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LAN AUSTERIDAD GASTO SECTORIAL/03. Seguimiento Segundo Semestre 2025/04. Consolidado para publicación/"/>
    </mc:Choice>
  </mc:AlternateContent>
  <xr:revisionPtr revIDLastSave="72" documentId="8_{902322EE-CA45-4C85-8B00-F696D5639A0C}" xr6:coauthVersionLast="47" xr6:coauthVersionMax="47" xr10:uidLastSave="{AB302A2C-AD4E-4097-BEDB-0276A71B7EF0}"/>
  <bookViews>
    <workbookView xWindow="-120" yWindow="-120" windowWidth="29040" windowHeight="15720" xr2:uid="{6A732490-7580-4725-8C04-71B45BD75430}"/>
  </bookViews>
  <sheets>
    <sheet name="SDG" sheetId="1" r:id="rId1"/>
    <sheet name="DADEP" sheetId="3" r:id="rId2"/>
    <sheet name="IDPAC" sheetId="4" r:id="rId3"/>
    <sheet name="Hoja2" sheetId="2" state="hidden" r:id="rId4"/>
  </sheets>
  <definedNames>
    <definedName name="_xlnm._FilterDatabase" localSheetId="0" hidden="1">SDG!$A$8:$B$81</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3" l="1"/>
  <c r="N27" i="3"/>
  <c r="L27" i="3"/>
  <c r="E27" i="3"/>
  <c r="P26" i="3"/>
  <c r="N26" i="3"/>
  <c r="L26" i="3"/>
  <c r="E26" i="3"/>
  <c r="P25" i="3"/>
  <c r="N25" i="3"/>
  <c r="L25" i="3"/>
  <c r="E25" i="3"/>
  <c r="P24" i="3"/>
  <c r="N24" i="3"/>
  <c r="L24" i="3"/>
  <c r="E24" i="3"/>
  <c r="P23" i="3"/>
  <c r="N23" i="3"/>
  <c r="L23" i="3"/>
  <c r="E23" i="3"/>
  <c r="P22" i="3"/>
  <c r="N22" i="3"/>
  <c r="L22" i="3"/>
  <c r="E22" i="3"/>
  <c r="P21" i="3"/>
  <c r="N21" i="3"/>
  <c r="L21" i="3"/>
  <c r="E21" i="3"/>
  <c r="P20" i="3"/>
  <c r="N20" i="3"/>
  <c r="L20" i="3"/>
  <c r="E20" i="3"/>
  <c r="P19" i="3"/>
  <c r="N19" i="3"/>
  <c r="L19" i="3"/>
  <c r="E19" i="3"/>
  <c r="P17" i="3"/>
  <c r="N17" i="3"/>
  <c r="L17" i="3"/>
  <c r="E17" i="3"/>
  <c r="P16" i="3"/>
  <c r="N16" i="3"/>
  <c r="L16" i="3"/>
  <c r="E16" i="3"/>
  <c r="P15" i="3"/>
  <c r="N15" i="3"/>
  <c r="L15" i="3"/>
  <c r="E15" i="3"/>
  <c r="P14" i="3"/>
  <c r="N14" i="3"/>
  <c r="L14" i="3"/>
  <c r="E14" i="3"/>
  <c r="P13" i="3"/>
  <c r="N13" i="3"/>
  <c r="L13" i="3"/>
  <c r="E13" i="3"/>
  <c r="P12" i="3"/>
  <c r="N12" i="3"/>
  <c r="L12" i="3"/>
  <c r="E12" i="3"/>
  <c r="P11" i="3"/>
  <c r="N11" i="3"/>
  <c r="L11" i="3"/>
  <c r="E11" i="3"/>
  <c r="P10" i="3"/>
  <c r="N10" i="3"/>
  <c r="L10" i="3"/>
  <c r="E10" i="3"/>
  <c r="P9" i="3"/>
  <c r="N9" i="3"/>
  <c r="L9" i="3"/>
  <c r="E9" i="3"/>
  <c r="L9" i="1" l="1"/>
  <c r="D33" i="1"/>
  <c r="P81" i="1" l="1"/>
  <c r="N81" i="1"/>
  <c r="L81" i="1"/>
  <c r="E81" i="1"/>
  <c r="P80" i="1"/>
  <c r="N80" i="1"/>
  <c r="L80" i="1"/>
  <c r="E80" i="1"/>
  <c r="P62" i="1"/>
  <c r="N62" i="1"/>
  <c r="L62" i="1"/>
  <c r="E62" i="1"/>
  <c r="P61" i="1"/>
  <c r="N61" i="1"/>
  <c r="L61" i="1"/>
  <c r="E61" i="1"/>
  <c r="P58" i="1"/>
  <c r="L58" i="1"/>
  <c r="E58" i="1"/>
  <c r="P55" i="1"/>
  <c r="N55" i="1"/>
  <c r="L55" i="1"/>
  <c r="E55" i="1"/>
  <c r="P54" i="1"/>
  <c r="N54" i="1"/>
  <c r="E54" i="1"/>
  <c r="P48" i="1"/>
  <c r="N48" i="1"/>
  <c r="L48" i="1"/>
  <c r="E48" i="1"/>
  <c r="P46" i="1"/>
  <c r="N46" i="1"/>
  <c r="L46" i="1"/>
  <c r="E46" i="1"/>
  <c r="P44" i="1"/>
  <c r="N44" i="1"/>
  <c r="L44" i="1"/>
  <c r="E44" i="1"/>
  <c r="P43" i="1"/>
  <c r="N43" i="1"/>
  <c r="L43" i="1"/>
  <c r="E43" i="1"/>
  <c r="P40" i="1"/>
  <c r="N40" i="1"/>
  <c r="L40" i="1"/>
  <c r="E40" i="1"/>
  <c r="P39" i="1"/>
  <c r="N39" i="1"/>
  <c r="L39" i="1"/>
  <c r="E39" i="1"/>
  <c r="P38" i="1"/>
  <c r="N38" i="1"/>
  <c r="L38" i="1"/>
  <c r="E38" i="1"/>
  <c r="P36" i="1"/>
  <c r="N36" i="1"/>
  <c r="L36" i="1"/>
  <c r="E36" i="1"/>
  <c r="P35" i="1"/>
  <c r="N35" i="1"/>
  <c r="L35" i="1"/>
  <c r="E35" i="1"/>
  <c r="P33" i="1"/>
  <c r="N33" i="1"/>
  <c r="L33" i="1"/>
  <c r="E33" i="1"/>
  <c r="P9" i="1"/>
  <c r="N9" i="1"/>
  <c r="E9" i="1"/>
  <c r="N5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FF2A2BE-9D3A-4D23-A282-4950D38CE28C}">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33" authorId="0" shapeId="0" xr:uid="{42200E52-FAD4-4605-BEB6-424AAEA5B1D9}">
      <text>
        <r>
          <rPr>
            <sz val="9"/>
            <color indexed="81"/>
            <rFont val="Tahoma"/>
            <family val="2"/>
          </rPr>
          <t>La autorización de horas extras sólo se hará efectiva cuando sea estrictamente necesario.</t>
        </r>
      </text>
    </comment>
    <comment ref="A35" authorId="0" shapeId="0" xr:uid="{06997524-8B15-45F2-AC90-17589EC8CBD3}">
      <text>
        <r>
          <rPr>
            <sz val="9"/>
            <color indexed="81"/>
            <rFont val="Tahoma"/>
            <family val="2"/>
          </rPr>
          <t>Para el cumplimiento de la misión se preferirán los eventos o reuniones virtuales sobre las actividades que impliquen desplazamiento físico de los servidores públicos.</t>
        </r>
      </text>
    </comment>
    <comment ref="A36" authorId="0" shapeId="0" xr:uid="{904E8BEC-1FE6-495A-9F33-8B1691322293}">
      <text>
        <r>
          <rPr>
            <sz val="9"/>
            <color indexed="81"/>
            <rFont val="Tahoma"/>
            <family val="2"/>
          </rPr>
          <t>Sólo se reconocerán en dinero las vacaciones causadas y no disfrutadas en caso de retiro definitivo del servidor público; excepcionalmente y de manera motivada.</t>
        </r>
      </text>
    </comment>
    <comment ref="A38" authorId="0" shapeId="0" xr:uid="{329222D3-2B9C-4BA1-A52F-E02CCBD03D8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39" authorId="0" shapeId="0" xr:uid="{026DA7F5-D277-4667-A30D-6D6B369FE97A}">
      <text>
        <r>
          <rPr>
            <sz val="9"/>
            <color indexed="81"/>
            <rFont val="Tahoma"/>
            <family val="2"/>
          </rPr>
          <t>Se deberá considerar e integrar la oferta transversal de otros entes públicos del orden distrital o nacional, en especial la del DASCD.</t>
        </r>
      </text>
    </comment>
    <comment ref="A40" authorId="0" shapeId="0" xr:uid="{420108A1-47E4-4CF3-8A05-D9FF09883577}">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43" authorId="0" shapeId="0" xr:uid="{C40473C2-E759-44F6-A327-C703F0295DBF}">
      <text>
        <r>
          <rPr>
            <sz val="9"/>
            <color indexed="81"/>
            <rFont val="Tahoma"/>
            <family val="2"/>
          </rPr>
          <t>Se prohíben recepciones, fiestas, agasajos, conmemoraciones o condecoraciones.</t>
        </r>
      </text>
    </comment>
    <comment ref="A44" authorId="0" shapeId="0" xr:uid="{B0D5C2AB-6709-4C1D-B9CA-74308FD0DE08}">
      <text>
        <r>
          <rPr>
            <sz val="9"/>
            <color indexed="81"/>
            <rFont val="Tahoma"/>
            <family val="2"/>
          </rPr>
          <t>La capacitación formal de los empleados e hijos, deberán ejecutarse a través de los Fondos FRADEC y FEDHE.</t>
        </r>
      </text>
    </comment>
    <comment ref="A46" authorId="0" shapeId="0" xr:uid="{F60DF3DD-E4E3-473E-B7F6-C23EEFDD7035}">
      <text>
        <r>
          <rPr>
            <sz val="9"/>
            <color indexed="81"/>
            <rFont val="Tahoma"/>
            <family val="2"/>
          </rPr>
          <t>Se abstendrán de renovar o adquirir teléfonos celulares y planes de telefonía móvil.</t>
        </r>
      </text>
    </comment>
    <comment ref="A48" authorId="0" shapeId="0" xr:uid="{60BE60AA-3724-47E6-828A-E43A0897ED44}">
      <text>
        <r>
          <rPr>
            <sz val="9"/>
            <color indexed="81"/>
            <rFont val="Tahoma"/>
            <family val="2"/>
          </rPr>
          <t>Se podrá autorizar y asignar vehículos, exclusivamente a servidores públicos del nivel directivo y se adoptarán sistemas de monitoreo y control en los vehículos oficiales.</t>
        </r>
      </text>
    </comment>
    <comment ref="A54" authorId="0" shapeId="0" xr:uid="{E0769C45-BCAB-4607-82F4-AF38E336D83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55" authorId="0" shapeId="0" xr:uid="{6642FD5A-13FC-4BB5-9274-6ACF40426CD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58" authorId="0" shapeId="0" xr:uid="{382C9B65-30D5-45EA-8447-73FA25257E4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61" authorId="0" shapeId="0" xr:uid="{57992885-8320-4FED-808E-ECBD51361E3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62" authorId="0" shapeId="0" xr:uid="{739330E4-9116-4A09-9898-CB51FB1CB1A7}">
      <text>
        <r>
          <rPr>
            <sz val="9"/>
            <color indexed="81"/>
            <rFont val="Tahoma"/>
            <family val="2"/>
          </rPr>
          <t>Se abstendrán de contratar mejoras suntuarias en sus inmuebles, salvo que se trate de bienes inmuebles clasificados como Bienes de Interés Cultural.</t>
        </r>
      </text>
    </comment>
    <comment ref="A80" authorId="0" shapeId="0" xr:uid="{556FC025-DB76-4467-8F54-FD3BEE601BF9}">
      <text>
        <r>
          <rPr>
            <sz val="9"/>
            <color indexed="81"/>
            <rFont val="Tahoma"/>
            <family val="2"/>
          </rPr>
          <t xml:space="preserve">Se adquirirán únicamente cuando sea necesario para el cumplimiento de la misión de las entidades u organismos distritales. </t>
        </r>
      </text>
    </comment>
    <comment ref="A81" authorId="0" shapeId="0" xr:uid="{2D60BE56-9591-4648-ACDD-137387BDEF3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86D0D93-DAFA-4D12-890B-34220B485D6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6250B5E-45E1-4798-A557-6F246A8E8927}">
      <text>
        <r>
          <rPr>
            <sz val="9"/>
            <color indexed="81"/>
            <rFont val="Tahoma"/>
            <family val="2"/>
          </rPr>
          <t>La autorización de horas extras sólo se hará efectiva cuando sea estrictamente necesario.</t>
        </r>
      </text>
    </comment>
    <comment ref="A11" authorId="0" shapeId="0" xr:uid="{DDD2CDAA-D267-48F2-BC5A-BF102C9459B7}">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D3C40D8-260D-456A-98CF-A23B3B10FD2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49872FEB-043D-47BB-BF60-339C600C09D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E51DAB3-AA5A-42E1-9DC2-A19A2D5CECC8}">
      <text>
        <r>
          <rPr>
            <sz val="9"/>
            <color indexed="81"/>
            <rFont val="Tahoma"/>
            <family val="2"/>
          </rPr>
          <t>Se deberá considerar e integrar la oferta transversal de otros entes públicos del orden distrital o nacional, en especial la del DASCD.</t>
        </r>
      </text>
    </comment>
    <comment ref="A15" authorId="0" shapeId="0" xr:uid="{3AEA205B-9FA3-4D12-812E-9A4EC18AEC39}">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E64368F2-7936-49F1-BDB1-11D9FCBDEF29}">
      <text>
        <r>
          <rPr>
            <sz val="9"/>
            <color indexed="81"/>
            <rFont val="Tahoma"/>
            <family val="2"/>
          </rPr>
          <t>Se prohíben recepciones, fiestas, agasajos, conmemoraciones o condecoraciones.</t>
        </r>
      </text>
    </comment>
    <comment ref="A17" authorId="0" shapeId="0" xr:uid="{69E51CF8-4AFC-4AE2-BD20-BAD55195541F}">
      <text>
        <r>
          <rPr>
            <sz val="9"/>
            <color indexed="81"/>
            <rFont val="Tahoma"/>
            <family val="2"/>
          </rPr>
          <t>La capacitación formal de los empleados e hijos, deberán ejecutarse a través de los Fondos FRADEC y FEDHE.</t>
        </r>
      </text>
    </comment>
    <comment ref="A19" authorId="0" shapeId="0" xr:uid="{4A9DB275-1375-4326-B561-EDDD45AD16E8}">
      <text>
        <r>
          <rPr>
            <sz val="9"/>
            <color indexed="81"/>
            <rFont val="Tahoma"/>
            <family val="2"/>
          </rPr>
          <t>Se abstendrán de renovar o adquirir teléfonos celulares y planes de telefonía móvil.</t>
        </r>
      </text>
    </comment>
    <comment ref="A20" authorId="0" shapeId="0" xr:uid="{3171062F-F4FE-4B00-9039-334A223E0848}">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7AB780D5-5E7D-48A3-B0A2-D94F0783381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9B69B16-DB3A-4373-9EE2-3886412A21C7}">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774EED2E-FC72-41B0-9BED-585FC1ACF53E}">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9318D0A9-8BCA-4686-A7B1-150BD446D7E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8487B65-10E8-4E69-8262-2EF42A2E763C}">
      <text>
        <r>
          <rPr>
            <sz val="9"/>
            <color indexed="81"/>
            <rFont val="Tahoma"/>
            <family val="2"/>
          </rPr>
          <t>Se abstendrán de contratar mejoras suntuarias en sus inmuebles, salvo que se trate de bienes inmuebles clasificados como Bienes de Interés Cultural.</t>
        </r>
      </text>
    </comment>
    <comment ref="A26" authorId="0" shapeId="0" xr:uid="{CFBC6406-7520-40BF-A68F-3144120CF96D}">
      <text>
        <r>
          <rPr>
            <sz val="9"/>
            <color indexed="81"/>
            <rFont val="Tahoma"/>
            <family val="2"/>
          </rPr>
          <t xml:space="preserve">Se adquirirán únicamente cuando sea necesario para el cumplimiento de la misión de las entidades u organismos distritales. </t>
        </r>
      </text>
    </comment>
    <comment ref="A27" authorId="0" shapeId="0" xr:uid="{4A4F0DB0-BA19-44F7-9293-47343DBC68F3}">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<sst xmlns="http://schemas.openxmlformats.org/spreadsheetml/2006/main" count="484" uniqueCount="309">
  <si>
    <t>PLAN DE AUSTERIDAD EN EL GASTO 2025-2027</t>
  </si>
  <si>
    <t>Entidad</t>
  </si>
  <si>
    <t>0110-SECRETARÍA DISTRITAL DE GOBIERNO</t>
  </si>
  <si>
    <t>Valores en Pesos Corrientes</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</si>
  <si>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</si>
  <si>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</si>
  <si>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</si>
  <si>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</si>
  <si>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</si>
  <si>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</si>
  <si>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</si>
  <si>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</si>
  <si>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</si>
  <si>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</si>
  <si>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</si>
  <si>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</si>
  <si>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</si>
  <si>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</si>
  <si>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</si>
  <si>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</si>
  <si>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</si>
  <si>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</si>
  <si>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O21202020070373390</t>
  </si>
  <si>
    <t>La Secretaría Distrital de Gobierno, en cumplimiento del Plan Distrital de Desarrollo 2024-2027, debe garantizar el cumplimiento de los objetivos y programas orientadas al cumplimiento de las metas PDD y metas proyecto formuladas en el cuatrienio. En este orden, es imprescindible contar con contratos de prestación de servisios profesionales y de apoyo a la gestión para la atención a grupos etnicos, rutas de derechos humanos, aglomeraciones, manifestaciones e IVC.</t>
  </si>
  <si>
    <t>Con el fin de cumplir con las metas establecidas para la vigencia 2025 en los 11 proyectos de inversión, así como la ejecución del presupuesto apropiado por la entidad para la presente vigencia,  con corte al 30 de junio de 2025 la Secretaría Distrital de Gobierno ha realizado la suscripción de 1039 Contratos de Prestación de Servicios Profesionales y de Apoyo a la Gestión.
Es preciso mencionar que se presenta un aumento en los compromisos suscritos en la vigencia 2024, con ocasión a lo siguiente:
Inicio de Gobierno Distrital
Formulación del nuevo Plan Distrital de Desarrollo
Proceso de armonización Presupuestal.
Teniendo en cuenta lo anterior, en la vigencia 2024 las dinámicas mencionadas impactaron directamente los procesos de contratación, toda vez que durante este año hay un periodo de transición en la cual los procesos de contratación de CPS se interrumpe, con ocasión a la formulación de los proyectos de inversión que harán parte del nuevo Plan Distrital de Desarrollo, los cuales se realizan en el marco de la misionalidad de las entidades y orientados hacia la prestación de los servicios y necesidades de la ciudadanía.
En el caso particular y en el proceso de planeación de la Secretaría Distrital de Gobierno, se proyectó la suscripción de contratos de prestación de servicios por un plazo de 6 meses, con el fin de finalizar el PDD en el primer semestre de 2024 y la suscripción de nuevos contratos de prestación de servicios profesionales a 5,5 meses en aras de iniciar la ejecución de los nuevos proyectos de inversión. Bajo este escenario, la SDG proyectaba comprometer $58.569.309.194 los cuales no fueron comprometidos con ocasión a lo siguiente:
Dinámicas de los procesos de contratación, en las cuales los plazos y/o valores eran ajustados. 
Decreto 062 de 2024, en el cual se definieron lineamientos para la suscripción de contratos de prestación de servicios profesionales y de apoyo a la gestión. 
Reducción presupuestal de los gastos de inversión directa por valor de $4.039.453.708. 
En este punto, es preciso reiterar que la Entidad pasa de tener formulados 7 proyectos de inversión a formular 11 proyectos de inversión en el marco del Plan Distrital de Desarrollo “Bogotá Camina Segura”.
Así mismo, se resalta que la SDG ha realizado la solicitud de excepción de las medidas de austeridad del gasto pára la ejecución del presupuesto apropiado por la entidad. De lo anterior, la Secretaría Distrital de Hacienda emitío la Circular Externa SDH-000008 del 17 de julio de 2025, mediante la cual tienen excepción de la medida de austeridad, los contratos suscritos bajo los programas presupuestales O230117450120240120050 y O23011745012024006909 los cuales hacen parte del programa estratégico "Bogotá avanza en seguridad" del PDD.</t>
  </si>
  <si>
    <t>O21202020080383990</t>
  </si>
  <si>
    <t>O232020200668014</t>
  </si>
  <si>
    <t>O232020200881400</t>
  </si>
  <si>
    <t>O232020200882120</t>
  </si>
  <si>
    <t>O232020200882130</t>
  </si>
  <si>
    <t>O232020200883118</t>
  </si>
  <si>
    <t>O232020200883142</t>
  </si>
  <si>
    <t>O232020200883162</t>
  </si>
  <si>
    <t>O232020200883611</t>
  </si>
  <si>
    <t>O23202020088363202</t>
  </si>
  <si>
    <t>O232020200884392</t>
  </si>
  <si>
    <t>O232020200884520</t>
  </si>
  <si>
    <t>O232020200885940</t>
  </si>
  <si>
    <t>O232020200885954</t>
  </si>
  <si>
    <t>O232020200885961</t>
  </si>
  <si>
    <t>O232020200991114</t>
  </si>
  <si>
    <t>O232020200991115</t>
  </si>
  <si>
    <t>O232020200991116</t>
  </si>
  <si>
    <t>O232020200991124</t>
  </si>
  <si>
    <t>O232020200991137</t>
  </si>
  <si>
    <t>O232020200991290</t>
  </si>
  <si>
    <t>O232020200994900</t>
  </si>
  <si>
    <t>O232020200995991</t>
  </si>
  <si>
    <t xml:space="preserve">O211010100102 </t>
  </si>
  <si>
    <t>Gasto de austeridad elegible. Autorizar el pago de horas extras, dominicales  y festivos  cuando por razones especiales del servicio fuere necesario realizar trabajos en horas distintas de la jornada ordinaria de labor, priorizando el descanso compensatorio de los servidores públicos</t>
  </si>
  <si>
    <t>O231020100102</t>
  </si>
  <si>
    <t>O2120202010</t>
  </si>
  <si>
    <t>Gasto de austeridad eleigible. Autorizar los gastos de víaticos y de viaje a los servidores públicos que dentro de su comisión, representen a la entidad en temas enfocados con la misionalidad de la SDG.</t>
  </si>
  <si>
    <t>O211010300102</t>
  </si>
  <si>
    <t>Gasto de austeridad elegible. Fomentar en los servidores públicos la cultura del descanso a través del goce de las vacaciones, producto del tiempo de servicio</t>
  </si>
  <si>
    <t>O23102010010802</t>
  </si>
  <si>
    <t>No aplica</t>
  </si>
  <si>
    <t>Gasto no elegible. Establecer dentro del Plan de Bienestar e Incentivos de la entidad el número de bonos a entregar por las vigencias 2025, 2026 y 2027</t>
  </si>
  <si>
    <r>
      <t>1. Entrega de un bono navideño a cada hijo/a de los/as servidores/as públicos/as de la entidad que a treinta y uno (31) de diciembre de la vigencia sea menor de trece (13) años, el cual se realizará con cargo al contrato de bienestar que suscriba la entidad.
2. Los bonos navideños no podrán superar los seis (6) salarios mínimos diarios legales vigentes.</t>
    </r>
    <r>
      <rPr>
        <b/>
        <sz val="10"/>
        <color rgb="FF000000"/>
        <rFont val="Aptos Narrow"/>
        <family val="2"/>
      </rPr>
      <t xml:space="preserve">
Acciones adelantadas en 2025-Trimestre III:</t>
    </r>
    <r>
      <rPr>
        <sz val="10"/>
        <color rgb="FF000000"/>
        <rFont val="Aptos Narrow"/>
        <family val="2"/>
      </rPr>
      <t xml:space="preserve">
El bono navideño se entrega el mes de diciembre teniendo en cuenta los parámetros establecidos en la normatividad vigente.</t>
    </r>
  </si>
  <si>
    <t xml:space="preserve"> $                                        -</t>
  </si>
  <si>
    <t>O21202020090292920</t>
  </si>
  <si>
    <t>Gasto no elegible. Establecer las neceidades capacitación dentro de la formulación de los Planes Anuales de Capacitación que realice la Secretaría Distrita de Gobierno, considerando la oferta transversal de otras entidades públicas del orden distrital o nacional, en especial la del Departamento Administrativo del Servicio Civil Distrital -DASCD</t>
  </si>
  <si>
    <t>O21202020090696511</t>
  </si>
  <si>
    <t>Gasto no elegible. La SDG ampliará las acciones de bienestar de la entidad, con el fin de impactar a un mayor número de servidores</t>
  </si>
  <si>
    <t>O21202020090696590</t>
  </si>
  <si>
    <t>O21202020090191191</t>
  </si>
  <si>
    <t> </t>
  </si>
  <si>
    <t>Gasto elegible. Realizar los eventos y conmemoraciones con el apoyo de la Caja de compensación de la entidad</t>
  </si>
  <si>
    <r>
      <t>1. Promover los eventos y conmemoraciones a través de la caja de compensación de la SDG y los aliados</t>
    </r>
    <r>
      <rPr>
        <b/>
        <sz val="10"/>
        <color rgb="FF000000"/>
        <rFont val="Aptos Narrow"/>
        <family val="2"/>
      </rPr>
      <t xml:space="preserve">
Acciones adelantadas entre el 01 de junio hasta el 30 de septiembre de 2025.</t>
    </r>
    <r>
      <rPr>
        <sz val="10"/>
        <color rgb="FF000000"/>
        <rFont val="Aptos Narrow"/>
        <family val="2"/>
      </rPr>
      <t xml:space="preserve">
Para el periodo en mención se informa que las actividades relacionadas programadas en el Plan de Bienestar e Incentivos (Código GCO-GTH-PL005), ninguna generó costo para la entidad.</t>
    </r>
  </si>
  <si>
    <t>Evitar duplicidad de esfuerzos institucionales destinados a promover la capacitación formal de sus empleados públicos e hijos</t>
  </si>
  <si>
    <r>
      <t>1. Promover el Fondo Educativo del Distrito para hijos de empleado – FEDHE y la financiación de estudios de educación formal de pregrado y postgrado  a través del Fondo Educativo en Administración de Recursos para Capacitación Educativa de los Empleos Públicos del Distrito Capital – FRADEC.</t>
    </r>
    <r>
      <rPr>
        <b/>
        <sz val="10"/>
        <color rgb="FF000000"/>
        <rFont val="Aptos Narrow"/>
        <family val="2"/>
      </rPr>
      <t xml:space="preserve">
Acciones adelantadas entre el 01 de junio hasta el 30 de septiembre 2025.</t>
    </r>
    <r>
      <rPr>
        <sz val="10"/>
        <color rgb="FF000000"/>
        <rFont val="Aptos Narrow"/>
        <family val="2"/>
      </rPr>
      <t xml:space="preserve">
Se realizaron las siguientes actividades:
1. Resolución Educación Formal O406 por valor de $80.992.174 que beneficio a cuarenta y tres (43) servidoras y servidores
2. Resolución Educación Formal 0564 por valor de $6.405.750 que beneficio a tres (3) servidoras y servidores.
3. Resolución Educación Continuada 0563 por valor de $1.423.500 que beneficio a un (1) servidor</t>
    </r>
  </si>
  <si>
    <t>Servicios Administrativos</t>
  </si>
  <si>
    <t>O21202020080484110</t>
  </si>
  <si>
    <t>Gastos elegible. Reducir los costos derivados de los planes de telefonía móvil y fija de la Secretaría Distrital de Gobierno.</t>
  </si>
  <si>
    <t>O21202020080484120</t>
  </si>
  <si>
    <t>O2120201003033331101</t>
  </si>
  <si>
    <t>Gasto elegible. Garantizar los mantenimientos preventivos y correctivos del parque automotor con el fin de evitar costos de reparación, así como realizar control de los kilometros recorridos y el uso de combustible.</t>
  </si>
  <si>
    <t>O2120201003033336103</t>
  </si>
  <si>
    <t>O2120201003063611101</t>
  </si>
  <si>
    <t>O2120202008078714199</t>
  </si>
  <si>
    <t>O212020200701030571351</t>
  </si>
  <si>
    <t>O2120202008078714102</t>
  </si>
  <si>
    <t>La Secretaría Distrital de Gobierno no proyecta la adqusición de vehículos para aumentar el parque automotor de la entidad</t>
  </si>
  <si>
    <t>O21202020070373129</t>
  </si>
  <si>
    <t>Gasto no elegible. Promover el uso racional de los servicios de impresión y fotocopiado  contratado por la SDG incentivando la política de 0 papel.</t>
  </si>
  <si>
    <r>
      <rPr>
        <sz val="10"/>
        <color rgb="FF000000"/>
        <rFont val="Aptos Narrow"/>
        <family val="2"/>
        <scheme val="minor"/>
      </rPr>
      <t xml:space="preserve">1. Realizar procesos de selección optimizando los costos asociados a los gastos de impresiones.
2. Configuración de las fotocopiadoras e impresoras de la entidad, para que se realice el copiado e impresión por ambas caras.
3. Priorizar el uso de herramientas tecnológicas, para adelantar la revisión de documentos por medios electrónicos, disminuyendo la impresión y gasto de papel.
</t>
    </r>
    <r>
      <rPr>
        <b/>
        <sz val="10"/>
        <color rgb="FF000000"/>
        <rFont val="Aptos Narrow"/>
        <family val="2"/>
        <scheme val="minor"/>
      </rPr>
      <t xml:space="preserve">Acciones adelantas en 2025-I
</t>
    </r>
    <r>
      <rPr>
        <sz val="10"/>
        <color rgb="FF000000"/>
        <rFont val="Aptos Narrow"/>
        <family val="2"/>
        <scheme val="minor"/>
      </rPr>
      <t xml:space="preserve">
La Secretaría Distrital de Gobierno implementó un proceso bajo el Acuerdo Marco de Precios (AMP) para el alquiler de impresoras, privilegiando la economía, la eficiencia y la transparencia en el uso de los recursos públicos. Aunque el presupuesto oficial estimado ascendía a $396.516.000, producto de la simulación previa de costos del AMP CCE-280-AMP-2021,
el contrato adjudicado a SOLUTION COPY LTDA se suscribió por un valor significativamente menor de $116.357.046.
La empresa SOLUTION COPY LTDA prsentó la la oferta de menor precio para el evento 21125, cumplió  los requisitos y generó un ahorro de $253.325.726,92 para la Entidad en la suscripción del contrato.</t>
    </r>
  </si>
  <si>
    <t>O21202020070373123</t>
  </si>
  <si>
    <t>Gasto no elegible. Establecer las necesidades de los proyectos  de la SDG, en referencia a  la producción de las piezas comunicativas enmaracdas en el cumplimiento de la misionalidad de la entidad</t>
  </si>
  <si>
    <t>O232020200883913</t>
  </si>
  <si>
    <t>La Secretaría Distrital de Gobierno no proyecta la constitución de cajas menores</t>
  </si>
  <si>
    <t>1. Prever los posibles gastos imprevistos en los que pueda incurrir la SDG, con el fin de garantizar su atención a través de los contratos suscritos.</t>
  </si>
  <si>
    <t>O2120202008078715999</t>
  </si>
  <si>
    <t>Gasto no elegible. Garantizar el normal funcionamiento de la entidad para garantizar la prestación de los servicios, a través de la adqusición de materiales necesarios para realizar los mantenimiento o reparaciones de bienes.</t>
  </si>
  <si>
    <t>O2120201002072719099</t>
  </si>
  <si>
    <t>O2120201003013144102</t>
  </si>
  <si>
    <t>O2120201003013160099</t>
  </si>
  <si>
    <t>O2120201003053511001</t>
  </si>
  <si>
    <t>O2120201003053511018</t>
  </si>
  <si>
    <t>O2120201003053549951</t>
  </si>
  <si>
    <t>O2120201003063632009</t>
  </si>
  <si>
    <t>O2120201003073711501</t>
  </si>
  <si>
    <t>O2120201003073757010</t>
  </si>
  <si>
    <t>O2120201003073794002</t>
  </si>
  <si>
    <t>O2120201004024291101</t>
  </si>
  <si>
    <t>O2120201004024292299</t>
  </si>
  <si>
    <t>O2120201004024294498</t>
  </si>
  <si>
    <t>O2120201004024299991</t>
  </si>
  <si>
    <t>O2120201004064651009</t>
  </si>
  <si>
    <t>O2120201004064693998</t>
  </si>
  <si>
    <t>O2120201004064693999</t>
  </si>
  <si>
    <t>La Secretaría Distrital de Gobierno no proyecta realizar suscripciones a bases de datos electrónicas, periodicos o revistas</t>
  </si>
  <si>
    <t>Mantener la política adoptada en vigencias anteriores de no realizar suscripciones a material como periódicos y revistas, publicaciones.</t>
  </si>
  <si>
    <t>O21202020090494239</t>
  </si>
  <si>
    <t>Gasto elegible. Establecer estrategias de control en el consumo de los servicios públicos</t>
  </si>
  <si>
    <r>
      <rPr>
        <sz val="10"/>
        <color rgb="FF000000"/>
        <rFont val="Aptos Narrow"/>
        <family val="2"/>
      </rPr>
      <t xml:space="preserve">1. Implemetación de sistemas fotovoltaícos en el nivel central de la SDG.
2. Implementación de sistemas ahorradores lumínicos.
3. Promover el aprovechamiento de la luz natural.
4. Sensibilizar a servidores, contratistas y ciudadanía acerca del uso eficiente del agua.
5. Sensibilizar a servidores, contratistas y ciudadanía acerca del aprovechamiento de residuos 
</t>
    </r>
    <r>
      <rPr>
        <b/>
        <sz val="10"/>
        <color rgb="FF000000"/>
        <rFont val="Aptos Narrow"/>
        <family val="2"/>
      </rPr>
      <t xml:space="preserve">Acciones adelantadas 2025-I
</t>
    </r>
    <r>
      <rPr>
        <sz val="10"/>
        <color rgb="FF000000"/>
        <rFont val="Aptos Narrow"/>
        <family val="2"/>
      </rPr>
      <t xml:space="preserve">Desde el inicio de la vigencia hasta el segundo trimestre de la vigencia 2025, se han desarrollado acciones orientadas a controlar el consumo de energía en las diferentes sedes del nivel central de la Entidad. En este orden, se han independizado los circuitos de las dependencias para que cuándo no estén los servidores y contratistas no se utilice la luz. Así mismo, se instalaron sensores para que la luz del nivel central solo sea utilizada cuando hay personas e los lugares. 
Por otra parte, se desarrollan acciones orientadas a controlar el consumo de agua, instalando tanto en las baterías sanitarias como en las cocinas sistemas ahorradores de agua que permiten un consumo racional de este recurso. </t>
    </r>
  </si>
  <si>
    <t>O21202020080686312</t>
  </si>
  <si>
    <t>O21202020090494110</t>
  </si>
  <si>
    <t>O232020200886330</t>
  </si>
  <si>
    <t>O232020200886312</t>
  </si>
  <si>
    <t>O232020200994239</t>
  </si>
  <si>
    <t>O232020200994110</t>
  </si>
  <si>
    <t>O21202020060464112</t>
  </si>
  <si>
    <r>
      <t>1. Establecer lineamientos para la autorización de gastos de viáticos y de viaje para los servidores de la SDG.
2. Priorizar la participación de las y los servidores públicos en eventos virtuales.</t>
    </r>
    <r>
      <rPr>
        <b/>
        <sz val="10"/>
        <color rgb="FF000000"/>
        <rFont val="Aptos Narrow"/>
        <family val="2"/>
      </rPr>
      <t xml:space="preserve">
Acciones adelantadas 2025- Trimestre III:</t>
    </r>
    <r>
      <rPr>
        <sz val="10"/>
        <color rgb="FF000000"/>
        <rFont val="Aptos Narrow"/>
        <family val="2"/>
      </rPr>
      <t xml:space="preserve">
Durante el tercer trimestre de la vigencia 2025, la Entidad en estricto cumplimiento de su misionalidad autorizó comisiones para desplazamientos de servidoras y servidores públicos, con el propósito de atender requerimientos ciudadanos, los cuales se relacionan a continuación:
1. Resolución DPS 0476 del 21/07/2025 por valor de $2.323.069
2. Resolución DPS 0621 del 5/09/2025 por valor de $8.048.494
3. Resolución DPS 0622 del 5/09/2025 por valor de $4.208.170
4. Resoluciones DPS 627, 628 y 629 del 8/09/2025 por valor de $21.172.989
5. Resolución DPS 0643 del 8/09/2025 por valor de $309.160</t>
    </r>
  </si>
  <si>
    <r>
      <t>1.Realizar seguimiento a la autorización de horas extras, dominicales o festivos.
2. Incentivar en los servidores públicos el descanso compensatorio.
3. Evaluar la imprescindible de solicitar la autorización de horas extras y de ser posible evitarla, acudiendo a estrategias de reorganización de las cargas, tareas, turnos, flexibilidad en horarios, procurando que las labores se adelanten durante la jornada laboral ordinaria.</t>
    </r>
    <r>
      <rPr>
        <b/>
        <sz val="10"/>
        <color rgb="FF000000"/>
        <rFont val="Aptos Narrow"/>
        <family val="2"/>
      </rPr>
      <t xml:space="preserve">
Acciones adelantadas en 2025- Trimestre III:</t>
    </r>
    <r>
      <rPr>
        <sz val="10"/>
        <color rgb="FF000000"/>
        <rFont val="Aptos Narrow"/>
        <family val="2"/>
      </rPr>
      <t xml:space="preserve">
Con corte a septiembre de 2025, la Secretaría Distrital de Gobierno realizó las siguientes acciones:
1.	Seguimiento a la autorización de las horas extras, se revisaron los Formatos de Horas Extras GCO-GTH-F014 con sus respectivos memorandos de autorización de horas extras para auxiliares y secretarias, los cuales fueron expedidos por las y los jefes de dependencia y autorizados por la DGTH.
2.	Se alertó sobre los compensatorios pendientes por disfrute para incentivar en los/as servidores/as públicos/as el descanso de compensatorios, de los cuales es importante mencionar que algunos/as servidores/as los están disfrutando.
3.	Se cancelaron los compensatorios a los/as servidores/as públicos/as retirados de la entidad.
Es importante mencionar que el proceso de aprobación de horas extras está bajo la responsabilidad de cada jefe inmediato o alcalde local, de acuerdo con lo establecido en la Circular interna 014 del 11 de agosto de 2014.</t>
    </r>
  </si>
  <si>
    <t>1. Realizar seguimiento a los periodos acumulados de vacaciones de las y los servidores públicos.
2. Incentivar a servidoras y servidores públicos para que los mismos disfruten de sus vacaciones en el momento del cumplimiento de los requisitos.
Con corte al 30 de septiembre de 2025, la Secretaría Distrital de Gobierno realizó las siguientes acciones:
1.	Seguimiento a los períodos acumulados de vacaciones para emitir alerta correctiva a las y los servidores públicos de la SDG, los cuales deben descansar oportunamente como parte fundamental de su salud física y mental, informando que para los casos de cuatro (4) períodos acumulados, se corre el riesgo de perder el quinto (5) periodo.
2.	Para los casos críticos identificados se generaron compromisos, con el fin de que los/as servidores/as solicitaran al menos dos (2) períodos de disfrute durante la vigencia 2025.
3.	Se emitió correo electrónico invitando a aquellos servidores/as a los cuales se les cumplió el tercer período a que programaran vacaciones antes de terminar la vigencia 2025. 
4.	Por otra parte, la DGTH normalizó las directrices técnicas para la programación de las vacaciones de los/as servidores/as de planta a través del procedimiento GCO-GTH-P023 para la programación de vacaciones.</t>
  </si>
  <si>
    <r>
      <t>1. Promover las jornadas de capacitación y formación a través de alianzas estratégicas con el DACSD.
2. Capacitar a un mayor número de servidoras y servidores públicos de la SDG. Así mismo, continuar con la implementación de las actas de compromiso, indicando que en caso de no cumplir con la jornada de capacitación, el servidor deberá reembolsar el costo de la acción de capacitación o de formación.</t>
    </r>
    <r>
      <rPr>
        <b/>
        <sz val="10"/>
        <color rgb="FF000000"/>
        <rFont val="Aptos Narrow"/>
        <family val="2"/>
      </rPr>
      <t xml:space="preserve">
Actividades de capacitación adelantadas hasta el 30 de septiembre de 2025:</t>
    </r>
    <r>
      <rPr>
        <sz val="10"/>
        <color rgb="FF000000"/>
        <rFont val="Aptos Narrow"/>
        <family val="2"/>
      </rPr>
      <t xml:space="preserve">
- Analítica Institucional e Información Estadística, realizadas el 4 y 13 de junio de 2025 con 309 asistentes.
- Política Pública LGBTI (DGTH – DCDS – D DDHH) y Política Pública PPLGBTI todos los servidores realizadas el 4 y 13 de junio de 2025 con 205 asistentes.
- Avances y Retos en la Gestión del Conocimiento, realizadas el 6 y 17 de junio de 2025 con 307 asistentes.
- Generalidades Estatuto del Consumidor – Alianza SIC, realizada el 9 de junio de 2025 con 111 asistentes.
- Sembrando Semillas – Enfoque Diferencial Étnico, realizadas el 10 y 17 de junio de 2025 con 287 asistentes.
- Desafíos de Innovación, realizadas el 11 y 12 de junio de 2025 con 284 asistentes.
- Sistema de Gestión Ambiental, realizada el 16 de junio de 2025 con 179 asistentes.
- Metrología Legal – Alianza SIC, realizada el 19 de junio de 2025 con 50 asistentes.
- Proyectos de Inversión, realizada el 25 de junio de 2025 con 107 asistentes.
- Participación Ciudadana, realizada el 26 de junio de 2025 con 177 asistentes.
- Ley de Transparencia, realizada el 27 de junio de 2025 con 268 asistentes.
- Curso virtual de Inducción a la Secretaría Distrital de Gobierno - Plataforma Moodle SDG a los 38 servidores que ingresaron a la entidad durante el segundo trimestre de la vigencia 2025.
- Manejo Aplicativo SIPSE, realizada el 4 de junio de 2025 con 137 asistentes.
- Nociones básicas de contratación pública - Alianza ANCCE realizada el 1 de julio de 2025 con 177 asistentes.
- Supervisión de contratos - Alianza ANCCE realizada el 3 de julio de 2025 con 119 asistentes.
- Estudios del Sector Alianza ANCCE realizada el 8 de julio de 2025 con 154 asistentes.
- Tienda Virtual del Estado Colombiano-TVEC - Alianza ANCCE realizada el 10 de julio de 2025 con 118 asistentes.
-Generalidades del Sistema de Gestión Ambiental realizada el 14 de julio  de 2025 con 218 asistentes.
-Secop II para Entidades Públicas – Alianza ANCCE realizada el 15 de julio de 2025 con 154 asistentes.
-Mi Mercado Popular – Alianza ANCCE realizada el 17 de julio de 2025 con 64 asistentes.
-Curso virtual sincrónico Inglés nivel I Alianza SENA 13, 18, 20,25, 27 de agosto, 1,3,8,10,15,17,22, de septiembre de 2025
-Servicio Atención a la Ciudadanía realizada el 20 de agosto de 2025 con 381 asistentes.
-Evaluación del Desempeño realizada el 22 de agosto de 2025 con 169 asistentes.
-Proyectos de Inversión realizada el 27 de agosto de 2025 con 90 asistentes.
-Derechos de Petición realizada el 28 de agosto de 2025 con 407 asistentes.
-Jornada de reinducción vigencia 2025 realizada los días 2,3,4 y 4 de septiembre de 2025 con 2224 asistentes.
-Curso virtual sincrónico Lengua de Señas - Alianza SENA 12, 17, 24, 26 de septiembre de 2025
-Conflicto de Intereses realiza el 17 y 18 de septiembre de 2025 con 666 asistentes.
Con respecto al Contrato de Prestación de Servicios No. 1087 de 2025 (Servicios de Capacitación) se suscribió por un valor de ($591.866.871,00) y el aumento con respecto al valor celebrado en 2024 obedece al incremento del IPC correspondiente a la presente vigencia así como al incrementos de actividades de capacitación y por consiguiente de cupos así:
- Durante 2024 se ofertaron seis (6) congresos y un (1) diplomado con un total de 460 cupos.
- Durante 2025 se ofertaron once (11) seminarios académicos con un total de 597 cupos.
Finalmente, la SDG se apoya en herramientas tecnológicas, como tutoriales, videos, comunicaciones digitales y la plataforma Moodle de la entidad, así como divulgando las capacitaciones y/o cursos virtuales dispuestos a través de las plataformas de otras entidades, especialmente las ofertadas por el Departamento Administrativo del Servicio Civil Distrital – DASCD, la Secretaría General de la Alcaldía Mayor de Bogotá y eventos virtuales de los cuales se recibe invitación para servidores de la entidad."
Es preciso mencionar que la SDG el 27 de junio de 2025 expidió el CRP que respalda presupuestalmente el contrato 1087 de 2025, el cual tiene como objeto "CONTRATAR LOS SERVICIOS DE CAPACITACIÓN Y FORMACIÓN PRESENCIAL PARA LOS  SERVIDORES DE LA SECRETARÍA DISTRITAL DE GOBIERNO, DE ACUERDO CON EL  PLAN INSTITUCIONAL DE CAPACITACIÓN." por valor de $591.868.871 para ejecución en el segundo semestre de la vigencia 2025, cuya ejecución se ha cumplido así:
-Seminario académico comprensión lectora, ortografía y redacción realizada el 15, 16 y 17 de septiembre de 2025 con 40 asistentes.
-Seminario académico Código Nacional de Seguridad y Convivencia Ciudadana - Ley 1801 de 2016 grupo 1, realizada el 18, 19 y 22 de septiembre de 2025 con 40 asistentes.
-Seminario académico desarrollo de habilidades comportamentales y funcionales en el marco del Decreto 1083 de 2015 grupo 1, realizada el 22, 26 y 29 de septiembre de 2025 con 30 asistentes.
-Seminario académico implementación de la Política de Gobierno Digital y la Política de Seguridad Digital – todos los servidores grupo 1, realizada el 24, 25 y 26 de septiembre de 2025 con 30 asistentes.
-Seminario académico en Comunicación y Habilidades de Negociación único grupo, realizada el 24 y 25 de septiembre de 2025 con 40 asistentes.
-Seminario académico implementación de la Política de Gobierno Digital y la Política de Seguridad Digital - específico para servidores de la DTI, único grupo primera fecha 30 de septiembre 1 y 2 de octubre de 2025 con 40 asistentes.
-Seminario académico régimen probatorio - Ley 1564 de 2012, único grupo dos primeras jornadas realizadas el 29, 30 de septiembre y 1 de octubre de 2025 con 40 asistentes.</t>
    </r>
  </si>
  <si>
    <r>
      <t xml:space="preserve">1. Dirigir a un número mayoritario de servidores públicos las acciones definidas en el Plan de Bienestar de la entidad.  
2. Promover mas acciones que fortalezcan la cultura organizacional de la entidad .
3.Fomentar la participación de los servidores en las actividades diseñadas en el plan de bienestar de la entidad.                                                                                          4. Buscar el equilibrio entre el bienestar y la productividad incluyendo el núcleo familiar en las acciones que se adelantarán.
</t>
    </r>
    <r>
      <rPr>
        <b/>
        <sz val="10"/>
        <color rgb="FF000000"/>
        <rFont val="Aptos Narrow"/>
        <family val="2"/>
      </rPr>
      <t xml:space="preserve">
Acciones adelantadas durante el tercer trimestre:</t>
    </r>
    <r>
      <rPr>
        <sz val="10"/>
        <color rgb="FF000000"/>
        <rFont val="Aptos Narrow"/>
        <family val="2"/>
      </rPr>
      <t xml:space="preserve">
De Julio a septiembre se realizaron las activades que hacen parte del contrato 1156 con el cual se ejecuta el Plan institucional de bienestar (Código GCO-GTH-PL005):
Actividad 1: Se realizaron dos (2) tardes de integración que impactó a cien (100) servidoras y servidores.
Actividad 2: Se realizaron dos (2) encuentros de parejas, que impactó a cincuenta (50) servidoras, servidores y sus parejas.
Nota: Hasta la fecha no se han ejecutado pagos relacionados a este contrato ya que estos están programados para el cuarto trimestre de la vigencia.</t>
    </r>
  </si>
  <si>
    <r>
      <rPr>
        <sz val="10"/>
        <color rgb="FF000000"/>
        <rFont val="Aptos Narrow"/>
        <family val="2"/>
      </rPr>
      <t xml:space="preserve">1. Promover el uso del aplicativo TEAMS para las comuncaciones entre servidores públicos y contratistas.
2. Reducir los costos de los planes de telefonía celular.
3. Mantener las líneas telefónicas (fijas y moviles), priorizando el uso de las mismas en los equipos para la atención del ciudadano, las rutas de atención de Derechos Humanos, movilizaciones y aglomeraciones.
</t>
    </r>
    <r>
      <rPr>
        <b/>
        <sz val="10"/>
        <color rgb="FF000000"/>
        <rFont val="Aptos Narrow"/>
        <family val="2"/>
      </rPr>
      <t xml:space="preserve">Acciones adelantadas 2025-I
</t>
    </r>
    <r>
      <rPr>
        <sz val="10"/>
        <color rgb="FF000000"/>
        <rFont val="Aptos Narrow"/>
        <family val="2"/>
      </rPr>
      <t xml:space="preserve">
La SDG a partir del mes de mayo de 2025 hizo migración a la tecnología digital, a través de fibra óptica, reduciendo el costo de facturación, el cual se entró en operación en el mes de julio de 2025, esto permitirá una reducción en las facturas mensuales en más del 40%  
Adicional a lo anterior, la Entidad mantiene el licenciamiento Microsoft Office 365 específicamente la herramienta “Teams”, a través de la cual se generan llamadas entre los/as  servidores/as públicos/as de la SDG sin hacer uso de líneas telefónicas. Lo anterior con el propósito de disminuir el número de líneas telefónicas fijas activas y adecuar el servicio de telefonía fija de la Entidad a las nuevas herramientas de comunicación utilizadas por los equipos de trabajo.</t>
    </r>
  </si>
  <si>
    <r>
      <rPr>
        <sz val="11"/>
        <color rgb="FF000000"/>
        <rFont val="Aptos Narrow"/>
        <family val="2"/>
      </rPr>
      <t xml:space="preserve">1. Realizar seguimiento y control al plan de mantenimiento del parque automotor, en busca de la mayor economía y efectividad en su ejecución.
2. Mantener la adopción de sistemas de monitoreo satelital tipo GPS en los vehículos.
3. Realizar seguimiento al uso de combustible en los vehículos oficiales.
4. Promover en los conductores del parque automotor acciones de revisión de los vehículos antes del inicio de las operaciones.
</t>
    </r>
    <r>
      <rPr>
        <b/>
        <sz val="11"/>
        <color rgb="FF000000"/>
        <rFont val="Aptos Narrow"/>
        <family val="2"/>
      </rPr>
      <t xml:space="preserve">Acciones adelantadas 2025-I
</t>
    </r>
    <r>
      <rPr>
        <sz val="11"/>
        <color rgb="FF000000"/>
        <rFont val="Aptos Narrow"/>
        <family val="2"/>
      </rPr>
      <t xml:space="preserve">
El uso del parque automotor es exclusivo para el cumplimiento de la misionalidad de la entidad, las funciones y actividades de cada una de las dependencias del Nivel Central, evitando el uso de los vehículos durante los fines de semana, salvo que las necesidades del servicio estrictamente lo demanden, situación que es previamente coordinada a fin de garantizar la operación en las actividades puntuales definidas.
En este orden, los vehículos oficiales de la SDG cuentan con un seguimiento a su kilometraje, a través del sistema GPS, para de esta manera realizar un adecuado seguimiento en su operatividad y así establece los mantenimientos preventivos a los vehículos y reducir el riesgo de incurrir en gastos de mantenimientos correctivos, los cuales generan altos costos para la entidad.
Así mismo todos los vehículos cuentan con chip para el suministro de combustible el cual permite un control en dicho suministro toda vez que solo se permite el suministro de combustible una vez al día y se debe reportar el kilometraje con que inicia el nuevo suministro.
Teniendo en cuenta lo anterior, la Entidad garantizar los mantenimientos preventivos y correctivos del parque automotor con el fin de evitar costos de reparación, así como el control del kilometraje recorrido y el uso de combustible de estos.</t>
    </r>
  </si>
  <si>
    <t>En el marco de la austeridad del gasto público se adelantaron las siguientes acciones a septiembre de 2025
1. Optimización en el Proceso de Contratación de Impresos 2025
Con el objetivo de racionalizar el gasto público y asegurar la eficiencia en la contratación estatal, se avanzó en el proceso de adquisición de impresos mediante una subasta inversa en la plataforma SECOP II, programada para el 1 de octubre de 2025. Esta modalidad, definida como selección abreviada, permite obtener mejores condiciones económicas al incentivar la competencia entre los proveedores.
Tras una evaluación técnica, ambiental, financiera y jurídica, se habilitaron cinco empresas, de las cuales se adjudicará el contrato a la que presente el mejor precio garantizando calidad y cumplimiento. Además, se establecerá la provisión de insumos en cantidades racionalizadas, evitando el deterioro por almacenamiento prolongado y reduciendo el riesgo de obsolescencia.
Presupuesto asignado (Proyecto 8037):
$17.000.000
Como medida complementaria, se promovió el uso de documentos digitales y el manejo de archivos compartidos en plataformas colaborativas, disminuyendo significativamente la necesidad de impresiones físicas y fomentando el trabajo sin papel.
2. Difusión Eficiente de Estrategia Institucional - Central de Medios (Contrato No. 1020 de 2025)
Durante el mes de septiembre se llevó a cabo la campaña: La magia del servicio, orientada a informar a la ciudadanía sobre las acciones de mejora en la atención y los servicios que ofrece la Secretaría de Gobierno.
Para garantizar una ejecución con criterios de austeridad y efectividad:
•	Se priorizó el uso de contenidos digitales como boletines, piezas gráficas y videos, difundidos a través de canales institucionales y redes sociales, reduciendo el uso de medios costosos o físicos.
•	Se optó por cuñas radiales de alta cobertura y contenidos digitales en prensa con segmentación estratégica, dirigidos a poblaciones de difícil acceso o con baja conectividad.
Objetivo de la campaña:
Informar sobre la optimización de puntos de atención física, el acceso ágil a la información, y la oferta de trámites y servicios con calidad y calidez.
Meta:
Aumentar en 5% las consultas a trámites y servicios en la página web institucional:
👉 www.gobiernobogota.gov.co
Ejecución de pauta:
•	Radio: Cuñas de 30 segundos emitidas los días 22, 23, 24, 26 y 30 de septiembre en emisoras como Caracol Radio, Tropicana ST, Blu, Olímpica ST y Candela Estéreo.
•	Prensa digital (ElTiempo.com): Publicación de contenido especializado con marcación editorial "Más Contenido", bajo aprobación previa.
•	Redes Sociales (RRSS): Difusión en Facebook Stories, Sección Bogotá y espacios de alto tráfico durante días estratégicos.
(Evidencia de ejecución disponible en el informe técnico de campaña).
Valor total contratado:
$29.943.667.
Compromisos con la austeridad del gasto:
•	Selección de medios de difusión con alto impacto y bajo costo relativo.
•	Reducción de insumos físicos a través de estrategias digitales.
•	Uso de herramientas de contratación que optimizan recursos y tiempos.
•	Priorización de necesidades reales, evitando sobrecostos y acumulación innecesaria de materiales</t>
  </si>
  <si>
    <r>
      <rPr>
        <sz val="10"/>
        <color rgb="FF000000"/>
        <rFont val="Aptos Narrow"/>
        <family val="2"/>
      </rPr>
      <t xml:space="preserve">1. Realizar los mantenimientos preventivos y correctivos de los bienes muebles o inmuebles de la entidad. 
2. Abstenerse de contratar mejoras suntuarias en sus inmuebles, salvo que se trate de bienes inmuebles clasificados como Bienes de Interés Cultural.
3. Realizar la medición posterior de los bienes de la SDG, con el fin de dar de baja aquellos que presentan obsolecencia.
</t>
    </r>
    <r>
      <rPr>
        <b/>
        <sz val="10"/>
        <color rgb="FF000000"/>
        <rFont val="Aptos Narrow"/>
        <family val="2"/>
      </rPr>
      <t xml:space="preserve">Acciones adelantadas 2025
</t>
    </r>
    <r>
      <rPr>
        <sz val="10"/>
        <color rgb="FF000000"/>
        <rFont val="Aptos Narrow"/>
        <family val="2"/>
      </rPr>
      <t xml:space="preserve">
La SDG ha desarrollado acciones orientadas a garantizar la infraestructura y las necesidades específicas de las edificaciones institucionales. Estas acciones incluyen el mantenimiento regular de luminarias, así como la inspección periódica de elementos clave como techos, pisos, sistemas hidráulicos y eléctricos, con el objetivo de identificar posibles desgastes, fallos o necesidades de renovación, sin embargo en la presente vigencia se presenta un incremento del 69% por las siguientes situaciones: 
-	Fue necesario realizar la compra total del piso del Edificio Bicentenario toda vez que el tapete existente de los pisos 2 y 3 de dicha edificación correspondían a los originales instalados desde la entrega de la edificación en el año 2011, los cuales presentaban evidente desgaste y deterioro por el tiempo de uso, además de acumulación de polvo y ácaros, situación que había generado algunos inconvenientes de salud entre los servidores. Esta adquisición permite mantener mejorar la calidad de las instalaciones y por ende el bienestar de los servidores 
-	Adicionalmente se han efectuado adecuaciones en el Edificio Bicentenrio tales como creación de oficinas y salas de juntas lo que conllevo a realizar la adquisición de los materiales para efectuar dichas adecuaciones. 
-	Se realizaron las reparaciones locativas al inmueble donde funcionaba el Centro Confía 20 de Julio Cra 3 No 30ª -08 en el sentido de arreglar los techos y una humedad en el citado predio. 
Adicionalmente, se establece la necesidad de asegurar las condiciones óptimas de trabajo, reconociendo que un entorno físico bien mantenido incide positivamente en la productividad, el bienestar y la seguridad tanto de los funcionarios como de los visitantes.
Por otra parte, se realizó en la actual vigencia tres procesos de baja de bienes una ya culminada con resolución y dos en proceso para un total de 1124 bienes, así mismo se realizó para esta vigencia el proceso de medición posterior con el fin de determinar la vida útil de los bienes y proceder a su baja si es necesario, el cual se habia efectuado en la vigencia 2023.
Es importante mencionar, que la Entidad solamente ha realizado reparaciones y mantenimientos necesarios para el buen funcionamiento de las instalaciones, tales como pintura de muros, destape de sistemas hidrosanitarios, limpieza de bajantes, cambio de luminarias, ajuste de oficinas y cambios de pisos. Con respecto a los bienes muebles sean realizado ajustes a los sistemas de oficina tales como entrepaños, chapas, vidrios.</t>
    </r>
  </si>
  <si>
    <t>CONCEPTO
(Decreto 645 de 2025)</t>
  </si>
  <si>
    <t xml:space="preserve">Artículo 337°.- Reducción del gasto en CPS profesionales y de apoyo a la gestión. </t>
  </si>
  <si>
    <t xml:space="preserve">Artículo 338°.- Horas extras, dominicales y festivos. </t>
  </si>
  <si>
    <t>Artículo 339°.- Viáticos y gastos de viaje.</t>
  </si>
  <si>
    <t>Artículo 340°.- Compensación por vacaciones.</t>
  </si>
  <si>
    <t>Artículo 341°.- Bono navideño.</t>
  </si>
  <si>
    <t>Artículo 342 -. Capacitación.</t>
  </si>
  <si>
    <t>Artículo 343 -. Bienestar.</t>
  </si>
  <si>
    <t>Artículo 344 -. Eventos y conmemoraciones.</t>
  </si>
  <si>
    <t>Artículo 345 -. Fondos educativos.</t>
  </si>
  <si>
    <t>Artículo 346. Telefonía.</t>
  </si>
  <si>
    <t>Artículo 347 -. Vehículos oficiales.</t>
  </si>
  <si>
    <t>Artículo 348 -. Adquisición de vehículos y maquinaria.</t>
  </si>
  <si>
    <t>Artículo 349 -. Fotocopiado, multicopiado e impresión.</t>
  </si>
  <si>
    <t>Artículo 350 -. Publicidad distrital.</t>
  </si>
  <si>
    <t>Artículo 351 -. Cajas menores.</t>
  </si>
  <si>
    <t>Artículo 352 -. Mantenimiento o reparación de bienes inmuebles o muebles.</t>
  </si>
  <si>
    <t>Artículo 353 -. Suscripciones.</t>
  </si>
  <si>
    <t>Artículo 354 -. Servicios públicos.</t>
  </si>
  <si>
    <t xml:space="preserve"> </t>
  </si>
  <si>
    <t>CONCEPTO
(Decreto 062 de 2024)</t>
  </si>
  <si>
    <t xml:space="preserve">Artículo 6°.- Reducción del gasto en CPS profesionales y de apoyo a la gestión. </t>
  </si>
  <si>
    <t>N.A.  
Se registran totales. Corresponde con lo reportado en SIDEAP y SIVICOF</t>
  </si>
  <si>
    <t>La contratación de servicios personales en 2023 fue 89% del presupuesto de inversión y la de 2024 fue el 77%.
Para 2025, la entidad propone reducir el porcentaje de contratación de servicios personales al 74% del total del presupuesto de inversión.</t>
  </si>
  <si>
    <t>Realizar contratación de servicios personales que no sobrepase el porcentaje del año anterior</t>
  </si>
  <si>
    <t xml:space="preserve">Artículo 7°.- Horas extras, dominicales y festivos. </t>
  </si>
  <si>
    <t>O211010100102 Horas extras, dominicales, festivos y recargos</t>
  </si>
  <si>
    <t>Racionalización de las horas extras de todo el personal, solamente aprobadas para los conductores. Se buscará disminuir lo máximo posible este rubro.</t>
  </si>
  <si>
    <t>Los conductores se programan en el horario laboral, no se programan actividades adicionales.</t>
  </si>
  <si>
    <t>Artículo 8°.- Viáticos y gastos de viaje.</t>
  </si>
  <si>
    <t>O2120202010 Viáticos de los funcionarios en comisión
O21202020060464241 Servicios de transporte aéreo de pasajeros, excepto los servicios de aerotaxi
O21202020060464220 Servicios de transporte terrestre de pasajeros, diferente del transporte local y turístico de pasajeros</t>
  </si>
  <si>
    <t>Planificación previa de los desplazamientos.
Dar aplicación a lo establecido en la normatividad vigente para autorizar los viáticos y gastos de viaje estrictamente necesarios atendiendo a las necesidades del  servicio.</t>
  </si>
  <si>
    <t>Los viajes nacionales e internacionales se harán solamente en clase económica.
Programar los desplazamientos con suficiente anticipación para acceder a mejores tarifas de transporte y desarrollar otras estrategias que permitan ahorrar en la compra de tiquetes.
Autorizar viáticos, gastos de viaje y gastos de desplazamiento solo si no están cubiertos por la entidad que organiza el evento.</t>
  </si>
  <si>
    <t>Artículo 9°.- Compensación por vacaciones.</t>
  </si>
  <si>
    <t>O211010300102 Indemnización por vacaciones</t>
  </si>
  <si>
    <t>Las vacaciones no deben ser acumuladas, ni interrumpidas, solo por necesidades del servicio; la indemnización de vacaciones se pagará únicamente por retiro del funcionario.</t>
  </si>
  <si>
    <t>Programar las vacaciones de todos los servidores y no se autorizan para que se acumulen.</t>
  </si>
  <si>
    <t>Artículo 10°.- Bono navideño.</t>
  </si>
  <si>
    <t>O21202020090696620 Servicios de apoyo relacionados con el deporte y la recreación</t>
  </si>
  <si>
    <t>Solamente otorgarán con cargo a su presupuesto un bono navideño por un valor máximo de seis (6) salarios mínimos diarios legales vigentes por cada hijo o hija de los servidores públicos que a 31 de diciembre del año en curso sea menor de 13 años.</t>
  </si>
  <si>
    <t>Aplicar la normatividad vigente con relación a la entrega de bonos.</t>
  </si>
  <si>
    <t>Artículo 11 -. Capacitación.</t>
  </si>
  <si>
    <t>O21202020090292913 Servicios de educación para la formación y el trabajo</t>
  </si>
  <si>
    <t>Se coordinan las capacitaciones con otras entidades y organismos distritales para disminuir costos y no se han causado gastos por alquileres de auditorios o espacios. Adicionalmente se han privilegiado el uso de tecnologías de la información y las telecomunicaciones TICS, para restringir uso de papelería y otros elementos.</t>
  </si>
  <si>
    <t>Realizar las capacitaciones de manera virtual, realizar gestiones con las entidades distritales y nacionales para que no se generen costos.
Difundir la información sobre las capacitaciones que se realicen gratuitas en plataformas como Soy 10.
Cultivar una cultura de intercambio de conocimientos.</t>
  </si>
  <si>
    <t>Artículo 12 -. Bienestar.</t>
  </si>
  <si>
    <t>Dentro del plan de bienestar formulado por la entidad, se incluyen las actividades programadas por el Departamento Administrativo del Servicio Civil Distrital -DASCD; como son la conmemoración día de los secretarios y conductores y se promueve la participación de los funcionarios de la entidad en ellas. El bono navideño para los hijos menores de 13 años se incluye en este artículo.</t>
  </si>
  <si>
    <t>Usar eficientemente los recursos y gestionar aportes por parte de la Caja de Compensación.
Programar actividades que generen bienestar pero que no generen costos</t>
  </si>
  <si>
    <t>Artículo 13 -. Eventos y conmemoraciones.</t>
  </si>
  <si>
    <t>La entidad planea realizar este año la bienal del espacio público.</t>
  </si>
  <si>
    <t>Artículo 14 -. Fondos educativos.</t>
  </si>
  <si>
    <t>No se realizan gastos relacionados con fondos educativos</t>
  </si>
  <si>
    <t>No se tiene previsto programar gastos por este rubro</t>
  </si>
  <si>
    <t>Artículo 15. Telefonía.</t>
  </si>
  <si>
    <t>O21202020080484131 Servicios móviles de voz</t>
  </si>
  <si>
    <t>El servicio de teléfono fijo se encuentra controlado para llamadas a larga distancia y celular con asignación de códigos, el valor pagado se ha mantenido estable por varias vigencias.
En la vigencia 2024 se eliminó una línea celular por lo cual solamente se cuenta con una línea celular asignada a la Oficina de Atención al Ciudadano, con plan cerrado.</t>
  </si>
  <si>
    <t>Revisar tarifas pagadas y renegociar planes y tarifas con las empresas que prestan el servicio.</t>
  </si>
  <si>
    <t>Artículo 16 -. Vehículos oficiales.</t>
  </si>
  <si>
    <t>O2120201003033331101 Gasolina motor corriente
O2120202008078714102 Servicio de mantenimiento y reparación de vehículos automóviles</t>
  </si>
  <si>
    <t>La Entidad tiene dos vehículos oficiales, que tienen instalado sistema de monitoreo satelital para realizar controles. Se tienen instalados chips para registrar el consumo de combustible y se tienen establecieron topes semanales y mensuales.</t>
  </si>
  <si>
    <t>Realizar controles mensuales a los consumos de combustibre.
Realizar controles a los recorridos realizados por los vehículos.
Presentar para aprobación la posiilidad de sacar del servicio el vehículo más antiguo que genera los mayores costos de mantenimiento.</t>
  </si>
  <si>
    <t>Artículo 17 -. Adquisición de vehículos y maquinaria.</t>
  </si>
  <si>
    <t>No se adquieren vehículos o maquinaria</t>
  </si>
  <si>
    <t>Artículo 18 -. Fotocopiado, multicopiado e impresión.</t>
  </si>
  <si>
    <t>O21202020080585951 Servicios de copia y reproducción</t>
  </si>
  <si>
    <t>Se tienen asignados topes para el número de copias de cada una de las dependencias, las fotocopias han venido disminuido. Se evitan al máximo las impresiones. En la vigencia 2024 no se suscribió contrato de fotocopiado.</t>
  </si>
  <si>
    <t>Se tiene previsto sólo contratar impresos que se consideren indispensables para las labores misionales.</t>
  </si>
  <si>
    <t>Artículo 19 -. Publicidad distrital.</t>
  </si>
  <si>
    <t>La entidad tiene previsto contratar su plan de medios en un monto que no supere el rango de otras entidades de tamaño similar. Para 2025 se presupuestaron 200 millones de pesos para este concepto.</t>
  </si>
  <si>
    <t>Mantener la contratación del plan de medios dentro del rango de entidades distritales similares y estraictamente para fines misionales y pedagógicos del espacio público.</t>
  </si>
  <si>
    <t>Artículo 20 -. Cajas menores.</t>
  </si>
  <si>
    <t>O2120201003023212899 Papeles n.c.p.
O2120201003063627098 Artículos de caucho n.c.p. para escritorio
O2120201003083812199 Muebles metálicos n.c.p. para oficina
O2120201004024299994 Artículos de aluminio n.c.p.
O21202020060464112 Servicios de transporte terrestre local regular de pasajeros
O21202020080282130 Servicios de documentación y certificación jurídica
O21202020080585951 Servicios de copia y reproducción
O2120202008078715999 Servicio de mantenimiento y reparación de otros equipos n.c.p.
O230117450120240059 Fortalecimiento del proceso de actualización del inventario de uso Público y Bienes Fiscales en Bogotá D.C</t>
  </si>
  <si>
    <t>Los gastos de caja menor se han disminuido, se ciñe estrictamente a los gastos que tiene carácter de imprevistos, urgentes, imprescindibles e inaplazables.</t>
  </si>
  <si>
    <t>Revisar y analizar los gastos autorizados para caja menor para determinar los rubros en los cuales se pueden disminuir los gastos.
Aplicar controles verificando que tenga la debida justificación .</t>
  </si>
  <si>
    <t>Artículo 21 -. Mantenimiento o reparación de bienes inmuebles o muebles.</t>
  </si>
  <si>
    <t>O2120202008078715999 Servicio de mantenimiento y reparación de otros equipos n.c.p.
O2120201004024299991 Artículos n.c.p. de ferretería y cerrajería</t>
  </si>
  <si>
    <t>Los gastos para mantenimiento y reparaciones locativas son mínimos, se tiene previsto hacer una mejora a las instalaciones eléctricas de la Casa del Espacio Público, solamente las que puedan afectar el normal funcionamiento de la entidad.</t>
  </si>
  <si>
    <t>Revisar detalladamente los insumos que se requerien para realizar las adecuaciones para determinar estrictamente lo que se requiera.</t>
  </si>
  <si>
    <t>Artículo 22 -. Suscripciones.</t>
  </si>
  <si>
    <t>No se tienen suscripciones</t>
  </si>
  <si>
    <t>Artículo 23 -. Servicios públicos.</t>
  </si>
  <si>
    <t>O21202020060969112 Servicios de distribución de electricidad (por cuenta propia)
O21202020090494110 Servicios de alcantarillado y tratamiento de aguas residuales</t>
  </si>
  <si>
    <t>Se realizan campañas de sensibilización que promueven el uso eficiente y el consumo de los servicios públicos de agua y energía y la gestión integral de residuos sólidos.</t>
  </si>
  <si>
    <t>Realizar inspecciones de seguimiento y/o mantenimiento general a los sistemas hidrosanitarios del DADEP.
Realizar seguimiento y mantenimiento general a las redes eléctricas y luminarias de las áreas administradas por el DADEP.</t>
  </si>
  <si>
    <t>INSTITUTO DISTRITAL DE PARTICIPACIÓN Y ACCIÓN COMUNAL</t>
  </si>
  <si>
    <t>PROYECCIÓN DE VALORES EN PESOS CORRIENTES SEGÚN METAS FORMULADAS</t>
  </si>
  <si>
    <t>Indicador de austeridad = 1 - (Gasto 2025 / Gasto 2024)</t>
  </si>
  <si>
    <t>CONCEPTO</t>
  </si>
  <si>
    <t>(Decreto 062 de 2024)</t>
  </si>
  <si>
    <t>Posiciones Presupuestales Asociadas</t>
  </si>
  <si>
    <t>(Funcionamiento e Inversión)</t>
  </si>
  <si>
    <r>
      <t xml:space="preserve">ANALISIS CUMPLIMIENTO    </t>
    </r>
    <r>
      <rPr>
        <b/>
        <sz val="16"/>
        <color rgb="FF000000"/>
        <rFont val="Aptos Narrow"/>
        <family val="2"/>
        <scheme val="minor"/>
      </rPr>
      <t>2025</t>
    </r>
  </si>
  <si>
    <t xml:space="preserve">JUSTIFICACION </t>
  </si>
  <si>
    <t>ESTRATEGIAS</t>
  </si>
  <si>
    <t>2025-2027</t>
  </si>
  <si>
    <t>ACCIONES</t>
  </si>
  <si>
    <t>Valor EJECUTADO</t>
  </si>
  <si>
    <t>a 31/12/2023</t>
  </si>
  <si>
    <t>a 31/12/2024</t>
  </si>
  <si>
    <t>Resultado</t>
  </si>
  <si>
    <t>Indicador Austeridad</t>
  </si>
  <si>
    <t>a 31/12/2025</t>
  </si>
  <si>
    <t>a 31/12/2026</t>
  </si>
  <si>
    <t>a 31/12/2027</t>
  </si>
  <si>
    <t xml:space="preserve">Presupuesto ejecutado en terminos de compromiso </t>
  </si>
  <si>
    <t xml:space="preserve">INDICADOR DE AUSTERIDAD </t>
  </si>
  <si>
    <t xml:space="preserve">N.A. </t>
  </si>
  <si>
    <t>Se registran totales. Corresponde con lo reportado en SIDEAP y SIVICOF</t>
  </si>
  <si>
    <t>Fomento del trabajo colaborativo y en equipo</t>
  </si>
  <si>
    <t>Evaluación exhaustiva de necesidades</t>
  </si>
  <si>
    <t>Uso de tecnologías y herramientas digitales</t>
  </si>
  <si>
    <t>Contratos a largo plazo y alianzas estratégicas</t>
  </si>
  <si>
    <t>Evaluación y monitoreo continuo</t>
  </si>
  <si>
    <t>Optimización de procesos internos</t>
  </si>
  <si>
    <t xml:space="preserve">Al implementar estas medidas hemos logrado contribuir significativamente a la reducción del gasto en la contratación de servicios profesionales y de apoyo a la gestión, garantizando al mismo tiempo la calidad y eficiencia de los servicios ofrecidos. </t>
  </si>
  <si>
    <t>El incremento del 33%,  obedece a la contratación de equipos técnicos para la implementación, ajustes y seguimiento del Plan de Desarrollo Distrital 2025-2027, actividades que efectivamente incidieron en la vigencia 2025, más allá de la formulación inicial realizada en 2024.*</t>
  </si>
  <si>
    <t>O211010100102</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</si>
  <si>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</si>
  <si>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</si>
  <si>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"No se cumplió la meta de austeridad en horas extras, dominicales y festivos durante 2025. La meta establecida era cero (0) gasto en este concepto, sin embargo, se ejecutaron $278.880.451, lo que representa un incremento real del 1.6% frente a 2024. Lo anterior obedece a la necesidad de atender eventos misionales críticos y actividades de participación ciudadana que requirieron labor en horas extraordinarias, así como a la asignación de funciones a servidores públicos durante el cierre financiero y la liquidación presupuestal de la vigencia. A pesar del incumplimiento, la entidad mantuvo un control con autorizaciones previas y justificadas por cada jefe de dependencia y aprobación del ordenador del gasto."</t>
  </si>
  <si>
    <t>Para el año 2025-2027, se continuará  con la disminución, controles y de seguimiento a la</t>
  </si>
  <si>
    <t>generación de viáticos y gastos de viaje, priorizando actividades que no generen costo alguno y redunden en beneficio de las metas institucioales.</t>
  </si>
  <si>
    <t>para la vigencia 2025-2027, La administración  priorizará la participación de invitaciones sin costo, realizará en lo posible reuniones y capacitaciones virtuales para evitar gastos de desplazamiento y compromisos que generen gastos.</t>
  </si>
  <si>
    <t>"No se ejecutaron medidas adicionales porque la línea base ya estaba ajustada"</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</si>
  <si>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</si>
  <si>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</si>
  <si>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*"Se superó ampliamente la meta de austeridad en compensación por vacaciones durante 2025. Si bien la meta del indicador era 0 (mantener el gasto de 2024), el resultado real fue de +43.82%, lo que representa una reducción del gasto de $133.352.118 frente a 2024. Lo anterior se logró mediante la implementación estricta del Plan Anual de Vacaciones y la minimización de la acumulación de periodos vacacionales no disfrutados."*</t>
  </si>
  <si>
    <t>En cumplimiento con el Decreto 062 de 2024, se brinda bono decembrino a los hijos de los funcionarios menores de 13 años  que no sobre pase de los 6 salarios minimos diarios. legales vigentes.</t>
  </si>
  <si>
    <t>Cumplimiento con el Decreto  No. 062 de 2024</t>
  </si>
  <si>
    <t xml:space="preserve">O212020200902     </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</si>
  <si>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</si>
  <si>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</si>
  <si>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*No se cumplio la meta de asuteriadad ,el incremento obedeció a la ejecución de un curso obligatorio solicitado por la Secretaría General de la Alcaldía Mayor, no previsto en la proyección inicial.**</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</si>
  <si>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</si>
  <si>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</si>
  <si>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*"No se cumplió la meta de austeridad en bienestar durante 2025, presentándose un incremento real del 8.19% frente a 2024. Lo anterior obedece a la reactivación total de actividades presenciales de bienestar para los servidores públicos durante 2025 (las cuales estuvieron limitadas en 2024 por la transición post-pandemia), así como a la inclusión de nuevas actividades solicitadas por el Comité de Bienestar Social no previstas en la proyección inicial. A pesar del incumplimiento, la entidad priorizó las ofertas de la Caja de Compensación Familiar y del Servicio Civil Distrital para mitigar costos, y se encuentra ajustando las metas para las vigencias 2026-2027 con base en la ejecución real de 2025."</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</si>
  <si>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</si>
  <si>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t>
  </si>
  <si>
    <t>Los demás eventos y conmemoraciones son desarrolladas por la entidad atendiendo la ley de austeridad en el gasto.</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</si>
  <si>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</si>
  <si>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</si>
  <si>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Adaptar el plan corporativo a las necesidades de la entidad</t>
  </si>
  <si>
    <t>Reducir las líneas telefónicas</t>
  </si>
  <si>
    <t>"No se cumplió la meta de austeridad en telefonía durante 2025 debido a la actualización del plan corporativo y al aumento de tarifas por parte del operador."</t>
  </si>
  <si>
    <t>O2120201003033331101 y O2120202008078714199</t>
  </si>
  <si>
    <t>Optimizar la utilización de los vehículos</t>
  </si>
  <si>
    <t>Racionalizar los recorridos que se efectúen, así como el mantenimiento preventivo de los vehículos</t>
  </si>
  <si>
    <t>O23201010030701</t>
  </si>
  <si>
    <t>No se tiene previsto la adquisición de más vehículos</t>
  </si>
  <si>
    <t>No se comprarán nuevas unidades. La entidad mantiene el cupo de 10 vehículos</t>
  </si>
  <si>
    <t>O21202020080585951</t>
  </si>
  <si>
    <t>Intensificar campañas de uso racional de consumo de papel</t>
  </si>
  <si>
    <t>Gestionar con la OAC, la difusión de campañas relacionadas con la política cero papel</t>
  </si>
  <si>
    <t>"Cumplimiento de meta de austeridad en 2025, con reducción del gasto del 55% frente a 2024, mediante política cero papel y digitalización de procesos."</t>
  </si>
  <si>
    <t>O230117450220240254</t>
  </si>
  <si>
    <t xml:space="preserve">Intensificar campañas de uso institucional de recursos </t>
  </si>
  <si>
    <t>N/A</t>
  </si>
  <si>
    <t>Optimizar la ejecución del contrato, acorde  a las necesidades de mantenimiento en la entidad</t>
  </si>
  <si>
    <t>Adquirir los insumos requeridos, de manera racional</t>
  </si>
  <si>
    <t>"No se ejecutaron medidas adicionales porque la línea base ya estaba ajustada"  saldo por comprometer de 13,423,000</t>
  </si>
  <si>
    <t> O230117450220240254--</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</si>
  <si>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</si>
  <si>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</si>
  <si>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</si>
  <si>
    <t>"Durante la vigencia 2025 no se cumplió la meta de austeridad del gasto en servicios públicos, presentándose un incremento real del 2.68% frente al año 2024. Lo anterior obedece principalmente al aumento general de tarifas de energía, acueducto y alcantarillado aplicadas durante 2025 por parte de las empresas prestadoras, así como a la reactivación total de la operación presencial de la entidad, lo que incrementó el consumo frente al año anterior. A pesar del incumplimiento de la meta, la entidad implementó campañas de uso racional y seguimiento mensual al consumo para mitigar el impacto del aumento tarifario."</t>
  </si>
  <si>
    <t xml:space="preserve">TEMA </t>
  </si>
  <si>
    <t>CUMPLE S/N</t>
  </si>
  <si>
    <t>Cumplimiento / Acciones ejecutadas en 2025</t>
  </si>
  <si>
    <t>ARTICULO 358</t>
  </si>
  <si>
    <t>Acuerdos marco de precios</t>
  </si>
  <si>
    <t>SI</t>
  </si>
  <si>
    <t>Cumple – Durante la vigencia 2025, el IDPAC utilizó los Acuerdos Marco de Precios dispuestos por Colombia Compra Eficiente para la adquisición de bienes y servicios de características estandarizadas, especialmente en elementos de papelería, equipos de cómputo, y servicios de aseo y cafetería. No se realizaron contrataciones directas en aquellos casos donde existía un acuerdo marco de precios vigente y aplicable. La información contractual se encuentra publicada en el SECOP.</t>
  </si>
  <si>
    <t>ARTICULO 359</t>
  </si>
  <si>
    <t>Compras públicas eficientes y agregación de demanda</t>
  </si>
  <si>
    <t>El IDPAC participó activamente durante 2025 en estrategias de agregación de demanda promovidas por la Secretaría Distrital de Hacienda y Colombia Compra Eficiente, incluyendo compras agregadas para elementos de aseo y papelería, así como el plan piloto de agregación de demanda para servicios de vigilancia en el Distrito Capital. Lo anterior permitió optimizar recursos y reducir trámites contractuales.</t>
  </si>
  <si>
    <t xml:space="preserve">ARTICULO 360 </t>
  </si>
  <si>
    <t>Manejo de activos en desuso</t>
  </si>
  <si>
    <t>"En relación con el Artículo 360 (Manejo de activos en desuso), durante la vigencia 2025 se adelantaron procedimientos de disposición final de bienes muebles (equipos de cómputo, mobiliario). No obstante, los números de resolución y actas de baja serán incorporados mediante addendum una vez sean oficializados por la Secretaría General, en cumplimiento del procedimiento interno de la entidad. La respuesta se emite con base en la información disponible al cierre de la vigencia, sujeta a la expedición formal de los actos administrativos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</si>
</sst>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quot;$&quot;\ #,##0"/>
  </numFmts>
  <fonts count="44"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7"/>
      <name val="Aptos Narrow"/>
      <family val="2"/>
      <scheme val="minor"/>
    </font>
    <font>
      <b/>
      <sz val="11"/>
      <name val="Aptos Narrow"/>
      <family val="2"/>
      <scheme val="minor"/>
    </font>
    <font>
      <b/>
      <sz val="11"/>
      <color theme="5" tint="-0.499984740745262"/>
      <name val="Aptos Narrow"/>
      <family val="2"/>
      <scheme val="minor"/>
    </font>
    <font>
      <sz val="11"/>
      <name val="Aptos Narrow"/>
      <family val="2"/>
      <scheme val="minor"/>
    </font>
    <font>
      <b/>
      <sz val="14"/>
      <color theme="4"/>
      <name val="Aptos Narrow"/>
      <family val="2"/>
      <scheme val="minor"/>
    </font>
    <font>
      <sz val="10"/>
      <color rgb="FF000000"/>
      <name val="Aptos Narrow"/>
      <family val="2"/>
    </font>
    <font>
      <sz val="11"/>
      <color rgb="FF000000"/>
      <name val="Aptos Narrow"/>
      <family val="2"/>
    </font>
    <font>
      <sz val="10"/>
      <color theme="1"/>
      <name val="Aptos Narrow"/>
      <family val="2"/>
      <scheme val="minor"/>
    </font>
    <font>
      <b/>
      <sz val="10"/>
      <color theme="1"/>
      <name val="Aptos Narrow"/>
      <family val="2"/>
      <scheme val="minor"/>
    </font>
    <font>
      <sz val="8"/>
      <color indexed="81"/>
      <name val="Tahoma"/>
      <family val="2"/>
    </font>
    <font>
      <b/>
      <sz val="9"/>
      <color indexed="81"/>
      <name val="Tahoma"/>
      <family val="2"/>
    </font>
    <font>
      <sz val="9"/>
      <color indexed="81"/>
      <name val="Tahoma"/>
      <family val="2"/>
    </font>
    <font>
      <sz val="10"/>
      <color rgb="FF000000"/>
      <name val="Aptos Narrow"/>
      <family val="2"/>
      <scheme val="minor"/>
    </font>
    <font>
      <b/>
      <sz val="10"/>
      <color rgb="FF000000"/>
      <name val="Aptos Narrow"/>
      <family val="2"/>
      <scheme val="minor"/>
    </font>
    <font>
      <sz val="10"/>
      <color rgb="FF000000"/>
      <name val="Aptos Narrow"/>
      <family val="2"/>
    </font>
    <font>
      <b/>
      <sz val="10"/>
      <color rgb="FF000000"/>
      <name val="Aptos Narrow"/>
      <family val="2"/>
    </font>
    <font>
      <b/>
      <sz val="11"/>
      <color rgb="FF000000"/>
      <name val="Aptos Narrow"/>
      <family val="2"/>
    </font>
    <font>
      <sz val="12"/>
      <color rgb="FF000000"/>
      <name val="Aptos Narrow"/>
      <family val="2"/>
      <scheme val="minor"/>
    </font>
    <font>
      <sz val="11"/>
      <name val="Aptos Narrow"/>
      <family val="2"/>
    </font>
    <font>
      <sz val="11"/>
      <color rgb="FFFF0000"/>
      <name val="Aptos Narrow"/>
      <family val="2"/>
      <scheme val="minor"/>
    </font>
    <font>
      <b/>
      <sz val="20"/>
      <color rgb="FF0F9ED5"/>
      <name val="Aptos Narrow"/>
      <family val="2"/>
      <scheme val="minor"/>
    </font>
    <font>
      <sz val="11"/>
      <color rgb="FF000000"/>
      <name val="Aptos Narrow"/>
      <family val="2"/>
      <scheme val="minor"/>
    </font>
    <font>
      <b/>
      <sz val="11"/>
      <color rgb="FF7E350E"/>
      <name val="Aptos Narrow"/>
      <family val="2"/>
      <scheme val="minor"/>
    </font>
    <font>
      <b/>
      <sz val="14"/>
      <color rgb="FFFF0000"/>
      <name val="Aptos Narrow"/>
      <family val="2"/>
      <scheme val="minor"/>
    </font>
    <font>
      <sz val="8"/>
      <name val="Aptos Narrow"/>
      <family val="2"/>
      <scheme val="minor"/>
    </font>
    <font>
      <b/>
      <sz val="11"/>
      <color rgb="FF000000"/>
      <name val="Aptos Narrow"/>
      <family val="2"/>
      <scheme val="minor"/>
    </font>
    <font>
      <b/>
      <sz val="11"/>
      <color rgb="FFFFFFFF"/>
      <name val="Aptos Narrow"/>
      <family val="2"/>
      <scheme val="minor"/>
    </font>
    <font>
      <b/>
      <sz val="16"/>
      <color rgb="FF000000"/>
      <name val="Aptos Narrow"/>
      <family val="2"/>
      <scheme val="minor"/>
    </font>
    <font>
      <b/>
      <sz val="8"/>
      <color rgb="FF0F1115"/>
      <name val="Segoe UI"/>
      <family val="2"/>
    </font>
    <font>
      <sz val="11"/>
      <color rgb="FFFFFFFF"/>
      <name val="Aptos Narrow"/>
      <family val="2"/>
      <scheme val="minor"/>
    </font>
    <font>
      <b/>
      <sz val="14"/>
      <color rgb="FF156082"/>
      <name val="Aptos Narrow"/>
      <family val="2"/>
      <scheme val="minor"/>
    </font>
    <font>
      <sz val="9"/>
      <color rgb="FF000000"/>
      <name val="Aptos Narrow"/>
      <family val="2"/>
      <scheme val="minor"/>
    </font>
    <font>
      <sz val="8"/>
      <color rgb="FF0F1115"/>
      <name val="Segoe UI"/>
      <family val="2"/>
    </font>
    <font>
      <sz val="8"/>
      <color rgb="FF000000"/>
      <name val="Aptos Narrow"/>
      <family val="2"/>
      <scheme val="minor"/>
    </font>
    <font>
      <i/>
      <sz val="10"/>
      <color rgb="FF0F1115"/>
      <name val="Segoe UI"/>
      <family val="2"/>
    </font>
    <font>
      <sz val="11"/>
      <color rgb="FF242424"/>
      <name val="Aptos Narrow"/>
      <family val="2"/>
      <scheme val="minor"/>
    </font>
    <font>
      <sz val="9"/>
      <color rgb="FF0F1115"/>
      <name val="Segoe UI"/>
      <family val="2"/>
    </font>
    <font>
      <i/>
      <sz val="9"/>
      <color rgb="FF0F1115"/>
      <name val="Segoe UI"/>
      <family val="2"/>
    </font>
    <font>
      <b/>
      <sz val="12"/>
      <color rgb="FF000000"/>
      <name val="Aptos Narrow"/>
      <family val="2"/>
      <scheme val="minor"/>
    </font>
  </fonts>
  <fills count="1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rgb="FFFFFFFF"/>
        <bgColor rgb="FF000000"/>
      </patternFill>
    </fill>
    <fill>
      <patternFill patternType="solid">
        <fgColor rgb="FFBFBFBF"/>
        <bgColor rgb="FF000000"/>
      </patternFill>
    </fill>
    <fill>
      <patternFill patternType="solid">
        <fgColor rgb="FFE8E8E8"/>
        <bgColor rgb="FF000000"/>
      </patternFill>
    </fill>
    <fill>
      <patternFill patternType="solid">
        <fgColor rgb="FFB5E6A2"/>
        <bgColor rgb="FF000000"/>
      </patternFill>
    </fill>
    <fill>
      <patternFill patternType="solid">
        <fgColor rgb="FF0C769E"/>
        <bgColor rgb="FF000000"/>
      </patternFill>
    </fill>
    <fill>
      <patternFill patternType="solid">
        <fgColor rgb="FFFFFF00"/>
        <bgColor rgb="FF000000"/>
      </patternFill>
    </fill>
    <fill>
      <patternFill patternType="solid">
        <fgColor rgb="FFD9D9D9"/>
        <bgColor rgb="FF000000"/>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rgb="FF000000"/>
      </bottom>
      <diagonal/>
    </border>
    <border>
      <left style="double">
        <color indexed="64"/>
      </left>
      <right style="thin">
        <color indexed="64"/>
      </right>
      <top/>
      <bottom style="thin">
        <color rgb="FF000000"/>
      </bottom>
      <diagonal/>
    </border>
    <border>
      <left/>
      <right style="thin">
        <color rgb="FF000000"/>
      </right>
      <top/>
      <bottom style="thin">
        <color rgb="FF000000"/>
      </bottom>
      <diagonal/>
    </border>
    <border>
      <left/>
      <right style="thin">
        <color rgb="FF000000"/>
      </right>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30">
    <xf numFmtId="0" fontId="0" fillId="0" borderId="0" xfId="0"/>
    <xf numFmtId="0" fontId="5" fillId="2" borderId="1" xfId="0" applyFont="1" applyFill="1" applyBorder="1" applyProtection="1">
      <protection locked="0"/>
    </xf>
    <xf numFmtId="0" fontId="6" fillId="2" borderId="2" xfId="0" applyFont="1" applyFill="1" applyBorder="1" applyProtection="1">
      <protection locked="0"/>
    </xf>
    <xf numFmtId="0" fontId="0" fillId="2" borderId="2" xfId="0" applyFill="1" applyBorder="1" applyProtection="1">
      <protection locked="0"/>
    </xf>
    <xf numFmtId="0" fontId="0" fillId="2" borderId="0" xfId="0" applyFill="1" applyProtection="1">
      <protection locked="0"/>
    </xf>
    <xf numFmtId="164" fontId="0" fillId="2" borderId="0" xfId="1" applyNumberFormat="1" applyFont="1" applyFill="1" applyAlignment="1" applyProtection="1">
      <alignment horizontal="center" vertical="center"/>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7" fillId="2" borderId="0" xfId="0" applyFont="1" applyFill="1" applyAlignment="1" applyProtection="1">
      <alignment vertical="center"/>
      <protection locked="0"/>
    </xf>
    <xf numFmtId="0" fontId="8" fillId="2" borderId="0" xfId="0" applyFont="1" applyFill="1" applyProtection="1">
      <protection locked="0"/>
    </xf>
    <xf numFmtId="164" fontId="0" fillId="3" borderId="21" xfId="1" applyNumberFormat="1" applyFont="1" applyFill="1" applyBorder="1" applyAlignment="1" applyProtection="1">
      <alignment horizontal="center" vertical="center" wrapText="1"/>
    </xf>
    <xf numFmtId="164" fontId="0" fillId="3" borderId="4" xfId="1" applyNumberFormat="1" applyFont="1" applyFill="1" applyBorder="1" applyAlignment="1" applyProtection="1">
      <alignment horizontal="center" vertical="center" wrapText="1"/>
    </xf>
    <xf numFmtId="164" fontId="0" fillId="3" borderId="27" xfId="1" applyNumberFormat="1" applyFont="1" applyFill="1" applyBorder="1" applyAlignment="1" applyProtection="1">
      <alignment horizontal="center" vertical="center" wrapText="1"/>
    </xf>
    <xf numFmtId="164" fontId="0" fillId="4" borderId="19" xfId="1" applyNumberFormat="1" applyFont="1" applyFill="1" applyBorder="1" applyAlignment="1" applyProtection="1">
      <alignment horizontal="center" vertical="center" wrapText="1"/>
    </xf>
    <xf numFmtId="164" fontId="4" fillId="5" borderId="21" xfId="1" applyNumberFormat="1" applyFont="1" applyFill="1" applyBorder="1" applyAlignment="1" applyProtection="1">
      <alignment horizontal="center" vertical="center" wrapText="1"/>
    </xf>
    <xf numFmtId="164" fontId="4" fillId="5" borderId="4" xfId="1" applyNumberFormat="1" applyFont="1" applyFill="1" applyBorder="1" applyAlignment="1" applyProtection="1">
      <alignment horizontal="center" vertical="center" wrapText="1"/>
    </xf>
    <xf numFmtId="0" fontId="9" fillId="6" borderId="22" xfId="0" applyFont="1" applyFill="1" applyBorder="1" applyProtection="1">
      <protection locked="0"/>
    </xf>
    <xf numFmtId="0" fontId="3" fillId="6" borderId="11" xfId="0" applyFont="1" applyFill="1" applyBorder="1" applyProtection="1">
      <protection locked="0"/>
    </xf>
    <xf numFmtId="164" fontId="0" fillId="6" borderId="10" xfId="1" applyNumberFormat="1" applyFont="1" applyFill="1" applyBorder="1" applyAlignment="1" applyProtection="1">
      <alignment horizontal="center" vertical="center" wrapText="1"/>
      <protection locked="0"/>
    </xf>
    <xf numFmtId="164" fontId="0" fillId="6" borderId="11" xfId="1" applyNumberFormat="1" applyFont="1" applyFill="1" applyBorder="1" applyAlignment="1" applyProtection="1">
      <alignment horizontal="center" vertical="center" wrapText="1"/>
      <protection locked="0"/>
    </xf>
    <xf numFmtId="164" fontId="0" fillId="6" borderId="12" xfId="1" applyNumberFormat="1"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164" fontId="0" fillId="6" borderId="26" xfId="1" applyNumberFormat="1" applyFont="1" applyFill="1" applyBorder="1" applyAlignment="1" applyProtection="1">
      <alignment horizontal="center" vertical="center" wrapText="1"/>
      <protection locked="0"/>
    </xf>
    <xf numFmtId="0" fontId="0" fillId="2" borderId="4" xfId="0" applyFill="1" applyBorder="1" applyAlignment="1">
      <alignment vertical="center" wrapText="1"/>
    </xf>
    <xf numFmtId="0" fontId="10" fillId="7" borderId="22" xfId="0" applyFont="1" applyFill="1" applyBorder="1" applyAlignment="1" applyProtection="1">
      <alignment vertical="center" wrapText="1"/>
      <protection locked="0"/>
    </xf>
    <xf numFmtId="10" fontId="11" fillId="2" borderId="27" xfId="3" applyNumberFormat="1" applyFont="1" applyFill="1" applyBorder="1" applyAlignment="1" applyProtection="1">
      <alignment horizontal="center" vertical="center"/>
    </xf>
    <xf numFmtId="0" fontId="12" fillId="2" borderId="22" xfId="0" applyFont="1" applyFill="1" applyBorder="1" applyAlignment="1" applyProtection="1">
      <alignment horizontal="left" vertical="top" wrapText="1"/>
      <protection locked="0"/>
    </xf>
    <xf numFmtId="10" fontId="11" fillId="2" borderId="4" xfId="3" applyNumberFormat="1" applyFont="1" applyFill="1" applyBorder="1" applyAlignment="1" applyProtection="1">
      <alignment horizontal="center" vertical="center"/>
      <protection locked="0"/>
    </xf>
    <xf numFmtId="10" fontId="11" fillId="2" borderId="27" xfId="3" applyNumberFormat="1" applyFont="1" applyFill="1" applyBorder="1" applyAlignment="1" applyProtection="1">
      <alignment horizontal="center" vertical="center"/>
      <protection locked="0"/>
    </xf>
    <xf numFmtId="3" fontId="11" fillId="2" borderId="4" xfId="2" applyNumberFormat="1" applyFont="1" applyFill="1" applyBorder="1" applyAlignment="1" applyProtection="1">
      <alignment horizontal="right" vertical="center"/>
      <protection locked="0"/>
    </xf>
    <xf numFmtId="0" fontId="11" fillId="7" borderId="25" xfId="0" applyFont="1" applyFill="1" applyBorder="1" applyAlignment="1" applyProtection="1">
      <alignment vertical="center" wrapText="1"/>
      <protection locked="0"/>
    </xf>
    <xf numFmtId="3" fontId="11" fillId="7" borderId="28" xfId="0" applyNumberFormat="1" applyFont="1" applyFill="1" applyBorder="1" applyAlignment="1" applyProtection="1">
      <alignment vertical="center"/>
      <protection locked="0"/>
    </xf>
    <xf numFmtId="3" fontId="11" fillId="7" borderId="20" xfId="0" applyNumberFormat="1" applyFont="1" applyFill="1" applyBorder="1" applyAlignment="1" applyProtection="1">
      <alignment vertical="center"/>
      <protection locked="0"/>
    </xf>
    <xf numFmtId="0" fontId="12" fillId="2" borderId="21" xfId="0" applyFont="1" applyFill="1" applyBorder="1" applyAlignment="1" applyProtection="1">
      <alignment horizontal="left" vertical="top" wrapText="1"/>
      <protection locked="0"/>
    </xf>
    <xf numFmtId="0" fontId="11" fillId="7" borderId="25" xfId="0" applyFont="1" applyFill="1" applyBorder="1" applyAlignment="1" applyProtection="1">
      <alignment vertical="center"/>
      <protection locked="0"/>
    </xf>
    <xf numFmtId="0" fontId="11" fillId="7" borderId="28" xfId="0" applyFont="1" applyFill="1" applyBorder="1" applyAlignment="1" applyProtection="1">
      <alignment vertical="center"/>
      <protection locked="0"/>
    </xf>
    <xf numFmtId="0" fontId="11" fillId="7" borderId="20" xfId="0" applyFont="1" applyFill="1" applyBorder="1" applyAlignment="1" applyProtection="1">
      <alignment vertical="center"/>
      <protection locked="0"/>
    </xf>
    <xf numFmtId="0" fontId="11" fillId="0" borderId="25" xfId="0" applyFont="1" applyBorder="1" applyAlignment="1" applyProtection="1">
      <alignment vertical="center" wrapText="1"/>
      <protection locked="0"/>
    </xf>
    <xf numFmtId="0" fontId="11" fillId="0" borderId="28" xfId="0" applyFont="1" applyBorder="1" applyAlignment="1" applyProtection="1">
      <alignment vertical="center"/>
      <protection locked="0"/>
    </xf>
    <xf numFmtId="0" fontId="9" fillId="6" borderId="22" xfId="0" applyFont="1" applyFill="1" applyBorder="1"/>
    <xf numFmtId="0" fontId="3" fillId="6" borderId="11" xfId="0" applyFont="1" applyFill="1" applyBorder="1" applyAlignment="1" applyProtection="1">
      <alignment vertical="top"/>
      <protection locked="0"/>
    </xf>
    <xf numFmtId="3" fontId="0" fillId="6" borderId="10" xfId="1" applyNumberFormat="1" applyFont="1" applyFill="1" applyBorder="1" applyAlignment="1" applyProtection="1">
      <alignment horizontal="center" vertical="center" wrapText="1"/>
      <protection locked="0"/>
    </xf>
    <xf numFmtId="3" fontId="0" fillId="6" borderId="11" xfId="1" applyNumberFormat="1" applyFont="1" applyFill="1" applyBorder="1" applyAlignment="1" applyProtection="1">
      <alignment horizontal="center" vertical="center" wrapText="1"/>
      <protection locked="0"/>
    </xf>
    <xf numFmtId="164" fontId="0" fillId="6" borderId="12" xfId="1" applyNumberFormat="1" applyFont="1" applyFill="1" applyBorder="1" applyAlignment="1" applyProtection="1">
      <alignment horizontal="center" vertical="center" wrapText="1"/>
    </xf>
    <xf numFmtId="0" fontId="13" fillId="6" borderId="10" xfId="0" applyFont="1" applyFill="1" applyBorder="1" applyAlignment="1" applyProtection="1">
      <alignment horizontal="center" vertical="center" wrapText="1"/>
      <protection locked="0"/>
    </xf>
    <xf numFmtId="0" fontId="13" fillId="6" borderId="11" xfId="0" applyFont="1" applyFill="1" applyBorder="1" applyAlignment="1" applyProtection="1">
      <alignment horizontal="center" vertical="center" wrapText="1"/>
      <protection locked="0"/>
    </xf>
    <xf numFmtId="164" fontId="0" fillId="6" borderId="4" xfId="1" applyNumberFormat="1" applyFont="1" applyFill="1" applyBorder="1" applyAlignment="1" applyProtection="1">
      <alignment horizontal="center" vertical="center" wrapText="1"/>
      <protection locked="0"/>
    </xf>
    <xf numFmtId="164" fontId="0" fillId="6" borderId="27" xfId="1" applyNumberFormat="1" applyFont="1" applyFill="1" applyBorder="1" applyAlignment="1" applyProtection="1">
      <alignment horizontal="center" vertical="center" wrapText="1"/>
      <protection locked="0"/>
    </xf>
    <xf numFmtId="164" fontId="0" fillId="6" borderId="27" xfId="1" applyNumberFormat="1" applyFont="1" applyFill="1" applyBorder="1" applyAlignment="1" applyProtection="1">
      <alignment horizontal="center" vertical="center" wrapText="1"/>
    </xf>
    <xf numFmtId="0" fontId="11" fillId="2" borderId="22" xfId="0" applyFont="1" applyFill="1" applyBorder="1" applyAlignment="1" applyProtection="1">
      <alignment vertical="top" wrapText="1"/>
      <protection locked="0"/>
    </xf>
    <xf numFmtId="3" fontId="11" fillId="2" borderId="21" xfId="2" applyNumberFormat="1" applyFont="1" applyFill="1" applyBorder="1" applyAlignment="1" applyProtection="1">
      <alignment horizontal="right" vertical="center"/>
      <protection locked="0"/>
    </xf>
    <xf numFmtId="0" fontId="0" fillId="2" borderId="22" xfId="0" applyFill="1" applyBorder="1" applyAlignment="1" applyProtection="1">
      <alignment vertical="top"/>
      <protection locked="0"/>
    </xf>
    <xf numFmtId="0" fontId="0" fillId="2" borderId="4" xfId="0" applyFill="1" applyBorder="1" applyAlignment="1">
      <alignment horizontal="left" vertical="center" wrapText="1"/>
    </xf>
    <xf numFmtId="0" fontId="10" fillId="7" borderId="25" xfId="0" applyFont="1" applyFill="1" applyBorder="1" applyAlignment="1" applyProtection="1">
      <alignment vertical="center" wrapText="1"/>
      <protection locked="0"/>
    </xf>
    <xf numFmtId="0" fontId="12" fillId="2" borderId="21" xfId="0" applyFont="1" applyFill="1" applyBorder="1" applyAlignment="1" applyProtection="1">
      <alignment horizontal="left" vertical="center" wrapText="1"/>
      <protection locked="0"/>
    </xf>
    <xf numFmtId="0" fontId="12" fillId="2" borderId="22" xfId="0" applyFont="1" applyFill="1" applyBorder="1" applyAlignment="1" applyProtection="1">
      <alignment horizontal="left" vertical="center" wrapText="1"/>
      <protection locked="0"/>
    </xf>
    <xf numFmtId="0" fontId="11" fillId="2" borderId="22" xfId="0" applyFont="1" applyFill="1" applyBorder="1" applyAlignment="1" applyProtection="1">
      <alignment vertical="center" wrapText="1"/>
      <protection locked="0"/>
    </xf>
    <xf numFmtId="0" fontId="0" fillId="2" borderId="22" xfId="0" applyFill="1" applyBorder="1" applyAlignment="1" applyProtection="1">
      <alignment horizontal="left" vertical="center"/>
      <protection locked="0"/>
    </xf>
    <xf numFmtId="0" fontId="10" fillId="7" borderId="22" xfId="0" applyFont="1" applyFill="1" applyBorder="1" applyAlignment="1">
      <alignment wrapText="1"/>
    </xf>
    <xf numFmtId="0" fontId="11" fillId="0" borderId="4" xfId="0" applyFont="1" applyBorder="1" applyAlignment="1">
      <alignment horizontal="center" vertical="center"/>
    </xf>
    <xf numFmtId="165" fontId="11" fillId="0" borderId="4" xfId="0" applyNumberFormat="1" applyFont="1" applyBorder="1" applyAlignment="1">
      <alignment horizontal="center" vertical="center"/>
    </xf>
    <xf numFmtId="0" fontId="10" fillId="0" borderId="22" xfId="0" applyFont="1" applyBorder="1" applyAlignment="1">
      <alignment wrapText="1"/>
    </xf>
    <xf numFmtId="0" fontId="10" fillId="2" borderId="22" xfId="0" applyFont="1" applyFill="1" applyBorder="1" applyAlignment="1" applyProtection="1">
      <alignment vertical="top" wrapText="1"/>
      <protection locked="0"/>
    </xf>
    <xf numFmtId="0" fontId="10" fillId="7" borderId="21" xfId="0" applyFont="1" applyFill="1" applyBorder="1" applyAlignment="1" applyProtection="1">
      <alignment vertical="center" wrapText="1"/>
      <protection locked="0"/>
    </xf>
    <xf numFmtId="0" fontId="10" fillId="7" borderId="11" xfId="0" applyFont="1" applyFill="1" applyBorder="1" applyAlignment="1" applyProtection="1">
      <alignment vertical="center" wrapText="1"/>
      <protection locked="0"/>
    </xf>
    <xf numFmtId="0" fontId="10" fillId="7" borderId="28" xfId="0" applyFont="1" applyFill="1" applyBorder="1" applyAlignment="1" applyProtection="1">
      <alignment vertical="center" wrapText="1"/>
      <protection locked="0"/>
    </xf>
    <xf numFmtId="0" fontId="10" fillId="7" borderId="16" xfId="0" applyFont="1" applyFill="1" applyBorder="1" applyAlignment="1" applyProtection="1">
      <alignment vertical="center" wrapText="1"/>
      <protection locked="0"/>
    </xf>
    <xf numFmtId="0" fontId="0" fillId="2" borderId="22" xfId="0" applyFill="1" applyBorder="1" applyAlignment="1" applyProtection="1">
      <alignment vertical="top" wrapText="1"/>
      <protection locked="0"/>
    </xf>
    <xf numFmtId="0" fontId="0" fillId="2" borderId="22" xfId="0" applyFill="1" applyBorder="1" applyAlignment="1" applyProtection="1">
      <alignment horizontal="center" vertical="top"/>
      <protection locked="0"/>
    </xf>
    <xf numFmtId="0" fontId="25" fillId="7" borderId="1" xfId="0" applyFont="1" applyFill="1" applyBorder="1"/>
    <xf numFmtId="0" fontId="6" fillId="7" borderId="2" xfId="0" applyFont="1" applyFill="1" applyBorder="1"/>
    <xf numFmtId="0" fontId="26" fillId="7" borderId="2" xfId="0" applyFont="1" applyFill="1" applyBorder="1"/>
    <xf numFmtId="0" fontId="26" fillId="7" borderId="0" xfId="0" applyFont="1" applyFill="1" applyAlignment="1">
      <alignment horizontal="center" vertical="center"/>
    </xf>
    <xf numFmtId="0" fontId="26" fillId="7" borderId="0" xfId="0" applyFont="1" applyFill="1"/>
    <xf numFmtId="0" fontId="6" fillId="7" borderId="3" xfId="0" applyFont="1" applyFill="1" applyBorder="1" applyAlignment="1">
      <alignment horizontal="left"/>
    </xf>
    <xf numFmtId="0" fontId="6" fillId="7" borderId="0" xfId="0" applyFont="1" applyFill="1" applyAlignment="1">
      <alignment horizontal="left"/>
    </xf>
    <xf numFmtId="0" fontId="6" fillId="7" borderId="0" xfId="0" applyFont="1" applyFill="1" applyAlignment="1">
      <alignment horizontal="center" vertical="center"/>
    </xf>
    <xf numFmtId="0" fontId="27" fillId="7" borderId="0" xfId="0" applyFont="1" applyFill="1" applyAlignment="1">
      <alignment vertical="center"/>
    </xf>
    <xf numFmtId="0" fontId="6" fillId="9" borderId="5" xfId="0" applyFont="1" applyFill="1" applyBorder="1" applyAlignment="1">
      <alignment horizontal="center" vertical="center" wrapText="1"/>
    </xf>
    <xf numFmtId="0" fontId="6" fillId="9" borderId="13"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30" fillId="10" borderId="23" xfId="0" applyFont="1" applyFill="1" applyBorder="1" applyAlignment="1">
      <alignment horizontal="center" vertical="center" wrapText="1"/>
    </xf>
    <xf numFmtId="0" fontId="30" fillId="10" borderId="19" xfId="0" applyFont="1" applyFill="1" applyBorder="1" applyAlignment="1">
      <alignment horizontal="center" vertical="center" wrapText="1"/>
    </xf>
    <xf numFmtId="0" fontId="30" fillId="10" borderId="24" xfId="0" applyFont="1" applyFill="1" applyBorder="1" applyAlignment="1">
      <alignment horizontal="center" vertical="center" wrapText="1"/>
    </xf>
    <xf numFmtId="0" fontId="8" fillId="7" borderId="0" xfId="0" applyFont="1" applyFill="1"/>
    <xf numFmtId="0" fontId="26" fillId="9" borderId="21" xfId="0" applyFont="1" applyFill="1" applyBorder="1" applyAlignment="1">
      <alignment horizontal="center" vertical="center" wrapText="1"/>
    </xf>
    <xf numFmtId="0" fontId="26" fillId="9" borderId="18" xfId="0" applyFont="1" applyFill="1" applyBorder="1" applyAlignment="1">
      <alignment horizontal="center" vertical="center" wrapText="1"/>
    </xf>
    <xf numFmtId="0" fontId="26" fillId="9" borderId="28" xfId="0" applyFont="1" applyFill="1" applyBorder="1" applyAlignment="1">
      <alignment horizontal="center" vertical="center" wrapText="1"/>
    </xf>
    <xf numFmtId="0" fontId="26" fillId="9" borderId="19" xfId="0" applyFont="1" applyFill="1" applyBorder="1" applyAlignment="1">
      <alignment horizontal="center" vertical="center" wrapText="1"/>
    </xf>
    <xf numFmtId="0" fontId="26" fillId="9" borderId="29" xfId="0" applyFont="1" applyFill="1" applyBorder="1" applyAlignment="1">
      <alignment horizontal="center" vertical="center" wrapText="1"/>
    </xf>
    <xf numFmtId="0" fontId="26" fillId="9" borderId="30" xfId="0" applyFont="1" applyFill="1" applyBorder="1" applyAlignment="1">
      <alignment horizontal="center" vertical="center" wrapText="1"/>
    </xf>
    <xf numFmtId="0" fontId="26" fillId="9" borderId="32" xfId="0" applyFont="1" applyFill="1" applyBorder="1" applyAlignment="1">
      <alignment horizontal="center" vertical="center" wrapText="1"/>
    </xf>
    <xf numFmtId="0" fontId="34" fillId="11" borderId="18" xfId="0" applyFont="1" applyFill="1" applyBorder="1" applyAlignment="1">
      <alignment horizontal="center" vertical="center" wrapText="1"/>
    </xf>
    <xf numFmtId="0" fontId="34" fillId="11" borderId="28" xfId="0" applyFont="1" applyFill="1" applyBorder="1" applyAlignment="1">
      <alignment horizontal="center" vertical="center" wrapText="1"/>
    </xf>
    <xf numFmtId="0" fontId="34" fillId="11" borderId="30" xfId="0" applyFont="1" applyFill="1" applyBorder="1" applyAlignment="1">
      <alignment horizontal="center" vertical="center" wrapText="1"/>
    </xf>
    <xf numFmtId="0" fontId="34" fillId="11" borderId="32" xfId="0" applyFont="1" applyFill="1" applyBorder="1" applyAlignment="1">
      <alignment horizontal="center" vertical="center" wrapText="1"/>
    </xf>
    <xf numFmtId="0" fontId="34" fillId="11" borderId="6" xfId="0" applyFont="1" applyFill="1" applyBorder="1" applyAlignment="1">
      <alignment horizontal="center" vertical="center" wrapText="1"/>
    </xf>
    <xf numFmtId="0" fontId="34" fillId="11" borderId="25" xfId="0" applyFont="1" applyFill="1" applyBorder="1" applyAlignment="1">
      <alignment horizontal="center" vertical="center" wrapText="1"/>
    </xf>
    <xf numFmtId="0" fontId="35" fillId="8" borderId="22" xfId="0" applyFont="1" applyFill="1" applyBorder="1"/>
    <xf numFmtId="0" fontId="30" fillId="8" borderId="12" xfId="0" applyFont="1" applyFill="1" applyBorder="1"/>
    <xf numFmtId="0" fontId="26" fillId="8" borderId="10" xfId="0" applyFont="1" applyFill="1" applyBorder="1" applyAlignment="1">
      <alignment horizontal="center" vertical="center" wrapText="1"/>
    </xf>
    <xf numFmtId="0" fontId="26" fillId="8" borderId="11" xfId="0" applyFont="1" applyFill="1" applyBorder="1" applyAlignment="1">
      <alignment horizontal="center" vertical="center" wrapText="1"/>
    </xf>
    <xf numFmtId="0" fontId="26" fillId="8" borderId="12" xfId="0" applyFont="1" applyFill="1" applyBorder="1" applyAlignment="1">
      <alignment horizontal="center" vertical="center" wrapText="1"/>
    </xf>
    <xf numFmtId="0" fontId="30" fillId="8" borderId="21"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26" fillId="8" borderId="4" xfId="0" applyFont="1" applyFill="1" applyBorder="1" applyAlignment="1">
      <alignment horizontal="center" vertical="center" wrapText="1"/>
    </xf>
    <xf numFmtId="0" fontId="26" fillId="8" borderId="27" xfId="0" applyFont="1" applyFill="1" applyBorder="1" applyAlignment="1">
      <alignment horizontal="center" vertical="center" wrapText="1"/>
    </xf>
    <xf numFmtId="0" fontId="26" fillId="8" borderId="21" xfId="0" applyFont="1" applyFill="1" applyBorder="1" applyAlignment="1">
      <alignment horizontal="center" vertical="center" wrapText="1"/>
    </xf>
    <xf numFmtId="0" fontId="26" fillId="8" borderId="6" xfId="0" applyFont="1" applyFill="1" applyBorder="1" applyAlignment="1">
      <alignment vertical="center" wrapText="1"/>
    </xf>
    <xf numFmtId="0" fontId="36" fillId="8" borderId="29" xfId="0" applyFont="1" applyFill="1" applyBorder="1" applyAlignment="1">
      <alignment horizontal="center" vertical="center" wrapText="1"/>
    </xf>
    <xf numFmtId="0" fontId="30" fillId="8" borderId="25" xfId="0" applyFont="1" applyFill="1" applyBorder="1" applyAlignment="1">
      <alignment horizontal="center" vertical="center" wrapText="1"/>
    </xf>
    <xf numFmtId="0" fontId="17" fillId="7" borderId="30" xfId="0" applyFont="1" applyFill="1" applyBorder="1" applyAlignment="1">
      <alignment vertical="top" wrapText="1"/>
    </xf>
    <xf numFmtId="0" fontId="17" fillId="7" borderId="31" xfId="0" applyFont="1" applyFill="1" applyBorder="1" applyAlignment="1">
      <alignment vertical="top" wrapText="1"/>
    </xf>
    <xf numFmtId="0" fontId="17" fillId="7" borderId="32" xfId="0" applyFont="1" applyFill="1" applyBorder="1" applyAlignment="1">
      <alignment vertical="top" wrapText="1"/>
    </xf>
    <xf numFmtId="0" fontId="17" fillId="7" borderId="18" xfId="0" applyFont="1" applyFill="1" applyBorder="1" applyAlignment="1">
      <alignment horizontal="center" vertical="center" wrapText="1"/>
    </xf>
    <xf numFmtId="0" fontId="0" fillId="7" borderId="23" xfId="0" applyFill="1" applyBorder="1" applyAlignment="1">
      <alignment horizontal="center" vertical="center" wrapText="1"/>
    </xf>
    <xf numFmtId="0" fontId="17" fillId="7" borderId="23" xfId="0" applyFont="1" applyFill="1" applyBorder="1" applyAlignment="1">
      <alignment horizontal="center" vertical="center" wrapText="1"/>
    </xf>
    <xf numFmtId="0" fontId="17" fillId="7" borderId="28" xfId="0" applyFont="1" applyFill="1" applyBorder="1" applyAlignment="1">
      <alignment horizontal="center" vertical="center" wrapText="1"/>
    </xf>
    <xf numFmtId="0" fontId="26" fillId="7" borderId="32" xfId="0" applyFont="1" applyFill="1" applyBorder="1" applyAlignment="1">
      <alignment horizontal="center" vertical="center" wrapText="1"/>
    </xf>
    <xf numFmtId="0" fontId="39" fillId="0" borderId="0" xfId="0" applyFont="1" applyAlignment="1">
      <alignment horizontal="center" vertical="center" wrapText="1"/>
    </xf>
    <xf numFmtId="0" fontId="26" fillId="7" borderId="4" xfId="0" applyFont="1" applyFill="1" applyBorder="1" applyAlignment="1">
      <alignment vertical="center" wrapText="1"/>
    </xf>
    <xf numFmtId="0" fontId="26" fillId="7" borderId="27" xfId="0" applyFont="1" applyFill="1" applyBorder="1" applyAlignment="1">
      <alignment horizontal="center" vertical="center"/>
    </xf>
    <xf numFmtId="3" fontId="26" fillId="7" borderId="21" xfId="0" applyNumberFormat="1" applyFont="1" applyFill="1" applyBorder="1" applyAlignment="1">
      <alignment vertical="center"/>
    </xf>
    <xf numFmtId="10" fontId="24" fillId="7" borderId="27" xfId="0" applyNumberFormat="1" applyFont="1" applyFill="1" applyBorder="1" applyAlignment="1">
      <alignment horizontal="center" vertical="center"/>
    </xf>
    <xf numFmtId="0" fontId="17" fillId="7" borderId="29" xfId="0" applyFont="1" applyFill="1" applyBorder="1" applyAlignment="1">
      <alignment wrapText="1"/>
    </xf>
    <xf numFmtId="10" fontId="26" fillId="7" borderId="4" xfId="0" applyNumberFormat="1" applyFont="1" applyFill="1" applyBorder="1" applyAlignment="1">
      <alignment horizontal="center" vertical="center"/>
    </xf>
    <xf numFmtId="10" fontId="26" fillId="7" borderId="27" xfId="0" applyNumberFormat="1" applyFont="1" applyFill="1" applyBorder="1" applyAlignment="1">
      <alignment horizontal="center" vertical="center"/>
    </xf>
    <xf numFmtId="3" fontId="26" fillId="7" borderId="21" xfId="0" applyNumberFormat="1" applyFont="1" applyFill="1" applyBorder="1" applyAlignment="1">
      <alignment horizontal="right" vertical="center"/>
    </xf>
    <xf numFmtId="4" fontId="26" fillId="7" borderId="4" xfId="0" applyNumberFormat="1" applyFont="1" applyFill="1" applyBorder="1" applyAlignment="1">
      <alignment horizontal="center" vertical="center"/>
    </xf>
    <xf numFmtId="9" fontId="26" fillId="7" borderId="4" xfId="0" applyNumberFormat="1" applyFont="1" applyFill="1" applyBorder="1" applyAlignment="1">
      <alignment horizontal="center" vertical="center"/>
    </xf>
    <xf numFmtId="0" fontId="39" fillId="0" borderId="4" xfId="0" applyFont="1" applyBorder="1" applyAlignment="1">
      <alignment horizontal="center" vertical="center" wrapText="1"/>
    </xf>
    <xf numFmtId="0" fontId="40" fillId="0" borderId="0" xfId="0" applyFont="1" applyAlignment="1">
      <alignment horizontal="center" vertical="center"/>
    </xf>
    <xf numFmtId="3" fontId="26" fillId="7" borderId="4" xfId="0" applyNumberFormat="1" applyFont="1" applyFill="1" applyBorder="1" applyAlignment="1">
      <alignment vertical="center"/>
    </xf>
    <xf numFmtId="0" fontId="17" fillId="7" borderId="29" xfId="0" applyFont="1" applyFill="1" applyBorder="1" applyAlignment="1">
      <alignment vertical="center" wrapText="1"/>
    </xf>
    <xf numFmtId="3" fontId="26" fillId="7" borderId="4" xfId="0" applyNumberFormat="1" applyFont="1" applyFill="1" applyBorder="1" applyAlignment="1">
      <alignment horizontal="center" vertical="center"/>
    </xf>
    <xf numFmtId="0" fontId="26" fillId="7" borderId="27" xfId="0" applyFont="1" applyFill="1" applyBorder="1" applyAlignment="1">
      <alignment horizontal="center" vertical="center" wrapText="1"/>
    </xf>
    <xf numFmtId="3" fontId="26" fillId="7" borderId="26" xfId="0" applyNumberFormat="1" applyFont="1" applyFill="1" applyBorder="1" applyAlignment="1">
      <alignment vertical="center"/>
    </xf>
    <xf numFmtId="0" fontId="17" fillId="7" borderId="29" xfId="0" applyFont="1" applyFill="1" applyBorder="1" applyAlignment="1">
      <alignment vertical="top" wrapText="1"/>
    </xf>
    <xf numFmtId="10" fontId="24" fillId="7" borderId="4" xfId="0" applyNumberFormat="1" applyFont="1" applyFill="1" applyBorder="1" applyAlignment="1">
      <alignment horizontal="center" vertical="center"/>
    </xf>
    <xf numFmtId="10" fontId="24" fillId="7" borderId="22" xfId="0" applyNumberFormat="1" applyFont="1" applyFill="1" applyBorder="1" applyAlignment="1">
      <alignment horizontal="center" vertical="center"/>
    </xf>
    <xf numFmtId="3" fontId="26" fillId="7" borderId="28" xfId="0" applyNumberFormat="1" applyFont="1" applyFill="1" applyBorder="1" applyAlignment="1">
      <alignment vertical="center"/>
    </xf>
    <xf numFmtId="3" fontId="26" fillId="7" borderId="20" xfId="0" applyNumberFormat="1" applyFont="1" applyFill="1" applyBorder="1" applyAlignment="1">
      <alignment vertical="center"/>
    </xf>
    <xf numFmtId="0" fontId="41" fillId="0" borderId="4" xfId="0" applyFont="1" applyBorder="1" applyAlignment="1">
      <alignment horizontal="center" vertical="center" wrapText="1"/>
    </xf>
    <xf numFmtId="0" fontId="17" fillId="7" borderId="24" xfId="0" applyFont="1" applyFill="1" applyBorder="1" applyAlignment="1">
      <alignment wrapText="1"/>
    </xf>
    <xf numFmtId="0" fontId="26" fillId="7" borderId="27" xfId="0" applyFont="1" applyFill="1" applyBorder="1" applyAlignment="1">
      <alignment vertical="top"/>
    </xf>
    <xf numFmtId="0" fontId="26" fillId="7" borderId="28" xfId="0" applyFont="1" applyFill="1" applyBorder="1" applyAlignment="1">
      <alignment vertical="center"/>
    </xf>
    <xf numFmtId="0" fontId="26" fillId="7" borderId="20" xfId="0" applyFont="1" applyFill="1" applyBorder="1" applyAlignment="1">
      <alignment vertical="center"/>
    </xf>
    <xf numFmtId="0" fontId="26" fillId="7" borderId="21" xfId="0" applyFont="1" applyFill="1" applyBorder="1" applyAlignment="1">
      <alignment horizontal="right" vertical="center"/>
    </xf>
    <xf numFmtId="0" fontId="26" fillId="7" borderId="22" xfId="0" applyFont="1" applyFill="1" applyBorder="1" applyAlignment="1">
      <alignment horizontal="center" vertical="center"/>
    </xf>
    <xf numFmtId="0" fontId="26" fillId="7" borderId="4" xfId="0" applyFont="1" applyFill="1" applyBorder="1" applyAlignment="1">
      <alignment horizontal="center" vertical="center"/>
    </xf>
    <xf numFmtId="0" fontId="30" fillId="8" borderId="12" xfId="0" applyFont="1" applyFill="1" applyBorder="1" applyAlignment="1">
      <alignment vertical="top"/>
    </xf>
    <xf numFmtId="0" fontId="18" fillId="8" borderId="21" xfId="0" applyFont="1" applyFill="1" applyBorder="1" applyAlignment="1">
      <alignment horizontal="center" vertical="center" wrapText="1"/>
    </xf>
    <xf numFmtId="0" fontId="18" fillId="8" borderId="4" xfId="0" applyFont="1" applyFill="1" applyBorder="1" applyAlignment="1">
      <alignment horizontal="center" vertical="center" wrapText="1"/>
    </xf>
    <xf numFmtId="0" fontId="26" fillId="8" borderId="4" xfId="0" applyFont="1" applyFill="1" applyBorder="1" applyAlignment="1">
      <alignment vertical="center" wrapText="1"/>
    </xf>
    <xf numFmtId="0" fontId="26" fillId="7" borderId="4" xfId="0" applyFont="1" applyFill="1" applyBorder="1"/>
    <xf numFmtId="0" fontId="17" fillId="7" borderId="21" xfId="0" applyFont="1" applyFill="1" applyBorder="1" applyAlignment="1">
      <alignment horizontal="center" vertical="center" wrapText="1"/>
    </xf>
    <xf numFmtId="0" fontId="17" fillId="7" borderId="4" xfId="0" applyFont="1" applyFill="1" applyBorder="1" applyAlignment="1">
      <alignment vertical="center" wrapText="1"/>
    </xf>
    <xf numFmtId="3" fontId="26" fillId="0" borderId="21" xfId="0" applyNumberFormat="1" applyFont="1" applyBorder="1" applyAlignment="1">
      <alignment vertical="center"/>
    </xf>
    <xf numFmtId="10" fontId="24" fillId="7" borderId="25" xfId="0" applyNumberFormat="1" applyFont="1" applyFill="1" applyBorder="1" applyAlignment="1">
      <alignment horizontal="center" vertical="center"/>
    </xf>
    <xf numFmtId="4" fontId="22" fillId="7" borderId="4" xfId="0" applyNumberFormat="1" applyFont="1" applyFill="1" applyBorder="1" applyAlignment="1">
      <alignment horizontal="right" vertical="center"/>
    </xf>
    <xf numFmtId="9" fontId="22" fillId="7" borderId="4" xfId="0" applyNumberFormat="1" applyFont="1" applyFill="1" applyBorder="1" applyAlignment="1">
      <alignment horizontal="center" vertical="center"/>
    </xf>
    <xf numFmtId="0" fontId="42" fillId="0" borderId="4" xfId="0" applyFont="1" applyBorder="1" applyAlignment="1">
      <alignment horizontal="center" wrapText="1"/>
    </xf>
    <xf numFmtId="3" fontId="26" fillId="0" borderId="28" xfId="0" applyNumberFormat="1" applyFont="1" applyBorder="1" applyAlignment="1">
      <alignment vertical="center"/>
    </xf>
    <xf numFmtId="10" fontId="26" fillId="7" borderId="22" xfId="0" applyNumberFormat="1" applyFont="1" applyFill="1" applyBorder="1" applyAlignment="1">
      <alignment horizontal="center" vertical="center"/>
    </xf>
    <xf numFmtId="0" fontId="22" fillId="7" borderId="4" xfId="0" applyFont="1" applyFill="1" applyBorder="1" applyAlignment="1">
      <alignment horizontal="right" vertical="center"/>
    </xf>
    <xf numFmtId="0" fontId="26" fillId="7" borderId="32" xfId="0" applyFont="1" applyFill="1" applyBorder="1" applyAlignment="1">
      <alignment horizontal="center" vertical="center"/>
    </xf>
    <xf numFmtId="0" fontId="26" fillId="0" borderId="28" xfId="0" applyFont="1" applyBorder="1" applyAlignment="1">
      <alignment vertical="center"/>
    </xf>
    <xf numFmtId="0" fontId="36" fillId="7" borderId="4" xfId="0" applyFont="1" applyFill="1" applyBorder="1" applyAlignment="1">
      <alignment horizontal="center" vertical="center" wrapText="1"/>
    </xf>
    <xf numFmtId="0" fontId="26" fillId="7" borderId="32" xfId="0" applyFont="1" applyFill="1" applyBorder="1" applyAlignment="1">
      <alignment vertical="center" wrapText="1"/>
    </xf>
    <xf numFmtId="0" fontId="22" fillId="7" borderId="4" xfId="0" applyFont="1" applyFill="1" applyBorder="1" applyAlignment="1">
      <alignment horizontal="center" vertical="center"/>
    </xf>
    <xf numFmtId="0" fontId="26" fillId="7" borderId="32" xfId="0" applyFont="1" applyFill="1" applyBorder="1" applyAlignment="1">
      <alignment wrapText="1"/>
    </xf>
    <xf numFmtId="0" fontId="17" fillId="7" borderId="29" xfId="0" applyFont="1" applyFill="1" applyBorder="1" applyAlignment="1">
      <alignment horizontal="center" vertical="center" wrapText="1"/>
    </xf>
    <xf numFmtId="0" fontId="26" fillId="7" borderId="4" xfId="0" applyFont="1" applyFill="1" applyBorder="1" applyAlignment="1">
      <alignment horizontal="left" vertical="center" wrapText="1"/>
    </xf>
    <xf numFmtId="0" fontId="26" fillId="0" borderId="4" xfId="0" applyFont="1" applyBorder="1" applyAlignment="1">
      <alignment horizontal="left" vertical="center" wrapText="1"/>
    </xf>
    <xf numFmtId="0" fontId="42" fillId="0" borderId="4" xfId="0" applyFont="1" applyBorder="1" applyAlignment="1">
      <alignment horizontal="center" vertical="center" wrapText="1"/>
    </xf>
    <xf numFmtId="0" fontId="26" fillId="13" borderId="41" xfId="0" applyFont="1" applyFill="1" applyBorder="1"/>
    <xf numFmtId="0" fontId="26" fillId="13" borderId="44" xfId="0" applyFont="1" applyFill="1" applyBorder="1" applyAlignment="1">
      <alignment horizontal="center" vertical="center"/>
    </xf>
    <xf numFmtId="0" fontId="26" fillId="7" borderId="29" xfId="0" applyFont="1" applyFill="1" applyBorder="1" applyAlignment="1">
      <alignment horizontal="center" vertical="center"/>
    </xf>
    <xf numFmtId="0" fontId="43" fillId="7" borderId="29" xfId="0" applyFont="1" applyFill="1" applyBorder="1" applyAlignment="1">
      <alignment horizontal="center" vertical="center" wrapText="1"/>
    </xf>
    <xf numFmtId="0" fontId="43" fillId="7" borderId="4" xfId="0" applyFont="1" applyFill="1" applyBorder="1" applyAlignment="1">
      <alignment horizontal="center" vertical="center" wrapText="1"/>
    </xf>
    <xf numFmtId="0" fontId="26" fillId="7" borderId="19" xfId="0" applyFont="1" applyFill="1" applyBorder="1" applyAlignment="1">
      <alignment horizontal="center" vertical="center"/>
    </xf>
    <xf numFmtId="0" fontId="26" fillId="7" borderId="24" xfId="0" applyFont="1" applyFill="1" applyBorder="1" applyAlignment="1">
      <alignment horizontal="center" vertical="center"/>
    </xf>
    <xf numFmtId="0" fontId="26" fillId="7" borderId="29" xfId="0" applyFont="1" applyFill="1" applyBorder="1" applyAlignment="1">
      <alignment horizontal="center" vertical="center"/>
    </xf>
    <xf numFmtId="0" fontId="26" fillId="7" borderId="6" xfId="0" applyFont="1" applyFill="1" applyBorder="1" applyAlignment="1">
      <alignment horizontal="center" vertical="center"/>
    </xf>
    <xf numFmtId="0" fontId="26" fillId="7" borderId="8"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14" xfId="0" applyFont="1" applyFill="1" applyBorder="1" applyAlignment="1">
      <alignment horizontal="center" vertical="center"/>
    </xf>
    <xf numFmtId="0" fontId="26" fillId="7" borderId="0" xfId="0" applyFont="1" applyFill="1" applyAlignment="1">
      <alignment horizontal="center" vertical="center"/>
    </xf>
    <xf numFmtId="0" fontId="26" fillId="7" borderId="13" xfId="0" applyFont="1" applyFill="1" applyBorder="1" applyAlignment="1">
      <alignment horizontal="center" vertical="center"/>
    </xf>
    <xf numFmtId="0" fontId="26" fillId="7" borderId="25" xfId="0" applyFont="1" applyFill="1" applyBorder="1" applyAlignment="1">
      <alignment horizontal="center" vertical="center"/>
    </xf>
    <xf numFmtId="0" fontId="26" fillId="7" borderId="16" xfId="0" applyFont="1" applyFill="1" applyBorder="1" applyAlignment="1">
      <alignment horizontal="center" vertical="center"/>
    </xf>
    <xf numFmtId="0" fontId="26" fillId="7" borderId="20" xfId="0" applyFont="1" applyFill="1" applyBorder="1" applyAlignment="1">
      <alignment horizontal="center" vertical="center"/>
    </xf>
    <xf numFmtId="0" fontId="43" fillId="7" borderId="19" xfId="0" applyFont="1" applyFill="1" applyBorder="1" applyAlignment="1">
      <alignment horizontal="center" vertical="center" wrapText="1"/>
    </xf>
    <xf numFmtId="0" fontId="43" fillId="7" borderId="24" xfId="0" applyFont="1" applyFill="1" applyBorder="1" applyAlignment="1">
      <alignment horizontal="center" vertical="center" wrapText="1"/>
    </xf>
    <xf numFmtId="0" fontId="43" fillId="7" borderId="29"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6" fillId="7" borderId="5" xfId="0" applyFont="1" applyFill="1" applyBorder="1" applyAlignment="1">
      <alignment horizontal="center" vertical="center" wrapText="1"/>
    </xf>
    <xf numFmtId="0" fontId="26" fillId="7" borderId="14"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26" fillId="7" borderId="25" xfId="0" applyFont="1" applyFill="1" applyBorder="1" applyAlignment="1">
      <alignment horizontal="center" vertical="center" wrapText="1"/>
    </xf>
    <xf numFmtId="0" fontId="26" fillId="7" borderId="20" xfId="0" applyFont="1" applyFill="1" applyBorder="1" applyAlignment="1">
      <alignment horizontal="center" vertical="center" wrapText="1"/>
    </xf>
    <xf numFmtId="0" fontId="26" fillId="7" borderId="14" xfId="0" applyFont="1" applyFill="1" applyBorder="1"/>
    <xf numFmtId="0" fontId="26" fillId="13" borderId="42" xfId="0" applyFont="1" applyFill="1" applyBorder="1" applyAlignment="1">
      <alignment horizontal="center" vertical="center"/>
    </xf>
    <xf numFmtId="0" fontId="26" fillId="13" borderId="43" xfId="0" applyFont="1" applyFill="1" applyBorder="1" applyAlignment="1">
      <alignment horizontal="center" vertical="center"/>
    </xf>
    <xf numFmtId="0" fontId="26" fillId="13" borderId="45" xfId="0" applyFont="1" applyFill="1" applyBorder="1" applyAlignment="1">
      <alignment horizontal="center" vertical="center"/>
    </xf>
    <xf numFmtId="0" fontId="26" fillId="7" borderId="56" xfId="0" applyFont="1" applyFill="1" applyBorder="1" applyAlignment="1">
      <alignment horizontal="center" vertical="center" wrapText="1"/>
    </xf>
    <xf numFmtId="0" fontId="26" fillId="7" borderId="57" xfId="0" applyFont="1" applyFill="1" applyBorder="1" applyAlignment="1">
      <alignment horizontal="center" vertical="center" wrapText="1"/>
    </xf>
    <xf numFmtId="0" fontId="26" fillId="7" borderId="58" xfId="0" applyFont="1" applyFill="1" applyBorder="1" applyAlignment="1">
      <alignment horizontal="center" vertical="center" wrapText="1"/>
    </xf>
    <xf numFmtId="0" fontId="26" fillId="7" borderId="22" xfId="0" applyFont="1" applyFill="1" applyBorder="1" applyAlignment="1">
      <alignment horizontal="center" vertical="center"/>
    </xf>
    <xf numFmtId="0" fontId="26" fillId="7" borderId="11" xfId="0" applyFont="1" applyFill="1" applyBorder="1" applyAlignment="1">
      <alignment horizontal="center" vertical="center"/>
    </xf>
    <xf numFmtId="0" fontId="26" fillId="7" borderId="26" xfId="0" applyFont="1" applyFill="1" applyBorder="1" applyAlignment="1">
      <alignment horizontal="center" vertical="center"/>
    </xf>
    <xf numFmtId="0" fontId="26" fillId="7" borderId="22" xfId="0" applyFont="1" applyFill="1" applyBorder="1" applyAlignment="1">
      <alignment horizontal="center" vertical="center" wrapText="1"/>
    </xf>
    <xf numFmtId="0" fontId="26" fillId="7" borderId="26" xfId="0" applyFont="1" applyFill="1" applyBorder="1" applyAlignment="1">
      <alignment horizontal="center" vertical="center" wrapText="1"/>
    </xf>
    <xf numFmtId="0" fontId="26" fillId="7" borderId="30" xfId="0" applyFont="1" applyFill="1" applyBorder="1" applyAlignment="1">
      <alignment horizontal="center" vertical="center"/>
    </xf>
    <xf numFmtId="0" fontId="26" fillId="7" borderId="32" xfId="0" applyFont="1" applyFill="1" applyBorder="1" applyAlignment="1">
      <alignment horizontal="center" vertical="center"/>
    </xf>
    <xf numFmtId="0" fontId="26" fillId="7" borderId="18" xfId="0" applyFont="1" applyFill="1" applyBorder="1" applyAlignment="1">
      <alignment horizontal="right" vertical="center"/>
    </xf>
    <xf numFmtId="0" fontId="26" fillId="7" borderId="28" xfId="0" applyFont="1" applyFill="1" applyBorder="1" applyAlignment="1">
      <alignment horizontal="right" vertical="center"/>
    </xf>
    <xf numFmtId="0" fontId="39" fillId="0" borderId="19" xfId="0" applyFont="1" applyBorder="1" applyAlignment="1">
      <alignment horizontal="center" vertical="center" wrapText="1"/>
    </xf>
    <xf numFmtId="0" fontId="39" fillId="0" borderId="29" xfId="0" applyFont="1" applyBorder="1" applyAlignment="1">
      <alignment horizontal="center" vertical="center" wrapText="1"/>
    </xf>
    <xf numFmtId="10" fontId="26" fillId="7" borderId="19" xfId="0" applyNumberFormat="1" applyFont="1" applyFill="1" applyBorder="1" applyAlignment="1">
      <alignment horizontal="center" vertical="center"/>
    </xf>
    <xf numFmtId="10" fontId="26" fillId="7" borderId="29" xfId="0" applyNumberFormat="1" applyFont="1" applyFill="1" applyBorder="1" applyAlignment="1">
      <alignment horizontal="center" vertical="center"/>
    </xf>
    <xf numFmtId="10" fontId="26" fillId="7" borderId="30" xfId="0" applyNumberFormat="1" applyFont="1" applyFill="1" applyBorder="1" applyAlignment="1">
      <alignment horizontal="center" vertical="center"/>
    </xf>
    <xf numFmtId="10" fontId="26" fillId="7" borderId="32" xfId="0" applyNumberFormat="1" applyFont="1" applyFill="1" applyBorder="1" applyAlignment="1">
      <alignment horizontal="center" vertical="center"/>
    </xf>
    <xf numFmtId="0" fontId="26" fillId="7" borderId="19" xfId="0" applyFont="1" applyFill="1" applyBorder="1" applyAlignment="1">
      <alignment vertical="center" wrapText="1"/>
    </xf>
    <xf numFmtId="0" fontId="26" fillId="7" borderId="29" xfId="0" applyFont="1" applyFill="1" applyBorder="1" applyAlignment="1">
      <alignment vertical="center" wrapText="1"/>
    </xf>
    <xf numFmtId="0" fontId="26" fillId="7" borderId="30" xfId="0" applyFont="1" applyFill="1" applyBorder="1" applyAlignment="1">
      <alignment vertical="top"/>
    </xf>
    <xf numFmtId="0" fontId="26" fillId="7" borderId="32" xfId="0" applyFont="1" applyFill="1" applyBorder="1" applyAlignment="1">
      <alignment vertical="top"/>
    </xf>
    <xf numFmtId="0" fontId="26" fillId="7" borderId="18" xfId="0" applyFont="1" applyFill="1" applyBorder="1" applyAlignment="1">
      <alignment vertical="center"/>
    </xf>
    <xf numFmtId="0" fontId="26" fillId="7" borderId="28" xfId="0" applyFont="1" applyFill="1" applyBorder="1" applyAlignment="1">
      <alignment vertical="center"/>
    </xf>
    <xf numFmtId="0" fontId="26" fillId="7" borderId="19" xfId="0" applyFont="1" applyFill="1" applyBorder="1" applyAlignment="1">
      <alignment vertical="center"/>
    </xf>
    <xf numFmtId="0" fontId="26" fillId="7" borderId="29" xfId="0" applyFont="1" applyFill="1" applyBorder="1" applyAlignment="1">
      <alignment vertical="center"/>
    </xf>
    <xf numFmtId="0" fontId="17" fillId="7" borderId="18" xfId="0" applyFont="1" applyFill="1" applyBorder="1" applyAlignment="1">
      <alignment horizontal="center" vertical="center" wrapText="1"/>
    </xf>
    <xf numFmtId="0" fontId="17" fillId="7" borderId="28" xfId="0" applyFont="1" applyFill="1" applyBorder="1" applyAlignment="1">
      <alignment horizontal="center" vertical="center" wrapText="1"/>
    </xf>
    <xf numFmtId="3" fontId="26" fillId="7" borderId="18" xfId="0" applyNumberFormat="1" applyFont="1" applyFill="1" applyBorder="1" applyAlignment="1">
      <alignment vertical="center"/>
    </xf>
    <xf numFmtId="3" fontId="26" fillId="7" borderId="28" xfId="0" applyNumberFormat="1" applyFont="1" applyFill="1" applyBorder="1" applyAlignment="1">
      <alignment vertical="center"/>
    </xf>
    <xf numFmtId="0" fontId="17" fillId="7" borderId="19" xfId="0" applyFont="1" applyFill="1" applyBorder="1" applyAlignment="1">
      <alignment horizontal="center" vertical="center" wrapText="1"/>
    </xf>
    <xf numFmtId="0" fontId="17" fillId="7" borderId="29" xfId="0" applyFont="1" applyFill="1" applyBorder="1" applyAlignment="1">
      <alignment horizontal="center" vertical="center" wrapText="1"/>
    </xf>
    <xf numFmtId="10" fontId="26" fillId="7" borderId="31" xfId="0" applyNumberFormat="1" applyFont="1" applyFill="1" applyBorder="1" applyAlignment="1">
      <alignment horizontal="center" vertical="center"/>
    </xf>
    <xf numFmtId="3" fontId="26" fillId="7" borderId="18" xfId="0" applyNumberFormat="1" applyFont="1" applyFill="1" applyBorder="1" applyAlignment="1">
      <alignment horizontal="right" vertical="center"/>
    </xf>
    <xf numFmtId="3" fontId="26" fillId="7" borderId="23" xfId="0" applyNumberFormat="1" applyFont="1" applyFill="1" applyBorder="1" applyAlignment="1">
      <alignment horizontal="right" vertical="center"/>
    </xf>
    <xf numFmtId="3" fontId="26" fillId="7" borderId="28" xfId="0" applyNumberFormat="1" applyFont="1" applyFill="1" applyBorder="1" applyAlignment="1">
      <alignment horizontal="right" vertical="center"/>
    </xf>
    <xf numFmtId="10" fontId="26" fillId="7" borderId="24" xfId="0" applyNumberFormat="1" applyFont="1" applyFill="1" applyBorder="1" applyAlignment="1">
      <alignment horizontal="center" vertical="center"/>
    </xf>
    <xf numFmtId="4" fontId="26" fillId="7" borderId="19" xfId="0" applyNumberFormat="1" applyFont="1" applyFill="1" applyBorder="1" applyAlignment="1">
      <alignment horizontal="center" vertical="center"/>
    </xf>
    <xf numFmtId="4" fontId="26" fillId="7" borderId="24" xfId="0" applyNumberFormat="1" applyFont="1" applyFill="1" applyBorder="1" applyAlignment="1">
      <alignment horizontal="center" vertical="center"/>
    </xf>
    <xf numFmtId="4" fontId="26" fillId="7" borderId="29" xfId="0" applyNumberFormat="1" applyFont="1" applyFill="1" applyBorder="1" applyAlignment="1">
      <alignment horizontal="center" vertical="center"/>
    </xf>
    <xf numFmtId="9" fontId="26" fillId="7" borderId="19" xfId="0" applyNumberFormat="1" applyFont="1" applyFill="1" applyBorder="1" applyAlignment="1">
      <alignment horizontal="center" vertical="center"/>
    </xf>
    <xf numFmtId="9" fontId="26" fillId="7" borderId="24" xfId="0" applyNumberFormat="1" applyFont="1" applyFill="1" applyBorder="1" applyAlignment="1">
      <alignment horizontal="center" vertical="center"/>
    </xf>
    <xf numFmtId="9" fontId="26" fillId="7" borderId="29" xfId="0" applyNumberFormat="1" applyFont="1" applyFill="1" applyBorder="1" applyAlignment="1">
      <alignment horizontal="center" vertical="center"/>
    </xf>
    <xf numFmtId="0" fontId="39" fillId="0" borderId="19" xfId="0" applyFont="1" applyBorder="1" applyAlignment="1">
      <alignment vertical="center" wrapText="1"/>
    </xf>
    <xf numFmtId="0" fontId="39" fillId="0" borderId="24" xfId="0" applyFont="1" applyBorder="1" applyAlignment="1">
      <alignment vertical="center" wrapText="1"/>
    </xf>
    <xf numFmtId="0" fontId="39" fillId="0" borderId="29" xfId="0" applyFont="1" applyBorder="1" applyAlignment="1">
      <alignment vertical="center" wrapText="1"/>
    </xf>
    <xf numFmtId="0" fontId="37" fillId="0" borderId="19" xfId="0" applyFont="1" applyBorder="1" applyAlignment="1">
      <alignment vertical="center" wrapText="1"/>
    </xf>
    <xf numFmtId="0" fontId="37" fillId="0" borderId="24" xfId="0" applyFont="1" applyBorder="1" applyAlignment="1">
      <alignment vertical="center" wrapText="1"/>
    </xf>
    <xf numFmtId="0" fontId="37" fillId="0" borderId="29" xfId="0" applyFont="1" applyBorder="1" applyAlignment="1">
      <alignment vertical="center" wrapText="1"/>
    </xf>
    <xf numFmtId="0" fontId="38" fillId="7" borderId="14" xfId="0" applyFont="1" applyFill="1" applyBorder="1" applyAlignment="1">
      <alignment horizontal="center" vertical="center" wrapText="1"/>
    </xf>
    <xf numFmtId="0" fontId="26" fillId="7" borderId="24" xfId="0" applyFont="1" applyFill="1" applyBorder="1" applyAlignment="1">
      <alignment vertical="center" wrapText="1"/>
    </xf>
    <xf numFmtId="0" fontId="26" fillId="7" borderId="30" xfId="0" applyFont="1" applyFill="1" applyBorder="1" applyAlignment="1">
      <alignment horizontal="center" vertical="center" wrapText="1"/>
    </xf>
    <xf numFmtId="0" fontId="26" fillId="7" borderId="31" xfId="0" applyFont="1" applyFill="1" applyBorder="1" applyAlignment="1">
      <alignment horizontal="center" vertical="center" wrapText="1"/>
    </xf>
    <xf numFmtId="0" fontId="26" fillId="7" borderId="32" xfId="0" applyFont="1" applyFill="1" applyBorder="1" applyAlignment="1">
      <alignment horizontal="center" vertical="center" wrapText="1"/>
    </xf>
    <xf numFmtId="3" fontId="26" fillId="7" borderId="53" xfId="0" applyNumberFormat="1" applyFont="1" applyFill="1" applyBorder="1" applyAlignment="1">
      <alignment vertical="center"/>
    </xf>
    <xf numFmtId="3" fontId="26" fillId="7" borderId="54" xfId="0" applyNumberFormat="1" applyFont="1" applyFill="1" applyBorder="1" applyAlignment="1">
      <alignment vertical="center"/>
    </xf>
    <xf numFmtId="3" fontId="26" fillId="7" borderId="55" xfId="0" applyNumberFormat="1" applyFont="1" applyFill="1" applyBorder="1" applyAlignment="1">
      <alignment vertical="center"/>
    </xf>
    <xf numFmtId="3" fontId="26" fillId="7" borderId="23" xfId="0" applyNumberFormat="1" applyFont="1" applyFill="1" applyBorder="1" applyAlignment="1">
      <alignment vertical="center"/>
    </xf>
    <xf numFmtId="0" fontId="17" fillId="7" borderId="23" xfId="0" applyFont="1" applyFill="1" applyBorder="1" applyAlignment="1">
      <alignment horizontal="center" vertical="center" wrapText="1"/>
    </xf>
    <xf numFmtId="0" fontId="17" fillId="7" borderId="19" xfId="0" applyFont="1" applyFill="1" applyBorder="1" applyAlignment="1">
      <alignment vertical="center" wrapText="1"/>
    </xf>
    <xf numFmtId="0" fontId="17" fillId="7" borderId="24" xfId="0" applyFont="1" applyFill="1" applyBorder="1" applyAlignment="1">
      <alignment vertical="center" wrapText="1"/>
    </xf>
    <xf numFmtId="0" fontId="17" fillId="7" borderId="29" xfId="0" applyFont="1" applyFill="1" applyBorder="1" applyAlignment="1">
      <alignment vertical="center" wrapText="1"/>
    </xf>
    <xf numFmtId="10" fontId="24" fillId="7" borderId="30" xfId="0" applyNumberFormat="1" applyFont="1" applyFill="1" applyBorder="1" applyAlignment="1">
      <alignment horizontal="center" vertical="center"/>
    </xf>
    <xf numFmtId="10" fontId="24" fillId="7" borderId="31" xfId="0" applyNumberFormat="1" applyFont="1" applyFill="1" applyBorder="1" applyAlignment="1">
      <alignment horizontal="center" vertical="center"/>
    </xf>
    <xf numFmtId="10" fontId="24" fillId="7" borderId="32" xfId="0" applyNumberFormat="1" applyFont="1" applyFill="1" applyBorder="1" applyAlignment="1">
      <alignment horizontal="center" vertical="center"/>
    </xf>
    <xf numFmtId="10" fontId="24" fillId="7" borderId="19" xfId="0" applyNumberFormat="1" applyFont="1" applyFill="1" applyBorder="1" applyAlignment="1">
      <alignment horizontal="center" vertical="center"/>
    </xf>
    <xf numFmtId="10" fontId="24" fillId="7" borderId="24" xfId="0" applyNumberFormat="1" applyFont="1" applyFill="1" applyBorder="1" applyAlignment="1">
      <alignment horizontal="center" vertical="center"/>
    </xf>
    <xf numFmtId="10" fontId="24" fillId="7" borderId="29" xfId="0" applyNumberFormat="1" applyFont="1" applyFill="1" applyBorder="1" applyAlignment="1">
      <alignment horizontal="center" vertical="center"/>
    </xf>
    <xf numFmtId="0" fontId="26" fillId="7" borderId="38" xfId="0" applyFont="1" applyFill="1" applyBorder="1"/>
    <xf numFmtId="3" fontId="26" fillId="7" borderId="19" xfId="0" applyNumberFormat="1" applyFont="1" applyFill="1" applyBorder="1" applyAlignment="1">
      <alignment horizontal="right" vertical="center"/>
    </xf>
    <xf numFmtId="3" fontId="26" fillId="7" borderId="24" xfId="0" applyNumberFormat="1" applyFont="1" applyFill="1" applyBorder="1" applyAlignment="1">
      <alignment horizontal="right" vertical="center"/>
    </xf>
    <xf numFmtId="3" fontId="26" fillId="7" borderId="29" xfId="0" applyNumberFormat="1" applyFont="1" applyFill="1" applyBorder="1" applyAlignment="1">
      <alignment horizontal="right" vertical="center"/>
    </xf>
    <xf numFmtId="0" fontId="17" fillId="7" borderId="24" xfId="0" applyFont="1" applyFill="1" applyBorder="1" applyAlignment="1">
      <alignment horizontal="center" vertical="center" wrapText="1"/>
    </xf>
    <xf numFmtId="0" fontId="33" fillId="12" borderId="39" xfId="0" applyFont="1" applyFill="1" applyBorder="1" applyAlignment="1">
      <alignment horizontal="center" vertical="center" wrapText="1"/>
    </xf>
    <xf numFmtId="0" fontId="33" fillId="12" borderId="40" xfId="0" applyFont="1" applyFill="1" applyBorder="1" applyAlignment="1">
      <alignment horizontal="center" vertical="center" wrapText="1"/>
    </xf>
    <xf numFmtId="0" fontId="33" fillId="12" borderId="51"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0" fillId="10" borderId="8" xfId="0" applyFont="1" applyFill="1" applyBorder="1" applyAlignment="1">
      <alignment horizontal="center" vertical="center" wrapText="1"/>
    </xf>
    <xf numFmtId="0" fontId="30" fillId="10" borderId="25" xfId="0" applyFont="1" applyFill="1" applyBorder="1" applyAlignment="1">
      <alignment horizontal="center" vertical="center" wrapText="1"/>
    </xf>
    <xf numFmtId="0" fontId="30" fillId="10" borderId="16" xfId="0" applyFont="1" applyFill="1" applyBorder="1" applyAlignment="1">
      <alignment horizontal="center" vertical="center" wrapText="1"/>
    </xf>
    <xf numFmtId="0" fontId="26" fillId="9" borderId="22" xfId="0" applyFont="1" applyFill="1" applyBorder="1" applyAlignment="1">
      <alignment horizontal="center" vertical="center" wrapText="1"/>
    </xf>
    <xf numFmtId="0" fontId="26" fillId="9" borderId="12" xfId="0" applyFont="1" applyFill="1" applyBorder="1" applyAlignment="1">
      <alignment horizontal="center" vertical="center" wrapText="1"/>
    </xf>
    <xf numFmtId="0" fontId="34" fillId="11" borderId="10" xfId="0" applyFont="1" applyFill="1" applyBorder="1" applyAlignment="1">
      <alignment horizontal="center" vertical="center" wrapText="1"/>
    </xf>
    <xf numFmtId="0" fontId="34" fillId="11" borderId="12" xfId="0" applyFont="1" applyFill="1" applyBorder="1" applyAlignment="1">
      <alignment horizontal="center" vertical="center" wrapText="1"/>
    </xf>
    <xf numFmtId="0" fontId="34" fillId="11" borderId="52" xfId="0" applyFont="1" applyFill="1" applyBorder="1" applyAlignment="1">
      <alignment horizontal="center" vertical="center" wrapText="1"/>
    </xf>
    <xf numFmtId="0" fontId="26" fillId="10" borderId="19" xfId="0" applyFont="1" applyFill="1" applyBorder="1" applyAlignment="1">
      <alignment horizontal="center" vertical="center" wrapText="1"/>
    </xf>
    <xf numFmtId="0" fontId="26" fillId="10" borderId="29" xfId="0" applyFont="1" applyFill="1" applyBorder="1" applyAlignment="1">
      <alignment horizontal="center" vertical="center" wrapText="1"/>
    </xf>
    <xf numFmtId="0" fontId="26" fillId="10" borderId="30" xfId="0" applyFont="1" applyFill="1" applyBorder="1" applyAlignment="1">
      <alignment horizontal="center" vertical="center" wrapText="1"/>
    </xf>
    <xf numFmtId="0" fontId="26" fillId="10" borderId="32" xfId="0" applyFont="1" applyFill="1" applyBorder="1" applyAlignment="1">
      <alignment horizontal="center" vertical="center" wrapText="1"/>
    </xf>
    <xf numFmtId="0" fontId="6" fillId="7" borderId="22" xfId="0" applyFont="1" applyFill="1" applyBorder="1" applyAlignment="1">
      <alignment horizontal="left"/>
    </xf>
    <xf numFmtId="0" fontId="6" fillId="7" borderId="11" xfId="0" applyFont="1" applyFill="1" applyBorder="1" applyAlignment="1">
      <alignment horizontal="left"/>
    </xf>
    <xf numFmtId="0" fontId="6" fillId="7" borderId="26" xfId="0" applyFont="1" applyFill="1" applyBorder="1" applyAlignment="1">
      <alignment horizontal="left"/>
    </xf>
    <xf numFmtId="0" fontId="28" fillId="8" borderId="16" xfId="0" applyFont="1" applyFill="1" applyBorder="1" applyAlignment="1">
      <alignment horizontal="center" vertical="center" wrapText="1"/>
    </xf>
    <xf numFmtId="0" fontId="29" fillId="7" borderId="46" xfId="0" applyFont="1" applyFill="1" applyBorder="1" applyAlignment="1">
      <alignment horizontal="center" vertical="center"/>
    </xf>
    <xf numFmtId="0" fontId="30" fillId="9" borderId="7" xfId="0" applyFont="1" applyFill="1" applyBorder="1" applyAlignment="1">
      <alignment horizontal="center" vertical="center" wrapText="1"/>
    </xf>
    <xf numFmtId="0" fontId="30" fillId="9" borderId="8"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30" fillId="9" borderId="15" xfId="0" applyFont="1" applyFill="1" applyBorder="1" applyAlignment="1">
      <alignment horizontal="center" vertical="center" wrapText="1"/>
    </xf>
    <xf numFmtId="0" fontId="30" fillId="9" borderId="16" xfId="0" applyFont="1" applyFill="1" applyBorder="1" applyAlignment="1">
      <alignment horizontal="center" vertical="center" wrapText="1"/>
    </xf>
    <xf numFmtId="0" fontId="30" fillId="9" borderId="17" xfId="0" applyFont="1" applyFill="1" applyBorder="1" applyAlignment="1">
      <alignment horizontal="center" vertical="center" wrapText="1"/>
    </xf>
    <xf numFmtId="0" fontId="30" fillId="10" borderId="10" xfId="0" applyFont="1" applyFill="1" applyBorder="1" applyAlignment="1">
      <alignment horizontal="center" vertical="top" wrapText="1"/>
    </xf>
    <xf numFmtId="0" fontId="30" fillId="10" borderId="11" xfId="0" applyFont="1" applyFill="1" applyBorder="1" applyAlignment="1">
      <alignment horizontal="center" vertical="top" wrapText="1"/>
    </xf>
    <xf numFmtId="0" fontId="30" fillId="10" borderId="26" xfId="0" applyFont="1" applyFill="1" applyBorder="1" applyAlignment="1">
      <alignment horizontal="center" vertical="top" wrapText="1"/>
    </xf>
    <xf numFmtId="0" fontId="31" fillId="11" borderId="6" xfId="0" applyFont="1" applyFill="1" applyBorder="1" applyAlignment="1">
      <alignment horizontal="center" vertical="center"/>
    </xf>
    <xf numFmtId="0" fontId="31" fillId="11" borderId="8" xfId="0" applyFont="1" applyFill="1" applyBorder="1" applyAlignment="1">
      <alignment horizontal="center" vertical="center"/>
    </xf>
    <xf numFmtId="0" fontId="31" fillId="11" borderId="47" xfId="0" applyFont="1" applyFill="1" applyBorder="1" applyAlignment="1">
      <alignment horizontal="center" vertical="center"/>
    </xf>
    <xf numFmtId="0" fontId="31" fillId="11" borderId="25" xfId="0" applyFont="1" applyFill="1" applyBorder="1" applyAlignment="1">
      <alignment horizontal="center" vertical="center"/>
    </xf>
    <xf numFmtId="0" fontId="31" fillId="11" borderId="16" xfId="0" applyFont="1" applyFill="1" applyBorder="1" applyAlignment="1">
      <alignment horizontal="center" vertical="center"/>
    </xf>
    <xf numFmtId="0" fontId="31" fillId="11" borderId="48" xfId="0" applyFont="1" applyFill="1" applyBorder="1" applyAlignment="1">
      <alignment horizontal="center" vertical="center"/>
    </xf>
    <xf numFmtId="0" fontId="26" fillId="12" borderId="37" xfId="0" applyFont="1" applyFill="1" applyBorder="1" applyAlignment="1">
      <alignment horizontal="center" vertical="center" wrapText="1"/>
    </xf>
    <xf numFmtId="0" fontId="26" fillId="12" borderId="49" xfId="0" applyFont="1" applyFill="1" applyBorder="1" applyAlignment="1">
      <alignment horizontal="center" vertical="center" wrapText="1"/>
    </xf>
    <xf numFmtId="0" fontId="26" fillId="12" borderId="38" xfId="0" applyFont="1" applyFill="1" applyBorder="1" applyAlignment="1">
      <alignment horizontal="center" vertical="center" wrapText="1"/>
    </xf>
    <xf numFmtId="0" fontId="26" fillId="12" borderId="50" xfId="0" applyFont="1" applyFill="1" applyBorder="1" applyAlignment="1">
      <alignment horizontal="center" vertical="center" wrapText="1"/>
    </xf>
    <xf numFmtId="10" fontId="11" fillId="2" borderId="19" xfId="3" applyNumberFormat="1" applyFont="1" applyFill="1" applyBorder="1" applyAlignment="1" applyProtection="1">
      <alignment horizontal="center" vertical="center"/>
      <protection locked="0"/>
    </xf>
    <xf numFmtId="10" fontId="11" fillId="2" borderId="24" xfId="3" applyNumberFormat="1" applyFont="1" applyFill="1" applyBorder="1" applyAlignment="1" applyProtection="1">
      <alignment horizontal="center" vertical="center"/>
      <protection locked="0"/>
    </xf>
    <xf numFmtId="10" fontId="11" fillId="2" borderId="29" xfId="3" applyNumberFormat="1" applyFont="1" applyFill="1" applyBorder="1" applyAlignment="1" applyProtection="1">
      <alignment horizontal="center" vertical="center"/>
      <protection locked="0"/>
    </xf>
    <xf numFmtId="10" fontId="11" fillId="2" borderId="30" xfId="3" applyNumberFormat="1" applyFont="1" applyFill="1" applyBorder="1" applyAlignment="1" applyProtection="1">
      <alignment horizontal="center" vertical="center"/>
    </xf>
    <xf numFmtId="10" fontId="11" fillId="2" borderId="31" xfId="3" applyNumberFormat="1" applyFont="1" applyFill="1" applyBorder="1" applyAlignment="1" applyProtection="1">
      <alignment horizontal="center" vertical="center"/>
    </xf>
    <xf numFmtId="10" fontId="11" fillId="2" borderId="32" xfId="3" applyNumberFormat="1" applyFont="1" applyFill="1" applyBorder="1" applyAlignment="1" applyProtection="1">
      <alignment horizontal="center" vertical="center"/>
    </xf>
    <xf numFmtId="3" fontId="11" fillId="2" borderId="18" xfId="2" applyNumberFormat="1" applyFont="1" applyFill="1" applyBorder="1" applyAlignment="1" applyProtection="1">
      <alignment horizontal="right" vertical="center"/>
      <protection locked="0"/>
    </xf>
    <xf numFmtId="3" fontId="11" fillId="2" borderId="23" xfId="2" applyNumberFormat="1" applyFont="1" applyFill="1" applyBorder="1" applyAlignment="1" applyProtection="1">
      <alignment horizontal="right" vertical="center"/>
      <protection locked="0"/>
    </xf>
    <xf numFmtId="3" fontId="11" fillId="2" borderId="28" xfId="2" applyNumberFormat="1" applyFont="1" applyFill="1" applyBorder="1" applyAlignment="1" applyProtection="1">
      <alignment horizontal="right" vertical="center"/>
      <protection locked="0"/>
    </xf>
    <xf numFmtId="164" fontId="4" fillId="5" borderId="22" xfId="1" applyNumberFormat="1" applyFont="1" applyFill="1" applyBorder="1" applyAlignment="1" applyProtection="1">
      <alignment horizontal="center" vertical="center" wrapText="1"/>
    </xf>
    <xf numFmtId="164" fontId="4" fillId="5" borderId="26" xfId="1"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protection locked="0"/>
    </xf>
    <xf numFmtId="0" fontId="6" fillId="3" borderId="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10"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12" xfId="0" applyFont="1" applyFill="1" applyBorder="1" applyAlignment="1">
      <alignment horizontal="center" vertical="top" wrapText="1"/>
    </xf>
    <xf numFmtId="10" fontId="11" fillId="2" borderId="30" xfId="3" applyNumberFormat="1" applyFont="1" applyFill="1" applyBorder="1" applyAlignment="1" applyProtection="1">
      <alignment horizontal="center" vertical="center"/>
      <protection locked="0"/>
    </xf>
    <xf numFmtId="10" fontId="11" fillId="2" borderId="31" xfId="3" applyNumberFormat="1" applyFont="1" applyFill="1" applyBorder="1" applyAlignment="1" applyProtection="1">
      <alignment horizontal="center" vertical="center"/>
      <protection locked="0"/>
    </xf>
    <xf numFmtId="10" fontId="11" fillId="2" borderId="32" xfId="3" applyNumberFormat="1" applyFont="1" applyFill="1" applyBorder="1" applyAlignment="1" applyProtection="1">
      <alignment horizontal="center" vertical="center"/>
      <protection locked="0"/>
    </xf>
    <xf numFmtId="164" fontId="4" fillId="5" borderId="10" xfId="1" applyNumberFormat="1" applyFont="1" applyFill="1" applyBorder="1" applyAlignment="1" applyProtection="1">
      <alignment horizontal="center"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20" xfId="0" applyFont="1" applyFill="1" applyBorder="1" applyAlignment="1">
      <alignment horizontal="center" vertical="center"/>
    </xf>
    <xf numFmtId="0" fontId="3" fillId="4" borderId="18"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164" fontId="0" fillId="3" borderId="22" xfId="1" applyNumberFormat="1" applyFont="1" applyFill="1" applyBorder="1" applyAlignment="1" applyProtection="1">
      <alignment horizontal="center" vertical="center" wrapText="1"/>
    </xf>
    <xf numFmtId="164" fontId="0" fillId="3" borderId="12" xfId="1" applyNumberFormat="1" applyFont="1" applyFill="1" applyBorder="1" applyAlignment="1" applyProtection="1">
      <alignment horizontal="center" vertical="center" wrapText="1"/>
    </xf>
    <xf numFmtId="0" fontId="0" fillId="0" borderId="19" xfId="0" applyBorder="1" applyAlignment="1">
      <alignment horizontal="left" vertical="center" wrapText="1"/>
    </xf>
    <xf numFmtId="0" fontId="0" fillId="0" borderId="24" xfId="0" applyBorder="1" applyAlignment="1">
      <alignment horizontal="left" vertical="center" wrapText="1"/>
    </xf>
    <xf numFmtId="0" fontId="0" fillId="0" borderId="29" xfId="0" applyBorder="1" applyAlignment="1">
      <alignment horizontal="left" vertical="center" wrapText="1"/>
    </xf>
    <xf numFmtId="0" fontId="10" fillId="7" borderId="18" xfId="0" applyFont="1" applyFill="1" applyBorder="1" applyAlignment="1" applyProtection="1">
      <alignment horizontal="left" vertical="center" wrapText="1"/>
      <protection locked="0"/>
    </xf>
    <xf numFmtId="0" fontId="10" fillId="7" borderId="23" xfId="0" applyFont="1" applyFill="1" applyBorder="1" applyAlignment="1" applyProtection="1">
      <alignment horizontal="left" vertical="center" wrapText="1"/>
      <protection locked="0"/>
    </xf>
    <xf numFmtId="0" fontId="10" fillId="7" borderId="28" xfId="0" applyFont="1" applyFill="1" applyBorder="1" applyAlignment="1" applyProtection="1">
      <alignment horizontal="left" vertical="center" wrapText="1"/>
      <protection locked="0"/>
    </xf>
    <xf numFmtId="3" fontId="11" fillId="7" borderId="18" xfId="0" applyNumberFormat="1" applyFont="1" applyFill="1" applyBorder="1" applyAlignment="1" applyProtection="1">
      <alignment horizontal="left" vertical="center"/>
      <protection locked="0"/>
    </xf>
    <xf numFmtId="3" fontId="11" fillId="7" borderId="23" xfId="0" applyNumberFormat="1" applyFont="1" applyFill="1" applyBorder="1" applyAlignment="1" applyProtection="1">
      <alignment horizontal="left" vertical="center"/>
      <protection locked="0"/>
    </xf>
    <xf numFmtId="3" fontId="11" fillId="7" borderId="28" xfId="0" applyNumberFormat="1" applyFont="1" applyFill="1" applyBorder="1" applyAlignment="1" applyProtection="1">
      <alignment horizontal="left" vertical="center"/>
      <protection locked="0"/>
    </xf>
    <xf numFmtId="3" fontId="11" fillId="7" borderId="19" xfId="0" applyNumberFormat="1" applyFont="1" applyFill="1" applyBorder="1" applyAlignment="1" applyProtection="1">
      <alignment horizontal="center" vertical="center"/>
      <protection locked="0"/>
    </xf>
    <xf numFmtId="3" fontId="11" fillId="7" borderId="24" xfId="0" applyNumberFormat="1" applyFont="1" applyFill="1" applyBorder="1" applyAlignment="1" applyProtection="1">
      <alignment horizontal="center" vertical="center"/>
      <protection locked="0"/>
    </xf>
    <xf numFmtId="3" fontId="11" fillId="7" borderId="29" xfId="0" applyNumberFormat="1" applyFont="1" applyFill="1" applyBorder="1" applyAlignment="1" applyProtection="1">
      <alignment horizontal="center" vertical="center"/>
      <protection locked="0"/>
    </xf>
    <xf numFmtId="0" fontId="12" fillId="2" borderId="19"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29" xfId="0" applyFont="1" applyFill="1" applyBorder="1" applyAlignment="1" applyProtection="1">
      <alignment horizontal="left" vertical="center" wrapText="1"/>
      <protection locked="0"/>
    </xf>
    <xf numFmtId="3" fontId="11" fillId="2" borderId="19" xfId="2" applyNumberFormat="1" applyFont="1" applyFill="1" applyBorder="1" applyAlignment="1" applyProtection="1">
      <alignment horizontal="center" vertical="center"/>
      <protection locked="0"/>
    </xf>
    <xf numFmtId="3" fontId="11" fillId="2" borderId="29" xfId="2" applyNumberFormat="1" applyFont="1" applyFill="1" applyBorder="1" applyAlignment="1" applyProtection="1">
      <alignment horizontal="center" vertical="center"/>
      <protection locked="0"/>
    </xf>
    <xf numFmtId="0" fontId="0" fillId="2" borderId="19" xfId="0" applyFill="1" applyBorder="1" applyAlignment="1">
      <alignment horizontal="left" vertical="center" wrapText="1"/>
    </xf>
    <xf numFmtId="0" fontId="0" fillId="2" borderId="29" xfId="0" applyFill="1" applyBorder="1" applyAlignment="1">
      <alignment horizontal="left" vertical="center" wrapText="1"/>
    </xf>
    <xf numFmtId="3" fontId="11" fillId="7" borderId="18" xfId="0" applyNumberFormat="1" applyFont="1" applyFill="1" applyBorder="1" applyAlignment="1" applyProtection="1">
      <alignment horizontal="right" vertical="center"/>
      <protection locked="0"/>
    </xf>
    <xf numFmtId="3" fontId="11" fillId="7" borderId="28" xfId="0" applyNumberFormat="1" applyFont="1" applyFill="1" applyBorder="1" applyAlignment="1" applyProtection="1">
      <alignment horizontal="right" vertical="center"/>
      <protection locked="0"/>
    </xf>
    <xf numFmtId="3" fontId="11" fillId="7" borderId="19" xfId="0" applyNumberFormat="1" applyFont="1" applyFill="1" applyBorder="1" applyAlignment="1" applyProtection="1">
      <alignment horizontal="right" vertical="center"/>
      <protection locked="0"/>
    </xf>
    <xf numFmtId="3" fontId="11" fillId="7" borderId="29" xfId="0" applyNumberFormat="1" applyFont="1" applyFill="1" applyBorder="1" applyAlignment="1" applyProtection="1">
      <alignment horizontal="right" vertical="center"/>
      <protection locked="0"/>
    </xf>
    <xf numFmtId="0" fontId="12" fillId="2" borderId="18" xfId="0" applyFont="1" applyFill="1" applyBorder="1" applyAlignment="1" applyProtection="1">
      <alignment horizontal="left" vertical="center" wrapText="1"/>
      <protection locked="0"/>
    </xf>
    <xf numFmtId="0" fontId="12" fillId="2" borderId="28" xfId="0" applyFont="1" applyFill="1" applyBorder="1" applyAlignment="1" applyProtection="1">
      <alignment horizontal="left" vertical="center" wrapText="1"/>
      <protection locked="0"/>
    </xf>
    <xf numFmtId="0" fontId="10" fillId="7" borderId="19" xfId="0" applyFont="1" applyFill="1" applyBorder="1" applyAlignment="1">
      <alignment wrapText="1"/>
    </xf>
    <xf numFmtId="0" fontId="10" fillId="7" borderId="33" xfId="0" applyFont="1" applyFill="1" applyBorder="1" applyAlignment="1">
      <alignment wrapText="1"/>
    </xf>
    <xf numFmtId="3" fontId="11" fillId="0" borderId="19" xfId="0" applyNumberFormat="1" applyFont="1" applyBorder="1" applyAlignment="1">
      <alignment horizontal="center" vertical="center"/>
    </xf>
    <xf numFmtId="3" fontId="11" fillId="0" borderId="33" xfId="0" applyNumberFormat="1" applyFont="1" applyBorder="1" applyAlignment="1">
      <alignment horizontal="center" vertical="center"/>
    </xf>
    <xf numFmtId="3" fontId="11" fillId="7" borderId="18" xfId="0" applyNumberFormat="1" applyFont="1" applyFill="1" applyBorder="1" applyAlignment="1" applyProtection="1">
      <alignment horizontal="center" vertical="center"/>
      <protection locked="0"/>
    </xf>
    <xf numFmtId="3" fontId="11" fillId="7" borderId="28" xfId="0" applyNumberFormat="1" applyFont="1" applyFill="1" applyBorder="1" applyAlignment="1" applyProtection="1">
      <alignment horizontal="center" vertical="center"/>
      <protection locked="0"/>
    </xf>
    <xf numFmtId="3" fontId="11" fillId="2" borderId="24" xfId="2" applyNumberFormat="1" applyFont="1" applyFill="1" applyBorder="1" applyAlignment="1" applyProtection="1">
      <alignment horizontal="center" vertical="center"/>
      <protection locked="0"/>
    </xf>
    <xf numFmtId="3" fontId="11" fillId="7" borderId="23" xfId="0" applyNumberFormat="1" applyFont="1" applyFill="1" applyBorder="1" applyAlignment="1" applyProtection="1">
      <alignment horizontal="right" vertical="center"/>
      <protection locked="0"/>
    </xf>
    <xf numFmtId="0" fontId="12" fillId="2" borderId="23" xfId="0" applyFont="1" applyFill="1" applyBorder="1" applyAlignment="1" applyProtection="1">
      <alignment horizontal="left" vertical="center" wrapText="1"/>
      <protection locked="0"/>
    </xf>
    <xf numFmtId="0" fontId="10" fillId="7" borderId="18" xfId="0" applyFont="1" applyFill="1" applyBorder="1" applyAlignment="1">
      <alignment wrapText="1"/>
    </xf>
    <xf numFmtId="0" fontId="19" fillId="7" borderId="23" xfId="0" applyFont="1" applyFill="1" applyBorder="1" applyAlignment="1">
      <alignment wrapText="1"/>
    </xf>
    <xf numFmtId="0" fontId="19" fillId="7" borderId="34" xfId="0" applyFont="1" applyFill="1" applyBorder="1" applyAlignment="1">
      <alignment wrapText="1"/>
    </xf>
    <xf numFmtId="165" fontId="11" fillId="0" borderId="19" xfId="0" applyNumberFormat="1" applyFont="1" applyBorder="1" applyAlignment="1">
      <alignment horizontal="center" vertical="center"/>
    </xf>
    <xf numFmtId="165" fontId="11" fillId="0" borderId="33" xfId="0" applyNumberFormat="1" applyFont="1" applyBorder="1" applyAlignment="1">
      <alignment horizontal="center" vertical="center"/>
    </xf>
    <xf numFmtId="0" fontId="0" fillId="2" borderId="24" xfId="0" applyFill="1" applyBorder="1" applyAlignment="1">
      <alignment horizontal="left" vertical="center" wrapText="1"/>
    </xf>
    <xf numFmtId="3" fontId="11" fillId="2" borderId="18" xfId="2" applyNumberFormat="1" applyFont="1" applyFill="1" applyBorder="1" applyAlignment="1" applyProtection="1">
      <alignment horizontal="center" vertical="center"/>
      <protection locked="0"/>
    </xf>
    <xf numFmtId="3" fontId="11" fillId="2" borderId="28" xfId="2" applyNumberFormat="1" applyFont="1" applyFill="1" applyBorder="1" applyAlignment="1" applyProtection="1">
      <alignment horizontal="center" vertical="center"/>
      <protection locked="0"/>
    </xf>
    <xf numFmtId="165" fontId="22" fillId="0" borderId="36" xfId="0" applyNumberFormat="1" applyFont="1" applyBorder="1" applyAlignment="1">
      <alignment horizontal="center" vertical="center"/>
    </xf>
    <xf numFmtId="165" fontId="22" fillId="0" borderId="35" xfId="0" applyNumberFormat="1" applyFont="1" applyBorder="1" applyAlignment="1">
      <alignment horizontal="center" vertical="center"/>
    </xf>
    <xf numFmtId="3" fontId="11" fillId="2" borderId="23" xfId="2" applyNumberFormat="1" applyFont="1" applyFill="1" applyBorder="1" applyAlignment="1" applyProtection="1">
      <alignment horizontal="center" vertical="center"/>
      <protection locked="0"/>
    </xf>
    <xf numFmtId="10" fontId="23" fillId="2" borderId="30" xfId="3" applyNumberFormat="1" applyFont="1" applyFill="1" applyBorder="1" applyAlignment="1" applyProtection="1">
      <alignment horizontal="center" vertical="center"/>
    </xf>
    <xf numFmtId="10" fontId="23" fillId="2" borderId="31" xfId="3" applyNumberFormat="1" applyFont="1" applyFill="1" applyBorder="1" applyAlignment="1" applyProtection="1">
      <alignment horizontal="center" vertical="center"/>
    </xf>
    <xf numFmtId="10" fontId="23" fillId="2" borderId="32" xfId="3" applyNumberFormat="1" applyFont="1" applyFill="1" applyBorder="1" applyAlignment="1" applyProtection="1">
      <alignment horizontal="center" vertical="center"/>
    </xf>
    <xf numFmtId="0" fontId="11" fillId="2" borderId="19" xfId="0" applyFont="1" applyFill="1" applyBorder="1" applyAlignment="1">
      <alignment horizontal="left" vertical="center" wrapText="1"/>
    </xf>
    <xf numFmtId="0" fontId="10" fillId="2" borderId="19" xfId="0" applyFont="1" applyFill="1" applyBorder="1" applyAlignment="1" applyProtection="1">
      <alignment horizontal="left" vertical="top" wrapText="1"/>
      <protection locked="0"/>
    </xf>
    <xf numFmtId="0" fontId="12" fillId="2" borderId="29" xfId="0" applyFont="1" applyFill="1" applyBorder="1" applyAlignment="1" applyProtection="1">
      <alignment horizontal="left" vertical="top" wrapText="1"/>
      <protection locked="0"/>
    </xf>
    <xf numFmtId="3" fontId="23" fillId="2" borderId="19" xfId="2" applyNumberFormat="1" applyFont="1" applyFill="1" applyBorder="1" applyAlignment="1" applyProtection="1">
      <alignment horizontal="center" vertical="center"/>
      <protection locked="0"/>
    </xf>
    <xf numFmtId="3" fontId="23" fillId="2" borderId="24" xfId="2" applyNumberFormat="1" applyFont="1" applyFill="1" applyBorder="1" applyAlignment="1" applyProtection="1">
      <alignment horizontal="center" vertical="center"/>
      <protection locked="0"/>
    </xf>
    <xf numFmtId="3" fontId="23" fillId="2" borderId="29" xfId="2" applyNumberFormat="1" applyFont="1" applyFill="1" applyBorder="1" applyAlignment="1" applyProtection="1">
      <alignment horizontal="center" vertical="center"/>
      <protection locked="0"/>
    </xf>
    <xf numFmtId="0" fontId="17" fillId="2" borderId="19" xfId="0" applyFont="1" applyFill="1" applyBorder="1" applyAlignment="1" applyProtection="1">
      <alignment horizontal="left" vertical="center" wrapText="1"/>
      <protection locked="0"/>
    </xf>
    <xf numFmtId="0" fontId="17" fillId="2" borderId="19" xfId="0" applyFont="1" applyFill="1" applyBorder="1" applyAlignment="1" applyProtection="1">
      <alignment horizontal="left" vertical="top" wrapText="1"/>
      <protection locked="0"/>
    </xf>
    <xf numFmtId="0" fontId="12" fillId="2" borderId="24" xfId="0" applyFont="1" applyFill="1" applyBorder="1" applyAlignment="1" applyProtection="1">
      <alignment horizontal="left" vertical="top" wrapText="1"/>
      <protection locked="0"/>
    </xf>
    <xf numFmtId="0" fontId="10" fillId="2" borderId="19" xfId="0" applyFont="1" applyFill="1" applyBorder="1" applyAlignment="1" applyProtection="1">
      <alignment horizontal="left" vertical="center" wrapText="1"/>
      <protection locked="0"/>
    </xf>
  </cellXfs>
  <cellStyles count="4">
    <cellStyle name="Millares" xfId="1" builtinId="3"/>
    <cellStyle name="Moneda" xfId="2" builtinId="4"/>
    <cellStyle name="Normal" xfId="0" builtinId="0"/>
    <cellStyle name="Porcentaje" xfId="3" builtinId="5"/>
  </cellStyles>
  <dxfs count="3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4</xdr:row>
      <xdr:rowOff>96186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0C5058D3-F793-4C09-90AF-91500DABB9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0006"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DCB9-21A3-4950-913A-6891B0D5E56C}">
  <dimension ref="A1:P87"/>
  <sheetViews>
    <sheetView tabSelected="1" topLeftCell="A4" zoomScaleNormal="100" workbookViewId="0">
      <pane ySplit="5" topLeftCell="A57" activePane="bottomLeft" state="frozen"/>
      <selection activeCell="A4" sqref="A4"/>
      <selection pane="bottomLeft" activeCell="F44" sqref="F44"/>
    </sheetView>
  </sheetViews>
  <sheetFormatPr baseColWidth="10" defaultColWidth="11.42578125" defaultRowHeight="15" x14ac:dyDescent="0.25"/>
  <cols>
    <col min="1" max="1" width="26" style="4" customWidth="1"/>
    <col min="2" max="2" width="31.85546875" style="4" customWidth="1"/>
    <col min="3" max="4" width="20.7109375" style="4" customWidth="1"/>
    <col min="5" max="5" width="20.140625" style="4" bestFit="1" customWidth="1"/>
    <col min="6" max="6" width="43.42578125" style="4" customWidth="1"/>
    <col min="7" max="7" width="39.5703125" style="4" customWidth="1"/>
    <col min="8" max="10" width="10.140625" style="4" bestFit="1" customWidth="1"/>
    <col min="11" max="11" width="20.7109375" style="5" customWidth="1"/>
    <col min="12" max="12" width="19.7109375" style="5" bestFit="1" customWidth="1"/>
    <col min="13" max="13" width="20.7109375" style="4" customWidth="1"/>
    <col min="14" max="14" width="19.7109375" style="4" bestFit="1" customWidth="1"/>
    <col min="15" max="15" width="20.7109375" style="4" customWidth="1"/>
    <col min="16" max="16" width="19.7109375" style="4" bestFit="1" customWidth="1"/>
    <col min="17" max="16384" width="11.42578125" style="4"/>
  </cols>
  <sheetData>
    <row r="1" spans="1:16" ht="27" thickBot="1" x14ac:dyDescent="0.45">
      <c r="A1" s="1" t="s">
        <v>0</v>
      </c>
      <c r="B1" s="2"/>
      <c r="C1" s="3"/>
      <c r="D1" s="3"/>
      <c r="E1" s="3"/>
    </row>
    <row r="2" spans="1:16" ht="15.75" thickBot="1" x14ac:dyDescent="0.3">
      <c r="A2" s="6" t="s">
        <v>1</v>
      </c>
      <c r="B2" s="332" t="s">
        <v>2</v>
      </c>
      <c r="C2" s="332"/>
      <c r="D2" s="332"/>
      <c r="E2" s="332"/>
      <c r="F2" s="7"/>
      <c r="G2" s="7"/>
      <c r="H2" s="7"/>
      <c r="I2" s="7"/>
      <c r="J2" s="7"/>
    </row>
    <row r="3" spans="1:16" ht="21.75" customHeight="1" x14ac:dyDescent="0.25">
      <c r="A3" s="8" t="s">
        <v>3</v>
      </c>
    </row>
    <row r="4" spans="1:16" x14ac:dyDescent="0.25">
      <c r="A4" s="333" t="s">
        <v>131</v>
      </c>
      <c r="B4" s="336" t="s">
        <v>4</v>
      </c>
      <c r="C4" s="339" t="s">
        <v>5</v>
      </c>
      <c r="D4" s="340"/>
      <c r="E4" s="341"/>
      <c r="F4" s="345" t="s">
        <v>0</v>
      </c>
      <c r="G4" s="346"/>
      <c r="H4" s="346"/>
      <c r="I4" s="346"/>
      <c r="J4" s="347"/>
      <c r="K4" s="352" t="s">
        <v>6</v>
      </c>
      <c r="L4" s="353"/>
      <c r="M4" s="353"/>
      <c r="N4" s="353"/>
      <c r="O4" s="353"/>
      <c r="P4" s="354"/>
    </row>
    <row r="5" spans="1:16" s="9" customFormat="1" x14ac:dyDescent="0.25">
      <c r="A5" s="334"/>
      <c r="B5" s="337"/>
      <c r="C5" s="342"/>
      <c r="D5" s="343"/>
      <c r="E5" s="344"/>
      <c r="F5" s="358" t="s">
        <v>7</v>
      </c>
      <c r="G5" s="361" t="s">
        <v>8</v>
      </c>
      <c r="H5" s="364" t="s">
        <v>9</v>
      </c>
      <c r="I5" s="365"/>
      <c r="J5" s="366"/>
      <c r="K5" s="355"/>
      <c r="L5" s="356"/>
      <c r="M5" s="356"/>
      <c r="N5" s="356"/>
      <c r="O5" s="356"/>
      <c r="P5" s="357"/>
    </row>
    <row r="6" spans="1:16" x14ac:dyDescent="0.25">
      <c r="A6" s="334"/>
      <c r="B6" s="337"/>
      <c r="C6" s="10" t="s">
        <v>10</v>
      </c>
      <c r="D6" s="370" t="s">
        <v>11</v>
      </c>
      <c r="E6" s="371"/>
      <c r="F6" s="359"/>
      <c r="G6" s="362"/>
      <c r="H6" s="367"/>
      <c r="I6" s="368"/>
      <c r="J6" s="369"/>
      <c r="K6" s="351" t="s">
        <v>12</v>
      </c>
      <c r="L6" s="331"/>
      <c r="M6" s="330" t="s">
        <v>13</v>
      </c>
      <c r="N6" s="331"/>
      <c r="O6" s="330" t="s">
        <v>14</v>
      </c>
      <c r="P6" s="331"/>
    </row>
    <row r="7" spans="1:16" ht="30" x14ac:dyDescent="0.25">
      <c r="A7" s="335"/>
      <c r="B7" s="338"/>
      <c r="C7" s="10" t="s">
        <v>15</v>
      </c>
      <c r="D7" s="11" t="s">
        <v>16</v>
      </c>
      <c r="E7" s="12" t="s">
        <v>17</v>
      </c>
      <c r="F7" s="360"/>
      <c r="G7" s="363"/>
      <c r="H7" s="13" t="s">
        <v>12</v>
      </c>
      <c r="I7" s="13" t="s">
        <v>13</v>
      </c>
      <c r="J7" s="13" t="s">
        <v>14</v>
      </c>
      <c r="K7" s="14" t="s">
        <v>18</v>
      </c>
      <c r="L7" s="15" t="s">
        <v>17</v>
      </c>
      <c r="M7" s="15" t="s">
        <v>19</v>
      </c>
      <c r="N7" s="15" t="s">
        <v>17</v>
      </c>
      <c r="O7" s="15" t="s">
        <v>20</v>
      </c>
      <c r="P7" s="15" t="s">
        <v>17</v>
      </c>
    </row>
    <row r="8" spans="1:16" ht="18.75" x14ac:dyDescent="0.3">
      <c r="A8" s="16" t="s">
        <v>21</v>
      </c>
      <c r="B8" s="17"/>
      <c r="C8" s="18"/>
      <c r="D8" s="19"/>
      <c r="E8" s="20"/>
      <c r="F8" s="21"/>
      <c r="G8" s="22"/>
      <c r="H8" s="19"/>
      <c r="I8" s="19"/>
      <c r="J8" s="20"/>
      <c r="K8" s="18"/>
      <c r="L8" s="19"/>
      <c r="M8" s="19"/>
      <c r="N8" s="19"/>
      <c r="O8" s="19"/>
      <c r="P8" s="23"/>
    </row>
    <row r="9" spans="1:16" x14ac:dyDescent="0.25">
      <c r="A9" s="372" t="s">
        <v>132</v>
      </c>
      <c r="B9" s="25" t="s">
        <v>22</v>
      </c>
      <c r="C9" s="378">
        <v>43786282618</v>
      </c>
      <c r="D9" s="381">
        <v>41032201855</v>
      </c>
      <c r="E9" s="324">
        <f t="shared" ref="E9:E44" si="0">1-(D9/C9)</f>
        <v>6.2898254849061641E-2</v>
      </c>
      <c r="F9" s="375" t="s">
        <v>23</v>
      </c>
      <c r="G9" s="384" t="s">
        <v>24</v>
      </c>
      <c r="H9" s="321">
        <v>0</v>
      </c>
      <c r="I9" s="321">
        <v>0.03</v>
      </c>
      <c r="J9" s="348">
        <v>0.03</v>
      </c>
      <c r="K9" s="327">
        <v>65020779493</v>
      </c>
      <c r="L9" s="324">
        <f>1-(K9/D9)</f>
        <v>-0.58462808607666417</v>
      </c>
      <c r="M9" s="327"/>
      <c r="N9" s="324">
        <f>1-(M9/K9)</f>
        <v>1</v>
      </c>
      <c r="O9" s="327"/>
      <c r="P9" s="324" t="e">
        <f>1-(O9/M9)</f>
        <v>#DIV/0!</v>
      </c>
    </row>
    <row r="10" spans="1:16" x14ac:dyDescent="0.25">
      <c r="A10" s="373"/>
      <c r="B10" s="54" t="s">
        <v>25</v>
      </c>
      <c r="C10" s="379"/>
      <c r="D10" s="382"/>
      <c r="E10" s="325"/>
      <c r="F10" s="376"/>
      <c r="G10" s="385"/>
      <c r="H10" s="322"/>
      <c r="I10" s="322"/>
      <c r="J10" s="349"/>
      <c r="K10" s="328"/>
      <c r="L10" s="325"/>
      <c r="M10" s="328"/>
      <c r="N10" s="325"/>
      <c r="O10" s="328"/>
      <c r="P10" s="325"/>
    </row>
    <row r="11" spans="1:16" x14ac:dyDescent="0.25">
      <c r="A11" s="373"/>
      <c r="B11" s="54" t="s">
        <v>26</v>
      </c>
      <c r="C11" s="379"/>
      <c r="D11" s="382"/>
      <c r="E11" s="325"/>
      <c r="F11" s="376"/>
      <c r="G11" s="385"/>
      <c r="H11" s="322"/>
      <c r="I11" s="322"/>
      <c r="J11" s="349"/>
      <c r="K11" s="328"/>
      <c r="L11" s="325"/>
      <c r="M11" s="328"/>
      <c r="N11" s="325"/>
      <c r="O11" s="328"/>
      <c r="P11" s="325"/>
    </row>
    <row r="12" spans="1:16" x14ac:dyDescent="0.25">
      <c r="A12" s="373"/>
      <c r="B12" s="54" t="s">
        <v>27</v>
      </c>
      <c r="C12" s="379"/>
      <c r="D12" s="382"/>
      <c r="E12" s="325"/>
      <c r="F12" s="376"/>
      <c r="G12" s="385"/>
      <c r="H12" s="322"/>
      <c r="I12" s="322"/>
      <c r="J12" s="349"/>
      <c r="K12" s="328"/>
      <c r="L12" s="325"/>
      <c r="M12" s="328"/>
      <c r="N12" s="325"/>
      <c r="O12" s="328"/>
      <c r="P12" s="325"/>
    </row>
    <row r="13" spans="1:16" x14ac:dyDescent="0.25">
      <c r="A13" s="373"/>
      <c r="B13" s="54" t="s">
        <v>28</v>
      </c>
      <c r="C13" s="379"/>
      <c r="D13" s="382"/>
      <c r="E13" s="325"/>
      <c r="F13" s="376"/>
      <c r="G13" s="385"/>
      <c r="H13" s="322"/>
      <c r="I13" s="322"/>
      <c r="J13" s="349"/>
      <c r="K13" s="328"/>
      <c r="L13" s="325"/>
      <c r="M13" s="328"/>
      <c r="N13" s="325"/>
      <c r="O13" s="328"/>
      <c r="P13" s="325"/>
    </row>
    <row r="14" spans="1:16" x14ac:dyDescent="0.25">
      <c r="A14" s="373"/>
      <c r="B14" s="54" t="s">
        <v>29</v>
      </c>
      <c r="C14" s="379"/>
      <c r="D14" s="382"/>
      <c r="E14" s="325"/>
      <c r="F14" s="376"/>
      <c r="G14" s="385"/>
      <c r="H14" s="322"/>
      <c r="I14" s="322"/>
      <c r="J14" s="349"/>
      <c r="K14" s="328"/>
      <c r="L14" s="325"/>
      <c r="M14" s="328"/>
      <c r="N14" s="325"/>
      <c r="O14" s="328"/>
      <c r="P14" s="325"/>
    </row>
    <row r="15" spans="1:16" x14ac:dyDescent="0.25">
      <c r="A15" s="373"/>
      <c r="B15" s="54" t="s">
        <v>30</v>
      </c>
      <c r="C15" s="379"/>
      <c r="D15" s="382"/>
      <c r="E15" s="325"/>
      <c r="F15" s="376"/>
      <c r="G15" s="385"/>
      <c r="H15" s="322"/>
      <c r="I15" s="322"/>
      <c r="J15" s="349"/>
      <c r="K15" s="328"/>
      <c r="L15" s="325"/>
      <c r="M15" s="328"/>
      <c r="N15" s="325"/>
      <c r="O15" s="328"/>
      <c r="P15" s="325"/>
    </row>
    <row r="16" spans="1:16" x14ac:dyDescent="0.25">
      <c r="A16" s="373"/>
      <c r="B16" s="54" t="s">
        <v>31</v>
      </c>
      <c r="C16" s="379"/>
      <c r="D16" s="382"/>
      <c r="E16" s="325"/>
      <c r="F16" s="376"/>
      <c r="G16" s="385"/>
      <c r="H16" s="322"/>
      <c r="I16" s="322"/>
      <c r="J16" s="349"/>
      <c r="K16" s="328"/>
      <c r="L16" s="325"/>
      <c r="M16" s="328"/>
      <c r="N16" s="325"/>
      <c r="O16" s="328"/>
      <c r="P16" s="325"/>
    </row>
    <row r="17" spans="1:16" x14ac:dyDescent="0.25">
      <c r="A17" s="373"/>
      <c r="B17" s="54" t="s">
        <v>32</v>
      </c>
      <c r="C17" s="379"/>
      <c r="D17" s="382"/>
      <c r="E17" s="325"/>
      <c r="F17" s="376"/>
      <c r="G17" s="385"/>
      <c r="H17" s="322"/>
      <c r="I17" s="322"/>
      <c r="J17" s="349"/>
      <c r="K17" s="328"/>
      <c r="L17" s="325"/>
      <c r="M17" s="328"/>
      <c r="N17" s="325"/>
      <c r="O17" s="328"/>
      <c r="P17" s="325"/>
    </row>
    <row r="18" spans="1:16" x14ac:dyDescent="0.25">
      <c r="A18" s="373"/>
      <c r="B18" s="54" t="s">
        <v>33</v>
      </c>
      <c r="C18" s="379"/>
      <c r="D18" s="382"/>
      <c r="E18" s="325"/>
      <c r="F18" s="376"/>
      <c r="G18" s="385"/>
      <c r="H18" s="322"/>
      <c r="I18" s="322"/>
      <c r="J18" s="349"/>
      <c r="K18" s="328"/>
      <c r="L18" s="325"/>
      <c r="M18" s="328"/>
      <c r="N18" s="325"/>
      <c r="O18" s="328"/>
      <c r="P18" s="325"/>
    </row>
    <row r="19" spans="1:16" x14ac:dyDescent="0.25">
      <c r="A19" s="373"/>
      <c r="B19" s="54" t="s">
        <v>34</v>
      </c>
      <c r="C19" s="379"/>
      <c r="D19" s="382"/>
      <c r="E19" s="325"/>
      <c r="F19" s="376"/>
      <c r="G19" s="385"/>
      <c r="H19" s="322"/>
      <c r="I19" s="322"/>
      <c r="J19" s="349"/>
      <c r="K19" s="328"/>
      <c r="L19" s="325"/>
      <c r="M19" s="328"/>
      <c r="N19" s="325"/>
      <c r="O19" s="328"/>
      <c r="P19" s="325"/>
    </row>
    <row r="20" spans="1:16" x14ac:dyDescent="0.25">
      <c r="A20" s="373"/>
      <c r="B20" s="54" t="s">
        <v>35</v>
      </c>
      <c r="C20" s="379"/>
      <c r="D20" s="382"/>
      <c r="E20" s="325"/>
      <c r="F20" s="376"/>
      <c r="G20" s="385"/>
      <c r="H20" s="322"/>
      <c r="I20" s="322"/>
      <c r="J20" s="349"/>
      <c r="K20" s="328"/>
      <c r="L20" s="325"/>
      <c r="M20" s="328"/>
      <c r="N20" s="325"/>
      <c r="O20" s="328"/>
      <c r="P20" s="325"/>
    </row>
    <row r="21" spans="1:16" x14ac:dyDescent="0.25">
      <c r="A21" s="373"/>
      <c r="B21" s="54" t="s">
        <v>36</v>
      </c>
      <c r="C21" s="379"/>
      <c r="D21" s="382"/>
      <c r="E21" s="325"/>
      <c r="F21" s="376"/>
      <c r="G21" s="385"/>
      <c r="H21" s="322"/>
      <c r="I21" s="322"/>
      <c r="J21" s="349"/>
      <c r="K21" s="328"/>
      <c r="L21" s="325"/>
      <c r="M21" s="328"/>
      <c r="N21" s="325"/>
      <c r="O21" s="328"/>
      <c r="P21" s="325"/>
    </row>
    <row r="22" spans="1:16" x14ac:dyDescent="0.25">
      <c r="A22" s="373"/>
      <c r="B22" s="54" t="s">
        <v>37</v>
      </c>
      <c r="C22" s="379"/>
      <c r="D22" s="382"/>
      <c r="E22" s="325"/>
      <c r="F22" s="376"/>
      <c r="G22" s="385"/>
      <c r="H22" s="322"/>
      <c r="I22" s="322"/>
      <c r="J22" s="349"/>
      <c r="K22" s="328"/>
      <c r="L22" s="325"/>
      <c r="M22" s="328"/>
      <c r="N22" s="325"/>
      <c r="O22" s="328"/>
      <c r="P22" s="325"/>
    </row>
    <row r="23" spans="1:16" x14ac:dyDescent="0.25">
      <c r="A23" s="373"/>
      <c r="B23" s="54" t="s">
        <v>38</v>
      </c>
      <c r="C23" s="379"/>
      <c r="D23" s="382"/>
      <c r="E23" s="325"/>
      <c r="F23" s="376"/>
      <c r="G23" s="385"/>
      <c r="H23" s="322"/>
      <c r="I23" s="322"/>
      <c r="J23" s="349"/>
      <c r="K23" s="328"/>
      <c r="L23" s="325"/>
      <c r="M23" s="328"/>
      <c r="N23" s="325"/>
      <c r="O23" s="328"/>
      <c r="P23" s="325"/>
    </row>
    <row r="24" spans="1:16" x14ac:dyDescent="0.25">
      <c r="A24" s="373"/>
      <c r="B24" s="54" t="s">
        <v>39</v>
      </c>
      <c r="C24" s="379"/>
      <c r="D24" s="382"/>
      <c r="E24" s="325"/>
      <c r="F24" s="376"/>
      <c r="G24" s="385"/>
      <c r="H24" s="322"/>
      <c r="I24" s="322"/>
      <c r="J24" s="349"/>
      <c r="K24" s="328"/>
      <c r="L24" s="325"/>
      <c r="M24" s="328"/>
      <c r="N24" s="325"/>
      <c r="O24" s="328"/>
      <c r="P24" s="325"/>
    </row>
    <row r="25" spans="1:16" x14ac:dyDescent="0.25">
      <c r="A25" s="373"/>
      <c r="B25" s="54" t="s">
        <v>40</v>
      </c>
      <c r="C25" s="379"/>
      <c r="D25" s="382"/>
      <c r="E25" s="325"/>
      <c r="F25" s="376"/>
      <c r="G25" s="385"/>
      <c r="H25" s="322"/>
      <c r="I25" s="322"/>
      <c r="J25" s="349"/>
      <c r="K25" s="328"/>
      <c r="L25" s="325"/>
      <c r="M25" s="328"/>
      <c r="N25" s="325"/>
      <c r="O25" s="328"/>
      <c r="P25" s="325"/>
    </row>
    <row r="26" spans="1:16" x14ac:dyDescent="0.25">
      <c r="A26" s="373"/>
      <c r="B26" s="54" t="s">
        <v>41</v>
      </c>
      <c r="C26" s="379"/>
      <c r="D26" s="382"/>
      <c r="E26" s="325"/>
      <c r="F26" s="376"/>
      <c r="G26" s="385"/>
      <c r="H26" s="322"/>
      <c r="I26" s="322"/>
      <c r="J26" s="349"/>
      <c r="K26" s="328"/>
      <c r="L26" s="325"/>
      <c r="M26" s="328"/>
      <c r="N26" s="325"/>
      <c r="O26" s="328"/>
      <c r="P26" s="325"/>
    </row>
    <row r="27" spans="1:16" x14ac:dyDescent="0.25">
      <c r="A27" s="373"/>
      <c r="B27" s="54" t="s">
        <v>42</v>
      </c>
      <c r="C27" s="379"/>
      <c r="D27" s="382"/>
      <c r="E27" s="325"/>
      <c r="F27" s="376"/>
      <c r="G27" s="385"/>
      <c r="H27" s="322"/>
      <c r="I27" s="322"/>
      <c r="J27" s="349"/>
      <c r="K27" s="328"/>
      <c r="L27" s="325"/>
      <c r="M27" s="328"/>
      <c r="N27" s="325"/>
      <c r="O27" s="328"/>
      <c r="P27" s="325"/>
    </row>
    <row r="28" spans="1:16" x14ac:dyDescent="0.25">
      <c r="A28" s="373"/>
      <c r="B28" s="54" t="s">
        <v>43</v>
      </c>
      <c r="C28" s="379"/>
      <c r="D28" s="382"/>
      <c r="E28" s="325"/>
      <c r="F28" s="376"/>
      <c r="G28" s="385"/>
      <c r="H28" s="322"/>
      <c r="I28" s="322"/>
      <c r="J28" s="349"/>
      <c r="K28" s="328"/>
      <c r="L28" s="325"/>
      <c r="M28" s="328"/>
      <c r="N28" s="325"/>
      <c r="O28" s="328"/>
      <c r="P28" s="325"/>
    </row>
    <row r="29" spans="1:16" x14ac:dyDescent="0.25">
      <c r="A29" s="373"/>
      <c r="B29" s="54" t="s">
        <v>44</v>
      </c>
      <c r="C29" s="379"/>
      <c r="D29" s="382"/>
      <c r="E29" s="325"/>
      <c r="F29" s="376"/>
      <c r="G29" s="385"/>
      <c r="H29" s="322"/>
      <c r="I29" s="322"/>
      <c r="J29" s="349"/>
      <c r="K29" s="328"/>
      <c r="L29" s="325"/>
      <c r="M29" s="328"/>
      <c r="N29" s="325"/>
      <c r="O29" s="328"/>
      <c r="P29" s="325"/>
    </row>
    <row r="30" spans="1:16" x14ac:dyDescent="0.25">
      <c r="A30" s="373"/>
      <c r="B30" s="54" t="s">
        <v>45</v>
      </c>
      <c r="C30" s="379"/>
      <c r="D30" s="382"/>
      <c r="E30" s="325"/>
      <c r="F30" s="376"/>
      <c r="G30" s="385"/>
      <c r="H30" s="322"/>
      <c r="I30" s="322"/>
      <c r="J30" s="349"/>
      <c r="K30" s="328"/>
      <c r="L30" s="325"/>
      <c r="M30" s="328"/>
      <c r="N30" s="325"/>
      <c r="O30" s="328"/>
      <c r="P30" s="325"/>
    </row>
    <row r="31" spans="1:16" x14ac:dyDescent="0.25">
      <c r="A31" s="373"/>
      <c r="B31" s="54" t="s">
        <v>46</v>
      </c>
      <c r="C31" s="379"/>
      <c r="D31" s="382"/>
      <c r="E31" s="325"/>
      <c r="F31" s="376"/>
      <c r="G31" s="385"/>
      <c r="H31" s="322"/>
      <c r="I31" s="322"/>
      <c r="J31" s="349"/>
      <c r="K31" s="328"/>
      <c r="L31" s="325"/>
      <c r="M31" s="328"/>
      <c r="N31" s="325"/>
      <c r="O31" s="328"/>
      <c r="P31" s="325"/>
    </row>
    <row r="32" spans="1:16" x14ac:dyDescent="0.25">
      <c r="A32" s="374"/>
      <c r="B32" s="54" t="s">
        <v>47</v>
      </c>
      <c r="C32" s="380"/>
      <c r="D32" s="383"/>
      <c r="E32" s="326"/>
      <c r="F32" s="377"/>
      <c r="G32" s="386"/>
      <c r="H32" s="323"/>
      <c r="I32" s="323"/>
      <c r="J32" s="350"/>
      <c r="K32" s="329"/>
      <c r="L32" s="326"/>
      <c r="M32" s="329"/>
      <c r="N32" s="326"/>
      <c r="O32" s="329"/>
      <c r="P32" s="326"/>
    </row>
    <row r="33" spans="1:16" ht="114.6" customHeight="1" x14ac:dyDescent="0.25">
      <c r="A33" s="389" t="s">
        <v>133</v>
      </c>
      <c r="B33" s="31" t="s">
        <v>48</v>
      </c>
      <c r="C33" s="401">
        <v>1135385032</v>
      </c>
      <c r="D33" s="381">
        <f>874287000+181583931</f>
        <v>1055870931</v>
      </c>
      <c r="E33" s="324">
        <f t="shared" si="0"/>
        <v>7.0032719085555084E-2</v>
      </c>
      <c r="F33" s="395" t="s">
        <v>49</v>
      </c>
      <c r="G33" s="397" t="s">
        <v>123</v>
      </c>
      <c r="H33" s="321">
        <v>0.03</v>
      </c>
      <c r="I33" s="321">
        <v>0.03</v>
      </c>
      <c r="J33" s="321">
        <v>0.03</v>
      </c>
      <c r="K33" s="399">
        <v>910510362</v>
      </c>
      <c r="L33" s="324">
        <f t="shared" ref="L33:L81" si="1">1-(K33/D33)</f>
        <v>0.13766888047796821</v>
      </c>
      <c r="M33" s="387"/>
      <c r="N33" s="324">
        <f t="shared" ref="N33:P81" si="2">1-(M33/K33)</f>
        <v>1</v>
      </c>
      <c r="O33" s="387"/>
      <c r="P33" s="324" t="e">
        <f t="shared" si="2"/>
        <v>#DIV/0!</v>
      </c>
    </row>
    <row r="34" spans="1:16" ht="96.6" customHeight="1" x14ac:dyDescent="0.25">
      <c r="A34" s="390"/>
      <c r="B34" s="31" t="s">
        <v>50</v>
      </c>
      <c r="C34" s="402"/>
      <c r="D34" s="383"/>
      <c r="E34" s="326"/>
      <c r="F34" s="396"/>
      <c r="G34" s="398"/>
      <c r="H34" s="323"/>
      <c r="I34" s="323"/>
      <c r="J34" s="323"/>
      <c r="K34" s="400"/>
      <c r="L34" s="326"/>
      <c r="M34" s="388"/>
      <c r="N34" s="326"/>
      <c r="O34" s="388"/>
      <c r="P34" s="326"/>
    </row>
    <row r="35" spans="1:16" ht="364.5" x14ac:dyDescent="0.25">
      <c r="A35" s="24" t="s">
        <v>134</v>
      </c>
      <c r="B35" s="35" t="s">
        <v>51</v>
      </c>
      <c r="C35" s="32">
        <v>16502548</v>
      </c>
      <c r="D35" s="33">
        <v>14426452</v>
      </c>
      <c r="E35" s="26">
        <f t="shared" si="0"/>
        <v>0.12580457272416357</v>
      </c>
      <c r="F35" s="55" t="s">
        <v>52</v>
      </c>
      <c r="G35" s="59" t="s">
        <v>122</v>
      </c>
      <c r="H35" s="28">
        <v>0.15</v>
      </c>
      <c r="I35" s="28">
        <v>0.03</v>
      </c>
      <c r="J35" s="29">
        <v>0.03</v>
      </c>
      <c r="K35" s="61">
        <v>37708238</v>
      </c>
      <c r="L35" s="26">
        <f t="shared" si="1"/>
        <v>-1.6138261853988771</v>
      </c>
      <c r="M35" s="30"/>
      <c r="N35" s="26">
        <f t="shared" si="2"/>
        <v>1</v>
      </c>
      <c r="O35" s="30"/>
      <c r="P35" s="26" t="e">
        <f t="shared" si="2"/>
        <v>#DIV/0!</v>
      </c>
    </row>
    <row r="36" spans="1:16" ht="81.599999999999994" customHeight="1" x14ac:dyDescent="0.25">
      <c r="A36" s="389" t="s">
        <v>135</v>
      </c>
      <c r="B36" s="31" t="s">
        <v>53</v>
      </c>
      <c r="C36" s="391">
        <v>1388833020</v>
      </c>
      <c r="D36" s="393">
        <v>5137037464</v>
      </c>
      <c r="E36" s="324">
        <f t="shared" si="0"/>
        <v>-2.6988157611632824</v>
      </c>
      <c r="F36" s="395" t="s">
        <v>54</v>
      </c>
      <c r="G36" s="397" t="s">
        <v>124</v>
      </c>
      <c r="H36" s="321">
        <v>0.3</v>
      </c>
      <c r="I36" s="321">
        <v>0.03</v>
      </c>
      <c r="J36" s="321">
        <v>0.03</v>
      </c>
      <c r="K36" s="409">
        <v>1458252184</v>
      </c>
      <c r="L36" s="324">
        <f t="shared" si="1"/>
        <v>0.71612973543227398</v>
      </c>
      <c r="M36" s="387"/>
      <c r="N36" s="324">
        <f t="shared" si="2"/>
        <v>1</v>
      </c>
      <c r="O36" s="387"/>
      <c r="P36" s="324" t="e">
        <f t="shared" si="2"/>
        <v>#DIV/0!</v>
      </c>
    </row>
    <row r="37" spans="1:16" ht="102.95" customHeight="1" x14ac:dyDescent="0.25">
      <c r="A37" s="390"/>
      <c r="B37" s="31" t="s">
        <v>55</v>
      </c>
      <c r="C37" s="392"/>
      <c r="D37" s="394"/>
      <c r="E37" s="326"/>
      <c r="F37" s="396"/>
      <c r="G37" s="398"/>
      <c r="H37" s="323"/>
      <c r="I37" s="323"/>
      <c r="J37" s="323"/>
      <c r="K37" s="410"/>
      <c r="L37" s="326"/>
      <c r="M37" s="388"/>
      <c r="N37" s="326"/>
      <c r="O37" s="388"/>
      <c r="P37" s="326"/>
    </row>
    <row r="38" spans="1:16" ht="202.5" x14ac:dyDescent="0.25">
      <c r="A38" s="24" t="s">
        <v>136</v>
      </c>
      <c r="B38" s="35" t="s">
        <v>56</v>
      </c>
      <c r="C38" s="36">
        <v>0</v>
      </c>
      <c r="D38" s="37">
        <v>0</v>
      </c>
      <c r="E38" s="26" t="e">
        <f t="shared" si="0"/>
        <v>#DIV/0!</v>
      </c>
      <c r="F38" s="55" t="s">
        <v>57</v>
      </c>
      <c r="G38" s="59" t="s">
        <v>58</v>
      </c>
      <c r="H38" s="28">
        <v>0</v>
      </c>
      <c r="I38" s="28">
        <v>0</v>
      </c>
      <c r="J38" s="29">
        <v>0</v>
      </c>
      <c r="K38" s="60" t="s">
        <v>59</v>
      </c>
      <c r="L38" s="26" t="e">
        <f t="shared" si="1"/>
        <v>#VALUE!</v>
      </c>
      <c r="M38" s="30"/>
      <c r="N38" s="26" t="e">
        <f t="shared" si="2"/>
        <v>#VALUE!</v>
      </c>
      <c r="O38" s="30"/>
      <c r="P38" s="26" t="e">
        <f t="shared" si="2"/>
        <v>#DIV/0!</v>
      </c>
    </row>
    <row r="39" spans="1:16" ht="409.5" x14ac:dyDescent="0.25">
      <c r="A39" s="24" t="s">
        <v>137</v>
      </c>
      <c r="B39" s="35" t="s">
        <v>60</v>
      </c>
      <c r="C39" s="32">
        <v>296040053</v>
      </c>
      <c r="D39" s="33">
        <v>352174371</v>
      </c>
      <c r="E39" s="26">
        <f t="shared" si="0"/>
        <v>-0.18961730830388679</v>
      </c>
      <c r="F39" s="55" t="s">
        <v>61</v>
      </c>
      <c r="G39" s="62" t="s">
        <v>125</v>
      </c>
      <c r="H39" s="28">
        <v>-0.61529999999999996</v>
      </c>
      <c r="I39" s="28">
        <v>0</v>
      </c>
      <c r="J39" s="29">
        <v>0</v>
      </c>
      <c r="K39" s="61">
        <v>591866871</v>
      </c>
      <c r="L39" s="26">
        <f t="shared" si="1"/>
        <v>-0.68060744829157382</v>
      </c>
      <c r="M39" s="30"/>
      <c r="N39" s="26">
        <f t="shared" si="2"/>
        <v>1</v>
      </c>
      <c r="O39" s="30"/>
      <c r="P39" s="26" t="e">
        <f t="shared" si="2"/>
        <v>#DIV/0!</v>
      </c>
    </row>
    <row r="40" spans="1:16" ht="76.5" customHeight="1" x14ac:dyDescent="0.25">
      <c r="A40" s="389" t="s">
        <v>138</v>
      </c>
      <c r="B40" s="31" t="s">
        <v>62</v>
      </c>
      <c r="C40" s="391">
        <v>803227989</v>
      </c>
      <c r="D40" s="391">
        <v>929249060</v>
      </c>
      <c r="E40" s="324">
        <f t="shared" si="0"/>
        <v>-0.1568932765364579</v>
      </c>
      <c r="F40" s="395" t="s">
        <v>63</v>
      </c>
      <c r="G40" s="406" t="s">
        <v>126</v>
      </c>
      <c r="H40" s="321">
        <v>-0.61419999999999997</v>
      </c>
      <c r="I40" s="321">
        <v>0</v>
      </c>
      <c r="J40" s="321">
        <v>0</v>
      </c>
      <c r="K40" s="414">
        <v>1499683988</v>
      </c>
      <c r="L40" s="324">
        <f t="shared" si="1"/>
        <v>-0.61386656447088583</v>
      </c>
      <c r="M40" s="387"/>
      <c r="N40" s="324">
        <f t="shared" si="2"/>
        <v>1</v>
      </c>
      <c r="O40" s="387"/>
      <c r="P40" s="324" t="e">
        <f t="shared" si="2"/>
        <v>#DIV/0!</v>
      </c>
    </row>
    <row r="41" spans="1:16" ht="76.5" customHeight="1" x14ac:dyDescent="0.25">
      <c r="A41" s="411"/>
      <c r="B41" s="31" t="s">
        <v>64</v>
      </c>
      <c r="C41" s="404"/>
      <c r="D41" s="404"/>
      <c r="E41" s="325"/>
      <c r="F41" s="405"/>
      <c r="G41" s="407"/>
      <c r="H41" s="322"/>
      <c r="I41" s="322"/>
      <c r="J41" s="322"/>
      <c r="K41" s="414"/>
      <c r="L41" s="325"/>
      <c r="M41" s="403"/>
      <c r="N41" s="325"/>
      <c r="O41" s="403"/>
      <c r="P41" s="325"/>
    </row>
    <row r="42" spans="1:16" ht="76.5" customHeight="1" x14ac:dyDescent="0.25">
      <c r="A42" s="390"/>
      <c r="B42" s="31" t="s">
        <v>65</v>
      </c>
      <c r="C42" s="392"/>
      <c r="D42" s="392"/>
      <c r="E42" s="326"/>
      <c r="F42" s="396"/>
      <c r="G42" s="408"/>
      <c r="H42" s="323"/>
      <c r="I42" s="323"/>
      <c r="J42" s="323"/>
      <c r="K42" s="415"/>
      <c r="L42" s="326"/>
      <c r="M42" s="388"/>
      <c r="N42" s="326"/>
      <c r="O42" s="388"/>
      <c r="P42" s="326"/>
    </row>
    <row r="43" spans="1:16" ht="148.5" x14ac:dyDescent="0.25">
      <c r="A43" s="24" t="s">
        <v>139</v>
      </c>
      <c r="B43" s="38" t="s">
        <v>66</v>
      </c>
      <c r="C43" s="39">
        <v>0</v>
      </c>
      <c r="D43" s="37">
        <v>0</v>
      </c>
      <c r="E43" s="26" t="e">
        <f t="shared" si="0"/>
        <v>#DIV/0!</v>
      </c>
      <c r="F43" s="55" t="s">
        <v>67</v>
      </c>
      <c r="G43" s="59" t="s">
        <v>68</v>
      </c>
      <c r="H43" s="28">
        <v>0</v>
      </c>
      <c r="I43" s="28">
        <v>0</v>
      </c>
      <c r="J43" s="29">
        <v>0</v>
      </c>
      <c r="K43" s="60" t="s">
        <v>59</v>
      </c>
      <c r="L43" s="26" t="e">
        <f t="shared" si="1"/>
        <v>#VALUE!</v>
      </c>
      <c r="M43" s="30"/>
      <c r="N43" s="26" t="e">
        <f t="shared" si="2"/>
        <v>#VALUE!</v>
      </c>
      <c r="O43" s="30"/>
      <c r="P43" s="26" t="e">
        <f t="shared" si="2"/>
        <v>#DIV/0!</v>
      </c>
    </row>
    <row r="44" spans="1:16" ht="283.5" x14ac:dyDescent="0.25">
      <c r="A44" s="24" t="s">
        <v>140</v>
      </c>
      <c r="B44" s="35" t="s">
        <v>56</v>
      </c>
      <c r="C44" s="36">
        <v>0</v>
      </c>
      <c r="D44" s="37">
        <v>0</v>
      </c>
      <c r="E44" s="26" t="e">
        <f t="shared" si="0"/>
        <v>#DIV/0!</v>
      </c>
      <c r="F44" s="55" t="s">
        <v>69</v>
      </c>
      <c r="G44" s="59" t="s">
        <v>70</v>
      </c>
      <c r="H44" s="28">
        <v>0</v>
      </c>
      <c r="I44" s="28">
        <v>0</v>
      </c>
      <c r="J44" s="29">
        <v>0</v>
      </c>
      <c r="K44" s="61">
        <v>0</v>
      </c>
      <c r="L44" s="26" t="e">
        <f t="shared" si="1"/>
        <v>#DIV/0!</v>
      </c>
      <c r="M44" s="30"/>
      <c r="N44" s="26" t="e">
        <f t="shared" si="2"/>
        <v>#DIV/0!</v>
      </c>
      <c r="O44" s="30"/>
      <c r="P44" s="26" t="e">
        <f t="shared" si="2"/>
        <v>#DIV/0!</v>
      </c>
    </row>
    <row r="45" spans="1:16" ht="18.75" x14ac:dyDescent="0.3">
      <c r="A45" s="40" t="s">
        <v>71</v>
      </c>
      <c r="B45" s="41"/>
      <c r="C45" s="42"/>
      <c r="D45" s="43"/>
      <c r="E45" s="44"/>
      <c r="F45" s="45"/>
      <c r="G45" s="46"/>
      <c r="H45" s="47"/>
      <c r="I45" s="47"/>
      <c r="J45" s="48"/>
      <c r="K45" s="43"/>
      <c r="L45" s="49"/>
      <c r="M45" s="43"/>
      <c r="N45" s="49"/>
      <c r="O45" s="43"/>
      <c r="P45" s="49"/>
    </row>
    <row r="46" spans="1:16" ht="162.6" customHeight="1" x14ac:dyDescent="0.25">
      <c r="A46" s="372" t="s">
        <v>141</v>
      </c>
      <c r="B46" s="57" t="s">
        <v>72</v>
      </c>
      <c r="C46" s="412">
        <v>143407638</v>
      </c>
      <c r="D46" s="412">
        <v>138879494</v>
      </c>
      <c r="E46" s="324">
        <f t="shared" ref="E46:E81" si="3">1-(D46/C46)</f>
        <v>3.1575333525819649E-2</v>
      </c>
      <c r="F46" s="395" t="s">
        <v>73</v>
      </c>
      <c r="G46" s="421" t="s">
        <v>127</v>
      </c>
      <c r="H46" s="321">
        <v>7.0000000000000007E-2</v>
      </c>
      <c r="I46" s="321">
        <v>0.03</v>
      </c>
      <c r="J46" s="321">
        <v>0.03</v>
      </c>
      <c r="K46" s="387">
        <v>78381898</v>
      </c>
      <c r="L46" s="324">
        <f t="shared" si="1"/>
        <v>0.43561215740028547</v>
      </c>
      <c r="M46" s="387"/>
      <c r="N46" s="324">
        <f t="shared" si="2"/>
        <v>1</v>
      </c>
      <c r="O46" s="387"/>
      <c r="P46" s="324" t="e">
        <f t="shared" si="2"/>
        <v>#DIV/0!</v>
      </c>
    </row>
    <row r="47" spans="1:16" ht="162.6" customHeight="1" x14ac:dyDescent="0.25">
      <c r="A47" s="374"/>
      <c r="B47" s="57" t="s">
        <v>74</v>
      </c>
      <c r="C47" s="413"/>
      <c r="D47" s="413"/>
      <c r="E47" s="326"/>
      <c r="F47" s="396"/>
      <c r="G47" s="422"/>
      <c r="H47" s="323"/>
      <c r="I47" s="323"/>
      <c r="J47" s="323"/>
      <c r="K47" s="388"/>
      <c r="L47" s="326"/>
      <c r="M47" s="388"/>
      <c r="N47" s="326"/>
      <c r="O47" s="388"/>
      <c r="P47" s="326"/>
    </row>
    <row r="48" spans="1:16" ht="37.5" customHeight="1" x14ac:dyDescent="0.25">
      <c r="A48" s="372" t="s">
        <v>142</v>
      </c>
      <c r="B48" s="58" t="s">
        <v>75</v>
      </c>
      <c r="C48" s="412">
        <v>479389183</v>
      </c>
      <c r="D48" s="387">
        <v>568635997</v>
      </c>
      <c r="E48" s="417">
        <f t="shared" si="3"/>
        <v>-0.18616776757768427</v>
      </c>
      <c r="F48" s="389" t="s">
        <v>76</v>
      </c>
      <c r="G48" s="420" t="s">
        <v>128</v>
      </c>
      <c r="H48" s="321">
        <v>5.2299999999999999E-2</v>
      </c>
      <c r="I48" s="321">
        <v>0</v>
      </c>
      <c r="J48" s="321">
        <v>0</v>
      </c>
      <c r="K48" s="423">
        <v>548948169</v>
      </c>
      <c r="L48" s="324">
        <f t="shared" si="1"/>
        <v>3.4622901300425446E-2</v>
      </c>
      <c r="M48" s="387"/>
      <c r="N48" s="324">
        <f t="shared" si="2"/>
        <v>1</v>
      </c>
      <c r="O48" s="387"/>
      <c r="P48" s="324" t="e">
        <f t="shared" si="2"/>
        <v>#DIV/0!</v>
      </c>
    </row>
    <row r="49" spans="1:16" ht="37.5" customHeight="1" x14ac:dyDescent="0.25">
      <c r="A49" s="373"/>
      <c r="B49" s="58" t="s">
        <v>77</v>
      </c>
      <c r="C49" s="416"/>
      <c r="D49" s="403"/>
      <c r="E49" s="418"/>
      <c r="F49" s="411"/>
      <c r="G49" s="411"/>
      <c r="H49" s="322"/>
      <c r="I49" s="322"/>
      <c r="J49" s="322"/>
      <c r="K49" s="424"/>
      <c r="L49" s="325"/>
      <c r="M49" s="403"/>
      <c r="N49" s="325"/>
      <c r="O49" s="403"/>
      <c r="P49" s="325"/>
    </row>
    <row r="50" spans="1:16" ht="37.5" customHeight="1" x14ac:dyDescent="0.25">
      <c r="A50" s="373"/>
      <c r="B50" s="58" t="s">
        <v>78</v>
      </c>
      <c r="C50" s="416"/>
      <c r="D50" s="403"/>
      <c r="E50" s="418"/>
      <c r="F50" s="411"/>
      <c r="G50" s="411"/>
      <c r="H50" s="322"/>
      <c r="I50" s="322"/>
      <c r="J50" s="322"/>
      <c r="K50" s="424"/>
      <c r="L50" s="325"/>
      <c r="M50" s="403"/>
      <c r="N50" s="325"/>
      <c r="O50" s="403"/>
      <c r="P50" s="325"/>
    </row>
    <row r="51" spans="1:16" ht="37.5" customHeight="1" x14ac:dyDescent="0.25">
      <c r="A51" s="373"/>
      <c r="B51" s="58" t="s">
        <v>79</v>
      </c>
      <c r="C51" s="416"/>
      <c r="D51" s="403"/>
      <c r="E51" s="418"/>
      <c r="F51" s="411"/>
      <c r="G51" s="411"/>
      <c r="H51" s="322"/>
      <c r="I51" s="322"/>
      <c r="J51" s="322"/>
      <c r="K51" s="424"/>
      <c r="L51" s="325"/>
      <c r="M51" s="403"/>
      <c r="N51" s="325"/>
      <c r="O51" s="403"/>
      <c r="P51" s="325"/>
    </row>
    <row r="52" spans="1:16" ht="37.5" customHeight="1" x14ac:dyDescent="0.25">
      <c r="A52" s="373"/>
      <c r="B52" s="58" t="s">
        <v>80</v>
      </c>
      <c r="C52" s="416"/>
      <c r="D52" s="403"/>
      <c r="E52" s="418"/>
      <c r="F52" s="411"/>
      <c r="G52" s="411"/>
      <c r="H52" s="322"/>
      <c r="I52" s="322"/>
      <c r="J52" s="322"/>
      <c r="K52" s="424"/>
      <c r="L52" s="325"/>
      <c r="M52" s="403"/>
      <c r="N52" s="325"/>
      <c r="O52" s="403"/>
      <c r="P52" s="325"/>
    </row>
    <row r="53" spans="1:16" ht="37.5" customHeight="1" x14ac:dyDescent="0.25">
      <c r="A53" s="374"/>
      <c r="B53" s="58" t="s">
        <v>81</v>
      </c>
      <c r="C53" s="413"/>
      <c r="D53" s="388"/>
      <c r="E53" s="419"/>
      <c r="F53" s="390"/>
      <c r="G53" s="390"/>
      <c r="H53" s="323"/>
      <c r="I53" s="323"/>
      <c r="J53" s="323"/>
      <c r="K53" s="425"/>
      <c r="L53" s="326"/>
      <c r="M53" s="388"/>
      <c r="N53" s="326"/>
      <c r="O53" s="388"/>
      <c r="P53" s="326"/>
    </row>
    <row r="54" spans="1:16" ht="40.5" x14ac:dyDescent="0.25">
      <c r="A54" s="24" t="s">
        <v>143</v>
      </c>
      <c r="B54" s="58" t="s">
        <v>56</v>
      </c>
      <c r="C54" s="51">
        <v>0</v>
      </c>
      <c r="D54" s="30">
        <v>0</v>
      </c>
      <c r="E54" s="26" t="e">
        <f t="shared" si="3"/>
        <v>#DIV/0!</v>
      </c>
      <c r="F54" s="34" t="s">
        <v>82</v>
      </c>
      <c r="G54" s="34" t="s">
        <v>82</v>
      </c>
      <c r="H54" s="28">
        <v>0</v>
      </c>
      <c r="I54" s="28">
        <v>0</v>
      </c>
      <c r="J54" s="29">
        <v>0</v>
      </c>
      <c r="K54" s="30">
        <v>0</v>
      </c>
      <c r="L54" s="26">
        <v>0</v>
      </c>
      <c r="M54" s="30"/>
      <c r="N54" s="26" t="e">
        <f t="shared" si="2"/>
        <v>#DIV/0!</v>
      </c>
      <c r="O54" s="30"/>
      <c r="P54" s="26" t="e">
        <f t="shared" si="2"/>
        <v>#DIV/0!</v>
      </c>
    </row>
    <row r="55" spans="1:16" ht="84.6" customHeight="1" x14ac:dyDescent="0.25">
      <c r="A55" s="389" t="s">
        <v>144</v>
      </c>
      <c r="B55" s="57" t="s">
        <v>83</v>
      </c>
      <c r="C55" s="412">
        <v>188750969</v>
      </c>
      <c r="D55" s="412">
        <v>215431308</v>
      </c>
      <c r="E55" s="324">
        <f t="shared" si="3"/>
        <v>-0.14135206373430598</v>
      </c>
      <c r="F55" s="395" t="s">
        <v>84</v>
      </c>
      <c r="G55" s="427" t="s">
        <v>85</v>
      </c>
      <c r="H55" s="321">
        <v>-0.46029999999999999</v>
      </c>
      <c r="I55" s="321">
        <v>0</v>
      </c>
      <c r="J55" s="321">
        <v>0</v>
      </c>
      <c r="K55" s="387">
        <v>116357046</v>
      </c>
      <c r="L55" s="324">
        <f t="shared" si="1"/>
        <v>0.45988794720589077</v>
      </c>
      <c r="M55" s="387"/>
      <c r="N55" s="324">
        <f t="shared" si="2"/>
        <v>1</v>
      </c>
      <c r="O55" s="387"/>
      <c r="P55" s="324" t="e">
        <f t="shared" si="2"/>
        <v>#DIV/0!</v>
      </c>
    </row>
    <row r="56" spans="1:16" ht="84.6" customHeight="1" x14ac:dyDescent="0.25">
      <c r="A56" s="411"/>
      <c r="B56" s="57" t="s">
        <v>31</v>
      </c>
      <c r="C56" s="416"/>
      <c r="D56" s="416"/>
      <c r="E56" s="325"/>
      <c r="F56" s="405"/>
      <c r="G56" s="428"/>
      <c r="H56" s="322"/>
      <c r="I56" s="322"/>
      <c r="J56" s="322"/>
      <c r="K56" s="403"/>
      <c r="L56" s="325"/>
      <c r="M56" s="403"/>
      <c r="N56" s="325"/>
      <c r="O56" s="403"/>
      <c r="P56" s="325"/>
    </row>
    <row r="57" spans="1:16" ht="267.75" customHeight="1" x14ac:dyDescent="0.25">
      <c r="A57" s="390"/>
      <c r="B57" s="57" t="s">
        <v>86</v>
      </c>
      <c r="C57" s="413"/>
      <c r="D57" s="413"/>
      <c r="E57" s="326"/>
      <c r="F57" s="396"/>
      <c r="G57" s="422"/>
      <c r="H57" s="323"/>
      <c r="I57" s="323"/>
      <c r="J57" s="323"/>
      <c r="K57" s="388"/>
      <c r="L57" s="326"/>
      <c r="M57" s="388"/>
      <c r="N57" s="326"/>
      <c r="O57" s="388"/>
      <c r="P57" s="326"/>
    </row>
    <row r="58" spans="1:16" ht="33" customHeight="1" x14ac:dyDescent="0.25">
      <c r="A58" s="372" t="s">
        <v>145</v>
      </c>
      <c r="B58" s="57" t="s">
        <v>33</v>
      </c>
      <c r="C58" s="412">
        <v>1975437309</v>
      </c>
      <c r="D58" s="387">
        <v>1549548832</v>
      </c>
      <c r="E58" s="324">
        <f t="shared" si="3"/>
        <v>0.21559199831838349</v>
      </c>
      <c r="F58" s="395" t="s">
        <v>87</v>
      </c>
      <c r="G58" s="426" t="s">
        <v>129</v>
      </c>
      <c r="H58" s="321">
        <v>0.03</v>
      </c>
      <c r="I58" s="321">
        <v>0.03</v>
      </c>
      <c r="J58" s="348">
        <v>0.03</v>
      </c>
      <c r="K58" s="412">
        <v>1199445086</v>
      </c>
      <c r="L58" s="324">
        <f t="shared" si="1"/>
        <v>0.22593915000931053</v>
      </c>
      <c r="M58" s="412"/>
      <c r="N58" s="324">
        <f t="shared" si="2"/>
        <v>1</v>
      </c>
      <c r="O58" s="412"/>
      <c r="P58" s="324" t="e">
        <f t="shared" si="2"/>
        <v>#DIV/0!</v>
      </c>
    </row>
    <row r="59" spans="1:16" ht="38.25" customHeight="1" x14ac:dyDescent="0.25">
      <c r="A59" s="373"/>
      <c r="B59" s="50" t="s">
        <v>88</v>
      </c>
      <c r="C59" s="416"/>
      <c r="D59" s="403"/>
      <c r="E59" s="325"/>
      <c r="F59" s="405"/>
      <c r="G59" s="385"/>
      <c r="H59" s="322"/>
      <c r="I59" s="322"/>
      <c r="J59" s="349"/>
      <c r="K59" s="416"/>
      <c r="L59" s="325"/>
      <c r="M59" s="416"/>
      <c r="N59" s="325"/>
      <c r="O59" s="416"/>
      <c r="P59" s="325"/>
    </row>
    <row r="60" spans="1:16" ht="39" customHeight="1" x14ac:dyDescent="0.25">
      <c r="A60" s="374"/>
      <c r="B60" s="50" t="s">
        <v>39</v>
      </c>
      <c r="C60" s="413"/>
      <c r="D60" s="388"/>
      <c r="E60" s="326"/>
      <c r="F60" s="396"/>
      <c r="G60" s="386"/>
      <c r="H60" s="323"/>
      <c r="I60" s="323"/>
      <c r="J60" s="350"/>
      <c r="K60" s="413"/>
      <c r="L60" s="326"/>
      <c r="M60" s="413"/>
      <c r="N60" s="326"/>
      <c r="O60" s="413"/>
      <c r="P60" s="326"/>
    </row>
    <row r="61" spans="1:16" ht="40.5" x14ac:dyDescent="0.25">
      <c r="A61" s="24" t="s">
        <v>146</v>
      </c>
      <c r="B61" s="57" t="s">
        <v>56</v>
      </c>
      <c r="C61" s="51">
        <v>0</v>
      </c>
      <c r="D61" s="30">
        <v>0</v>
      </c>
      <c r="E61" s="26" t="e">
        <f t="shared" si="3"/>
        <v>#DIV/0!</v>
      </c>
      <c r="F61" s="55" t="s">
        <v>89</v>
      </c>
      <c r="G61" s="27" t="s">
        <v>90</v>
      </c>
      <c r="H61" s="28">
        <v>0</v>
      </c>
      <c r="I61" s="28">
        <v>0</v>
      </c>
      <c r="J61" s="29">
        <v>0</v>
      </c>
      <c r="K61" s="30">
        <v>0</v>
      </c>
      <c r="L61" s="26" t="e">
        <f t="shared" si="1"/>
        <v>#DIV/0!</v>
      </c>
      <c r="M61" s="30"/>
      <c r="N61" s="26" t="e">
        <f t="shared" si="2"/>
        <v>#DIV/0!</v>
      </c>
      <c r="O61" s="30"/>
      <c r="P61" s="26" t="e">
        <f t="shared" si="2"/>
        <v>#DIV/0!</v>
      </c>
    </row>
    <row r="62" spans="1:16" x14ac:dyDescent="0.25">
      <c r="A62" s="372" t="s">
        <v>147</v>
      </c>
      <c r="B62" s="57" t="s">
        <v>91</v>
      </c>
      <c r="C62" s="412">
        <v>300000000</v>
      </c>
      <c r="D62" s="412">
        <v>255393885</v>
      </c>
      <c r="E62" s="324">
        <f t="shared" si="3"/>
        <v>0.14868705000000004</v>
      </c>
      <c r="F62" s="395" t="s">
        <v>92</v>
      </c>
      <c r="G62" s="429" t="s">
        <v>130</v>
      </c>
      <c r="H62" s="321">
        <v>-0.63800000000000001</v>
      </c>
      <c r="I62" s="321">
        <v>0</v>
      </c>
      <c r="J62" s="321">
        <v>0</v>
      </c>
      <c r="K62" s="387">
        <v>536866004</v>
      </c>
      <c r="L62" s="324">
        <f t="shared" si="1"/>
        <v>-1.1021098606178454</v>
      </c>
      <c r="M62" s="387"/>
      <c r="N62" s="324">
        <f t="shared" si="2"/>
        <v>1</v>
      </c>
      <c r="O62" s="387"/>
      <c r="P62" s="324" t="e">
        <f t="shared" si="2"/>
        <v>#DIV/0!</v>
      </c>
    </row>
    <row r="63" spans="1:16" x14ac:dyDescent="0.25">
      <c r="A63" s="373"/>
      <c r="B63" s="50" t="s">
        <v>93</v>
      </c>
      <c r="C63" s="416"/>
      <c r="D63" s="416"/>
      <c r="E63" s="325"/>
      <c r="F63" s="405"/>
      <c r="G63" s="385"/>
      <c r="H63" s="322"/>
      <c r="I63" s="322"/>
      <c r="J63" s="322"/>
      <c r="K63" s="403"/>
      <c r="L63" s="325"/>
      <c r="M63" s="403"/>
      <c r="N63" s="325"/>
      <c r="O63" s="403"/>
      <c r="P63" s="325"/>
    </row>
    <row r="64" spans="1:16" x14ac:dyDescent="0.25">
      <c r="A64" s="373"/>
      <c r="B64" s="50" t="s">
        <v>94</v>
      </c>
      <c r="C64" s="416"/>
      <c r="D64" s="416"/>
      <c r="E64" s="325"/>
      <c r="F64" s="405"/>
      <c r="G64" s="385"/>
      <c r="H64" s="322"/>
      <c r="I64" s="322"/>
      <c r="J64" s="322"/>
      <c r="K64" s="403"/>
      <c r="L64" s="325"/>
      <c r="M64" s="403"/>
      <c r="N64" s="325"/>
      <c r="O64" s="403"/>
      <c r="P64" s="325"/>
    </row>
    <row r="65" spans="1:16" x14ac:dyDescent="0.25">
      <c r="A65" s="373"/>
      <c r="B65" s="50" t="s">
        <v>95</v>
      </c>
      <c r="C65" s="416"/>
      <c r="D65" s="416"/>
      <c r="E65" s="325"/>
      <c r="F65" s="405"/>
      <c r="G65" s="385"/>
      <c r="H65" s="322"/>
      <c r="I65" s="322"/>
      <c r="J65" s="322"/>
      <c r="K65" s="403"/>
      <c r="L65" s="325"/>
      <c r="M65" s="403"/>
      <c r="N65" s="325"/>
      <c r="O65" s="403"/>
      <c r="P65" s="325"/>
    </row>
    <row r="66" spans="1:16" x14ac:dyDescent="0.25">
      <c r="A66" s="373"/>
      <c r="B66" s="50" t="s">
        <v>96</v>
      </c>
      <c r="C66" s="416"/>
      <c r="D66" s="416"/>
      <c r="E66" s="325"/>
      <c r="F66" s="405"/>
      <c r="G66" s="385"/>
      <c r="H66" s="322"/>
      <c r="I66" s="322"/>
      <c r="J66" s="322"/>
      <c r="K66" s="403"/>
      <c r="L66" s="325"/>
      <c r="M66" s="403"/>
      <c r="N66" s="325"/>
      <c r="O66" s="403"/>
      <c r="P66" s="325"/>
    </row>
    <row r="67" spans="1:16" x14ac:dyDescent="0.25">
      <c r="A67" s="373"/>
      <c r="B67" s="50" t="s">
        <v>97</v>
      </c>
      <c r="C67" s="416"/>
      <c r="D67" s="416"/>
      <c r="E67" s="325"/>
      <c r="F67" s="405"/>
      <c r="G67" s="385"/>
      <c r="H67" s="322"/>
      <c r="I67" s="322"/>
      <c r="J67" s="322"/>
      <c r="K67" s="403"/>
      <c r="L67" s="325"/>
      <c r="M67" s="403"/>
      <c r="N67" s="325"/>
      <c r="O67" s="403"/>
      <c r="P67" s="325"/>
    </row>
    <row r="68" spans="1:16" x14ac:dyDescent="0.25">
      <c r="A68" s="373"/>
      <c r="B68" s="50" t="s">
        <v>98</v>
      </c>
      <c r="C68" s="416"/>
      <c r="D68" s="416"/>
      <c r="E68" s="325"/>
      <c r="F68" s="405"/>
      <c r="G68" s="385"/>
      <c r="H68" s="322"/>
      <c r="I68" s="322"/>
      <c r="J68" s="322"/>
      <c r="K68" s="403"/>
      <c r="L68" s="325"/>
      <c r="M68" s="403"/>
      <c r="N68" s="325"/>
      <c r="O68" s="403"/>
      <c r="P68" s="325"/>
    </row>
    <row r="69" spans="1:16" x14ac:dyDescent="0.25">
      <c r="A69" s="373"/>
      <c r="B69" s="50" t="s">
        <v>99</v>
      </c>
      <c r="C69" s="416"/>
      <c r="D69" s="416"/>
      <c r="E69" s="325"/>
      <c r="F69" s="405"/>
      <c r="G69" s="385"/>
      <c r="H69" s="322"/>
      <c r="I69" s="322"/>
      <c r="J69" s="322"/>
      <c r="K69" s="403"/>
      <c r="L69" s="325"/>
      <c r="M69" s="403"/>
      <c r="N69" s="325"/>
      <c r="O69" s="403"/>
      <c r="P69" s="325"/>
    </row>
    <row r="70" spans="1:16" x14ac:dyDescent="0.25">
      <c r="A70" s="373"/>
      <c r="B70" s="50" t="s">
        <v>100</v>
      </c>
      <c r="C70" s="416"/>
      <c r="D70" s="416"/>
      <c r="E70" s="325"/>
      <c r="F70" s="405"/>
      <c r="G70" s="385"/>
      <c r="H70" s="322"/>
      <c r="I70" s="322"/>
      <c r="J70" s="322"/>
      <c r="K70" s="403"/>
      <c r="L70" s="325"/>
      <c r="M70" s="403"/>
      <c r="N70" s="325"/>
      <c r="O70" s="403"/>
      <c r="P70" s="325"/>
    </row>
    <row r="71" spans="1:16" x14ac:dyDescent="0.25">
      <c r="A71" s="373"/>
      <c r="B71" s="50" t="s">
        <v>101</v>
      </c>
      <c r="C71" s="416"/>
      <c r="D71" s="416"/>
      <c r="E71" s="325"/>
      <c r="F71" s="405"/>
      <c r="G71" s="385"/>
      <c r="H71" s="322"/>
      <c r="I71" s="322"/>
      <c r="J71" s="322"/>
      <c r="K71" s="403"/>
      <c r="L71" s="325"/>
      <c r="M71" s="403"/>
      <c r="N71" s="325"/>
      <c r="O71" s="403"/>
      <c r="P71" s="325"/>
    </row>
    <row r="72" spans="1:16" x14ac:dyDescent="0.25">
      <c r="A72" s="373"/>
      <c r="B72" s="50" t="s">
        <v>102</v>
      </c>
      <c r="C72" s="416"/>
      <c r="D72" s="416"/>
      <c r="E72" s="325"/>
      <c r="F72" s="405"/>
      <c r="G72" s="385"/>
      <c r="H72" s="322"/>
      <c r="I72" s="322"/>
      <c r="J72" s="322"/>
      <c r="K72" s="403"/>
      <c r="L72" s="325"/>
      <c r="M72" s="403"/>
      <c r="N72" s="325"/>
      <c r="O72" s="403"/>
      <c r="P72" s="325"/>
    </row>
    <row r="73" spans="1:16" x14ac:dyDescent="0.25">
      <c r="A73" s="373"/>
      <c r="B73" s="50" t="s">
        <v>103</v>
      </c>
      <c r="C73" s="416"/>
      <c r="D73" s="416"/>
      <c r="E73" s="325"/>
      <c r="F73" s="405"/>
      <c r="G73" s="385"/>
      <c r="H73" s="322"/>
      <c r="I73" s="322"/>
      <c r="J73" s="322"/>
      <c r="K73" s="403"/>
      <c r="L73" s="325"/>
      <c r="M73" s="403"/>
      <c r="N73" s="325"/>
      <c r="O73" s="403"/>
      <c r="P73" s="325"/>
    </row>
    <row r="74" spans="1:16" x14ac:dyDescent="0.25">
      <c r="A74" s="373"/>
      <c r="B74" s="50" t="s">
        <v>104</v>
      </c>
      <c r="C74" s="416"/>
      <c r="D74" s="416"/>
      <c r="E74" s="325"/>
      <c r="F74" s="405"/>
      <c r="G74" s="385"/>
      <c r="H74" s="322"/>
      <c r="I74" s="322"/>
      <c r="J74" s="322"/>
      <c r="K74" s="403"/>
      <c r="L74" s="325"/>
      <c r="M74" s="403"/>
      <c r="N74" s="325"/>
      <c r="O74" s="403"/>
      <c r="P74" s="325"/>
    </row>
    <row r="75" spans="1:16" x14ac:dyDescent="0.25">
      <c r="A75" s="373"/>
      <c r="B75" s="50" t="s">
        <v>105</v>
      </c>
      <c r="C75" s="416"/>
      <c r="D75" s="416"/>
      <c r="E75" s="325"/>
      <c r="F75" s="405"/>
      <c r="G75" s="385"/>
      <c r="H75" s="322"/>
      <c r="I75" s="322"/>
      <c r="J75" s="322"/>
      <c r="K75" s="403"/>
      <c r="L75" s="325"/>
      <c r="M75" s="403"/>
      <c r="N75" s="325"/>
      <c r="O75" s="403"/>
      <c r="P75" s="325"/>
    </row>
    <row r="76" spans="1:16" x14ac:dyDescent="0.25">
      <c r="A76" s="373"/>
      <c r="B76" s="50" t="s">
        <v>106</v>
      </c>
      <c r="C76" s="416"/>
      <c r="D76" s="416"/>
      <c r="E76" s="325"/>
      <c r="F76" s="405"/>
      <c r="G76" s="385"/>
      <c r="H76" s="322"/>
      <c r="I76" s="322"/>
      <c r="J76" s="322"/>
      <c r="K76" s="403"/>
      <c r="L76" s="325"/>
      <c r="M76" s="403"/>
      <c r="N76" s="325"/>
      <c r="O76" s="403"/>
      <c r="P76" s="325"/>
    </row>
    <row r="77" spans="1:16" x14ac:dyDescent="0.25">
      <c r="A77" s="373"/>
      <c r="B77" s="50" t="s">
        <v>107</v>
      </c>
      <c r="C77" s="416"/>
      <c r="D77" s="416"/>
      <c r="E77" s="325"/>
      <c r="F77" s="405"/>
      <c r="G77" s="385"/>
      <c r="H77" s="322"/>
      <c r="I77" s="322"/>
      <c r="J77" s="322"/>
      <c r="K77" s="403"/>
      <c r="L77" s="325"/>
      <c r="M77" s="403"/>
      <c r="N77" s="325"/>
      <c r="O77" s="403"/>
      <c r="P77" s="325"/>
    </row>
    <row r="78" spans="1:16" x14ac:dyDescent="0.25">
      <c r="A78" s="373"/>
      <c r="B78" s="50" t="s">
        <v>108</v>
      </c>
      <c r="C78" s="416"/>
      <c r="D78" s="416"/>
      <c r="E78" s="325"/>
      <c r="F78" s="405"/>
      <c r="G78" s="385"/>
      <c r="H78" s="322"/>
      <c r="I78" s="322"/>
      <c r="J78" s="322"/>
      <c r="K78" s="403"/>
      <c r="L78" s="325"/>
      <c r="M78" s="403"/>
      <c r="N78" s="325"/>
      <c r="O78" s="403"/>
      <c r="P78" s="325"/>
    </row>
    <row r="79" spans="1:16" x14ac:dyDescent="0.25">
      <c r="A79" s="373"/>
      <c r="B79" s="50" t="s">
        <v>109</v>
      </c>
      <c r="C79" s="413"/>
      <c r="D79" s="413"/>
      <c r="E79" s="326"/>
      <c r="F79" s="396"/>
      <c r="G79" s="386"/>
      <c r="H79" s="323"/>
      <c r="I79" s="323"/>
      <c r="J79" s="323"/>
      <c r="K79" s="388"/>
      <c r="L79" s="326"/>
      <c r="M79" s="388"/>
      <c r="N79" s="326"/>
      <c r="O79" s="388"/>
      <c r="P79" s="326"/>
    </row>
    <row r="80" spans="1:16" ht="75" customHeight="1" x14ac:dyDescent="0.25">
      <c r="A80" s="53" t="s">
        <v>148</v>
      </c>
      <c r="B80" s="57" t="s">
        <v>56</v>
      </c>
      <c r="C80" s="51">
        <v>0</v>
      </c>
      <c r="D80" s="30">
        <v>0</v>
      </c>
      <c r="E80" s="26" t="e">
        <f t="shared" si="3"/>
        <v>#DIV/0!</v>
      </c>
      <c r="F80" s="34" t="s">
        <v>110</v>
      </c>
      <c r="G80" s="56" t="s">
        <v>111</v>
      </c>
      <c r="H80" s="28">
        <v>0</v>
      </c>
      <c r="I80" s="28">
        <v>0</v>
      </c>
      <c r="J80" s="29">
        <v>0</v>
      </c>
      <c r="K80" s="30">
        <v>0</v>
      </c>
      <c r="L80" s="26" t="e">
        <f t="shared" si="1"/>
        <v>#DIV/0!</v>
      </c>
      <c r="M80" s="30"/>
      <c r="N80" s="26" t="e">
        <f t="shared" si="2"/>
        <v>#DIV/0!</v>
      </c>
      <c r="O80" s="30"/>
      <c r="P80" s="26" t="e">
        <f t="shared" si="2"/>
        <v>#DIV/0!</v>
      </c>
    </row>
    <row r="81" spans="1:16" x14ac:dyDescent="0.25">
      <c r="A81" s="372" t="s">
        <v>149</v>
      </c>
      <c r="B81" s="57" t="s">
        <v>112</v>
      </c>
      <c r="C81" s="412">
        <v>106886851</v>
      </c>
      <c r="D81" s="387">
        <v>100781969</v>
      </c>
      <c r="E81" s="324">
        <f t="shared" si="3"/>
        <v>5.7115369597706689E-2</v>
      </c>
      <c r="F81" s="395" t="s">
        <v>113</v>
      </c>
      <c r="G81" s="429" t="s">
        <v>114</v>
      </c>
      <c r="H81" s="321">
        <v>0.03</v>
      </c>
      <c r="I81" s="321">
        <v>0</v>
      </c>
      <c r="J81" s="348">
        <v>0</v>
      </c>
      <c r="K81" s="412">
        <v>115105907</v>
      </c>
      <c r="L81" s="324">
        <f t="shared" si="1"/>
        <v>-0.14212798323080977</v>
      </c>
      <c r="M81" s="412"/>
      <c r="N81" s="324">
        <f t="shared" si="2"/>
        <v>1</v>
      </c>
      <c r="O81" s="412"/>
      <c r="P81" s="324" t="e">
        <f t="shared" si="2"/>
        <v>#DIV/0!</v>
      </c>
    </row>
    <row r="82" spans="1:16" x14ac:dyDescent="0.25">
      <c r="A82" s="373"/>
      <c r="B82" s="57" t="s">
        <v>115</v>
      </c>
      <c r="C82" s="416"/>
      <c r="D82" s="403"/>
      <c r="E82" s="325"/>
      <c r="F82" s="405"/>
      <c r="G82" s="385"/>
      <c r="H82" s="322"/>
      <c r="I82" s="322"/>
      <c r="J82" s="349"/>
      <c r="K82" s="416"/>
      <c r="L82" s="325"/>
      <c r="M82" s="416"/>
      <c r="N82" s="325"/>
      <c r="O82" s="416"/>
      <c r="P82" s="325"/>
    </row>
    <row r="83" spans="1:16" x14ac:dyDescent="0.25">
      <c r="A83" s="373"/>
      <c r="B83" s="57" t="s">
        <v>116</v>
      </c>
      <c r="C83" s="416"/>
      <c r="D83" s="403"/>
      <c r="E83" s="325"/>
      <c r="F83" s="405"/>
      <c r="G83" s="385"/>
      <c r="H83" s="322"/>
      <c r="I83" s="322"/>
      <c r="J83" s="349"/>
      <c r="K83" s="416"/>
      <c r="L83" s="325"/>
      <c r="M83" s="416"/>
      <c r="N83" s="325"/>
      <c r="O83" s="416"/>
      <c r="P83" s="325"/>
    </row>
    <row r="84" spans="1:16" x14ac:dyDescent="0.25">
      <c r="A84" s="373"/>
      <c r="B84" s="57" t="s">
        <v>117</v>
      </c>
      <c r="C84" s="416"/>
      <c r="D84" s="403"/>
      <c r="E84" s="325"/>
      <c r="F84" s="405"/>
      <c r="G84" s="385"/>
      <c r="H84" s="322"/>
      <c r="I84" s="322"/>
      <c r="J84" s="349"/>
      <c r="K84" s="416"/>
      <c r="L84" s="325"/>
      <c r="M84" s="416"/>
      <c r="N84" s="325"/>
      <c r="O84" s="416"/>
      <c r="P84" s="325"/>
    </row>
    <row r="85" spans="1:16" x14ac:dyDescent="0.25">
      <c r="A85" s="373"/>
      <c r="B85" s="57" t="s">
        <v>118</v>
      </c>
      <c r="C85" s="416"/>
      <c r="D85" s="403"/>
      <c r="E85" s="325"/>
      <c r="F85" s="405"/>
      <c r="G85" s="385"/>
      <c r="H85" s="322"/>
      <c r="I85" s="322"/>
      <c r="J85" s="349"/>
      <c r="K85" s="416"/>
      <c r="L85" s="325"/>
      <c r="M85" s="416"/>
      <c r="N85" s="325"/>
      <c r="O85" s="416"/>
      <c r="P85" s="325"/>
    </row>
    <row r="86" spans="1:16" x14ac:dyDescent="0.25">
      <c r="A86" s="373"/>
      <c r="B86" s="57" t="s">
        <v>119</v>
      </c>
      <c r="C86" s="416"/>
      <c r="D86" s="403"/>
      <c r="E86" s="325"/>
      <c r="F86" s="405"/>
      <c r="G86" s="385"/>
      <c r="H86" s="322"/>
      <c r="I86" s="322"/>
      <c r="J86" s="349"/>
      <c r="K86" s="416"/>
      <c r="L86" s="325"/>
      <c r="M86" s="416"/>
      <c r="N86" s="325"/>
      <c r="O86" s="416"/>
      <c r="P86" s="325"/>
    </row>
    <row r="87" spans="1:16" x14ac:dyDescent="0.25">
      <c r="A87" s="374"/>
      <c r="B87" s="57" t="s">
        <v>120</v>
      </c>
      <c r="C87" s="413"/>
      <c r="D87" s="388"/>
      <c r="E87" s="326"/>
      <c r="F87" s="396"/>
      <c r="G87" s="386"/>
      <c r="H87" s="323"/>
      <c r="I87" s="323"/>
      <c r="J87" s="350"/>
      <c r="K87" s="413"/>
      <c r="L87" s="326"/>
      <c r="M87" s="413"/>
      <c r="N87" s="326"/>
      <c r="O87" s="413"/>
      <c r="P87" s="326"/>
    </row>
  </sheetData>
  <autoFilter ref="A8:B81" xr:uid="{9697DCB9-21A3-4950-913A-6891B0D5E56C}"/>
  <mergeCells count="163">
    <mergeCell ref="N81:N87"/>
    <mergeCell ref="O81:O87"/>
    <mergeCell ref="P81:P87"/>
    <mergeCell ref="H81:H87"/>
    <mergeCell ref="I81:I87"/>
    <mergeCell ref="J81:J87"/>
    <mergeCell ref="K81:K87"/>
    <mergeCell ref="L81:L87"/>
    <mergeCell ref="M81:M87"/>
    <mergeCell ref="A81:A87"/>
    <mergeCell ref="C81:C87"/>
    <mergeCell ref="D81:D87"/>
    <mergeCell ref="E81:E87"/>
    <mergeCell ref="F81:F87"/>
    <mergeCell ref="G81:G87"/>
    <mergeCell ref="K62:K79"/>
    <mergeCell ref="L62:L79"/>
    <mergeCell ref="M62:M79"/>
    <mergeCell ref="N62:N79"/>
    <mergeCell ref="O62:O79"/>
    <mergeCell ref="P62:P79"/>
    <mergeCell ref="P58:P60"/>
    <mergeCell ref="A62:A79"/>
    <mergeCell ref="C62:C79"/>
    <mergeCell ref="D62:D79"/>
    <mergeCell ref="E62:E79"/>
    <mergeCell ref="F62:F79"/>
    <mergeCell ref="G62:G79"/>
    <mergeCell ref="H62:H79"/>
    <mergeCell ref="I62:I79"/>
    <mergeCell ref="J62:J79"/>
    <mergeCell ref="J58:J60"/>
    <mergeCell ref="K58:K60"/>
    <mergeCell ref="L58:L60"/>
    <mergeCell ref="M58:M60"/>
    <mergeCell ref="N58:N60"/>
    <mergeCell ref="O58:O60"/>
    <mergeCell ref="O55:O57"/>
    <mergeCell ref="P55:P57"/>
    <mergeCell ref="A58:A60"/>
    <mergeCell ref="C58:C60"/>
    <mergeCell ref="D58:D60"/>
    <mergeCell ref="E58:E60"/>
    <mergeCell ref="F58:F60"/>
    <mergeCell ref="G58:G60"/>
    <mergeCell ref="H58:H60"/>
    <mergeCell ref="I58:I60"/>
    <mergeCell ref="I55:I57"/>
    <mergeCell ref="J55:J57"/>
    <mergeCell ref="K55:K57"/>
    <mergeCell ref="L55:L57"/>
    <mergeCell ref="M55:M57"/>
    <mergeCell ref="N55:N57"/>
    <mergeCell ref="A55:A57"/>
    <mergeCell ref="C55:C57"/>
    <mergeCell ref="D55:D57"/>
    <mergeCell ref="E55:E57"/>
    <mergeCell ref="F55:F57"/>
    <mergeCell ref="G55:G57"/>
    <mergeCell ref="H55:H57"/>
    <mergeCell ref="H48:H53"/>
    <mergeCell ref="I48:I53"/>
    <mergeCell ref="N46:N47"/>
    <mergeCell ref="O46:O47"/>
    <mergeCell ref="P46:P47"/>
    <mergeCell ref="A48:A53"/>
    <mergeCell ref="C48:C53"/>
    <mergeCell ref="D48:D53"/>
    <mergeCell ref="E48:E53"/>
    <mergeCell ref="F48:F53"/>
    <mergeCell ref="G48:G53"/>
    <mergeCell ref="G46:G47"/>
    <mergeCell ref="H46:H47"/>
    <mergeCell ref="I46:I47"/>
    <mergeCell ref="J46:J47"/>
    <mergeCell ref="K46:K47"/>
    <mergeCell ref="L46:L47"/>
    <mergeCell ref="N48:N53"/>
    <mergeCell ref="O48:O53"/>
    <mergeCell ref="P48:P53"/>
    <mergeCell ref="J48:J53"/>
    <mergeCell ref="K48:K53"/>
    <mergeCell ref="L48:L53"/>
    <mergeCell ref="M48:M53"/>
    <mergeCell ref="A40:A42"/>
    <mergeCell ref="A46:A47"/>
    <mergeCell ref="C46:C47"/>
    <mergeCell ref="D46:D47"/>
    <mergeCell ref="E46:E47"/>
    <mergeCell ref="F46:F47"/>
    <mergeCell ref="K40:K42"/>
    <mergeCell ref="L40:L42"/>
    <mergeCell ref="M40:M42"/>
    <mergeCell ref="M46:M47"/>
    <mergeCell ref="F33:F34"/>
    <mergeCell ref="G33:G34"/>
    <mergeCell ref="N40:N42"/>
    <mergeCell ref="O40:O42"/>
    <mergeCell ref="P40:P42"/>
    <mergeCell ref="O36:O37"/>
    <mergeCell ref="P36:P37"/>
    <mergeCell ref="C40:C42"/>
    <mergeCell ref="D40:D42"/>
    <mergeCell ref="E40:E42"/>
    <mergeCell ref="F40:F42"/>
    <mergeCell ref="G40:G42"/>
    <mergeCell ref="H40:H42"/>
    <mergeCell ref="I40:I42"/>
    <mergeCell ref="J40:J42"/>
    <mergeCell ref="I36:I37"/>
    <mergeCell ref="J36:J37"/>
    <mergeCell ref="K36:K37"/>
    <mergeCell ref="L36:L37"/>
    <mergeCell ref="M36:M37"/>
    <mergeCell ref="N36:N37"/>
    <mergeCell ref="C9:C32"/>
    <mergeCell ref="D9:D32"/>
    <mergeCell ref="E9:E32"/>
    <mergeCell ref="G9:G32"/>
    <mergeCell ref="N33:N34"/>
    <mergeCell ref="O33:O34"/>
    <mergeCell ref="P33:P34"/>
    <mergeCell ref="A36:A37"/>
    <mergeCell ref="C36:C37"/>
    <mergeCell ref="D36:D37"/>
    <mergeCell ref="E36:E37"/>
    <mergeCell ref="F36:F37"/>
    <mergeCell ref="G36:G37"/>
    <mergeCell ref="H36:H37"/>
    <mergeCell ref="H33:H34"/>
    <mergeCell ref="I33:I34"/>
    <mergeCell ref="J33:J34"/>
    <mergeCell ref="K33:K34"/>
    <mergeCell ref="L33:L34"/>
    <mergeCell ref="M33:M34"/>
    <mergeCell ref="A33:A34"/>
    <mergeCell ref="C33:C34"/>
    <mergeCell ref="D33:D34"/>
    <mergeCell ref="E33:E34"/>
    <mergeCell ref="H9:H32"/>
    <mergeCell ref="P9:P32"/>
    <mergeCell ref="O9:O32"/>
    <mergeCell ref="O6:P6"/>
    <mergeCell ref="B2:E2"/>
    <mergeCell ref="A4:A7"/>
    <mergeCell ref="B4:B7"/>
    <mergeCell ref="C4:E5"/>
    <mergeCell ref="F4:J4"/>
    <mergeCell ref="I9:I32"/>
    <mergeCell ref="J9:J32"/>
    <mergeCell ref="L9:L32"/>
    <mergeCell ref="N9:N32"/>
    <mergeCell ref="K9:K32"/>
    <mergeCell ref="M9:M32"/>
    <mergeCell ref="K6:L6"/>
    <mergeCell ref="M6:N6"/>
    <mergeCell ref="K4:P5"/>
    <mergeCell ref="F5:F7"/>
    <mergeCell ref="G5:G7"/>
    <mergeCell ref="H5:J6"/>
    <mergeCell ref="D6:E6"/>
    <mergeCell ref="A9:A32"/>
    <mergeCell ref="F9:F32"/>
  </mergeCells>
  <conditionalFormatting sqref="E9 E48 H48:J48 L48 N48 P48 L54:L55 N54:N55 P54:P55 E58 H58:J58 L58 N58 P58 E61:E62 H61:J62 L61:L62 N61:N62 P61:P62 E80:E81 H80:J81 L80:L81 N80:N81 P80:P81">
    <cfRule type="cellIs" dxfId="29" priority="35" operator="lessThan">
      <formula>0</formula>
    </cfRule>
  </conditionalFormatting>
  <conditionalFormatting sqref="E33">
    <cfRule type="cellIs" dxfId="28" priority="34" operator="lessThan">
      <formula>0</formula>
    </cfRule>
  </conditionalFormatting>
  <conditionalFormatting sqref="E35:E36">
    <cfRule type="cellIs" dxfId="27" priority="32" operator="lessThan">
      <formula>0</formula>
    </cfRule>
  </conditionalFormatting>
  <conditionalFormatting sqref="E38:E40">
    <cfRule type="cellIs" dxfId="26" priority="29" operator="lessThan">
      <formula>0</formula>
    </cfRule>
  </conditionalFormatting>
  <conditionalFormatting sqref="E43:E44">
    <cfRule type="cellIs" dxfId="25" priority="27" operator="lessThan">
      <formula>0</formula>
    </cfRule>
  </conditionalFormatting>
  <conditionalFormatting sqref="E46">
    <cfRule type="cellIs" dxfId="24" priority="26" operator="lessThan">
      <formula>0</formula>
    </cfRule>
  </conditionalFormatting>
  <conditionalFormatting sqref="E54:E55">
    <cfRule type="cellIs" dxfId="23" priority="24" operator="lessThan">
      <formula>0</formula>
    </cfRule>
  </conditionalFormatting>
  <conditionalFormatting sqref="H9:J9">
    <cfRule type="cellIs" dxfId="22" priority="22" operator="lessThan">
      <formula>0</formula>
    </cfRule>
  </conditionalFormatting>
  <conditionalFormatting sqref="H33:J33">
    <cfRule type="cellIs" dxfId="21" priority="21" operator="lessThan">
      <formula>0</formula>
    </cfRule>
  </conditionalFormatting>
  <conditionalFormatting sqref="H35:J36">
    <cfRule type="cellIs" dxfId="20" priority="19" operator="lessThan">
      <formula>0</formula>
    </cfRule>
  </conditionalFormatting>
  <conditionalFormatting sqref="H38:J40">
    <cfRule type="cellIs" dxfId="19" priority="16" operator="lessThan">
      <formula>0</formula>
    </cfRule>
  </conditionalFormatting>
  <conditionalFormatting sqref="H43:J44">
    <cfRule type="cellIs" dxfId="18" priority="14" operator="lessThan">
      <formula>0</formula>
    </cfRule>
  </conditionalFormatting>
  <conditionalFormatting sqref="H46:J46">
    <cfRule type="cellIs" dxfId="17" priority="13" operator="lessThan">
      <formula>0</formula>
    </cfRule>
  </conditionalFormatting>
  <conditionalFormatting sqref="H54:J55">
    <cfRule type="cellIs" dxfId="16" priority="11" operator="lessThan">
      <formula>0</formula>
    </cfRule>
  </conditionalFormatting>
  <conditionalFormatting sqref="L9 L33 L35:L36 L38:L40 L43:L44 L46">
    <cfRule type="cellIs" dxfId="15" priority="9" operator="lessThan">
      <formula>0</formula>
    </cfRule>
  </conditionalFormatting>
  <conditionalFormatting sqref="N9">
    <cfRule type="cellIs" dxfId="14" priority="6" operator="lessThan">
      <formula>0</formula>
    </cfRule>
  </conditionalFormatting>
  <conditionalFormatting sqref="N33 P33">
    <cfRule type="cellIs" dxfId="13" priority="4" operator="lessThan">
      <formula>0</formula>
    </cfRule>
  </conditionalFormatting>
  <conditionalFormatting sqref="N35:N36 P35:P36">
    <cfRule type="cellIs" dxfId="12" priority="3" operator="lessThan">
      <formula>0</formula>
    </cfRule>
  </conditionalFormatting>
  <conditionalFormatting sqref="N38:N40 P38:P40">
    <cfRule type="cellIs" dxfId="11" priority="2" operator="lessThan">
      <formula>0</formula>
    </cfRule>
  </conditionalFormatting>
  <conditionalFormatting sqref="N43:N44">
    <cfRule type="cellIs" dxfId="10" priority="8" operator="lessThan">
      <formula>0</formula>
    </cfRule>
  </conditionalFormatting>
  <conditionalFormatting sqref="N46 P46">
    <cfRule type="cellIs" dxfId="9" priority="1" operator="lessThan">
      <formula>0</formula>
    </cfRule>
  </conditionalFormatting>
  <conditionalFormatting sqref="P9">
    <cfRule type="cellIs" dxfId="8" priority="5" operator="lessThan">
      <formula>0</formula>
    </cfRule>
  </conditionalFormatting>
  <conditionalFormatting sqref="P43:P44">
    <cfRule type="cellIs" dxfId="7" priority="7" operator="lessThan">
      <formula>0</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BC346-9D35-466B-89BB-041771906AC6}">
  <dimension ref="A1:P27"/>
  <sheetViews>
    <sheetView workbookViewId="0"/>
  </sheetViews>
  <sheetFormatPr baseColWidth="10" defaultColWidth="11.42578125" defaultRowHeight="15" x14ac:dyDescent="0.25"/>
  <cols>
    <col min="1" max="1" width="26" style="4" customWidth="1"/>
    <col min="2" max="2" width="75.140625" style="4" customWidth="1"/>
    <col min="3" max="4" width="20.7109375" style="4" customWidth="1"/>
    <col min="5" max="5" width="20.140625" style="4" bestFit="1" customWidth="1"/>
    <col min="6" max="6" width="59.7109375" style="4" customWidth="1"/>
    <col min="7" max="7" width="53.140625" style="4" customWidth="1"/>
    <col min="8" max="10" width="10.140625" style="4" bestFit="1" customWidth="1"/>
    <col min="11" max="11" width="20.7109375" style="5" customWidth="1"/>
    <col min="12" max="12" width="19.7109375" style="5" bestFit="1" customWidth="1"/>
    <col min="13" max="13" width="20.7109375" style="4" customWidth="1"/>
    <col min="14" max="14" width="19.7109375" style="4" bestFit="1" customWidth="1"/>
    <col min="15" max="15" width="20.7109375" style="4" customWidth="1"/>
    <col min="16" max="16" width="19.7109375" style="4" bestFit="1" customWidth="1"/>
    <col min="17" max="16384" width="11.42578125" style="4"/>
  </cols>
  <sheetData>
    <row r="1" spans="1:16" ht="27" thickBot="1" x14ac:dyDescent="0.45">
      <c r="A1" s="1" t="s">
        <v>0</v>
      </c>
      <c r="B1" s="2"/>
      <c r="C1" s="3"/>
      <c r="D1" s="3"/>
      <c r="E1" s="3"/>
    </row>
    <row r="2" spans="1:16" ht="15.75" thickBot="1" x14ac:dyDescent="0.3">
      <c r="A2" s="6" t="s">
        <v>1</v>
      </c>
      <c r="B2" s="332" t="s">
        <v>150</v>
      </c>
      <c r="C2" s="332"/>
      <c r="D2" s="332"/>
      <c r="E2" s="332"/>
      <c r="F2" s="7"/>
      <c r="G2" s="7"/>
      <c r="H2" s="7"/>
      <c r="I2" s="7"/>
      <c r="J2" s="7"/>
    </row>
    <row r="3" spans="1:16" ht="21.75" customHeight="1" x14ac:dyDescent="0.25">
      <c r="A3" s="8" t="s">
        <v>3</v>
      </c>
    </row>
    <row r="4" spans="1:16" x14ac:dyDescent="0.25">
      <c r="A4" s="333" t="s">
        <v>151</v>
      </c>
      <c r="B4" s="336" t="s">
        <v>4</v>
      </c>
      <c r="C4" s="339" t="s">
        <v>5</v>
      </c>
      <c r="D4" s="340"/>
      <c r="E4" s="341"/>
      <c r="F4" s="345" t="s">
        <v>0</v>
      </c>
      <c r="G4" s="346"/>
      <c r="H4" s="346"/>
      <c r="I4" s="346"/>
      <c r="J4" s="347"/>
      <c r="K4" s="352" t="s">
        <v>6</v>
      </c>
      <c r="L4" s="353"/>
      <c r="M4" s="353"/>
      <c r="N4" s="353"/>
      <c r="O4" s="353"/>
      <c r="P4" s="354"/>
    </row>
    <row r="5" spans="1:16" s="9" customFormat="1" x14ac:dyDescent="0.25">
      <c r="A5" s="334"/>
      <c r="B5" s="337"/>
      <c r="C5" s="342"/>
      <c r="D5" s="343"/>
      <c r="E5" s="344"/>
      <c r="F5" s="358" t="s">
        <v>7</v>
      </c>
      <c r="G5" s="361" t="s">
        <v>8</v>
      </c>
      <c r="H5" s="364" t="s">
        <v>9</v>
      </c>
      <c r="I5" s="365"/>
      <c r="J5" s="366"/>
      <c r="K5" s="355"/>
      <c r="L5" s="356"/>
      <c r="M5" s="356"/>
      <c r="N5" s="356"/>
      <c r="O5" s="356"/>
      <c r="P5" s="357"/>
    </row>
    <row r="6" spans="1:16" x14ac:dyDescent="0.25">
      <c r="A6" s="334"/>
      <c r="B6" s="337"/>
      <c r="C6" s="10" t="s">
        <v>10</v>
      </c>
      <c r="D6" s="370" t="s">
        <v>11</v>
      </c>
      <c r="E6" s="371"/>
      <c r="F6" s="359"/>
      <c r="G6" s="362"/>
      <c r="H6" s="367"/>
      <c r="I6" s="368"/>
      <c r="J6" s="369"/>
      <c r="K6" s="351" t="s">
        <v>12</v>
      </c>
      <c r="L6" s="331"/>
      <c r="M6" s="330" t="s">
        <v>13</v>
      </c>
      <c r="N6" s="331"/>
      <c r="O6" s="330" t="s">
        <v>14</v>
      </c>
      <c r="P6" s="331"/>
    </row>
    <row r="7" spans="1:16" ht="30" x14ac:dyDescent="0.25">
      <c r="A7" s="335"/>
      <c r="B7" s="338"/>
      <c r="C7" s="10" t="s">
        <v>15</v>
      </c>
      <c r="D7" s="11" t="s">
        <v>16</v>
      </c>
      <c r="E7" s="12" t="s">
        <v>17</v>
      </c>
      <c r="F7" s="360"/>
      <c r="G7" s="363"/>
      <c r="H7" s="13" t="s">
        <v>12</v>
      </c>
      <c r="I7" s="13" t="s">
        <v>13</v>
      </c>
      <c r="J7" s="13" t="s">
        <v>14</v>
      </c>
      <c r="K7" s="14" t="s">
        <v>18</v>
      </c>
      <c r="L7" s="15" t="s">
        <v>17</v>
      </c>
      <c r="M7" s="15" t="s">
        <v>19</v>
      </c>
      <c r="N7" s="15" t="s">
        <v>17</v>
      </c>
      <c r="O7" s="15" t="s">
        <v>20</v>
      </c>
      <c r="P7" s="15" t="s">
        <v>17</v>
      </c>
    </row>
    <row r="8" spans="1:16" ht="18.75" x14ac:dyDescent="0.3">
      <c r="A8" s="16" t="s">
        <v>21</v>
      </c>
      <c r="B8" s="17"/>
      <c r="C8" s="18"/>
      <c r="D8" s="19"/>
      <c r="E8" s="20"/>
      <c r="F8" s="21"/>
      <c r="G8" s="22"/>
      <c r="H8" s="19"/>
      <c r="I8" s="19"/>
      <c r="J8" s="20"/>
      <c r="K8" s="18"/>
      <c r="L8" s="19"/>
      <c r="M8" s="19"/>
      <c r="N8" s="19"/>
      <c r="O8" s="19"/>
      <c r="P8" s="23"/>
    </row>
    <row r="9" spans="1:16" ht="54" x14ac:dyDescent="0.25">
      <c r="A9" s="24" t="s">
        <v>152</v>
      </c>
      <c r="B9" s="63" t="s">
        <v>153</v>
      </c>
      <c r="C9" s="51">
        <v>20534565980</v>
      </c>
      <c r="D9" s="51">
        <v>19103610605</v>
      </c>
      <c r="E9" s="26">
        <f t="shared" ref="E9:E17" si="0">1-(D9/C9)</f>
        <v>6.9685201839362221E-2</v>
      </c>
      <c r="F9" s="64" t="s">
        <v>154</v>
      </c>
      <c r="G9" s="65" t="s">
        <v>155</v>
      </c>
      <c r="H9" s="28">
        <v>-5.1999999999999998E-2</v>
      </c>
      <c r="I9" s="28">
        <v>-3.2300000000000002E-2</v>
      </c>
      <c r="J9" s="29">
        <v>-0.03</v>
      </c>
      <c r="K9" s="30">
        <v>25763474323</v>
      </c>
      <c r="L9" s="26">
        <f>1-(K9/D9)</f>
        <v>-0.34861806261152073</v>
      </c>
      <c r="M9" s="30"/>
      <c r="N9" s="26">
        <f>1-(M9/K9)</f>
        <v>1</v>
      </c>
      <c r="O9" s="30"/>
      <c r="P9" s="26" t="e">
        <f>1-(O9/M9)</f>
        <v>#DIV/0!</v>
      </c>
    </row>
    <row r="10" spans="1:16" ht="30" x14ac:dyDescent="0.25">
      <c r="A10" s="24" t="s">
        <v>156</v>
      </c>
      <c r="B10" s="50" t="s">
        <v>157</v>
      </c>
      <c r="C10" s="51">
        <v>14828580</v>
      </c>
      <c r="D10" s="30">
        <v>5187979</v>
      </c>
      <c r="E10" s="26">
        <f t="shared" si="0"/>
        <v>0.65013649317736433</v>
      </c>
      <c r="F10" s="66" t="s">
        <v>158</v>
      </c>
      <c r="G10" s="67" t="s">
        <v>159</v>
      </c>
      <c r="H10" s="28">
        <v>0.02</v>
      </c>
      <c r="I10" s="28">
        <v>0</v>
      </c>
      <c r="J10" s="28">
        <v>0</v>
      </c>
      <c r="K10" s="30">
        <v>1062909</v>
      </c>
      <c r="L10" s="26">
        <f t="shared" ref="L10:L27" si="1">1-(K10/D10)</f>
        <v>0.79512079752057596</v>
      </c>
      <c r="M10" s="30"/>
      <c r="N10" s="26">
        <f t="shared" ref="N10:P27" si="2">1-(M10/K10)</f>
        <v>1</v>
      </c>
      <c r="O10" s="30"/>
      <c r="P10" s="26" t="e">
        <f t="shared" si="2"/>
        <v>#DIV/0!</v>
      </c>
    </row>
    <row r="11" spans="1:16" ht="94.5" x14ac:dyDescent="0.25">
      <c r="A11" s="24" t="s">
        <v>160</v>
      </c>
      <c r="B11" s="68" t="s">
        <v>161</v>
      </c>
      <c r="C11" s="51">
        <v>20081727</v>
      </c>
      <c r="D11" s="30">
        <v>2128498</v>
      </c>
      <c r="E11" s="26">
        <f t="shared" si="0"/>
        <v>0.89400821951219633</v>
      </c>
      <c r="F11" s="66" t="s">
        <v>162</v>
      </c>
      <c r="G11" s="66" t="s">
        <v>163</v>
      </c>
      <c r="H11" s="28">
        <v>0</v>
      </c>
      <c r="I11" s="28">
        <v>0</v>
      </c>
      <c r="J11" s="28">
        <v>0</v>
      </c>
      <c r="K11" s="30">
        <v>4813990</v>
      </c>
      <c r="L11" s="26">
        <f t="shared" si="1"/>
        <v>-1.2616840607790096</v>
      </c>
      <c r="M11" s="30"/>
      <c r="N11" s="26">
        <f t="shared" si="2"/>
        <v>1</v>
      </c>
      <c r="O11" s="30"/>
      <c r="P11" s="26" t="e">
        <f t="shared" si="2"/>
        <v>#DIV/0!</v>
      </c>
    </row>
    <row r="12" spans="1:16" ht="40.5" x14ac:dyDescent="0.25">
      <c r="A12" s="24" t="s">
        <v>164</v>
      </c>
      <c r="B12" s="52" t="s">
        <v>165</v>
      </c>
      <c r="C12" s="51">
        <v>47939675</v>
      </c>
      <c r="D12" s="30">
        <v>261195089</v>
      </c>
      <c r="E12" s="26">
        <f t="shared" si="0"/>
        <v>-4.4484117591535615</v>
      </c>
      <c r="F12" s="66" t="s">
        <v>166</v>
      </c>
      <c r="G12" s="67" t="s">
        <v>167</v>
      </c>
      <c r="H12" s="28">
        <v>0.5</v>
      </c>
      <c r="I12" s="28">
        <v>0</v>
      </c>
      <c r="J12" s="28">
        <v>0</v>
      </c>
      <c r="K12" s="30">
        <v>55167423</v>
      </c>
      <c r="L12" s="26">
        <f t="shared" si="1"/>
        <v>0.78878843698320833</v>
      </c>
      <c r="M12" s="30"/>
      <c r="N12" s="26">
        <f t="shared" si="2"/>
        <v>1</v>
      </c>
      <c r="O12" s="30"/>
      <c r="P12" s="26" t="e">
        <f t="shared" si="2"/>
        <v>#DIV/0!</v>
      </c>
    </row>
    <row r="13" spans="1:16" ht="54" x14ac:dyDescent="0.25">
      <c r="A13" s="24" t="s">
        <v>168</v>
      </c>
      <c r="B13" s="52" t="s">
        <v>169</v>
      </c>
      <c r="C13" s="51">
        <v>0</v>
      </c>
      <c r="D13" s="30">
        <v>0</v>
      </c>
      <c r="E13" s="26" t="e">
        <f t="shared" si="0"/>
        <v>#DIV/0!</v>
      </c>
      <c r="F13" s="66" t="s">
        <v>170</v>
      </c>
      <c r="G13" s="67" t="s">
        <v>171</v>
      </c>
      <c r="H13" s="28">
        <v>0</v>
      </c>
      <c r="I13" s="28">
        <v>0</v>
      </c>
      <c r="J13" s="28">
        <v>0</v>
      </c>
      <c r="K13" s="30">
        <v>0</v>
      </c>
      <c r="L13" s="26" t="e">
        <f t="shared" si="1"/>
        <v>#DIV/0!</v>
      </c>
      <c r="M13" s="30"/>
      <c r="N13" s="26" t="e">
        <f t="shared" si="2"/>
        <v>#DIV/0!</v>
      </c>
      <c r="O13" s="30"/>
      <c r="P13" s="26" t="e">
        <f t="shared" si="2"/>
        <v>#DIV/0!</v>
      </c>
    </row>
    <row r="14" spans="1:16" ht="67.5" x14ac:dyDescent="0.25">
      <c r="A14" s="24" t="s">
        <v>172</v>
      </c>
      <c r="B14" s="52" t="s">
        <v>173</v>
      </c>
      <c r="C14" s="51">
        <v>32400000</v>
      </c>
      <c r="D14" s="30">
        <v>0</v>
      </c>
      <c r="E14" s="26">
        <f t="shared" si="0"/>
        <v>1</v>
      </c>
      <c r="F14" s="66" t="s">
        <v>174</v>
      </c>
      <c r="G14" s="67" t="s">
        <v>175</v>
      </c>
      <c r="H14" s="28">
        <v>0</v>
      </c>
      <c r="I14" s="28">
        <v>0.01</v>
      </c>
      <c r="J14" s="28">
        <v>0.01</v>
      </c>
      <c r="K14" s="30">
        <v>17100000</v>
      </c>
      <c r="L14" s="26" t="e">
        <f t="shared" si="1"/>
        <v>#DIV/0!</v>
      </c>
      <c r="M14" s="30"/>
      <c r="N14" s="26">
        <f t="shared" si="2"/>
        <v>1</v>
      </c>
      <c r="O14" s="30"/>
      <c r="P14" s="26" t="e">
        <f t="shared" si="2"/>
        <v>#DIV/0!</v>
      </c>
    </row>
    <row r="15" spans="1:16" ht="81" x14ac:dyDescent="0.25">
      <c r="A15" s="24" t="s">
        <v>176</v>
      </c>
      <c r="B15" s="52" t="s">
        <v>169</v>
      </c>
      <c r="C15" s="51">
        <v>88216468</v>
      </c>
      <c r="D15" s="30">
        <v>121280000</v>
      </c>
      <c r="E15" s="26">
        <f t="shared" si="0"/>
        <v>-0.3747999976603007</v>
      </c>
      <c r="F15" s="66" t="s">
        <v>177</v>
      </c>
      <c r="G15" s="67" t="s">
        <v>178</v>
      </c>
      <c r="H15" s="28">
        <v>0.02</v>
      </c>
      <c r="I15" s="28">
        <v>0.01</v>
      </c>
      <c r="J15" s="28">
        <v>0.01</v>
      </c>
      <c r="K15" s="30">
        <v>100000000</v>
      </c>
      <c r="L15" s="26">
        <f t="shared" si="1"/>
        <v>0.17546174142480209</v>
      </c>
      <c r="M15" s="30"/>
      <c r="N15" s="26">
        <f t="shared" si="2"/>
        <v>1</v>
      </c>
      <c r="O15" s="30"/>
      <c r="P15" s="26" t="e">
        <f t="shared" si="2"/>
        <v>#DIV/0!</v>
      </c>
    </row>
    <row r="16" spans="1:16" ht="30" x14ac:dyDescent="0.25">
      <c r="A16" s="24" t="s">
        <v>179</v>
      </c>
      <c r="B16" s="52"/>
      <c r="C16" s="51">
        <v>0</v>
      </c>
      <c r="D16" s="30">
        <v>0</v>
      </c>
      <c r="E16" s="26" t="e">
        <f t="shared" si="0"/>
        <v>#DIV/0!</v>
      </c>
      <c r="F16" s="66" t="s">
        <v>180</v>
      </c>
      <c r="G16" s="67" t="s">
        <v>66</v>
      </c>
      <c r="H16" s="28">
        <v>0</v>
      </c>
      <c r="I16" s="28">
        <v>0</v>
      </c>
      <c r="J16" s="28">
        <v>0</v>
      </c>
      <c r="K16" s="30">
        <v>0</v>
      </c>
      <c r="L16" s="26" t="e">
        <f t="shared" si="1"/>
        <v>#DIV/0!</v>
      </c>
      <c r="M16" s="30"/>
      <c r="N16" s="26" t="e">
        <f t="shared" si="2"/>
        <v>#DIV/0!</v>
      </c>
      <c r="O16" s="30"/>
      <c r="P16" s="26" t="e">
        <f t="shared" si="2"/>
        <v>#DIV/0!</v>
      </c>
    </row>
    <row r="17" spans="1:16" ht="30" x14ac:dyDescent="0.25">
      <c r="A17" s="24" t="s">
        <v>181</v>
      </c>
      <c r="B17" s="52"/>
      <c r="C17" s="51">
        <v>0</v>
      </c>
      <c r="D17" s="30">
        <v>0</v>
      </c>
      <c r="E17" s="26" t="e">
        <f t="shared" si="0"/>
        <v>#DIV/0!</v>
      </c>
      <c r="F17" s="66" t="s">
        <v>182</v>
      </c>
      <c r="G17" s="67" t="s">
        <v>183</v>
      </c>
      <c r="H17" s="28">
        <v>0</v>
      </c>
      <c r="I17" s="28">
        <v>0</v>
      </c>
      <c r="J17" s="28">
        <v>0</v>
      </c>
      <c r="K17" s="30">
        <v>0</v>
      </c>
      <c r="L17" s="26" t="e">
        <f t="shared" si="1"/>
        <v>#DIV/0!</v>
      </c>
      <c r="M17" s="30"/>
      <c r="N17" s="26" t="e">
        <f t="shared" si="2"/>
        <v>#DIV/0!</v>
      </c>
      <c r="O17" s="30"/>
      <c r="P17" s="26" t="e">
        <f t="shared" si="2"/>
        <v>#DIV/0!</v>
      </c>
    </row>
    <row r="18" spans="1:16" ht="18.75" x14ac:dyDescent="0.3">
      <c r="A18" s="40" t="s">
        <v>71</v>
      </c>
      <c r="B18" s="41"/>
      <c r="C18" s="42"/>
      <c r="D18" s="43"/>
      <c r="E18" s="44"/>
      <c r="F18" s="45"/>
      <c r="G18" s="46"/>
      <c r="H18" s="47"/>
      <c r="I18" s="47"/>
      <c r="J18" s="48"/>
      <c r="K18" s="43"/>
      <c r="L18" s="49"/>
      <c r="M18" s="43"/>
      <c r="N18" s="49"/>
      <c r="O18" s="43"/>
      <c r="P18" s="49"/>
    </row>
    <row r="19" spans="1:16" ht="81" x14ac:dyDescent="0.25">
      <c r="A19" s="24" t="s">
        <v>184</v>
      </c>
      <c r="B19" s="50" t="s">
        <v>185</v>
      </c>
      <c r="C19" s="51">
        <v>1308554</v>
      </c>
      <c r="D19" s="30">
        <v>874008</v>
      </c>
      <c r="E19" s="26">
        <f t="shared" ref="E19:E27" si="3">1-(D19/C19)</f>
        <v>0.33208106046827257</v>
      </c>
      <c r="F19" s="64" t="s">
        <v>186</v>
      </c>
      <c r="G19" s="64" t="s">
        <v>187</v>
      </c>
      <c r="H19" s="28">
        <v>0.01</v>
      </c>
      <c r="I19" s="28">
        <v>0.01</v>
      </c>
      <c r="J19" s="28">
        <v>0.01</v>
      </c>
      <c r="K19" s="30">
        <v>492785</v>
      </c>
      <c r="L19" s="26">
        <f t="shared" si="1"/>
        <v>0.43617792972146707</v>
      </c>
      <c r="M19" s="30"/>
      <c r="N19" s="26">
        <f t="shared" si="2"/>
        <v>1</v>
      </c>
      <c r="O19" s="30"/>
      <c r="P19" s="26" t="e">
        <f t="shared" si="2"/>
        <v>#DIV/0!</v>
      </c>
    </row>
    <row r="20" spans="1:16" ht="67.5" x14ac:dyDescent="0.25">
      <c r="A20" s="24" t="s">
        <v>188</v>
      </c>
      <c r="B20" s="68" t="s">
        <v>189</v>
      </c>
      <c r="C20" s="51">
        <v>30000000</v>
      </c>
      <c r="D20" s="30">
        <v>22000000</v>
      </c>
      <c r="E20" s="26">
        <f t="shared" si="3"/>
        <v>0.26666666666666672</v>
      </c>
      <c r="F20" s="66" t="s">
        <v>190</v>
      </c>
      <c r="G20" s="67" t="s">
        <v>191</v>
      </c>
      <c r="H20" s="28">
        <v>0.1</v>
      </c>
      <c r="I20" s="28">
        <v>0.01</v>
      </c>
      <c r="J20" s="28">
        <v>0.01</v>
      </c>
      <c r="K20" s="30">
        <v>10000000</v>
      </c>
      <c r="L20" s="26">
        <f t="shared" si="1"/>
        <v>0.54545454545454541</v>
      </c>
      <c r="M20" s="30"/>
      <c r="N20" s="26">
        <f t="shared" si="2"/>
        <v>1</v>
      </c>
      <c r="O20" s="30"/>
      <c r="P20" s="26" t="e">
        <f t="shared" si="2"/>
        <v>#DIV/0!</v>
      </c>
    </row>
    <row r="21" spans="1:16" ht="30" x14ac:dyDescent="0.25">
      <c r="A21" s="24" t="s">
        <v>192</v>
      </c>
      <c r="B21" s="69"/>
      <c r="C21" s="51">
        <v>0</v>
      </c>
      <c r="D21" s="30">
        <v>0</v>
      </c>
      <c r="E21" s="26" t="e">
        <f t="shared" si="3"/>
        <v>#DIV/0!</v>
      </c>
      <c r="F21" s="66" t="s">
        <v>193</v>
      </c>
      <c r="G21" s="67" t="s">
        <v>183</v>
      </c>
      <c r="H21" s="28">
        <v>0</v>
      </c>
      <c r="I21" s="28">
        <v>0</v>
      </c>
      <c r="J21" s="28">
        <v>0</v>
      </c>
      <c r="K21" s="30">
        <v>0</v>
      </c>
      <c r="L21" s="26" t="e">
        <f t="shared" si="1"/>
        <v>#DIV/0!</v>
      </c>
      <c r="M21" s="30"/>
      <c r="N21" s="26" t="e">
        <f t="shared" si="2"/>
        <v>#DIV/0!</v>
      </c>
      <c r="O21" s="30"/>
      <c r="P21" s="26" t="e">
        <f t="shared" si="2"/>
        <v>#DIV/0!</v>
      </c>
    </row>
    <row r="22" spans="1:16" ht="40.5" x14ac:dyDescent="0.25">
      <c r="A22" s="24" t="s">
        <v>194</v>
      </c>
      <c r="B22" s="50" t="s">
        <v>195</v>
      </c>
      <c r="C22" s="51">
        <v>3000000</v>
      </c>
      <c r="D22" s="30">
        <v>0</v>
      </c>
      <c r="E22" s="26">
        <f t="shared" si="3"/>
        <v>1</v>
      </c>
      <c r="F22" s="66" t="s">
        <v>196</v>
      </c>
      <c r="G22" s="67" t="s">
        <v>197</v>
      </c>
      <c r="H22" s="28">
        <v>0</v>
      </c>
      <c r="I22" s="28">
        <v>0</v>
      </c>
      <c r="J22" s="28">
        <v>0</v>
      </c>
      <c r="K22" s="30">
        <v>0</v>
      </c>
      <c r="L22" s="26" t="e">
        <f t="shared" si="1"/>
        <v>#DIV/0!</v>
      </c>
      <c r="M22" s="30"/>
      <c r="N22" s="26" t="e">
        <f t="shared" si="2"/>
        <v>#DIV/0!</v>
      </c>
      <c r="O22" s="30"/>
      <c r="P22" s="26" t="e">
        <f t="shared" si="2"/>
        <v>#DIV/0!</v>
      </c>
    </row>
    <row r="23" spans="1:16" ht="40.5" x14ac:dyDescent="0.25">
      <c r="A23" s="24" t="s">
        <v>198</v>
      </c>
      <c r="B23" s="50"/>
      <c r="C23" s="51">
        <v>0</v>
      </c>
      <c r="D23" s="30">
        <v>0</v>
      </c>
      <c r="E23" s="26" t="e">
        <f t="shared" si="3"/>
        <v>#DIV/0!</v>
      </c>
      <c r="F23" s="66" t="s">
        <v>199</v>
      </c>
      <c r="G23" s="67" t="s">
        <v>200</v>
      </c>
      <c r="H23" s="28">
        <v>0</v>
      </c>
      <c r="I23" s="28">
        <v>0</v>
      </c>
      <c r="J23" s="28">
        <v>0</v>
      </c>
      <c r="K23" s="30">
        <v>0</v>
      </c>
      <c r="L23" s="26" t="e">
        <f t="shared" si="1"/>
        <v>#DIV/0!</v>
      </c>
      <c r="M23" s="30"/>
      <c r="N23" s="26" t="e">
        <f t="shared" si="2"/>
        <v>#DIV/0!</v>
      </c>
      <c r="O23" s="30"/>
      <c r="P23" s="26" t="e">
        <f t="shared" si="2"/>
        <v>#DIV/0!</v>
      </c>
    </row>
    <row r="24" spans="1:16" ht="165" x14ac:dyDescent="0.25">
      <c r="A24" s="24" t="s">
        <v>201</v>
      </c>
      <c r="B24" s="50" t="s">
        <v>202</v>
      </c>
      <c r="C24" s="51">
        <v>3794695</v>
      </c>
      <c r="D24" s="30">
        <v>1603052</v>
      </c>
      <c r="E24" s="26">
        <f t="shared" si="3"/>
        <v>0.5775544543105573</v>
      </c>
      <c r="F24" s="66" t="s">
        <v>203</v>
      </c>
      <c r="G24" s="67" t="s">
        <v>204</v>
      </c>
      <c r="H24" s="28">
        <v>0</v>
      </c>
      <c r="I24" s="28">
        <v>0</v>
      </c>
      <c r="J24" s="28">
        <v>0</v>
      </c>
      <c r="K24" s="30">
        <v>3584250</v>
      </c>
      <c r="L24" s="26">
        <f t="shared" si="1"/>
        <v>-1.2358912873693431</v>
      </c>
      <c r="M24" s="30"/>
      <c r="N24" s="26">
        <f t="shared" si="2"/>
        <v>1</v>
      </c>
      <c r="O24" s="30"/>
      <c r="P24" s="26" t="e">
        <f t="shared" si="2"/>
        <v>#DIV/0!</v>
      </c>
    </row>
    <row r="25" spans="1:16" ht="54" x14ac:dyDescent="0.25">
      <c r="A25" s="53" t="s">
        <v>205</v>
      </c>
      <c r="B25" s="50" t="s">
        <v>206</v>
      </c>
      <c r="C25" s="51">
        <v>8957449</v>
      </c>
      <c r="D25" s="30">
        <v>5552747</v>
      </c>
      <c r="E25" s="26">
        <f t="shared" si="3"/>
        <v>0.38009727992869402</v>
      </c>
      <c r="F25" s="66" t="s">
        <v>207</v>
      </c>
      <c r="G25" s="67" t="s">
        <v>208</v>
      </c>
      <c r="H25" s="28">
        <v>0</v>
      </c>
      <c r="I25" s="28">
        <v>0</v>
      </c>
      <c r="J25" s="28">
        <v>0</v>
      </c>
      <c r="K25" s="30">
        <v>5639262</v>
      </c>
      <c r="L25" s="26">
        <f t="shared" si="1"/>
        <v>-1.5580576604696805E-2</v>
      </c>
      <c r="M25" s="30"/>
      <c r="N25" s="26">
        <f t="shared" si="2"/>
        <v>1</v>
      </c>
      <c r="O25" s="30"/>
      <c r="P25" s="26" t="e">
        <f t="shared" si="2"/>
        <v>#DIV/0!</v>
      </c>
    </row>
    <row r="26" spans="1:16" x14ac:dyDescent="0.25">
      <c r="A26" s="53" t="s">
        <v>209</v>
      </c>
      <c r="B26" s="50"/>
      <c r="C26" s="51">
        <v>0</v>
      </c>
      <c r="D26" s="30">
        <v>0</v>
      </c>
      <c r="E26" s="26" t="e">
        <f t="shared" si="3"/>
        <v>#DIV/0!</v>
      </c>
      <c r="F26" s="66" t="s">
        <v>210</v>
      </c>
      <c r="G26" s="67" t="s">
        <v>183</v>
      </c>
      <c r="H26" s="28">
        <v>0</v>
      </c>
      <c r="I26" s="28">
        <v>0</v>
      </c>
      <c r="J26" s="28">
        <v>0</v>
      </c>
      <c r="K26" s="30">
        <v>0</v>
      </c>
      <c r="L26" s="26" t="e">
        <f t="shared" si="1"/>
        <v>#DIV/0!</v>
      </c>
      <c r="M26" s="30"/>
      <c r="N26" s="26" t="e">
        <f t="shared" si="2"/>
        <v>#DIV/0!</v>
      </c>
      <c r="O26" s="30"/>
      <c r="P26" s="26" t="e">
        <f t="shared" si="2"/>
        <v>#DIV/0!</v>
      </c>
    </row>
    <row r="27" spans="1:16" ht="54" x14ac:dyDescent="0.25">
      <c r="A27" s="53" t="s">
        <v>211</v>
      </c>
      <c r="B27" s="50" t="s">
        <v>212</v>
      </c>
      <c r="C27" s="51">
        <v>4969740</v>
      </c>
      <c r="D27" s="30">
        <v>5230340</v>
      </c>
      <c r="E27" s="26">
        <f t="shared" si="3"/>
        <v>-5.2437350847327924E-2</v>
      </c>
      <c r="F27" s="66" t="s">
        <v>213</v>
      </c>
      <c r="G27" s="66" t="s">
        <v>214</v>
      </c>
      <c r="H27" s="28">
        <v>0</v>
      </c>
      <c r="I27" s="28">
        <v>0</v>
      </c>
      <c r="J27" s="28">
        <v>0</v>
      </c>
      <c r="K27" s="30">
        <v>5034380</v>
      </c>
      <c r="L27" s="26">
        <f t="shared" si="1"/>
        <v>3.7466015593632496E-2</v>
      </c>
      <c r="M27" s="30"/>
      <c r="N27" s="26">
        <f t="shared" si="2"/>
        <v>1</v>
      </c>
      <c r="O27" s="30"/>
      <c r="P27" s="26" t="e">
        <f t="shared" si="2"/>
        <v>#DIV/0!</v>
      </c>
    </row>
  </sheetData>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E17">
    <cfRule type="cellIs" dxfId="6" priority="11" operator="lessThan">
      <formula>0</formula>
    </cfRule>
  </conditionalFormatting>
  <conditionalFormatting sqref="E19:E27">
    <cfRule type="cellIs" dxfId="5" priority="7" operator="lessThan">
      <formula>0</formula>
    </cfRule>
  </conditionalFormatting>
  <conditionalFormatting sqref="H9:J17">
    <cfRule type="cellIs" dxfId="4" priority="2" operator="lessThan">
      <formula>0</formula>
    </cfRule>
  </conditionalFormatting>
  <conditionalFormatting sqref="H19:J27">
    <cfRule type="cellIs" dxfId="3" priority="1" operator="lessThan">
      <formula>0</formula>
    </cfRule>
  </conditionalFormatting>
  <conditionalFormatting sqref="L9:L17 L19:L27">
    <cfRule type="cellIs" dxfId="2" priority="5" operator="lessThan">
      <formula>0</formula>
    </cfRule>
  </conditionalFormatting>
  <conditionalFormatting sqref="N9:N17 N19:N27">
    <cfRule type="cellIs" dxfId="1" priority="4" operator="lessThan">
      <formula>0</formula>
    </cfRule>
  </conditionalFormatting>
  <conditionalFormatting sqref="P9:P17 P19:P27">
    <cfRule type="cellIs" dxfId="0" priority="3" operator="lessThan">
      <formula>0</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AFC7-AE9C-4A40-81E7-BAC1EBC88E67}">
  <dimension ref="A1:T48"/>
  <sheetViews>
    <sheetView workbookViewId="0">
      <selection activeCell="C23" sqref="C23"/>
    </sheetView>
  </sheetViews>
  <sheetFormatPr baseColWidth="10" defaultColWidth="51.85546875" defaultRowHeight="15" x14ac:dyDescent="0.25"/>
  <cols>
    <col min="8" max="10" width="9.42578125" bestFit="1" customWidth="1"/>
    <col min="11" max="11" width="16.28515625" bestFit="1" customWidth="1"/>
    <col min="12" max="12" width="19.7109375" bestFit="1" customWidth="1"/>
    <col min="13" max="13" width="16.28515625" bestFit="1" customWidth="1"/>
    <col min="14" max="14" width="19.7109375" bestFit="1" customWidth="1"/>
    <col min="15" max="15" width="16.28515625" bestFit="1" customWidth="1"/>
    <col min="16" max="16" width="19.7109375" bestFit="1" customWidth="1"/>
    <col min="17" max="17" width="36.85546875" bestFit="1" customWidth="1"/>
    <col min="18" max="18" width="27.140625" bestFit="1" customWidth="1"/>
  </cols>
  <sheetData>
    <row r="1" spans="1:20" ht="27" thickBot="1" x14ac:dyDescent="0.45">
      <c r="A1" s="70" t="s">
        <v>0</v>
      </c>
      <c r="B1" s="71"/>
      <c r="C1" s="72"/>
      <c r="D1" s="72"/>
      <c r="E1" s="72"/>
      <c r="F1" s="73"/>
      <c r="G1" s="74"/>
      <c r="H1" s="74"/>
      <c r="I1" s="74"/>
      <c r="J1" s="74"/>
      <c r="K1" s="73"/>
      <c r="L1" s="73"/>
      <c r="M1" s="74"/>
      <c r="N1" s="74"/>
      <c r="O1" s="74"/>
      <c r="P1" s="74"/>
      <c r="Q1" s="74"/>
      <c r="R1" s="74"/>
      <c r="S1" s="74"/>
      <c r="T1" s="74"/>
    </row>
    <row r="2" spans="1:20" ht="15.75" thickBot="1" x14ac:dyDescent="0.3">
      <c r="A2" s="75" t="s">
        <v>1</v>
      </c>
      <c r="B2" s="297" t="s">
        <v>215</v>
      </c>
      <c r="C2" s="298"/>
      <c r="D2" s="298"/>
      <c r="E2" s="299"/>
      <c r="F2" s="77"/>
      <c r="G2" s="76"/>
      <c r="H2" s="76"/>
      <c r="I2" s="76"/>
      <c r="J2" s="76"/>
      <c r="K2" s="73"/>
      <c r="L2" s="73"/>
      <c r="M2" s="74"/>
      <c r="N2" s="74"/>
      <c r="O2" s="74"/>
      <c r="P2" s="74"/>
      <c r="Q2" s="74"/>
      <c r="R2" s="74"/>
      <c r="S2" s="74"/>
      <c r="T2" s="74"/>
    </row>
    <row r="3" spans="1:20" ht="19.5" thickBot="1" x14ac:dyDescent="0.3">
      <c r="A3" s="78" t="s">
        <v>3</v>
      </c>
      <c r="B3" s="74"/>
      <c r="C3" s="74"/>
      <c r="D3" s="74"/>
      <c r="E3" s="74"/>
      <c r="F3" s="73"/>
      <c r="G3" s="74"/>
      <c r="H3" s="74"/>
      <c r="I3" s="74"/>
      <c r="J3" s="74"/>
      <c r="K3" s="300" t="s">
        <v>216</v>
      </c>
      <c r="L3" s="300"/>
      <c r="M3" s="300"/>
      <c r="N3" s="300"/>
      <c r="O3" s="300"/>
      <c r="P3" s="300"/>
      <c r="Q3" s="301" t="s">
        <v>217</v>
      </c>
      <c r="R3" s="301"/>
      <c r="S3" s="74"/>
      <c r="T3" s="74"/>
    </row>
    <row r="4" spans="1:20" x14ac:dyDescent="0.25">
      <c r="A4" s="79" t="s">
        <v>218</v>
      </c>
      <c r="B4" s="81" t="s">
        <v>220</v>
      </c>
      <c r="C4" s="302" t="s">
        <v>5</v>
      </c>
      <c r="D4" s="303"/>
      <c r="E4" s="304"/>
      <c r="F4" s="308" t="s">
        <v>0</v>
      </c>
      <c r="G4" s="309"/>
      <c r="H4" s="309"/>
      <c r="I4" s="309"/>
      <c r="J4" s="310"/>
      <c r="K4" s="311" t="s">
        <v>6</v>
      </c>
      <c r="L4" s="312"/>
      <c r="M4" s="312"/>
      <c r="N4" s="312"/>
      <c r="O4" s="312"/>
      <c r="P4" s="313"/>
      <c r="Q4" s="317" t="s">
        <v>222</v>
      </c>
      <c r="R4" s="318"/>
      <c r="S4" s="281" t="s">
        <v>223</v>
      </c>
      <c r="T4" s="74"/>
    </row>
    <row r="5" spans="1:20" x14ac:dyDescent="0.25">
      <c r="A5" s="80" t="s">
        <v>219</v>
      </c>
      <c r="B5" s="82" t="s">
        <v>221</v>
      </c>
      <c r="C5" s="305"/>
      <c r="D5" s="306"/>
      <c r="E5" s="307"/>
      <c r="F5" s="83" t="s">
        <v>224</v>
      </c>
      <c r="G5" s="85" t="s">
        <v>226</v>
      </c>
      <c r="H5" s="284" t="s">
        <v>9</v>
      </c>
      <c r="I5" s="285"/>
      <c r="J5" s="285"/>
      <c r="K5" s="314"/>
      <c r="L5" s="315"/>
      <c r="M5" s="315"/>
      <c r="N5" s="315"/>
      <c r="O5" s="315"/>
      <c r="P5" s="316"/>
      <c r="Q5" s="319"/>
      <c r="R5" s="320"/>
      <c r="S5" s="282"/>
      <c r="T5" s="87"/>
    </row>
    <row r="6" spans="1:20" x14ac:dyDescent="0.25">
      <c r="A6" s="80"/>
      <c r="B6" s="82"/>
      <c r="C6" s="88" t="s">
        <v>10</v>
      </c>
      <c r="D6" s="288" t="s">
        <v>11</v>
      </c>
      <c r="E6" s="289"/>
      <c r="F6" s="84" t="s">
        <v>225</v>
      </c>
      <c r="G6" s="86" t="s">
        <v>225</v>
      </c>
      <c r="H6" s="286"/>
      <c r="I6" s="287"/>
      <c r="J6" s="287"/>
      <c r="K6" s="290" t="s">
        <v>12</v>
      </c>
      <c r="L6" s="291"/>
      <c r="M6" s="290" t="s">
        <v>13</v>
      </c>
      <c r="N6" s="291"/>
      <c r="O6" s="290" t="s">
        <v>14</v>
      </c>
      <c r="P6" s="292"/>
      <c r="Q6" s="319"/>
      <c r="R6" s="320"/>
      <c r="S6" s="282"/>
      <c r="T6" s="74"/>
    </row>
    <row r="7" spans="1:20" x14ac:dyDescent="0.25">
      <c r="A7" s="80"/>
      <c r="B7" s="82"/>
      <c r="C7" s="89" t="s">
        <v>227</v>
      </c>
      <c r="D7" s="91" t="s">
        <v>227</v>
      </c>
      <c r="E7" s="93" t="s">
        <v>230</v>
      </c>
      <c r="F7" s="84"/>
      <c r="G7" s="86"/>
      <c r="H7" s="293" t="s">
        <v>12</v>
      </c>
      <c r="I7" s="293" t="s">
        <v>13</v>
      </c>
      <c r="J7" s="295" t="s">
        <v>14</v>
      </c>
      <c r="K7" s="95" t="s">
        <v>227</v>
      </c>
      <c r="L7" s="97" t="s">
        <v>230</v>
      </c>
      <c r="M7" s="95" t="s">
        <v>227</v>
      </c>
      <c r="N7" s="97" t="s">
        <v>230</v>
      </c>
      <c r="O7" s="95" t="s">
        <v>227</v>
      </c>
      <c r="P7" s="99" t="s">
        <v>230</v>
      </c>
      <c r="Q7" s="319"/>
      <c r="R7" s="320"/>
      <c r="S7" s="282"/>
      <c r="T7" s="276"/>
    </row>
    <row r="8" spans="1:20" x14ac:dyDescent="0.25">
      <c r="A8" s="80"/>
      <c r="B8" s="82"/>
      <c r="C8" s="90" t="s">
        <v>228</v>
      </c>
      <c r="D8" s="92" t="s">
        <v>229</v>
      </c>
      <c r="E8" s="94" t="s">
        <v>231</v>
      </c>
      <c r="F8" s="84"/>
      <c r="G8" s="86"/>
      <c r="H8" s="294"/>
      <c r="I8" s="294"/>
      <c r="J8" s="296"/>
      <c r="K8" s="96" t="s">
        <v>232</v>
      </c>
      <c r="L8" s="98" t="s">
        <v>231</v>
      </c>
      <c r="M8" s="96" t="s">
        <v>233</v>
      </c>
      <c r="N8" s="98" t="s">
        <v>231</v>
      </c>
      <c r="O8" s="96" t="s">
        <v>234</v>
      </c>
      <c r="P8" s="100" t="s">
        <v>231</v>
      </c>
      <c r="Q8" s="319"/>
      <c r="R8" s="320"/>
      <c r="S8" s="282"/>
      <c r="T8" s="276"/>
    </row>
    <row r="9" spans="1:20" ht="18.75" x14ac:dyDescent="0.3">
      <c r="A9" s="101" t="s">
        <v>21</v>
      </c>
      <c r="B9" s="102"/>
      <c r="C9" s="103"/>
      <c r="D9" s="104"/>
      <c r="E9" s="105"/>
      <c r="F9" s="106"/>
      <c r="G9" s="107"/>
      <c r="H9" s="108"/>
      <c r="I9" s="108"/>
      <c r="J9" s="109"/>
      <c r="K9" s="110"/>
      <c r="L9" s="109"/>
      <c r="M9" s="110"/>
      <c r="N9" s="109"/>
      <c r="O9" s="110"/>
      <c r="P9" s="111"/>
      <c r="Q9" s="112" t="s">
        <v>235</v>
      </c>
      <c r="R9" s="113" t="s">
        <v>236</v>
      </c>
      <c r="S9" s="283"/>
      <c r="T9" s="74"/>
    </row>
    <row r="10" spans="1:20" x14ac:dyDescent="0.25">
      <c r="A10" s="226" t="s">
        <v>152</v>
      </c>
      <c r="B10" s="114" t="s">
        <v>237</v>
      </c>
      <c r="C10" s="241">
        <v>16115051722</v>
      </c>
      <c r="D10" s="277">
        <v>15018482806</v>
      </c>
      <c r="E10" s="224">
        <v>6.8000000000000005E-2</v>
      </c>
      <c r="F10" s="117" t="s">
        <v>239</v>
      </c>
      <c r="G10" s="238" t="s">
        <v>245</v>
      </c>
      <c r="H10" s="273">
        <v>-5.1999999999999998E-2</v>
      </c>
      <c r="I10" s="273">
        <v>-0.03</v>
      </c>
      <c r="J10" s="270">
        <v>-0.03</v>
      </c>
      <c r="K10" s="236">
        <v>15799443912</v>
      </c>
      <c r="L10" s="270">
        <v>-5.1999999999999998E-2</v>
      </c>
      <c r="M10" s="236">
        <v>16273427229</v>
      </c>
      <c r="N10" s="270">
        <v>-0.03</v>
      </c>
      <c r="O10" s="236">
        <v>16761630046</v>
      </c>
      <c r="P10" s="273">
        <v>-0.03</v>
      </c>
      <c r="Q10" s="245">
        <v>19908016010</v>
      </c>
      <c r="R10" s="248">
        <v>-0.33</v>
      </c>
      <c r="S10" s="254" t="s">
        <v>246</v>
      </c>
      <c r="T10" s="257"/>
    </row>
    <row r="11" spans="1:20" ht="27" x14ac:dyDescent="0.25">
      <c r="A11" s="258"/>
      <c r="B11" s="115" t="s">
        <v>238</v>
      </c>
      <c r="C11" s="242"/>
      <c r="D11" s="278"/>
      <c r="E11" s="240"/>
      <c r="F11" s="118"/>
      <c r="G11" s="280"/>
      <c r="H11" s="274"/>
      <c r="I11" s="274"/>
      <c r="J11" s="271"/>
      <c r="K11" s="265"/>
      <c r="L11" s="271"/>
      <c r="M11" s="265"/>
      <c r="N11" s="271"/>
      <c r="O11" s="265"/>
      <c r="P11" s="274"/>
      <c r="Q11" s="246"/>
      <c r="R11" s="249"/>
      <c r="S11" s="255"/>
      <c r="T11" s="257"/>
    </row>
    <row r="12" spans="1:20" x14ac:dyDescent="0.25">
      <c r="A12" s="258"/>
      <c r="B12" s="115"/>
      <c r="C12" s="242"/>
      <c r="D12" s="278"/>
      <c r="E12" s="240"/>
      <c r="F12" s="119" t="s">
        <v>240</v>
      </c>
      <c r="G12" s="280"/>
      <c r="H12" s="274"/>
      <c r="I12" s="274"/>
      <c r="J12" s="271"/>
      <c r="K12" s="265"/>
      <c r="L12" s="271"/>
      <c r="M12" s="265"/>
      <c r="N12" s="271"/>
      <c r="O12" s="265"/>
      <c r="P12" s="274"/>
      <c r="Q12" s="246"/>
      <c r="R12" s="249"/>
      <c r="S12" s="255"/>
      <c r="T12" s="257"/>
    </row>
    <row r="13" spans="1:20" x14ac:dyDescent="0.25">
      <c r="A13" s="258"/>
      <c r="B13" s="115"/>
      <c r="C13" s="242"/>
      <c r="D13" s="278"/>
      <c r="E13" s="240"/>
      <c r="F13" s="119" t="s">
        <v>241</v>
      </c>
      <c r="G13" s="280"/>
      <c r="H13" s="274"/>
      <c r="I13" s="274"/>
      <c r="J13" s="271"/>
      <c r="K13" s="265"/>
      <c r="L13" s="271"/>
      <c r="M13" s="265"/>
      <c r="N13" s="271"/>
      <c r="O13" s="265"/>
      <c r="P13" s="274"/>
      <c r="Q13" s="246"/>
      <c r="R13" s="249"/>
      <c r="S13" s="255"/>
      <c r="T13" s="257"/>
    </row>
    <row r="14" spans="1:20" x14ac:dyDescent="0.25">
      <c r="A14" s="258"/>
      <c r="B14" s="115"/>
      <c r="C14" s="242"/>
      <c r="D14" s="278"/>
      <c r="E14" s="240"/>
      <c r="F14" s="119" t="s">
        <v>242</v>
      </c>
      <c r="G14" s="280"/>
      <c r="H14" s="274"/>
      <c r="I14" s="274"/>
      <c r="J14" s="271"/>
      <c r="K14" s="265"/>
      <c r="L14" s="271"/>
      <c r="M14" s="265"/>
      <c r="N14" s="271"/>
      <c r="O14" s="265"/>
      <c r="P14" s="274"/>
      <c r="Q14" s="246"/>
      <c r="R14" s="249"/>
      <c r="S14" s="255"/>
      <c r="T14" s="257"/>
    </row>
    <row r="15" spans="1:20" x14ac:dyDescent="0.25">
      <c r="A15" s="258"/>
      <c r="B15" s="115"/>
      <c r="C15" s="242"/>
      <c r="D15" s="278"/>
      <c r="E15" s="240"/>
      <c r="F15" s="119" t="s">
        <v>243</v>
      </c>
      <c r="G15" s="280"/>
      <c r="H15" s="274"/>
      <c r="I15" s="274"/>
      <c r="J15" s="271"/>
      <c r="K15" s="265"/>
      <c r="L15" s="271"/>
      <c r="M15" s="265"/>
      <c r="N15" s="271"/>
      <c r="O15" s="265"/>
      <c r="P15" s="274"/>
      <c r="Q15" s="246"/>
      <c r="R15" s="249"/>
      <c r="S15" s="255"/>
      <c r="T15" s="257"/>
    </row>
    <row r="16" spans="1:20" x14ac:dyDescent="0.25">
      <c r="A16" s="227"/>
      <c r="B16" s="116"/>
      <c r="C16" s="243"/>
      <c r="D16" s="279"/>
      <c r="E16" s="225"/>
      <c r="F16" s="120" t="s">
        <v>244</v>
      </c>
      <c r="G16" s="239"/>
      <c r="H16" s="275"/>
      <c r="I16" s="275"/>
      <c r="J16" s="272"/>
      <c r="K16" s="237"/>
      <c r="L16" s="272"/>
      <c r="M16" s="237"/>
      <c r="N16" s="272"/>
      <c r="O16" s="237"/>
      <c r="P16" s="275"/>
      <c r="Q16" s="247"/>
      <c r="R16" s="250"/>
      <c r="S16" s="256"/>
      <c r="T16" s="257"/>
    </row>
    <row r="17" spans="1:20" x14ac:dyDescent="0.25">
      <c r="A17" s="226" t="s">
        <v>156</v>
      </c>
      <c r="B17" s="259" t="s">
        <v>247</v>
      </c>
      <c r="C17" s="262">
        <v>276975187</v>
      </c>
      <c r="D17" s="236">
        <v>274492017</v>
      </c>
      <c r="E17" s="224">
        <v>8.9999999999999993E-3</v>
      </c>
      <c r="F17" s="234" t="s">
        <v>248</v>
      </c>
      <c r="G17" s="267" t="s">
        <v>249</v>
      </c>
      <c r="H17" s="222">
        <v>0</v>
      </c>
      <c r="I17" s="222">
        <v>0</v>
      </c>
      <c r="J17" s="224">
        <v>0</v>
      </c>
      <c r="K17" s="241">
        <v>274492017</v>
      </c>
      <c r="L17" s="224">
        <v>0</v>
      </c>
      <c r="M17" s="241">
        <v>274492017</v>
      </c>
      <c r="N17" s="224">
        <v>0</v>
      </c>
      <c r="O17" s="241">
        <v>274492017</v>
      </c>
      <c r="P17" s="222">
        <v>0</v>
      </c>
      <c r="Q17" s="245">
        <v>278880451</v>
      </c>
      <c r="R17" s="248">
        <v>-0.02</v>
      </c>
      <c r="S17" s="251" t="s">
        <v>250</v>
      </c>
      <c r="T17" s="204"/>
    </row>
    <row r="18" spans="1:20" x14ac:dyDescent="0.25">
      <c r="A18" s="258"/>
      <c r="B18" s="260"/>
      <c r="C18" s="263"/>
      <c r="D18" s="265"/>
      <c r="E18" s="240"/>
      <c r="F18" s="266"/>
      <c r="G18" s="268"/>
      <c r="H18" s="244"/>
      <c r="I18" s="244"/>
      <c r="J18" s="240"/>
      <c r="K18" s="242"/>
      <c r="L18" s="240"/>
      <c r="M18" s="242"/>
      <c r="N18" s="240"/>
      <c r="O18" s="242"/>
      <c r="P18" s="244"/>
      <c r="Q18" s="246"/>
      <c r="R18" s="249"/>
      <c r="S18" s="252"/>
      <c r="T18" s="204"/>
    </row>
    <row r="19" spans="1:20" x14ac:dyDescent="0.25">
      <c r="A19" s="258"/>
      <c r="B19" s="260"/>
      <c r="C19" s="263"/>
      <c r="D19" s="265"/>
      <c r="E19" s="240"/>
      <c r="F19" s="266"/>
      <c r="G19" s="268"/>
      <c r="H19" s="244"/>
      <c r="I19" s="244"/>
      <c r="J19" s="240"/>
      <c r="K19" s="242"/>
      <c r="L19" s="240"/>
      <c r="M19" s="242"/>
      <c r="N19" s="240"/>
      <c r="O19" s="242"/>
      <c r="P19" s="244"/>
      <c r="Q19" s="246"/>
      <c r="R19" s="249"/>
      <c r="S19" s="252"/>
      <c r="T19" s="204"/>
    </row>
    <row r="20" spans="1:20" x14ac:dyDescent="0.25">
      <c r="A20" s="227"/>
      <c r="B20" s="261"/>
      <c r="C20" s="264"/>
      <c r="D20" s="237"/>
      <c r="E20" s="225"/>
      <c r="F20" s="235"/>
      <c r="G20" s="269"/>
      <c r="H20" s="223"/>
      <c r="I20" s="223"/>
      <c r="J20" s="225"/>
      <c r="K20" s="243"/>
      <c r="L20" s="225"/>
      <c r="M20" s="243"/>
      <c r="N20" s="225"/>
      <c r="O20" s="243"/>
      <c r="P20" s="223"/>
      <c r="Q20" s="247"/>
      <c r="R20" s="250"/>
      <c r="S20" s="253"/>
      <c r="T20" s="204"/>
    </row>
    <row r="21" spans="1:20" ht="27" x14ac:dyDescent="0.25">
      <c r="A21" s="226" t="s">
        <v>160</v>
      </c>
      <c r="B21" s="216">
        <v>2120202010</v>
      </c>
      <c r="C21" s="236">
        <v>14472411</v>
      </c>
      <c r="D21" s="232">
        <v>0</v>
      </c>
      <c r="E21" s="224">
        <v>1</v>
      </c>
      <c r="F21" s="119" t="s">
        <v>251</v>
      </c>
      <c r="G21" s="238" t="s">
        <v>253</v>
      </c>
      <c r="H21" s="222">
        <v>0</v>
      </c>
      <c r="I21" s="222">
        <v>0</v>
      </c>
      <c r="J21" s="224">
        <v>0</v>
      </c>
      <c r="K21" s="218">
        <v>0</v>
      </c>
      <c r="L21" s="216"/>
      <c r="M21" s="218">
        <v>0</v>
      </c>
      <c r="N21" s="216"/>
      <c r="O21" s="218">
        <v>0</v>
      </c>
      <c r="P21" s="183"/>
      <c r="Q21" s="183">
        <v>0</v>
      </c>
      <c r="R21" s="183"/>
      <c r="S21" s="220" t="s">
        <v>254</v>
      </c>
      <c r="T21" s="204"/>
    </row>
    <row r="22" spans="1:20" ht="40.5" x14ac:dyDescent="0.25">
      <c r="A22" s="227"/>
      <c r="B22" s="217"/>
      <c r="C22" s="237"/>
      <c r="D22" s="233"/>
      <c r="E22" s="225"/>
      <c r="F22" s="120" t="s">
        <v>252</v>
      </c>
      <c r="G22" s="239"/>
      <c r="H22" s="223"/>
      <c r="I22" s="223"/>
      <c r="J22" s="225"/>
      <c r="K22" s="219"/>
      <c r="L22" s="217"/>
      <c r="M22" s="219"/>
      <c r="N22" s="217"/>
      <c r="O22" s="219"/>
      <c r="P22" s="185"/>
      <c r="Q22" s="185"/>
      <c r="R22" s="185"/>
      <c r="S22" s="221"/>
      <c r="T22" s="204"/>
    </row>
    <row r="23" spans="1:20" ht="114" x14ac:dyDescent="0.25">
      <c r="A23" s="123" t="s">
        <v>164</v>
      </c>
      <c r="B23" s="124" t="s">
        <v>53</v>
      </c>
      <c r="C23" s="125">
        <v>283841543</v>
      </c>
      <c r="D23" s="125">
        <v>304318300</v>
      </c>
      <c r="E23" s="126">
        <v>-7.2099999999999997E-2</v>
      </c>
      <c r="F23" s="120" t="s">
        <v>255</v>
      </c>
      <c r="G23" s="127" t="s">
        <v>256</v>
      </c>
      <c r="H23" s="128">
        <v>0</v>
      </c>
      <c r="I23" s="128">
        <v>0</v>
      </c>
      <c r="J23" s="129">
        <v>0</v>
      </c>
      <c r="K23" s="130">
        <v>304318300</v>
      </c>
      <c r="L23" s="129">
        <v>0</v>
      </c>
      <c r="M23" s="130">
        <v>304318300</v>
      </c>
      <c r="N23" s="129">
        <v>0</v>
      </c>
      <c r="O23" s="130">
        <v>304318300</v>
      </c>
      <c r="P23" s="129">
        <v>0</v>
      </c>
      <c r="Q23" s="131">
        <v>170966182</v>
      </c>
      <c r="R23" s="132">
        <v>0.44</v>
      </c>
      <c r="S23" s="133" t="s">
        <v>257</v>
      </c>
      <c r="T23" s="74"/>
    </row>
    <row r="24" spans="1:20" ht="54" x14ac:dyDescent="0.25">
      <c r="A24" s="123" t="s">
        <v>168</v>
      </c>
      <c r="B24" s="134">
        <v>2.12020200906965E+16</v>
      </c>
      <c r="C24" s="125">
        <v>5229173</v>
      </c>
      <c r="D24" s="135">
        <v>5580000</v>
      </c>
      <c r="E24" s="126">
        <v>-6.7100000000000007E-2</v>
      </c>
      <c r="F24" s="120" t="s">
        <v>258</v>
      </c>
      <c r="G24" s="136" t="s">
        <v>259</v>
      </c>
      <c r="H24" s="128">
        <v>0</v>
      </c>
      <c r="I24" s="128">
        <v>0</v>
      </c>
      <c r="J24" s="129">
        <v>0</v>
      </c>
      <c r="K24" s="130">
        <v>5580000</v>
      </c>
      <c r="L24" s="129">
        <v>0</v>
      </c>
      <c r="M24" s="130">
        <v>5580000</v>
      </c>
      <c r="N24" s="129">
        <v>0</v>
      </c>
      <c r="O24" s="130">
        <v>5580000</v>
      </c>
      <c r="P24" s="129">
        <v>0</v>
      </c>
      <c r="Q24" s="137">
        <v>4752000</v>
      </c>
      <c r="R24" s="132">
        <v>0.15</v>
      </c>
      <c r="S24" s="133" t="s">
        <v>254</v>
      </c>
      <c r="T24" s="74"/>
    </row>
    <row r="25" spans="1:20" ht="94.5" x14ac:dyDescent="0.25">
      <c r="A25" s="123" t="s">
        <v>172</v>
      </c>
      <c r="B25" s="138" t="s">
        <v>260</v>
      </c>
      <c r="C25" s="125">
        <v>68373000</v>
      </c>
      <c r="D25" s="139">
        <v>75210000</v>
      </c>
      <c r="E25" s="126">
        <v>-0.1</v>
      </c>
      <c r="F25" s="120" t="s">
        <v>261</v>
      </c>
      <c r="G25" s="140" t="s">
        <v>262</v>
      </c>
      <c r="H25" s="141">
        <v>-5.1999999999999998E-2</v>
      </c>
      <c r="I25" s="141">
        <v>-0.03</v>
      </c>
      <c r="J25" s="126">
        <v>-0.03</v>
      </c>
      <c r="K25" s="130">
        <v>79120920</v>
      </c>
      <c r="L25" s="126">
        <v>-5.1999999999999998E-2</v>
      </c>
      <c r="M25" s="130">
        <v>81494548</v>
      </c>
      <c r="N25" s="126">
        <v>-0.03</v>
      </c>
      <c r="O25" s="130">
        <v>83939384</v>
      </c>
      <c r="P25" s="142">
        <v>-0.03</v>
      </c>
      <c r="Q25" s="131">
        <v>77580000</v>
      </c>
      <c r="R25" s="132">
        <v>-0.03</v>
      </c>
      <c r="S25" s="133" t="s">
        <v>263</v>
      </c>
      <c r="T25" s="122"/>
    </row>
    <row r="26" spans="1:20" ht="132" x14ac:dyDescent="0.25">
      <c r="A26" s="123" t="s">
        <v>176</v>
      </c>
      <c r="B26" s="124">
        <v>2.12020200906965E+16</v>
      </c>
      <c r="C26" s="143">
        <v>162516000</v>
      </c>
      <c r="D26" s="144">
        <v>170493472</v>
      </c>
      <c r="E26" s="126">
        <v>-4.9099999999999998E-2</v>
      </c>
      <c r="F26" s="120" t="s">
        <v>264</v>
      </c>
      <c r="G26" s="140" t="s">
        <v>265</v>
      </c>
      <c r="H26" s="141">
        <v>-5.1999999999999998E-2</v>
      </c>
      <c r="I26" s="141">
        <v>-0.03</v>
      </c>
      <c r="J26" s="126">
        <v>-0.03</v>
      </c>
      <c r="K26" s="130">
        <v>179359133</v>
      </c>
      <c r="L26" s="126">
        <v>-5.1999999999999998E-2</v>
      </c>
      <c r="M26" s="130">
        <v>184739907</v>
      </c>
      <c r="N26" s="126">
        <v>-0.03</v>
      </c>
      <c r="O26" s="130">
        <v>190282104</v>
      </c>
      <c r="P26" s="142">
        <v>-0.03</v>
      </c>
      <c r="Q26" s="131">
        <v>184452000</v>
      </c>
      <c r="R26" s="132">
        <v>-0.08</v>
      </c>
      <c r="S26" s="145" t="s">
        <v>266</v>
      </c>
      <c r="T26" s="74"/>
    </row>
    <row r="27" spans="1:20" ht="54" x14ac:dyDescent="0.25">
      <c r="A27" s="226" t="s">
        <v>179</v>
      </c>
      <c r="B27" s="228"/>
      <c r="C27" s="230">
        <v>0</v>
      </c>
      <c r="D27" s="232">
        <v>0</v>
      </c>
      <c r="E27" s="216" t="e">
        <v>#DIV/0!</v>
      </c>
      <c r="F27" s="234" t="s">
        <v>267</v>
      </c>
      <c r="G27" s="146" t="s">
        <v>268</v>
      </c>
      <c r="H27" s="222">
        <v>0</v>
      </c>
      <c r="I27" s="222">
        <v>0</v>
      </c>
      <c r="J27" s="224">
        <v>0</v>
      </c>
      <c r="K27" s="218">
        <v>0</v>
      </c>
      <c r="L27" s="216"/>
      <c r="M27" s="218">
        <v>0</v>
      </c>
      <c r="N27" s="216"/>
      <c r="O27" s="218">
        <v>0</v>
      </c>
      <c r="P27" s="183"/>
      <c r="Q27" s="183">
        <v>0</v>
      </c>
      <c r="R27" s="183"/>
      <c r="S27" s="220" t="s">
        <v>254</v>
      </c>
      <c r="T27" s="204"/>
    </row>
    <row r="28" spans="1:20" ht="27" x14ac:dyDescent="0.25">
      <c r="A28" s="227"/>
      <c r="B28" s="229"/>
      <c r="C28" s="231"/>
      <c r="D28" s="233"/>
      <c r="E28" s="217"/>
      <c r="F28" s="235"/>
      <c r="G28" s="127" t="s">
        <v>269</v>
      </c>
      <c r="H28" s="223"/>
      <c r="I28" s="223"/>
      <c r="J28" s="225"/>
      <c r="K28" s="219"/>
      <c r="L28" s="217"/>
      <c r="M28" s="219"/>
      <c r="N28" s="217"/>
      <c r="O28" s="219"/>
      <c r="P28" s="185"/>
      <c r="Q28" s="185"/>
      <c r="R28" s="185"/>
      <c r="S28" s="221"/>
      <c r="T28" s="204"/>
    </row>
    <row r="29" spans="1:20" ht="54" x14ac:dyDescent="0.25">
      <c r="A29" s="123" t="s">
        <v>181</v>
      </c>
      <c r="B29" s="147"/>
      <c r="C29" s="148">
        <v>0</v>
      </c>
      <c r="D29" s="149">
        <v>0</v>
      </c>
      <c r="E29" s="124" t="e">
        <v>#DIV/0!</v>
      </c>
      <c r="F29" s="120" t="s">
        <v>270</v>
      </c>
      <c r="G29" s="140" t="s">
        <v>271</v>
      </c>
      <c r="H29" s="128">
        <v>0</v>
      </c>
      <c r="I29" s="128">
        <v>0</v>
      </c>
      <c r="J29" s="129">
        <v>0</v>
      </c>
      <c r="K29" s="150">
        <v>0</v>
      </c>
      <c r="L29" s="124"/>
      <c r="M29" s="150">
        <v>0</v>
      </c>
      <c r="N29" s="124"/>
      <c r="O29" s="150">
        <v>0</v>
      </c>
      <c r="P29" s="151"/>
      <c r="Q29" s="152">
        <v>0</v>
      </c>
      <c r="R29" s="152"/>
      <c r="S29" s="133" t="s">
        <v>254</v>
      </c>
      <c r="T29" s="74"/>
    </row>
    <row r="30" spans="1:20" ht="18.75" x14ac:dyDescent="0.3">
      <c r="A30" s="101" t="s">
        <v>71</v>
      </c>
      <c r="B30" s="153"/>
      <c r="C30" s="103"/>
      <c r="D30" s="104"/>
      <c r="E30" s="105"/>
      <c r="F30" s="154"/>
      <c r="G30" s="155"/>
      <c r="H30" s="108"/>
      <c r="I30" s="108"/>
      <c r="J30" s="109"/>
      <c r="K30" s="110"/>
      <c r="L30" s="109"/>
      <c r="M30" s="110"/>
      <c r="N30" s="109"/>
      <c r="O30" s="110"/>
      <c r="P30" s="156"/>
      <c r="Q30" s="156"/>
      <c r="R30" s="156"/>
      <c r="S30" s="157"/>
      <c r="T30" s="74"/>
    </row>
    <row r="31" spans="1:20" ht="36.75" x14ac:dyDescent="0.25">
      <c r="A31" s="123" t="s">
        <v>184</v>
      </c>
      <c r="B31" s="138" t="s">
        <v>72</v>
      </c>
      <c r="C31" s="125">
        <v>17913267</v>
      </c>
      <c r="D31" s="139">
        <v>11770396</v>
      </c>
      <c r="E31" s="129">
        <v>0.34289999999999998</v>
      </c>
      <c r="F31" s="158" t="s">
        <v>272</v>
      </c>
      <c r="G31" s="159" t="s">
        <v>273</v>
      </c>
      <c r="H31" s="141">
        <v>-5.1999999999999998E-2</v>
      </c>
      <c r="I31" s="141">
        <v>-0.03</v>
      </c>
      <c r="J31" s="126">
        <v>-0.03</v>
      </c>
      <c r="K31" s="160">
        <v>12382457</v>
      </c>
      <c r="L31" s="126">
        <v>-5.1999999999999998E-2</v>
      </c>
      <c r="M31" s="160">
        <v>12753930</v>
      </c>
      <c r="N31" s="126">
        <v>-0.03</v>
      </c>
      <c r="O31" s="160">
        <v>13136548</v>
      </c>
      <c r="P31" s="161">
        <v>-0.03</v>
      </c>
      <c r="Q31" s="162">
        <v>11644574</v>
      </c>
      <c r="R31" s="163">
        <v>0.01</v>
      </c>
      <c r="S31" s="164" t="s">
        <v>274</v>
      </c>
      <c r="T31" s="74"/>
    </row>
    <row r="32" spans="1:20" ht="28.5" x14ac:dyDescent="0.25">
      <c r="A32" s="123" t="s">
        <v>188</v>
      </c>
      <c r="B32" s="121" t="s">
        <v>275</v>
      </c>
      <c r="C32" s="143">
        <v>71395000</v>
      </c>
      <c r="D32" s="144">
        <v>71945845</v>
      </c>
      <c r="E32" s="126">
        <v>-7.7000000000000002E-3</v>
      </c>
      <c r="F32" s="120" t="s">
        <v>276</v>
      </c>
      <c r="G32" s="136" t="s">
        <v>277</v>
      </c>
      <c r="H32" s="128">
        <v>0</v>
      </c>
      <c r="I32" s="128">
        <v>0</v>
      </c>
      <c r="J32" s="129">
        <v>0</v>
      </c>
      <c r="K32" s="165">
        <v>71945845</v>
      </c>
      <c r="L32" s="129">
        <v>0</v>
      </c>
      <c r="M32" s="165">
        <v>71945845</v>
      </c>
      <c r="N32" s="129">
        <v>0</v>
      </c>
      <c r="O32" s="165">
        <v>71945845</v>
      </c>
      <c r="P32" s="166">
        <v>0</v>
      </c>
      <c r="Q32" s="167">
        <v>0</v>
      </c>
      <c r="R32" s="163">
        <v>1</v>
      </c>
      <c r="S32" s="133" t="s">
        <v>254</v>
      </c>
      <c r="T32" s="74"/>
    </row>
    <row r="33" spans="1:20" ht="28.5" x14ac:dyDescent="0.25">
      <c r="A33" s="123" t="s">
        <v>192</v>
      </c>
      <c r="B33" s="168" t="s">
        <v>278</v>
      </c>
      <c r="C33" s="148">
        <v>0</v>
      </c>
      <c r="D33" s="144">
        <v>319797972</v>
      </c>
      <c r="E33" s="124" t="e">
        <v>#DIV/0!</v>
      </c>
      <c r="F33" s="120" t="s">
        <v>279</v>
      </c>
      <c r="G33" s="136" t="s">
        <v>280</v>
      </c>
      <c r="H33" s="128">
        <v>1</v>
      </c>
      <c r="I33" s="128">
        <v>0</v>
      </c>
      <c r="J33" s="129">
        <v>0</v>
      </c>
      <c r="K33" s="169">
        <v>0</v>
      </c>
      <c r="L33" s="129">
        <v>1</v>
      </c>
      <c r="M33" s="148">
        <v>0</v>
      </c>
      <c r="N33" s="124"/>
      <c r="O33" s="148">
        <v>0</v>
      </c>
      <c r="P33" s="151"/>
      <c r="Q33" s="167">
        <v>0</v>
      </c>
      <c r="R33" s="163">
        <v>1</v>
      </c>
      <c r="S33" s="133" t="s">
        <v>254</v>
      </c>
      <c r="T33" s="74"/>
    </row>
    <row r="34" spans="1:20" ht="36" x14ac:dyDescent="0.25">
      <c r="A34" s="123" t="s">
        <v>194</v>
      </c>
      <c r="B34" s="121" t="s">
        <v>281</v>
      </c>
      <c r="C34" s="143">
        <v>50971000</v>
      </c>
      <c r="D34" s="144">
        <v>55263523</v>
      </c>
      <c r="E34" s="126">
        <v>-8.4199999999999997E-2</v>
      </c>
      <c r="F34" s="120" t="s">
        <v>282</v>
      </c>
      <c r="G34" s="136" t="s">
        <v>283</v>
      </c>
      <c r="H34" s="141">
        <v>-5.1999999999999998E-2</v>
      </c>
      <c r="I34" s="141">
        <v>-0.03</v>
      </c>
      <c r="J34" s="126">
        <v>-0.03</v>
      </c>
      <c r="K34" s="165">
        <v>58137226</v>
      </c>
      <c r="L34" s="126">
        <v>-5.1999999999999998E-2</v>
      </c>
      <c r="M34" s="143">
        <v>59881343</v>
      </c>
      <c r="N34" s="126">
        <v>-0.03</v>
      </c>
      <c r="O34" s="143">
        <v>61677783</v>
      </c>
      <c r="P34" s="142">
        <v>-0.03</v>
      </c>
      <c r="Q34" s="162">
        <v>24829189</v>
      </c>
      <c r="R34" s="163">
        <v>0.55000000000000004</v>
      </c>
      <c r="S34" s="170" t="s">
        <v>284</v>
      </c>
      <c r="T34" s="74"/>
    </row>
    <row r="35" spans="1:20" ht="28.5" x14ac:dyDescent="0.25">
      <c r="A35" s="123" t="s">
        <v>198</v>
      </c>
      <c r="B35" s="171" t="s">
        <v>285</v>
      </c>
      <c r="C35" s="148"/>
      <c r="D35" s="149"/>
      <c r="E35" s="124" t="e">
        <v>#VALUE!</v>
      </c>
      <c r="F35" s="120" t="s">
        <v>286</v>
      </c>
      <c r="G35" s="136" t="s">
        <v>286</v>
      </c>
      <c r="H35" s="141">
        <v>-1</v>
      </c>
      <c r="I35" s="141">
        <v>-0.03</v>
      </c>
      <c r="J35" s="126">
        <v>-0.03</v>
      </c>
      <c r="K35" s="165">
        <v>26334505</v>
      </c>
      <c r="L35" s="124"/>
      <c r="M35" s="143">
        <v>27124540</v>
      </c>
      <c r="N35" s="126">
        <v>-0.03</v>
      </c>
      <c r="O35" s="143">
        <v>27938276</v>
      </c>
      <c r="P35" s="142">
        <v>-0.03</v>
      </c>
      <c r="Q35" s="167">
        <v>0</v>
      </c>
      <c r="R35" s="172"/>
      <c r="S35" s="133" t="s">
        <v>254</v>
      </c>
      <c r="T35" s="74"/>
    </row>
    <row r="36" spans="1:20" ht="28.5" x14ac:dyDescent="0.25">
      <c r="A36" s="123" t="s">
        <v>201</v>
      </c>
      <c r="B36" s="173"/>
      <c r="C36" s="148">
        <v>0</v>
      </c>
      <c r="D36" s="149">
        <v>0</v>
      </c>
      <c r="E36" s="124" t="e">
        <v>#DIV/0!</v>
      </c>
      <c r="F36" s="120" t="s">
        <v>287</v>
      </c>
      <c r="G36" s="174" t="s">
        <v>287</v>
      </c>
      <c r="H36" s="152"/>
      <c r="I36" s="152"/>
      <c r="J36" s="124"/>
      <c r="K36" s="169">
        <v>0</v>
      </c>
      <c r="L36" s="124"/>
      <c r="M36" s="148">
        <v>0</v>
      </c>
      <c r="N36" s="124"/>
      <c r="O36" s="148">
        <v>0</v>
      </c>
      <c r="P36" s="151"/>
      <c r="Q36" s="167">
        <v>0</v>
      </c>
      <c r="R36" s="172"/>
      <c r="S36" s="133" t="s">
        <v>254</v>
      </c>
      <c r="T36" s="74"/>
    </row>
    <row r="37" spans="1:20" ht="30" x14ac:dyDescent="0.25">
      <c r="A37" s="175" t="s">
        <v>205</v>
      </c>
      <c r="B37" s="121" t="s">
        <v>106</v>
      </c>
      <c r="C37" s="143">
        <v>45512000</v>
      </c>
      <c r="D37" s="149">
        <v>0</v>
      </c>
      <c r="E37" s="129">
        <v>1</v>
      </c>
      <c r="F37" s="120" t="s">
        <v>288</v>
      </c>
      <c r="G37" s="136" t="s">
        <v>289</v>
      </c>
      <c r="H37" s="128">
        <v>0</v>
      </c>
      <c r="I37" s="128">
        <v>0</v>
      </c>
      <c r="J37" s="129">
        <v>0</v>
      </c>
      <c r="K37" s="165">
        <v>46144000</v>
      </c>
      <c r="L37" s="124"/>
      <c r="M37" s="143">
        <v>46144000</v>
      </c>
      <c r="N37" s="129">
        <v>0.01</v>
      </c>
      <c r="O37" s="143">
        <v>46144000</v>
      </c>
      <c r="P37" s="166">
        <v>0.01</v>
      </c>
      <c r="Q37" s="162">
        <v>16360500</v>
      </c>
      <c r="R37" s="172"/>
      <c r="S37" s="133" t="s">
        <v>290</v>
      </c>
      <c r="T37" s="74"/>
    </row>
    <row r="38" spans="1:20" ht="28.5" x14ac:dyDescent="0.25">
      <c r="A38" s="176" t="s">
        <v>209</v>
      </c>
      <c r="B38" s="121" t="s">
        <v>291</v>
      </c>
      <c r="C38" s="148">
        <v>0</v>
      </c>
      <c r="D38" s="144">
        <v>36532888</v>
      </c>
      <c r="E38" s="124" t="e">
        <v>#DIV/0!</v>
      </c>
      <c r="F38" s="120" t="s">
        <v>287</v>
      </c>
      <c r="G38" s="174" t="s">
        <v>287</v>
      </c>
      <c r="H38" s="128">
        <v>0</v>
      </c>
      <c r="I38" s="128">
        <v>0</v>
      </c>
      <c r="J38" s="129">
        <v>0</v>
      </c>
      <c r="K38" s="165">
        <v>36532888</v>
      </c>
      <c r="L38" s="129">
        <v>0</v>
      </c>
      <c r="M38" s="143">
        <v>36532888</v>
      </c>
      <c r="N38" s="129">
        <v>0</v>
      </c>
      <c r="O38" s="143">
        <v>36532888</v>
      </c>
      <c r="P38" s="166">
        <v>0</v>
      </c>
      <c r="Q38" s="167">
        <v>0</v>
      </c>
      <c r="R38" s="163">
        <v>1</v>
      </c>
      <c r="S38" s="133" t="s">
        <v>254</v>
      </c>
      <c r="T38" s="74"/>
    </row>
    <row r="39" spans="1:20" ht="120" x14ac:dyDescent="0.25">
      <c r="A39" s="176" t="s">
        <v>211</v>
      </c>
      <c r="B39" s="121" t="s">
        <v>292</v>
      </c>
      <c r="C39" s="143">
        <v>131939360</v>
      </c>
      <c r="D39" s="144">
        <v>158273633</v>
      </c>
      <c r="E39" s="126">
        <v>-0.1996</v>
      </c>
      <c r="F39" s="120" t="s">
        <v>293</v>
      </c>
      <c r="G39" s="136" t="s">
        <v>294</v>
      </c>
      <c r="H39" s="141">
        <v>-5.1999999999999998E-2</v>
      </c>
      <c r="I39" s="141">
        <v>-0.03</v>
      </c>
      <c r="J39" s="126">
        <v>-0.03</v>
      </c>
      <c r="K39" s="165">
        <v>166503862</v>
      </c>
      <c r="L39" s="126">
        <v>-5.1999999999999998E-2</v>
      </c>
      <c r="M39" s="143">
        <v>171498978</v>
      </c>
      <c r="N39" s="126">
        <v>-0.03</v>
      </c>
      <c r="O39" s="143">
        <v>176643947</v>
      </c>
      <c r="P39" s="142">
        <v>-0.03</v>
      </c>
      <c r="Q39" s="162">
        <v>162522269</v>
      </c>
      <c r="R39" s="163">
        <v>-0.03</v>
      </c>
      <c r="S39" s="177" t="s">
        <v>295</v>
      </c>
      <c r="T39" s="74"/>
    </row>
    <row r="40" spans="1:20" x14ac:dyDescent="0.25">
      <c r="A40" s="74"/>
      <c r="B40" s="74"/>
      <c r="C40" s="74"/>
      <c r="D40" s="74"/>
      <c r="E40" s="74"/>
      <c r="F40" s="73"/>
      <c r="G40" s="74"/>
      <c r="H40" s="74"/>
      <c r="I40" s="74"/>
      <c r="J40" s="74"/>
      <c r="K40" s="73"/>
      <c r="L40" s="73"/>
      <c r="M40" s="74"/>
      <c r="N40" s="74"/>
      <c r="O40" s="74"/>
      <c r="P40" s="74"/>
      <c r="Q40" s="74"/>
      <c r="R40" s="74"/>
      <c r="S40" s="74"/>
      <c r="T40" s="74"/>
    </row>
    <row r="41" spans="1:20" x14ac:dyDescent="0.25">
      <c r="A41" s="74"/>
      <c r="B41" s="74"/>
      <c r="C41" s="74"/>
      <c r="D41" s="74"/>
      <c r="E41" s="74"/>
      <c r="F41" s="73"/>
      <c r="G41" s="74"/>
      <c r="H41" s="74"/>
      <c r="I41" s="74"/>
      <c r="J41" s="74"/>
      <c r="K41" s="73"/>
      <c r="L41" s="73"/>
      <c r="M41" s="74"/>
      <c r="N41" s="74"/>
      <c r="O41" s="74"/>
      <c r="P41" s="74"/>
      <c r="Q41" s="74"/>
      <c r="R41" s="74"/>
      <c r="S41" s="74"/>
      <c r="T41" s="74"/>
    </row>
    <row r="42" spans="1:20" ht="15.75" thickBot="1" x14ac:dyDescent="0.3">
      <c r="A42" s="74"/>
      <c r="B42" s="74"/>
      <c r="C42" s="74"/>
      <c r="D42" s="74"/>
      <c r="E42" s="74"/>
      <c r="F42" s="73"/>
      <c r="G42" s="74"/>
      <c r="H42" s="74"/>
      <c r="I42" s="74"/>
      <c r="J42" s="74"/>
      <c r="K42" s="73"/>
      <c r="L42" s="73"/>
      <c r="M42" s="74"/>
      <c r="N42" s="74"/>
      <c r="O42" s="74"/>
      <c r="P42" s="74"/>
      <c r="Q42" s="74"/>
      <c r="R42" s="74"/>
      <c r="S42" s="74"/>
      <c r="T42" s="74"/>
    </row>
    <row r="43" spans="1:20" ht="15.75" thickBot="1" x14ac:dyDescent="0.3">
      <c r="A43" s="178"/>
      <c r="B43" s="205" t="s">
        <v>296</v>
      </c>
      <c r="C43" s="206"/>
      <c r="D43" s="207"/>
      <c r="E43" s="179" t="s">
        <v>297</v>
      </c>
      <c r="F43" s="205" t="s">
        <v>298</v>
      </c>
      <c r="G43" s="207"/>
      <c r="H43" s="74"/>
      <c r="I43" s="74"/>
      <c r="J43" s="74"/>
      <c r="K43" s="73"/>
      <c r="L43" s="73"/>
      <c r="M43" s="74"/>
      <c r="N43" s="74"/>
      <c r="O43" s="74"/>
      <c r="P43" s="74"/>
      <c r="Q43" s="74"/>
      <c r="R43" s="74"/>
      <c r="S43" s="74"/>
      <c r="T43" s="74"/>
    </row>
    <row r="44" spans="1:20" ht="15.75" x14ac:dyDescent="0.25">
      <c r="A44" s="180" t="s">
        <v>299</v>
      </c>
      <c r="B44" s="208" t="s">
        <v>300</v>
      </c>
      <c r="C44" s="209"/>
      <c r="D44" s="210"/>
      <c r="E44" s="181" t="s">
        <v>301</v>
      </c>
      <c r="F44" s="208" t="s">
        <v>302</v>
      </c>
      <c r="G44" s="210"/>
      <c r="H44" s="74"/>
      <c r="I44" s="74"/>
      <c r="J44" s="74"/>
      <c r="K44" s="73"/>
      <c r="L44" s="73"/>
      <c r="M44" s="74"/>
      <c r="N44" s="74"/>
      <c r="O44" s="74"/>
      <c r="P44" s="74"/>
      <c r="Q44" s="74"/>
      <c r="R44" s="74"/>
      <c r="S44" s="74"/>
      <c r="T44" s="74"/>
    </row>
    <row r="45" spans="1:20" ht="15.75" x14ac:dyDescent="0.25">
      <c r="A45" s="152" t="s">
        <v>303</v>
      </c>
      <c r="B45" s="211" t="s">
        <v>304</v>
      </c>
      <c r="C45" s="212"/>
      <c r="D45" s="213"/>
      <c r="E45" s="182" t="s">
        <v>301</v>
      </c>
      <c r="F45" s="214" t="s">
        <v>305</v>
      </c>
      <c r="G45" s="215"/>
      <c r="H45" s="74"/>
      <c r="I45" s="74"/>
      <c r="J45" s="74"/>
      <c r="K45" s="73"/>
      <c r="L45" s="73"/>
      <c r="M45" s="74"/>
      <c r="N45" s="74"/>
      <c r="O45" s="74"/>
      <c r="P45" s="74"/>
      <c r="Q45" s="74"/>
      <c r="R45" s="74"/>
      <c r="S45" s="74"/>
      <c r="T45" s="74"/>
    </row>
    <row r="46" spans="1:20" x14ac:dyDescent="0.25">
      <c r="A46" s="183" t="s">
        <v>306</v>
      </c>
      <c r="B46" s="186" t="s">
        <v>307</v>
      </c>
      <c r="C46" s="187"/>
      <c r="D46" s="188"/>
      <c r="E46" s="195" t="s">
        <v>301</v>
      </c>
      <c r="F46" s="198" t="s">
        <v>308</v>
      </c>
      <c r="G46" s="199"/>
      <c r="H46" s="74"/>
      <c r="I46" s="74"/>
      <c r="J46" s="74"/>
      <c r="K46" s="73"/>
      <c r="L46" s="73"/>
      <c r="M46" s="74"/>
      <c r="N46" s="74"/>
      <c r="O46" s="74"/>
      <c r="P46" s="74"/>
      <c r="Q46" s="74"/>
      <c r="R46" s="74"/>
      <c r="S46" s="74"/>
      <c r="T46" s="74"/>
    </row>
    <row r="47" spans="1:20" x14ac:dyDescent="0.25">
      <c r="A47" s="184"/>
      <c r="B47" s="189"/>
      <c r="C47" s="190"/>
      <c r="D47" s="191"/>
      <c r="E47" s="196"/>
      <c r="F47" s="200"/>
      <c r="G47" s="201"/>
      <c r="H47" s="74"/>
      <c r="I47" s="74"/>
      <c r="J47" s="74"/>
      <c r="K47" s="73"/>
      <c r="L47" s="73"/>
      <c r="M47" s="74"/>
      <c r="N47" s="74"/>
      <c r="O47" s="74"/>
      <c r="P47" s="74"/>
      <c r="Q47" s="74"/>
      <c r="R47" s="74"/>
      <c r="S47" s="74"/>
      <c r="T47" s="74"/>
    </row>
    <row r="48" spans="1:20" x14ac:dyDescent="0.25">
      <c r="A48" s="185"/>
      <c r="B48" s="192"/>
      <c r="C48" s="193"/>
      <c r="D48" s="194"/>
      <c r="E48" s="197"/>
      <c r="F48" s="202"/>
      <c r="G48" s="203"/>
      <c r="H48" s="74"/>
      <c r="I48" s="74"/>
      <c r="J48" s="74"/>
      <c r="K48" s="73"/>
      <c r="L48" s="73"/>
      <c r="M48" s="74"/>
      <c r="N48" s="74"/>
      <c r="O48" s="74"/>
      <c r="P48" s="74"/>
      <c r="Q48" s="74"/>
      <c r="R48" s="74"/>
      <c r="S48" s="74"/>
      <c r="T48" s="74"/>
    </row>
  </sheetData>
  <mergeCells count="103">
    <mergeCell ref="B2:E2"/>
    <mergeCell ref="K3:P3"/>
    <mergeCell ref="Q3:R3"/>
    <mergeCell ref="C4:E5"/>
    <mergeCell ref="F4:J4"/>
    <mergeCell ref="K4:P5"/>
    <mergeCell ref="Q4:R8"/>
    <mergeCell ref="T7:T8"/>
    <mergeCell ref="A10:A16"/>
    <mergeCell ref="C10:C16"/>
    <mergeCell ref="D10:D16"/>
    <mergeCell ref="E10:E16"/>
    <mergeCell ref="G10:G16"/>
    <mergeCell ref="H10:H16"/>
    <mergeCell ref="I10:I16"/>
    <mergeCell ref="J10:J16"/>
    <mergeCell ref="K10:K16"/>
    <mergeCell ref="S4:S9"/>
    <mergeCell ref="H5:J6"/>
    <mergeCell ref="D6:E6"/>
    <mergeCell ref="K6:L6"/>
    <mergeCell ref="M6:N6"/>
    <mergeCell ref="O6:P6"/>
    <mergeCell ref="H7:H8"/>
    <mergeCell ref="I7:I8"/>
    <mergeCell ref="J7:J8"/>
    <mergeCell ref="R10:R16"/>
    <mergeCell ref="S10:S16"/>
    <mergeCell ref="T10:T16"/>
    <mergeCell ref="A17:A20"/>
    <mergeCell ref="B17:B20"/>
    <mergeCell ref="C17:C20"/>
    <mergeCell ref="D17:D20"/>
    <mergeCell ref="E17:E20"/>
    <mergeCell ref="F17:F20"/>
    <mergeCell ref="G17:G20"/>
    <mergeCell ref="L10:L16"/>
    <mergeCell ref="M10:M16"/>
    <mergeCell ref="N10:N16"/>
    <mergeCell ref="O10:O16"/>
    <mergeCell ref="P10:P16"/>
    <mergeCell ref="Q10:Q16"/>
    <mergeCell ref="T17:T20"/>
    <mergeCell ref="A21:A22"/>
    <mergeCell ref="B21:B22"/>
    <mergeCell ref="C21:C22"/>
    <mergeCell ref="D21:D22"/>
    <mergeCell ref="E21:E22"/>
    <mergeCell ref="G21:G22"/>
    <mergeCell ref="H21:H22"/>
    <mergeCell ref="I21:I22"/>
    <mergeCell ref="J21:J22"/>
    <mergeCell ref="N17:N20"/>
    <mergeCell ref="O17:O20"/>
    <mergeCell ref="P17:P20"/>
    <mergeCell ref="Q17:Q20"/>
    <mergeCell ref="R17:R20"/>
    <mergeCell ref="S17:S20"/>
    <mergeCell ref="H17:H20"/>
    <mergeCell ref="I17:I20"/>
    <mergeCell ref="J17:J20"/>
    <mergeCell ref="K17:K20"/>
    <mergeCell ref="L17:L20"/>
    <mergeCell ref="M17:M20"/>
    <mergeCell ref="Q21:Q22"/>
    <mergeCell ref="R21:R22"/>
    <mergeCell ref="S21:S22"/>
    <mergeCell ref="T21:T22"/>
    <mergeCell ref="A27:A28"/>
    <mergeCell ref="B27:B28"/>
    <mergeCell ref="C27:C28"/>
    <mergeCell ref="D27:D28"/>
    <mergeCell ref="E27:E28"/>
    <mergeCell ref="F27:F28"/>
    <mergeCell ref="K21:K22"/>
    <mergeCell ref="L21:L22"/>
    <mergeCell ref="M21:M22"/>
    <mergeCell ref="N21:N22"/>
    <mergeCell ref="O21:O22"/>
    <mergeCell ref="P21:P22"/>
    <mergeCell ref="A46:A48"/>
    <mergeCell ref="B46:D48"/>
    <mergeCell ref="E46:E48"/>
    <mergeCell ref="F46:G48"/>
    <mergeCell ref="T27:T28"/>
    <mergeCell ref="B43:D43"/>
    <mergeCell ref="F43:G43"/>
    <mergeCell ref="B44:D44"/>
    <mergeCell ref="F44:G44"/>
    <mergeCell ref="B45:D45"/>
    <mergeCell ref="F45:G45"/>
    <mergeCell ref="N27:N28"/>
    <mergeCell ref="O27:O28"/>
    <mergeCell ref="P27:P28"/>
    <mergeCell ref="Q27:Q28"/>
    <mergeCell ref="R27:R28"/>
    <mergeCell ref="S27:S28"/>
    <mergeCell ref="H27:H28"/>
    <mergeCell ref="I27:I28"/>
    <mergeCell ref="J27:J28"/>
    <mergeCell ref="K27:K28"/>
    <mergeCell ref="L27:L28"/>
    <mergeCell ref="M27:M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866E-50C6-46FF-A4D5-F1842910AEA1}">
  <dimension ref="A1:R43"/>
  <sheetViews>
    <sheetView workbookViewId="0">
      <selection activeCell="A37" sqref="A37:A43"/>
    </sheetView>
  </sheetViews>
  <sheetFormatPr baseColWidth="10" defaultColWidth="11.42578125" defaultRowHeight="15" x14ac:dyDescent="0.25"/>
  <sheetData>
    <row r="1" spans="1:18" x14ac:dyDescent="0.25">
      <c r="A1" s="52" t="s">
        <v>75</v>
      </c>
      <c r="B1" t="s">
        <v>77</v>
      </c>
      <c r="C1" t="s">
        <v>78</v>
      </c>
      <c r="D1" t="s">
        <v>79</v>
      </c>
      <c r="E1" t="s">
        <v>80</v>
      </c>
      <c r="F1" t="s">
        <v>121</v>
      </c>
      <c r="G1" t="s">
        <v>81</v>
      </c>
    </row>
    <row r="4" spans="1:18" x14ac:dyDescent="0.25">
      <c r="A4" s="52" t="s">
        <v>75</v>
      </c>
    </row>
    <row r="5" spans="1:18" x14ac:dyDescent="0.25">
      <c r="A5" t="s">
        <v>77</v>
      </c>
    </row>
    <row r="6" spans="1:18" x14ac:dyDescent="0.25">
      <c r="A6" t="s">
        <v>78</v>
      </c>
    </row>
    <row r="7" spans="1:18" x14ac:dyDescent="0.25">
      <c r="A7" t="s">
        <v>79</v>
      </c>
    </row>
    <row r="8" spans="1:18" x14ac:dyDescent="0.25">
      <c r="A8" t="s">
        <v>80</v>
      </c>
    </row>
    <row r="9" spans="1:18" x14ac:dyDescent="0.25">
      <c r="A9" t="s">
        <v>121</v>
      </c>
    </row>
    <row r="10" spans="1:18" x14ac:dyDescent="0.25">
      <c r="A10" t="s">
        <v>81</v>
      </c>
    </row>
    <row r="13" spans="1:18" ht="30" x14ac:dyDescent="0.25">
      <c r="A13" s="50" t="s">
        <v>91</v>
      </c>
      <c r="B13" t="s">
        <v>93</v>
      </c>
      <c r="C13" t="s">
        <v>94</v>
      </c>
      <c r="D13" t="s">
        <v>95</v>
      </c>
      <c r="E13" t="s">
        <v>96</v>
      </c>
      <c r="F13" t="s">
        <v>97</v>
      </c>
      <c r="G13" t="s">
        <v>98</v>
      </c>
      <c r="H13" t="s">
        <v>99</v>
      </c>
      <c r="I13" t="s">
        <v>100</v>
      </c>
      <c r="J13" t="s">
        <v>101</v>
      </c>
      <c r="K13" t="s">
        <v>102</v>
      </c>
      <c r="L13" t="s">
        <v>103</v>
      </c>
      <c r="M13" t="s">
        <v>104</v>
      </c>
      <c r="N13" t="s">
        <v>105</v>
      </c>
      <c r="O13" t="s">
        <v>106</v>
      </c>
      <c r="P13" t="s">
        <v>107</v>
      </c>
      <c r="Q13" t="s">
        <v>108</v>
      </c>
      <c r="R13" t="s">
        <v>109</v>
      </c>
    </row>
    <row r="15" spans="1:18" ht="30" x14ac:dyDescent="0.25">
      <c r="A15" s="50" t="s">
        <v>91</v>
      </c>
    </row>
    <row r="16" spans="1:18" x14ac:dyDescent="0.25">
      <c r="A16" t="s">
        <v>93</v>
      </c>
    </row>
    <row r="17" spans="1:1" x14ac:dyDescent="0.25">
      <c r="A17" t="s">
        <v>94</v>
      </c>
    </row>
    <row r="18" spans="1:1" x14ac:dyDescent="0.25">
      <c r="A18" t="s">
        <v>95</v>
      </c>
    </row>
    <row r="19" spans="1:1" x14ac:dyDescent="0.25">
      <c r="A19" t="s">
        <v>96</v>
      </c>
    </row>
    <row r="20" spans="1:1" x14ac:dyDescent="0.25">
      <c r="A20" t="s">
        <v>97</v>
      </c>
    </row>
    <row r="21" spans="1:1" x14ac:dyDescent="0.25">
      <c r="A21" t="s">
        <v>98</v>
      </c>
    </row>
    <row r="22" spans="1:1" x14ac:dyDescent="0.25">
      <c r="A22" t="s">
        <v>99</v>
      </c>
    </row>
    <row r="23" spans="1:1" x14ac:dyDescent="0.25">
      <c r="A23" t="s">
        <v>100</v>
      </c>
    </row>
    <row r="24" spans="1:1" x14ac:dyDescent="0.25">
      <c r="A24" t="s">
        <v>101</v>
      </c>
    </row>
    <row r="25" spans="1:1" x14ac:dyDescent="0.25">
      <c r="A25" t="s">
        <v>102</v>
      </c>
    </row>
    <row r="26" spans="1:1" x14ac:dyDescent="0.25">
      <c r="A26" t="s">
        <v>103</v>
      </c>
    </row>
    <row r="27" spans="1:1" x14ac:dyDescent="0.25">
      <c r="A27" t="s">
        <v>104</v>
      </c>
    </row>
    <row r="28" spans="1:1" x14ac:dyDescent="0.25">
      <c r="A28" t="s">
        <v>105</v>
      </c>
    </row>
    <row r="29" spans="1:1" x14ac:dyDescent="0.25">
      <c r="A29" t="s">
        <v>106</v>
      </c>
    </row>
    <row r="30" spans="1:1" x14ac:dyDescent="0.25">
      <c r="A30" t="s">
        <v>107</v>
      </c>
    </row>
    <row r="31" spans="1:1" x14ac:dyDescent="0.25">
      <c r="A31" t="s">
        <v>108</v>
      </c>
    </row>
    <row r="32" spans="1:1" x14ac:dyDescent="0.25">
      <c r="A32" t="s">
        <v>109</v>
      </c>
    </row>
    <row r="34" spans="1:7" ht="30" x14ac:dyDescent="0.25">
      <c r="A34" s="50" t="s">
        <v>112</v>
      </c>
      <c r="B34" t="s">
        <v>115</v>
      </c>
      <c r="C34" t="s">
        <v>116</v>
      </c>
      <c r="D34" t="s">
        <v>117</v>
      </c>
      <c r="E34" t="s">
        <v>118</v>
      </c>
      <c r="F34" t="s">
        <v>119</v>
      </c>
      <c r="G34" t="s">
        <v>120</v>
      </c>
    </row>
    <row r="37" spans="1:7" ht="30" x14ac:dyDescent="0.25">
      <c r="A37" s="50" t="s">
        <v>112</v>
      </c>
    </row>
    <row r="38" spans="1:7" x14ac:dyDescent="0.25">
      <c r="A38" t="s">
        <v>115</v>
      </c>
    </row>
    <row r="39" spans="1:7" x14ac:dyDescent="0.25">
      <c r="A39" t="s">
        <v>116</v>
      </c>
    </row>
    <row r="40" spans="1:7" x14ac:dyDescent="0.25">
      <c r="A40" t="s">
        <v>117</v>
      </c>
    </row>
    <row r="41" spans="1:7" x14ac:dyDescent="0.25">
      <c r="A41" t="s">
        <v>118</v>
      </c>
    </row>
    <row r="42" spans="1:7" x14ac:dyDescent="0.25">
      <c r="A42" t="s">
        <v>119</v>
      </c>
    </row>
    <row r="43" spans="1:7" x14ac:dyDescent="0.25">
      <c r="A43" t="s">
        <v>120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3C21E0-99AC-4DC1-A1AF-378B6E8F16E0}">
  <ds:schemaRef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4d1d2e24-7be0-47eb-a1db-99cc6d75caff"/>
    <ds:schemaRef ds:uri="d6eaa91c-3afb-4015-aba1-5ff992c1a5ca"/>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95352B8D-6DB4-40D1-AF28-DF2FC28A0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AE3CC-96B2-4B96-AA51-EF057AAE80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SDG</vt:lpstr>
      <vt:lpstr>DADEP</vt:lpstr>
      <vt:lpstr>IDPAC</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Andres Bustos Ardila</dc:creator>
  <cp:keywords/>
  <dc:description/>
  <cp:lastModifiedBy>Heidi Vanessa Saray Guataquira</cp:lastModifiedBy>
  <cp:revision/>
  <dcterms:created xsi:type="dcterms:W3CDTF">2025-08-19T08:31:54Z</dcterms:created>
  <dcterms:modified xsi:type="dcterms:W3CDTF">2026-08-24T13:33:18Z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