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2DFDAEBC-BFE3-46F9-B70A-BAFE0DDDD482}" xr6:coauthVersionLast="47" xr6:coauthVersionMax="47" xr10:uidLastSave="{00000000-0000-0000-0000-000000000000}"/>
  <bookViews>
    <workbookView xWindow="-110" yWindow="-110" windowWidth="19420" windowHeight="10300" firstSheet="1" activeTab="1" xr2:uid="{00000000-000D-0000-FFFF-FFFF00000000}"/>
  </bookViews>
  <sheets>
    <sheet name="Ajustado_VF_" sheetId="7" state="hidden" r:id="rId1"/>
    <sheet name="Formato" sheetId="4" r:id="rId2"/>
    <sheet name="Hoja2" sheetId="6" state="hidden" r:id="rId3"/>
    <sheet name="Hoja1" sheetId="5" state="hidden" r:id="rId4"/>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7" i="4" l="1"/>
  <c r="AK12" i="4"/>
  <c r="AK16" i="4"/>
  <c r="AL17" i="4"/>
  <c r="AK15" i="4"/>
  <c r="AK14" i="4"/>
  <c r="AK13" i="4"/>
  <c r="AC17" i="4"/>
  <c r="AB14" i="4"/>
  <c r="AC14" i="4" s="1"/>
  <c r="AB13" i="4"/>
  <c r="AC13" i="4" s="1"/>
  <c r="AC12" i="4"/>
  <c r="AB12" i="4"/>
  <c r="AL14" i="4" l="1"/>
  <c r="M17" i="4"/>
  <c r="M16" i="4"/>
  <c r="AL16" i="4" s="1"/>
  <c r="M15" i="4"/>
  <c r="M14" i="4"/>
  <c r="M13"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7" i="4"/>
  <c r="AH17" i="4" s="1"/>
  <c r="AF16" i="4"/>
  <c r="AH16" i="4" s="1"/>
  <c r="AF15" i="4"/>
  <c r="AH15" i="4" s="1"/>
  <c r="AF14" i="4"/>
  <c r="AH14" i="4" s="1"/>
  <c r="AF13" i="4"/>
  <c r="AH13" i="4" s="1"/>
  <c r="AF12" i="4"/>
  <c r="AH12" i="4" s="1"/>
  <c r="AA16" i="4"/>
  <c r="AC16" i="4" s="1"/>
  <c r="AA15" i="4"/>
  <c r="AC15" i="4" s="1"/>
  <c r="AA14" i="4"/>
  <c r="AA13" i="4"/>
  <c r="AA12" i="4"/>
  <c r="V17" i="4"/>
  <c r="V16" i="4"/>
  <c r="X16" i="4" s="1"/>
  <c r="V15" i="4"/>
  <c r="X15" i="4" s="1"/>
  <c r="V14" i="4"/>
  <c r="X14" i="4" s="1"/>
  <c r="V13" i="4"/>
  <c r="X13" i="4" s="1"/>
  <c r="V12" i="4"/>
  <c r="X12" i="4" s="1"/>
  <c r="Q17" i="4"/>
  <c r="Q16" i="4"/>
  <c r="Q15" i="4"/>
  <c r="S15" i="4" s="1"/>
  <c r="Q14" i="4"/>
  <c r="S14" i="4" s="1"/>
  <c r="Q13" i="4"/>
  <c r="S13" i="4" s="1"/>
  <c r="Q12" i="4"/>
  <c r="S12" i="4" s="1"/>
  <c r="AL15" i="4" l="1"/>
  <c r="AL13" i="4"/>
  <c r="AL12" i="4"/>
  <c r="AL1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<sst xmlns="http://schemas.openxmlformats.org/spreadsheetml/2006/main" count="267" uniqueCount="138">
  <si>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</si>
  <si>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</si>
  <si>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</si>
  <si>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</si>
  <si>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</si>
  <si>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</si>
  <si>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</si>
  <si>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</si>
  <si>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</si>
  <si>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</si>
  <si>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</si>
  <si>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</si>
  <si>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</si>
  <si>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</si>
  <si>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</si>
  <si>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</si>
  <si>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</si>
  <si>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</si>
  <si>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</si>
  <si>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</si>
  <si>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</si>
  <si>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</si>
  <si>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</si>
  <si>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</si>
  <si>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</si>
  <si>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</si>
  <si>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</si>
  <si>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</si>
  <si>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</si>
  <si>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</si>
  <si>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</si>
  <si>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</si>
  <si>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</si>
  <si>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</si>
  <si>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</si>
  <si>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</si>
  <si>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</si>
  <si>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</si>
  <si>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</si>
  <si>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</si>
  <si>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SEGURIDAD Y SALUD EN EL TRABAJO</t>
  </si>
  <si>
    <t>Propiciar la revolución del servicio público con criterios de calidad, calidez, eficacia, oportunidad, sostenibilidad y transformación digital.</t>
  </si>
  <si>
    <t>Dirección de Gestión del Talento Humano</t>
  </si>
  <si>
    <t>Cumplir el 90% de las actividades del componente recursos durante cada trimestre.</t>
  </si>
  <si>
    <t>(Número de actividades del componente recursos desarrolladas en el trimestre / Número total de actividades programadas en el trimestre del componente recursos) ×100</t>
  </si>
  <si>
    <t>Constante</t>
  </si>
  <si>
    <t>Evidencias de la ejecución de las actividades que pueden ser:
• Planillas de asistencia a las capacitaciones SST.
• Socialización temas
• Actas de reunión COPASST
• Relación de las sesiones del Comité de Convivencia Laboral.
• Registro asistencia capacitación del Comité de Convivencia Laboral.
• Registros de asistencia a las capacitaciones</t>
  </si>
  <si>
    <t>Política 1. Gestión Estratégica del Talento Humano</t>
  </si>
  <si>
    <t>Gastos de Funcionamiento</t>
  </si>
  <si>
    <t>Durante el I trimestre se realizaron entre otras, las siguientes actividades:
•Reuniones de los meses de enero y febrero del COPASST
•Participación del COPASST en la Investigación de accidentes de trabajo.
•Socialización consumo sustancias psicoactivas
•Socialización acoso laboral y sexual
•Sensibilización riesgo biomecánico
•Capacitación primeros auxilios
•Sensibilización lecciones aprendidas</t>
  </si>
  <si>
    <t>Carpetas por mes con las evidencias del componente:
• Registros de asistencia.
• Pantallazos de sesiones realizadas</t>
  </si>
  <si>
    <t>Durante el II trimestre se realizaron entre otras, las siguientes actividades:
•Socialización del SG SST indicando responsabilidades
•Reuniones de los meses de abril, mayo y junio del COPASST
•Participación del COPASST en la Investigación de accidentes de trabajo.
•Socialización consumo sustancias psicoactivas
•Socialización acoso laboral y sexual
•Sensibilización al COPASST
•Sensibilización lactancia materna
•Sensibilización riesgo biomecánico
•Capacitación primeros auxilios
•Sensibilización lecciones aprendidas</t>
  </si>
  <si>
    <t>Durante el III trimestre se realizaron entre otras, las siguientes actividades, de las 27 programadas se ejecutaron 26, para un nivel de cumplimiento del 96%.
•Socialización del SG SST indicando responsabilidades
•Reuniones de los meses de julio, agosto y septiembre del COPASST
•Participación del COPASST en la Investigación de accidentes de trabajo.
•Socialización consumo sustancias psicoactivas
•Socialización acoso laboral y sexual
•Sensibilización al COPASST
•Sensibilización lactancia materna
•Sensibilización riesgo biomecánico
•Capacitación primeros auxilios
•Sensibilización lecciones aprendidas
• Capacitación/sensibilizaciones incidentes y accidentes laborales
• Capacitación/ sensibilización Lideres de pausas activas
Nota: Se realizó la pista de entrenamiento para el mes de septiembre, motivo por el cual se da por cumplida la actividad programada para noviembre. Sin embargo, será reportada para el cuatro trimestre.</t>
  </si>
  <si>
    <t>Carpetas por mes con las evidencias del componente:
• Registros de asistencia.
• Pantallazos de sesiones realizadas
• PDF de presentaciones socializadas</t>
  </si>
  <si>
    <t>Ejecutar mínimo el 90% de las actividades del componente Gestión Integral del SGSST programadas durante cada trimestre.</t>
  </si>
  <si>
    <t>(Número de actividades del componente gestión integral del SGSST realizadas / Número total de actividades programadas del componente gestión integral del SGSST) ×100</t>
  </si>
  <si>
    <t>Evidencias de la ejecución de las actividades que pueden ser:
• Presentación actualización de matriz de requisitos legales.
• Documento de políticas
• Planillas de asistencia a las capacitaciones SST.
• Planillas de asistencia a reuniones SST.</t>
  </si>
  <si>
    <t>Durante el I trimestre se realizaron entre otras, las siguientes actividades:
•Evaluación SG SST - estándares mínimos
•Mantenimiento de sala amiga de la familia lactante de Nivel Central
•Rendición de cuentas del SG SST vigencia 2024</t>
  </si>
  <si>
    <t>Carpetas por mes con las evidencias del componente:
• Registros de asistencia.
• Pantallazos de sesiones realizadas
• PDF de presentaciones socializadas
• PDF resultados evaluación del SGSST</t>
  </si>
  <si>
    <t>Durante el II trimestre se realizaron entre otras, las siguientes actividades:
•Revisión de políticas del SG SST
•Realización de rendición de cuentas del SG SST en alcaldías locales
•Seguimiento salas amigas de la familia lactante en alcaldías locales
•Mantenimiento de sala amiga de la familia lactante de Nivel Central
•Rendición de cuentas del SG SST vigencia 2024</t>
  </si>
  <si>
    <t>Durante el III trimestre se realizaron entre otras, las siguientes actividades, de las 13 programadas se ejecutaron efectivamente 11, para un nivel de avance del 84,6%.
•Elaboración del borrador del manual del SG-SST
•Realización de Reuniones de seguimiento Referentes SST alcaldías locales
•Actualización de la Matriz Legal
•Seguimiento salas amigas de la familia lactante en alcaldías locales
•Mantenimiento de sala amiga de la familia lactante de Nivel Central
•Inducción del SG-SST
•Realización de memorando con requerimiento de priorización de contratación del profesional SST en las alcaldías locales</t>
  </si>
  <si>
    <t>Durante el IV trimestre se realizaron entre otras, las siguientes actividades, de  8 actividades programadas se ejecutaron efectivamente 8, para un nivel de avance del 100%.
•Realización de Reuniones de seguimiento Referentes SST alcaldías locales
•Seguimiento salas amigas de la familia lactante en alcaldías locales
•Mantenimiento de sala amiga de la familia lactante de Nivel Central
•Seguimiento a la ejecución del curso de 50 horas/ 20 horas del SST</t>
  </si>
  <si>
    <t>Ejecutar mínimo el 90% de las actividades del componente Gestión de la Salud durante cada trimestre.</t>
  </si>
  <si>
    <t>(Número de actividades del componente gestión de la salud realizadas en el trimestre.
/ Número total de actividades programadas en el trimestre del componente gestión de la salud.) ×100</t>
  </si>
  <si>
    <t>Evidencias de la ejecución de las actividades que pueden ser:
• Soporte realización mesas laborales 2023.
• Soporte perfil socio demográfico.
• Soporte ausentismo laboral.
• Soporte restricciones y recomendaciones.
• Documentos Actividades de seguimiento SST.
• Soporte riesgo biomecánico.
• Soporte inspección puesto de trabajo.
• Soporte intervención riesgo psicosocial.
• Soporte tamizaje cardiovascular
• Documentos pausas activas.
• Caracterización de los seguimientos de I, AT y EL. 
• Documento participación del COPASST</t>
  </si>
  <si>
    <t>Durante el I trimestre se realizaron entre otras, las siguientes actividades:
•Exámenes médico ocupacionales de ingreso, periódico, retiro.
•Mesas laborales casos especiales de salud.
•Seguimiento a restricciones y recomendaciones laborales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</si>
  <si>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Carpetas por mes con las evidencias del componente:
• Registros de asistencia.
• Pantallazos de sesiones realizadas AT
• Formatos de investigación de accidentes.
• Programaciones de exámenes ocupacionales.
• Matriz seguimiento AT</t>
  </si>
  <si>
    <t>Durante el II trimestre se realizaron entre otras, las siguientes actividades:
•Exámenes médico ocupacionales de ingreso, periódico, retiro.
•Mesas laborales casos especiales de salud.
•Seguimiento a restricciones y recomendaciones laborales
•Talleres de prevención del estrés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</si>
  <si>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Durante el III trimestre se realizaron entre otras, las siguientes actividades, De las 34 actividades programadas se ejecutaron 33, para un nivel de cumplimiento del 97%.
•Exámenes médico ocupacionales de ingreso, periódico, retiro.
•Mesas laborales casos especiales de salud.
•Seguimiento a restricciones y recomendaciones laborales
•Talleres de prevención del estrés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t>
  </si>
  <si>
    <t>Ejecutar mínimo el 90% de las actividades de los componentes Gestión de Amenazas y Gestión de peligros y riesgos durante cada trimestre.</t>
  </si>
  <si>
    <t>(Número de actividades del componente Gestión de amenazas y gestión de peligros y riesgos realizadas en el trimestre  / Número total de actividades programadas en el trimestre del componente Gestión de amenazas y gestión de peligros y riesgos) × 100</t>
  </si>
  <si>
    <t>Evidencias de la ejecución de las actividades que pueden ser:
• Soporte actualización de matriz de peligros.
• Documentos de visitas y seguimientos.
• Soporte de inspección y seguimientos entrega de elementos de emergencia.
• Documento programa SOL</t>
  </si>
  <si>
    <t>Durante el I trimestre se realizaron entre otras, las siguientes actividades:
•Mesas de trabajo para riesgo público
•Inspecciones locativas de acuerdo al •Procedimiento SOL en Nivel Central.
•Inspección de elementos de emergencias (Botiquines, camillas y extintores)
•Entrega de elementos para la brigada SDG
•Se revisó el procedimiento de emergencias GCI-GTH-P001</t>
  </si>
  <si>
    <t>Carpetas por mes con las evidencias del componente:
• Registros de asistencia.
• Formatos de inspecciones.
• Avance actualización procedimiento emergencias.
• Análisis de vulnerabilidad</t>
  </si>
  <si>
    <t>Durante el II trimestre se realizaron entre otras, las siguientes actividades:
•Seguimiento al cumplimiento de acciones en base a identificación de peligros a alcaldías locales
•Seguimiento  al cumplimiento de acciones en base a planes de emergencias a alcaldías locales
•Inspecciones locativas de acuerdo al Procedimiento SOL en Nivel Central.
•Inspección de elementos de emergencias (Botiquines, camillas y extintores)
•Realización de protocolo de riesgo público
•Entrega de elementos de confort</t>
  </si>
  <si>
    <t>Durante el III trimestre se realizaron entre otras, las siguientes actividades. De las 13 actividades programadas se ejecutaron 12, para un nivel de cumplimiento del 92,3%.
•Seguimiento al cumplimiento de acciones en base a identificación de peligros a alcaldías locales
•Seguimiento  al cumplimiento de acciones en base a planes de emergencias a alcaldías locales
•Inspecciones locativas de acuerdo al Procedimiento SOL en Nivel Central.
•Inspección de elementos de emergencias (Botiquines, camillas y extintores)
•Diseño guion de simulacro de emergencias
Nota: No se realizó el proceso de convocatoria para conformar la brigada de emergencias.</t>
  </si>
  <si>
    <t>Ejecutar mínimo el 90% de las actividades del componente verificación del sistema de gestión de SST durante cada trimestre.</t>
  </si>
  <si>
    <t>(Número de actividades ejecutadas del componente verificación del sistema de gestión de SST en el trimestre.
/ Número total de actividades programadas en el trimestre del componente verificación del sistema de gestión de SST.) ×100</t>
  </si>
  <si>
    <t>Evidencias de la ejecución de las actividades que pueden ser:
• Soporte socialización plan de emergencias.
• Soporte conformación CAM.
• Soporte implementación plan de emergencias sedes nuevas.
• Soporte de Inspección entrega de elementos de emergencias.</t>
  </si>
  <si>
    <t>N.A.</t>
  </si>
  <si>
    <t xml:space="preserve">Para este trimestre no se tenían definidas actividades en este componente </t>
  </si>
  <si>
    <t>Durante el II trimestre se realizaron entre otras, las siguientes actividades:
•Reunión del equipo de SG SST de nivel central, con el fin de realizar seguimiento a la definición de acciones en el sistema</t>
  </si>
  <si>
    <t>Carpetas por mes con las evidencias del componente:
• Registros de asistencia.</t>
  </si>
  <si>
    <t>Durante el II trimestre se realizaron entre otras, las siguientes actividades:
•Reunión del equipo de SG SST de nivel central, con el fin de realizar seguimiento a la definición de acciones en el sistema
•Realizar Auditoria al SG SST</t>
  </si>
  <si>
    <t>Ejecutar mínimo el 90% de las actividades del componente acciones de mejora.</t>
  </si>
  <si>
    <t>(Número de actividades desarrolladas del componente acciones de mejora.
/ Número total de actividades programadas del componente acciones de mejora) ×100</t>
  </si>
  <si>
    <t>Acta de reunión de seguimiento del equipo de SST.</t>
  </si>
  <si>
    <t xml:space="preserve">Para el tercer trimestre no se tenían definidas actividades en este componente. </t>
  </si>
  <si>
    <t>No aplica.</t>
  </si>
  <si>
    <t>Durante el IV trimestre se realizaron entre otras, las siguientes actividades:
•Reporte de seguimiento a realización de actividades establecidas en las acciones de mejora</t>
  </si>
  <si>
    <t>Carpetas por mes con las evidencias del componente:
• Formatos de seguimiento de acciones de mejora.
• PDF de correo de convocatoria</t>
  </si>
  <si>
    <t>28 de enero de 2025</t>
  </si>
  <si>
    <t>Publicación del plan aprobado. Caso HOLA: 116135</t>
  </si>
  <si>
    <t>11 de abril de 2025</t>
  </si>
  <si>
    <t xml:space="preserve">Se publica seguimiento del plan con corte a 31 de marzo de 2025, el cual presenta un avance acumulado del 18,3%. </t>
  </si>
  <si>
    <t>17 de julio de 2025</t>
  </si>
  <si>
    <t xml:space="preserve">Se publica seguimiento del plan con corte a 30 de junio de 2025, el cual presenta un avance acumulado del 51%. </t>
  </si>
  <si>
    <t>28 de octubre de 2025</t>
  </si>
  <si>
    <t xml:space="preserve">Se publica seguimiento del plan con corte a 30 de septiembre de 2025, el cual presenta un avance acumulado del 67,36%. </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</si>
  <si>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</si>
  <si>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</si>
  <si>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</si>
  <si>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</si>
  <si>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</si>
  <si>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</si>
  <si>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</si>
  <si>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</si>
  <si>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</si>
  <si>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</si>
  <si>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</si>
  <si>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</si>
  <si>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</si>
  <si>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</si>
  <si>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</si>
  <si>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</si>
  <si>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</si>
  <si>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</si>
  <si>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</si>
  <si>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</si>
  <si>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</si>
  <si>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</si>
  <si>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</si>
  <si>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</si>
  <si>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</si>
  <si>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</si>
  <si>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</si>
  <si>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</si>
  <si>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</si>
  <si>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</si>
  <si>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</si>
  <si>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</si>
  <si>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</si>
  <si>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Durante el IV trimestre se realizaron entre otras, las siguientes actividades, de 22 actividades programadas se ejecutaron efectivamente 22, para un nivel de avance del 100%.
•Reuniones de los meses de octubre, noviembre y diciembre del COPASST
•Participación del COPASST en la Investigación de accidentes de trabajo.
•Socialización  al Comité de Convivencia Laboral - CCL
•Socialización consumo sustancias psicoactivas
•Socialización acoso laboral y sexual
•Sensibilización riesgo biomecánico
•Capacitación primeros auxilios
•Sensibilización lecciones aprendidas
Aunado a lo  anterior, se logro desarrollar otras actividades  adicionales de: socializaciones de brigada de emergencia y otra relacionada con higiene postural.</t>
  </si>
  <si>
    <t>Durante el VI trimestre de 2025, se realizaron entre otras, las siguientes actividades. De las 14 actividades programadas se ejecutaron 14, para un nivel de cumplimiento del 100%.
•Seguimiento al cumplimiento de acciones en base a identificación de peligros a alcaldías locales
•Seguimiento  al cumplimiento de acciones en base a planes de emergencias a alcaldías locales
•Actualización matriz de peligros nivel central
•Inspecciones locativas de acuerdo al Procedimiento SOL en Nivel Central.
•Inspección de elementos de emergencias (Botiquines, camillas y extintores)
•Realización simulacro distrital de emergencias
Aunado a lo anterior, dentro del proceso se lograron ralizar otras actividades adicionales relacionadas con el suministro de elementos de protección personal y de confort para los meses de octubre y noviembre de 2025.</t>
  </si>
  <si>
    <t>Durante el IV trimestre de 2025, de las 5 actividades que se tenian programadas se ejecutaron 4, relacionadas a continaución:
•Reunión del equipo de SG SST de nivel central, con el fin de realizar seguimiento a la definición de acciones en el sistema.
• Realizar Auditoria Interna al SGSST. Este proceso es programado en el sistema de SST por requerimiento normativo pero es ejecutado por la Oficina de Control Interno obedeciendo la misionalidad de esa oficina.
No obstante lo anterior, se presenta retraso en la actividad de revisión por la dirección, debido a la agenda del comite directivo.</t>
  </si>
  <si>
    <r>
      <t>Durante el IV trimestr de 2025, se realizaron entre otras, las siguientes actividades, De las 31 actividades programadas se ejecutaron 31, para un nivel de cumplimiento del</t>
    </r>
    <r>
      <rPr>
        <b/>
        <sz val="11"/>
        <color theme="1"/>
        <rFont val="Calibri Light"/>
        <family val="2"/>
      </rPr>
      <t xml:space="preserve"> </t>
    </r>
    <r>
      <rPr>
        <sz val="11"/>
        <color theme="1"/>
        <rFont val="Calibri Light"/>
        <family val="2"/>
      </rPr>
      <t>100%.
•Exámenes médico ocupacionales de ingreso, periódico, retiro.
•Mesas laborales casos especiales de salud.
•Seguimiento a restricciones y recomendaciones laborales
•Talleres de prevención del estrés
•Seguimiento ausentismo laboral por incapacidad médica
•Inspección puestos de trabajo en DME
•Seguimiento riesgo biomecánico a teletrabajadores
•Intervención individual y/o colectiva Riesgo Psicosocial
•Realizar el reporte de los incidentes, accidentes y enfermedades laborales.
•Realizar la investigación de accidentes, incidentes de trabajo y enfermedad laboral calificada
Aunado a lo antenterior, se lograron realizar otras actividades relacionadas con pausas activas, inspecciones de puesto de trabajo, Inspección de teletrabajo.</t>
    </r>
  </si>
  <si>
    <t xml:space="preserve">Se publica seguimiento del plan con corte a 31 de diciembre de 2025, el cual presenta un avance acumulado del 100,00%. </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</si>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</sst>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b/>
      <sz val="12"/>
      <name val="Calibri Light"/>
      <family val="2"/>
    </font>
    <font>
      <sz val="11"/>
      <color rgb="FF000000"/>
      <name val="Calibri Light"/>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FF"/>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48">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8" fillId="0" borderId="0" xfId="0" applyFont="1" applyAlignment="1">
      <alignment horizontal="justify" vertical="center"/>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5" fillId="2" borderId="1" xfId="1" applyFont="1" applyFill="1" applyBorder="1" applyAlignment="1">
      <alignment horizontal="justify" vertical="top" wrapText="1"/>
    </xf>
    <xf numFmtId="0" fontId="5" fillId="0" borderId="0" xfId="0" applyFont="1" applyAlignment="1">
      <alignment horizontal="center" vertical="center" wrapText="1"/>
    </xf>
    <xf numFmtId="0" fontId="13" fillId="3" borderId="0" xfId="0" applyFont="1" applyFill="1" applyAlignment="1">
      <alignment horizontal="center" vertical="center"/>
    </xf>
    <xf numFmtId="9" fontId="5" fillId="2" borderId="1" xfId="1"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6" fillId="0" borderId="1" xfId="3" applyFont="1" applyBorder="1" applyAlignment="1">
      <alignment horizontal="center" vertical="center"/>
    </xf>
    <xf numFmtId="9" fontId="5" fillId="9" borderId="1" xfId="0" applyNumberFormat="1" applyFont="1" applyFill="1" applyBorder="1" applyAlignment="1">
      <alignment horizontal="center" vertical="center"/>
    </xf>
    <xf numFmtId="9" fontId="5" fillId="9" borderId="18" xfId="0" applyNumberFormat="1" applyFont="1" applyFill="1" applyBorder="1" applyAlignment="1">
      <alignment horizontal="center" vertical="center"/>
    </xf>
    <xf numFmtId="0" fontId="5" fillId="9" borderId="1"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5" fillId="9" borderId="18" xfId="0" applyFont="1" applyFill="1" applyBorder="1" applyAlignment="1">
      <alignment horizontal="left" vertical="center" wrapText="1"/>
    </xf>
    <xf numFmtId="0" fontId="5" fillId="9" borderId="5" xfId="0" applyFont="1" applyFill="1" applyBorder="1" applyAlignment="1">
      <alignment horizontal="left" vertical="center" wrapText="1"/>
    </xf>
    <xf numFmtId="0" fontId="5" fillId="9" borderId="5" xfId="0" applyFont="1" applyFill="1" applyBorder="1" applyAlignment="1">
      <alignment horizontal="left" vertical="center"/>
    </xf>
    <xf numFmtId="0" fontId="5" fillId="9" borderId="1" xfId="0" applyFont="1" applyFill="1" applyBorder="1" applyAlignment="1">
      <alignment vertical="center" wrapText="1"/>
    </xf>
    <xf numFmtId="0" fontId="5" fillId="9" borderId="12" xfId="0" applyFont="1" applyFill="1" applyBorder="1" applyAlignment="1">
      <alignment vertical="center" wrapText="1"/>
    </xf>
    <xf numFmtId="0" fontId="5" fillId="9" borderId="18" xfId="0" applyFont="1" applyFill="1" applyBorder="1" applyAlignment="1">
      <alignment vertical="center" wrapText="1"/>
    </xf>
    <xf numFmtId="0" fontId="5" fillId="9" borderId="5" xfId="0" applyFont="1" applyFill="1" applyBorder="1" applyAlignment="1">
      <alignment vertical="center" wrapText="1"/>
    </xf>
    <xf numFmtId="0" fontId="5" fillId="9" borderId="5" xfId="0" applyFont="1" applyFill="1" applyBorder="1" applyAlignment="1">
      <alignment vertical="center"/>
    </xf>
    <xf numFmtId="0" fontId="21" fillId="0" borderId="12" xfId="0" applyFont="1" applyBorder="1" applyAlignment="1">
      <alignment horizontal="left" vertical="center" wrapText="1"/>
    </xf>
    <xf numFmtId="9" fontId="6" fillId="0" borderId="1" xfId="3" applyFont="1" applyBorder="1" applyAlignment="1">
      <alignment horizontal="center" vertical="center" wrapText="1"/>
    </xf>
    <xf numFmtId="0" fontId="5" fillId="0" borderId="18" xfId="0" applyFont="1" applyBorder="1" applyAlignment="1">
      <alignment horizontal="left" vertical="center" wrapText="1"/>
    </xf>
    <xf numFmtId="0" fontId="21" fillId="0" borderId="1" xfId="0" applyFont="1" applyBorder="1" applyAlignment="1">
      <alignment horizontal="left" vertical="center" wrapText="1"/>
    </xf>
    <xf numFmtId="0" fontId="5" fillId="0" borderId="1" xfId="1" applyFont="1" applyBorder="1" applyAlignment="1">
      <alignment horizontal="center" vertical="center"/>
    </xf>
    <xf numFmtId="0" fontId="14" fillId="2" borderId="10" xfId="1" applyFont="1" applyFill="1" applyBorder="1" applyAlignment="1">
      <alignment horizontal="center" vertical="center" wrapText="1"/>
    </xf>
    <xf numFmtId="164" fontId="5" fillId="2" borderId="1" xfId="3" applyNumberFormat="1" applyFont="1" applyFill="1" applyBorder="1" applyAlignment="1">
      <alignment horizontal="center" vertical="center"/>
    </xf>
    <xf numFmtId="0" fontId="6" fillId="0" borderId="1" xfId="0" applyFont="1" applyBorder="1" applyAlignment="1">
      <alignment horizontal="center" vertical="center"/>
    </xf>
    <xf numFmtId="0" fontId="5" fillId="2" borderId="10" xfId="1" applyFont="1" applyFill="1" applyBorder="1" applyAlignment="1">
      <alignment horizontal="center" vertical="center" wrapText="1"/>
    </xf>
    <xf numFmtId="0" fontId="5" fillId="0" borderId="18" xfId="0" applyFont="1" applyBorder="1" applyAlignment="1">
      <alignment horizontal="center" vertical="center"/>
    </xf>
    <xf numFmtId="164" fontId="6" fillId="0" borderId="1" xfId="3" applyNumberFormat="1" applyFont="1" applyBorder="1" applyAlignment="1">
      <alignment horizontal="center" vertical="center"/>
    </xf>
    <xf numFmtId="10" fontId="5" fillId="2" borderId="1" xfId="3" applyNumberFormat="1" applyFont="1" applyFill="1" applyBorder="1" applyAlignment="1">
      <alignment horizontal="center" vertical="center"/>
    </xf>
    <xf numFmtId="10" fontId="13" fillId="7" borderId="1" xfId="0" applyNumberFormat="1" applyFont="1" applyFill="1" applyBorder="1" applyAlignment="1">
      <alignment horizontal="center" vertical="center"/>
    </xf>
    <xf numFmtId="164" fontId="5" fillId="0" borderId="1"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5" fillId="9" borderId="18"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0" fontId="5" fillId="0" borderId="1" xfId="3" applyNumberFormat="1" applyFont="1" applyFill="1" applyBorder="1" applyAlignment="1">
      <alignment horizontal="center" vertical="center"/>
    </xf>
    <xf numFmtId="10" fontId="6" fillId="0" borderId="1" xfId="3" applyNumberFormat="1" applyFont="1" applyBorder="1" applyAlignment="1">
      <alignment horizontal="center" vertical="center"/>
    </xf>
    <xf numFmtId="0" fontId="21" fillId="0" borderId="5" xfId="0" applyFont="1" applyBorder="1" applyAlignment="1">
      <alignment wrapText="1"/>
    </xf>
    <xf numFmtId="0" fontId="21" fillId="0" borderId="12" xfId="0" applyFont="1" applyBorder="1" applyAlignment="1">
      <alignment vertical="center" wrapText="1"/>
    </xf>
    <xf numFmtId="0" fontId="21" fillId="0" borderId="18" xfId="0" applyFont="1" applyBorder="1" applyAlignment="1">
      <alignment vertical="center" wrapText="1"/>
    </xf>
    <xf numFmtId="10" fontId="6" fillId="0" borderId="1" xfId="3" applyNumberFormat="1" applyFont="1" applyFill="1" applyBorder="1" applyAlignment="1">
      <alignment horizontal="center" vertical="center"/>
    </xf>
    <xf numFmtId="0" fontId="6" fillId="0" borderId="1" xfId="0" applyFont="1" applyBorder="1" applyAlignment="1">
      <alignment vertical="center" wrapText="1"/>
    </xf>
    <xf numFmtId="164" fontId="6" fillId="0" borderId="18" xfId="0" applyNumberFormat="1" applyFont="1" applyBorder="1" applyAlignment="1">
      <alignment horizontal="center" vertical="center"/>
    </xf>
    <xf numFmtId="0" fontId="6" fillId="0" borderId="18" xfId="0" applyFont="1" applyBorder="1" applyAlignment="1">
      <alignment vertical="center" wrapText="1"/>
    </xf>
    <xf numFmtId="0" fontId="6" fillId="0" borderId="18" xfId="0" applyFont="1" applyBorder="1" applyAlignment="1">
      <alignment wrapText="1"/>
    </xf>
    <xf numFmtId="164" fontId="6" fillId="0" borderId="1" xfId="3" applyNumberFormat="1" applyFont="1" applyFill="1" applyBorder="1" applyAlignment="1">
      <alignment horizontal="center" vertical="center"/>
    </xf>
    <xf numFmtId="0" fontId="13" fillId="3" borderId="0" xfId="0" applyFont="1" applyFill="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7" fillId="0" borderId="2"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5" xfId="0" applyFont="1" applyBorder="1" applyAlignment="1">
      <alignment horizontal="left" vertical="center" wrapText="1"/>
    </xf>
    <xf numFmtId="0" fontId="10"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1" xfId="0" applyFont="1" applyFill="1" applyBorder="1" applyAlignment="1">
      <alignment horizontal="left" vertical="center"/>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20" fillId="0" borderId="0" xfId="0" applyFont="1" applyAlignment="1">
      <alignment horizontal="left"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5" fillId="0" borderId="1" xfId="1" applyFont="1" applyBorder="1" applyAlignment="1">
      <alignment horizontal="center" vertical="center" wrapText="1"/>
    </xf>
    <xf numFmtId="0" fontId="5" fillId="2" borderId="10" xfId="1" applyFont="1" applyFill="1" applyBorder="1" applyAlignment="1">
      <alignment horizontal="left" vertical="center" wrapText="1"/>
    </xf>
    <xf numFmtId="0" fontId="5" fillId="2" borderId="12" xfId="1" applyFont="1" applyFill="1" applyBorder="1" applyAlignment="1">
      <alignment horizontal="left" vertical="center" wrapText="1"/>
    </xf>
    <xf numFmtId="0" fontId="5" fillId="0" borderId="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217905</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x14ac:dyDescent="0.35"/>
  <cols>
    <col min="1" max="1" width="5.81640625" style="47" customWidth="1"/>
    <col min="2" max="2" width="40.453125" style="48" hidden="1" customWidth="1"/>
    <col min="3" max="3" width="21.54296875" style="49" customWidth="1"/>
    <col min="4" max="5" width="6.7265625" style="50" customWidth="1"/>
    <col min="6" max="6" width="36.453125" style="49" customWidth="1"/>
    <col min="7" max="7" width="27.26953125" style="49" customWidth="1"/>
    <col min="8" max="8" width="19.81640625" style="49" bestFit="1" customWidth="1"/>
    <col min="9" max="9" width="23.26953125" style="49" customWidth="1"/>
    <col min="10" max="15" width="17.7265625" style="49" customWidth="1"/>
    <col min="16" max="16" width="24.54296875" style="49" customWidth="1"/>
    <col min="17" max="17" width="26.26953125" style="49" customWidth="1"/>
    <col min="18" max="18" width="19" style="50" bestFit="1" customWidth="1"/>
    <col min="19" max="19" width="17.81640625" style="50" bestFit="1" customWidth="1"/>
    <col min="20" max="20" width="17.81640625" style="51" bestFit="1" customWidth="1"/>
    <col min="21" max="21" width="42.1796875" style="52" customWidth="1"/>
    <col min="22" max="22" width="25" style="52" customWidth="1"/>
    <col min="23" max="23" width="19" style="50" bestFit="1" customWidth="1"/>
    <col min="24" max="24" width="17.81640625" style="53" bestFit="1" customWidth="1"/>
    <col min="25" max="25" width="20" style="45" bestFit="1" customWidth="1"/>
    <col min="26" max="26" width="42.26953125" style="44" customWidth="1"/>
    <col min="27" max="27" width="25" style="44" customWidth="1"/>
    <col min="28" max="28" width="20.453125" style="45" bestFit="1" customWidth="1"/>
    <col min="29" max="29" width="17.81640625" style="45" bestFit="1" customWidth="1"/>
    <col min="30" max="30" width="20" style="45" customWidth="1"/>
    <col min="31" max="31" width="42.26953125" style="44" customWidth="1"/>
    <col min="32" max="32" width="25.1796875" style="44" customWidth="1"/>
    <col min="33" max="33" width="20.453125" style="45" bestFit="1" customWidth="1"/>
    <col min="34" max="34" width="17.81640625" style="45" bestFit="1" customWidth="1"/>
    <col min="35" max="35" width="20" style="45" bestFit="1" customWidth="1"/>
    <col min="36" max="36" width="42.453125" style="44" customWidth="1"/>
    <col min="37" max="37" width="25.26953125" style="44" customWidth="1"/>
    <col min="38" max="38" width="15.54296875" style="45" customWidth="1"/>
    <col min="39" max="39" width="20.81640625" style="45" customWidth="1"/>
    <col min="40" max="129" width="9.1796875" style="44" bestFit="1" customWidth="1"/>
    <col min="130" max="130" width="9" style="44" customWidth="1"/>
    <col min="131" max="152" width="9.1796875" style="44" bestFit="1" customWidth="1"/>
    <col min="153" max="16380" width="9" style="44"/>
    <col min="16381" max="16384" width="9" style="44" bestFit="1" customWidth="1"/>
  </cols>
  <sheetData>
    <row r="1" spans="1:39" ht="21" customHeight="1" x14ac:dyDescent="0.35">
      <c r="A1" s="20"/>
      <c r="B1" s="21"/>
      <c r="C1" s="101" t="s">
        <v>0</v>
      </c>
      <c r="D1" s="101"/>
      <c r="E1" s="101"/>
      <c r="F1" s="101"/>
      <c r="G1" s="101"/>
      <c r="H1" s="101"/>
      <c r="I1" s="101"/>
      <c r="J1" s="101"/>
      <c r="K1" s="101"/>
      <c r="L1" s="101"/>
      <c r="M1" s="102"/>
      <c r="N1" s="107" t="s">
        <v>1</v>
      </c>
      <c r="O1" s="108"/>
      <c r="P1" s="108"/>
      <c r="Q1" s="109"/>
      <c r="R1" s="9"/>
      <c r="S1" s="9"/>
      <c r="T1" s="26"/>
      <c r="U1" s="4"/>
      <c r="V1" s="4"/>
      <c r="W1" s="9"/>
      <c r="X1" s="9"/>
      <c r="Y1" s="9"/>
      <c r="Z1" s="2"/>
      <c r="AA1" s="2"/>
      <c r="AB1" s="30"/>
      <c r="AC1" s="30"/>
      <c r="AD1" s="30"/>
      <c r="AE1" s="2"/>
      <c r="AF1" s="2"/>
      <c r="AG1" s="30"/>
      <c r="AH1" s="30"/>
      <c r="AI1" s="30"/>
      <c r="AJ1" s="2"/>
      <c r="AK1" s="2"/>
      <c r="AL1" s="30"/>
      <c r="AM1" s="30"/>
    </row>
    <row r="2" spans="1:39" x14ac:dyDescent="0.35">
      <c r="A2" s="22"/>
      <c r="B2" s="3"/>
      <c r="C2" s="103"/>
      <c r="D2" s="103"/>
      <c r="E2" s="103"/>
      <c r="F2" s="103"/>
      <c r="G2" s="103"/>
      <c r="H2" s="103"/>
      <c r="I2" s="103"/>
      <c r="J2" s="103"/>
      <c r="K2" s="103"/>
      <c r="L2" s="103"/>
      <c r="M2" s="104"/>
      <c r="N2" s="110" t="s">
        <v>2</v>
      </c>
      <c r="O2" s="111"/>
      <c r="P2" s="111"/>
      <c r="Q2" s="112"/>
      <c r="R2" s="9"/>
      <c r="S2" s="9"/>
      <c r="T2" s="26"/>
      <c r="U2" s="4"/>
      <c r="V2" s="4"/>
      <c r="W2" s="9"/>
      <c r="X2" s="9"/>
      <c r="Y2" s="9"/>
      <c r="Z2" s="2"/>
      <c r="AA2" s="2"/>
      <c r="AB2" s="30"/>
      <c r="AC2" s="30"/>
      <c r="AD2" s="30"/>
      <c r="AE2" s="2"/>
      <c r="AF2" s="2"/>
      <c r="AG2" s="30"/>
      <c r="AH2" s="30"/>
      <c r="AI2" s="30"/>
      <c r="AJ2" s="2"/>
      <c r="AK2" s="2"/>
      <c r="AL2" s="30"/>
      <c r="AM2" s="30"/>
    </row>
    <row r="3" spans="1:39" ht="16.5" customHeight="1" x14ac:dyDescent="0.35">
      <c r="A3" s="22"/>
      <c r="B3" s="3"/>
      <c r="C3" s="103"/>
      <c r="D3" s="103"/>
      <c r="E3" s="103"/>
      <c r="F3" s="103"/>
      <c r="G3" s="103"/>
      <c r="H3" s="103"/>
      <c r="I3" s="103"/>
      <c r="J3" s="103"/>
      <c r="K3" s="103"/>
      <c r="L3" s="103"/>
      <c r="M3" s="104"/>
      <c r="N3" s="110" t="s">
        <v>3</v>
      </c>
      <c r="O3" s="111"/>
      <c r="P3" s="111"/>
      <c r="Q3" s="112"/>
      <c r="R3" s="9"/>
      <c r="S3" s="9"/>
      <c r="T3" s="26"/>
      <c r="U3" s="4"/>
      <c r="V3" s="5"/>
      <c r="W3" s="31"/>
      <c r="X3" s="31"/>
      <c r="Y3" s="31"/>
      <c r="Z3" s="2"/>
      <c r="AA3" s="2"/>
      <c r="AB3" s="30"/>
      <c r="AC3" s="30"/>
      <c r="AD3" s="30"/>
      <c r="AE3" s="2"/>
      <c r="AF3" s="2"/>
      <c r="AG3" s="30"/>
      <c r="AH3" s="30"/>
      <c r="AI3" s="30"/>
      <c r="AJ3" s="2"/>
      <c r="AK3" s="2"/>
      <c r="AL3" s="30"/>
      <c r="AM3" s="30"/>
    </row>
    <row r="4" spans="1:39" ht="16.5" customHeight="1" x14ac:dyDescent="0.35">
      <c r="A4" s="23"/>
      <c r="B4" s="24"/>
      <c r="C4" s="105"/>
      <c r="D4" s="105"/>
      <c r="E4" s="105"/>
      <c r="F4" s="105"/>
      <c r="G4" s="105"/>
      <c r="H4" s="105"/>
      <c r="I4" s="105"/>
      <c r="J4" s="105"/>
      <c r="K4" s="105"/>
      <c r="L4" s="105"/>
      <c r="M4" s="106"/>
      <c r="N4" s="113" t="s">
        <v>4</v>
      </c>
      <c r="O4" s="114"/>
      <c r="P4" s="114"/>
      <c r="Q4" s="115"/>
      <c r="R4" s="9"/>
      <c r="S4" s="9"/>
      <c r="T4" s="26"/>
      <c r="U4" s="4"/>
      <c r="V4" s="5"/>
      <c r="W4" s="31"/>
      <c r="X4" s="31"/>
      <c r="Y4" s="31"/>
      <c r="Z4" s="2"/>
      <c r="AA4" s="2"/>
      <c r="AB4" s="30"/>
      <c r="AC4" s="30"/>
      <c r="AD4" s="30"/>
      <c r="AE4" s="2"/>
      <c r="AF4" s="2"/>
      <c r="AG4" s="30"/>
      <c r="AH4" s="30"/>
      <c r="AI4" s="30"/>
      <c r="AJ4" s="2"/>
      <c r="AK4" s="2"/>
      <c r="AL4" s="30"/>
      <c r="AM4" s="30"/>
    </row>
    <row r="5" spans="1:39" ht="16.5" customHeight="1" x14ac:dyDescent="0.35">
      <c r="A5" s="3"/>
      <c r="B5" s="12"/>
      <c r="C5" s="3"/>
      <c r="D5" s="6"/>
      <c r="E5" s="6"/>
      <c r="F5" s="6"/>
      <c r="G5" s="6"/>
      <c r="H5" s="6"/>
      <c r="I5" s="6"/>
      <c r="J5" s="6"/>
      <c r="K5" s="6"/>
      <c r="L5" s="6"/>
      <c r="M5" s="6"/>
      <c r="N5" s="7"/>
      <c r="O5" s="7"/>
      <c r="P5" s="7"/>
      <c r="Q5" s="7"/>
      <c r="R5" s="9"/>
      <c r="S5" s="9"/>
      <c r="T5" s="26"/>
      <c r="U5" s="4"/>
      <c r="V5" s="5"/>
      <c r="W5" s="31"/>
      <c r="X5" s="31"/>
      <c r="Y5" s="31"/>
      <c r="Z5" s="2"/>
      <c r="AA5" s="2"/>
      <c r="AB5" s="30"/>
      <c r="AC5" s="30"/>
      <c r="AD5" s="30"/>
      <c r="AE5" s="2"/>
      <c r="AF5" s="2"/>
      <c r="AG5" s="30"/>
      <c r="AH5" s="30"/>
      <c r="AI5" s="30"/>
      <c r="AJ5" s="2"/>
      <c r="AK5" s="2"/>
      <c r="AL5" s="30"/>
      <c r="AM5" s="30"/>
    </row>
    <row r="6" spans="1:39" ht="16.5" customHeight="1" x14ac:dyDescent="0.35">
      <c r="A6" s="3"/>
      <c r="B6" s="12"/>
      <c r="C6" s="8" t="s">
        <v>5</v>
      </c>
      <c r="D6" s="100"/>
      <c r="E6" s="100"/>
      <c r="F6" s="100"/>
      <c r="G6" s="100"/>
      <c r="H6" s="100"/>
      <c r="I6" s="100"/>
      <c r="J6" s="100"/>
      <c r="K6" s="100"/>
      <c r="L6" s="100"/>
      <c r="M6" s="100"/>
      <c r="N6" s="19"/>
      <c r="O6" s="19"/>
      <c r="P6" s="19"/>
      <c r="Q6" s="19"/>
      <c r="R6" s="9"/>
      <c r="S6" s="9"/>
      <c r="T6" s="26"/>
      <c r="U6" s="4"/>
      <c r="V6" s="5"/>
      <c r="W6" s="31"/>
      <c r="X6" s="31"/>
      <c r="Y6" s="31"/>
      <c r="Z6" s="2"/>
      <c r="AA6" s="2"/>
      <c r="AB6" s="30"/>
      <c r="AC6" s="30"/>
      <c r="AD6" s="30"/>
      <c r="AE6" s="2"/>
      <c r="AF6" s="2"/>
      <c r="AG6" s="30"/>
      <c r="AH6" s="30"/>
      <c r="AI6" s="30"/>
      <c r="AJ6" s="2"/>
      <c r="AK6" s="2"/>
      <c r="AL6" s="30"/>
      <c r="AM6" s="30"/>
    </row>
    <row r="7" spans="1:39" ht="16.5" customHeight="1" x14ac:dyDescent="0.35">
      <c r="A7" s="3"/>
      <c r="B7" s="12"/>
      <c r="C7" s="8" t="s">
        <v>6</v>
      </c>
      <c r="D7" s="111"/>
      <c r="E7" s="111"/>
      <c r="F7" s="111"/>
      <c r="G7" s="3"/>
      <c r="H7" s="3"/>
      <c r="I7" s="3"/>
      <c r="J7" s="3"/>
      <c r="K7" s="3"/>
      <c r="L7" s="3"/>
      <c r="M7" s="3"/>
      <c r="N7" s="3"/>
      <c r="O7" s="3"/>
      <c r="P7" s="3"/>
      <c r="Q7" s="3"/>
      <c r="R7" s="9"/>
      <c r="S7" s="9"/>
      <c r="T7" s="26"/>
      <c r="U7" s="4"/>
      <c r="V7" s="5"/>
      <c r="W7" s="31"/>
      <c r="X7" s="31"/>
      <c r="Y7" s="31"/>
      <c r="Z7" s="2"/>
      <c r="AA7" s="2"/>
      <c r="AB7" s="30"/>
      <c r="AC7" s="30"/>
      <c r="AD7" s="30"/>
      <c r="AE7" s="2"/>
      <c r="AF7" s="2"/>
      <c r="AG7" s="30"/>
      <c r="AH7" s="30"/>
      <c r="AI7" s="30"/>
      <c r="AJ7" s="2"/>
      <c r="AK7" s="2"/>
      <c r="AL7" s="30"/>
      <c r="AM7" s="30"/>
    </row>
    <row r="8" spans="1:39" ht="16.5" customHeight="1" x14ac:dyDescent="0.35">
      <c r="A8" s="3"/>
      <c r="B8" s="3"/>
      <c r="C8" s="10"/>
      <c r="D8" s="9"/>
      <c r="E8" s="9"/>
      <c r="F8" s="3"/>
      <c r="G8" s="3"/>
      <c r="H8" s="3"/>
      <c r="I8" s="3"/>
      <c r="J8" s="3"/>
      <c r="K8" s="3"/>
      <c r="L8" s="3"/>
      <c r="M8" s="3"/>
      <c r="N8" s="3"/>
      <c r="O8" s="3"/>
      <c r="P8" s="3"/>
      <c r="Q8" s="3"/>
      <c r="R8" s="9"/>
      <c r="S8" s="9"/>
      <c r="T8" s="26"/>
      <c r="U8" s="4"/>
      <c r="V8" s="5"/>
      <c r="W8" s="31"/>
      <c r="X8" s="31"/>
      <c r="Y8" s="31"/>
      <c r="Z8" s="2"/>
      <c r="AA8" s="2"/>
      <c r="AB8" s="30"/>
      <c r="AC8" s="30"/>
      <c r="AD8" s="30"/>
      <c r="AE8" s="2"/>
      <c r="AF8" s="2"/>
      <c r="AG8" s="30"/>
      <c r="AH8" s="30"/>
      <c r="AI8" s="30"/>
      <c r="AJ8" s="2"/>
      <c r="AK8" s="2"/>
      <c r="AL8" s="30"/>
      <c r="AM8" s="30"/>
    </row>
    <row r="9" spans="1:39" ht="16.5" customHeight="1" x14ac:dyDescent="0.35">
      <c r="A9" s="3"/>
      <c r="B9" s="3"/>
      <c r="C9" s="10"/>
      <c r="D9" s="9"/>
      <c r="E9" s="9"/>
      <c r="F9" s="3"/>
      <c r="G9" s="3"/>
      <c r="H9" s="3"/>
      <c r="I9" s="3"/>
      <c r="J9" s="3"/>
      <c r="K9" s="3"/>
      <c r="L9" s="3"/>
      <c r="M9" s="3"/>
      <c r="N9" s="3"/>
      <c r="O9" s="3"/>
      <c r="P9" s="3"/>
      <c r="Q9" s="3"/>
      <c r="R9" s="9"/>
      <c r="S9" s="9"/>
      <c r="T9" s="26"/>
      <c r="U9" s="4"/>
      <c r="V9" s="5"/>
      <c r="W9" s="31"/>
      <c r="X9" s="31"/>
      <c r="Y9" s="31"/>
      <c r="Z9" s="2"/>
      <c r="AA9" s="2"/>
      <c r="AB9" s="30"/>
      <c r="AC9" s="30"/>
      <c r="AD9" s="30"/>
      <c r="AE9" s="2"/>
      <c r="AF9" s="2"/>
      <c r="AG9" s="30"/>
      <c r="AH9" s="30"/>
      <c r="AI9" s="30"/>
      <c r="AJ9" s="2"/>
      <c r="AK9" s="2"/>
      <c r="AL9" s="30"/>
      <c r="AM9" s="30"/>
    </row>
    <row r="10" spans="1:39" ht="32.25" customHeight="1" x14ac:dyDescent="0.35">
      <c r="A10" s="118" t="s">
        <v>7</v>
      </c>
      <c r="B10" s="118"/>
      <c r="C10" s="118"/>
      <c r="D10" s="119" t="s">
        <v>8</v>
      </c>
      <c r="E10" s="120"/>
      <c r="F10" s="120"/>
      <c r="G10" s="120"/>
      <c r="H10" s="120"/>
      <c r="I10" s="120"/>
      <c r="J10" s="120"/>
      <c r="K10" s="120"/>
      <c r="L10" s="120"/>
      <c r="M10" s="120"/>
      <c r="N10" s="120"/>
      <c r="O10" s="121"/>
      <c r="P10" s="122" t="s">
        <v>9</v>
      </c>
      <c r="Q10" s="122" t="s">
        <v>10</v>
      </c>
      <c r="R10" s="124" t="s">
        <v>11</v>
      </c>
      <c r="S10" s="124"/>
      <c r="T10" s="124"/>
      <c r="U10" s="125"/>
      <c r="V10" s="125"/>
      <c r="W10" s="124" t="s">
        <v>12</v>
      </c>
      <c r="X10" s="124"/>
      <c r="Y10" s="124"/>
      <c r="Z10" s="124"/>
      <c r="AA10" s="124"/>
      <c r="AB10" s="124" t="s">
        <v>13</v>
      </c>
      <c r="AC10" s="124"/>
      <c r="AD10" s="124"/>
      <c r="AE10" s="124"/>
      <c r="AF10" s="124"/>
      <c r="AG10" s="124" t="s">
        <v>14</v>
      </c>
      <c r="AH10" s="124"/>
      <c r="AI10" s="124"/>
      <c r="AJ10" s="124"/>
      <c r="AK10" s="124"/>
      <c r="AL10" s="116" t="s">
        <v>15</v>
      </c>
      <c r="AM10" s="116" t="s">
        <v>16</v>
      </c>
    </row>
    <row r="11" spans="1:39" s="45" customFormat="1" ht="45.75" customHeight="1" x14ac:dyDescent="0.35">
      <c r="A11" s="38" t="s">
        <v>17</v>
      </c>
      <c r="B11" s="38" t="s">
        <v>18</v>
      </c>
      <c r="C11" s="38" t="s">
        <v>19</v>
      </c>
      <c r="D11" s="39" t="s">
        <v>20</v>
      </c>
      <c r="E11" s="39"/>
      <c r="F11" s="39" t="s">
        <v>21</v>
      </c>
      <c r="G11" s="39" t="s">
        <v>22</v>
      </c>
      <c r="H11" s="39" t="s">
        <v>23</v>
      </c>
      <c r="I11" s="39" t="s">
        <v>24</v>
      </c>
      <c r="J11" s="39" t="s">
        <v>11</v>
      </c>
      <c r="K11" s="39" t="s">
        <v>12</v>
      </c>
      <c r="L11" s="39" t="s">
        <v>13</v>
      </c>
      <c r="M11" s="39" t="s">
        <v>14</v>
      </c>
      <c r="N11" s="39" t="s">
        <v>25</v>
      </c>
      <c r="O11" s="39" t="s">
        <v>26</v>
      </c>
      <c r="P11" s="123"/>
      <c r="Q11" s="123"/>
      <c r="R11" s="16" t="s">
        <v>27</v>
      </c>
      <c r="S11" s="16" t="s">
        <v>28</v>
      </c>
      <c r="T11" s="25" t="s">
        <v>29</v>
      </c>
      <c r="U11" s="16" t="s">
        <v>30</v>
      </c>
      <c r="V11" s="16" t="s">
        <v>31</v>
      </c>
      <c r="W11" s="16" t="s">
        <v>27</v>
      </c>
      <c r="X11" s="16" t="s">
        <v>28</v>
      </c>
      <c r="Y11" s="16" t="s">
        <v>29</v>
      </c>
      <c r="Z11" s="16" t="s">
        <v>30</v>
      </c>
      <c r="AA11" s="16" t="s">
        <v>31</v>
      </c>
      <c r="AB11" s="16" t="s">
        <v>27</v>
      </c>
      <c r="AC11" s="16" t="s">
        <v>28</v>
      </c>
      <c r="AD11" s="16" t="s">
        <v>29</v>
      </c>
      <c r="AE11" s="16" t="s">
        <v>30</v>
      </c>
      <c r="AF11" s="16" t="s">
        <v>31</v>
      </c>
      <c r="AG11" s="16" t="s">
        <v>27</v>
      </c>
      <c r="AH11" s="16" t="s">
        <v>28</v>
      </c>
      <c r="AI11" s="16" t="s">
        <v>29</v>
      </c>
      <c r="AJ11" s="16" t="s">
        <v>30</v>
      </c>
      <c r="AK11" s="16" t="s">
        <v>31</v>
      </c>
      <c r="AL11" s="116"/>
      <c r="AM11" s="116"/>
    </row>
    <row r="12" spans="1:39" s="43" customFormat="1" x14ac:dyDescent="0.35">
      <c r="A12" s="17"/>
      <c r="B12" s="17"/>
      <c r="C12" s="17"/>
      <c r="D12" s="17"/>
      <c r="E12" s="17"/>
      <c r="F12" s="17"/>
      <c r="G12" s="17"/>
      <c r="H12" s="17"/>
      <c r="I12" s="17"/>
      <c r="J12" s="17"/>
      <c r="K12" s="17"/>
      <c r="L12" s="17"/>
      <c r="M12" s="17"/>
      <c r="N12" s="17"/>
      <c r="O12" s="17"/>
      <c r="P12" s="17"/>
      <c r="Q12" s="17"/>
      <c r="R12" s="27">
        <f t="shared" ref="R12:R38" si="0">J12</f>
        <v>0</v>
      </c>
      <c r="S12" s="27"/>
      <c r="T12" s="28" t="e">
        <f t="shared" ref="T12:T38" si="1">IF(S12/R12&gt;100%,100%,S12/R12)</f>
        <v>#DIV/0!</v>
      </c>
      <c r="U12" s="17"/>
      <c r="V12" s="17"/>
      <c r="W12" s="27">
        <f t="shared" ref="W12:W38" si="2">K12</f>
        <v>0</v>
      </c>
      <c r="X12" s="27"/>
      <c r="Y12" s="78" t="e">
        <f t="shared" ref="Y12:Y38" si="3">IF(X12/W12&gt;100%,100%,X12/W12)</f>
        <v>#DIV/0!</v>
      </c>
      <c r="Z12" s="1"/>
      <c r="AA12" s="1"/>
      <c r="AB12" s="79">
        <f t="shared" ref="AB12:AB38" si="4">L12</f>
        <v>0</v>
      </c>
      <c r="AC12" s="79"/>
      <c r="AD12" s="78" t="e">
        <f t="shared" ref="AD12:AD38" si="5">IF(AC12/AB12&gt;100%,100%,AC12/AB12)</f>
        <v>#DIV/0!</v>
      </c>
      <c r="AE12" s="1"/>
      <c r="AF12" s="1"/>
      <c r="AG12" s="79">
        <f t="shared" ref="AG12:AG38" si="6">M12</f>
        <v>0</v>
      </c>
      <c r="AH12" s="79"/>
      <c r="AI12" s="78" t="e">
        <f t="shared" ref="AI12:AI38" si="7">IF(AH12/AG12&gt;100%,100%,AH12/AG12)</f>
        <v>#DIV/0!</v>
      </c>
      <c r="AJ12" s="1"/>
      <c r="AK12" s="1"/>
      <c r="AL12" s="79"/>
      <c r="AM12" s="78" t="e">
        <f t="shared" ref="AM12:AM38" si="8">IF(AL12/N12&gt;100%,100%,AL12/N12)</f>
        <v>#DIV/0!</v>
      </c>
    </row>
    <row r="13" spans="1:39" s="43" customFormat="1" x14ac:dyDescent="0.35">
      <c r="A13" s="17"/>
      <c r="B13" s="17"/>
      <c r="C13" s="17"/>
      <c r="D13" s="17"/>
      <c r="E13" s="17"/>
      <c r="F13" s="17"/>
      <c r="G13" s="17"/>
      <c r="H13" s="17"/>
      <c r="I13" s="17"/>
      <c r="J13" s="17"/>
      <c r="K13" s="17"/>
      <c r="L13" s="17"/>
      <c r="M13" s="17"/>
      <c r="N13" s="17"/>
      <c r="O13" s="17"/>
      <c r="P13" s="17"/>
      <c r="Q13" s="17"/>
      <c r="R13" s="27">
        <f t="shared" si="0"/>
        <v>0</v>
      </c>
      <c r="S13" s="27"/>
      <c r="T13" s="28" t="e">
        <f t="shared" si="1"/>
        <v>#DIV/0!</v>
      </c>
      <c r="U13" s="17"/>
      <c r="V13" s="17"/>
      <c r="W13" s="27">
        <f t="shared" si="2"/>
        <v>0</v>
      </c>
      <c r="X13" s="27"/>
      <c r="Y13" s="78" t="e">
        <f t="shared" si="3"/>
        <v>#DIV/0!</v>
      </c>
      <c r="Z13" s="1"/>
      <c r="AA13" s="1"/>
      <c r="AB13" s="79">
        <f t="shared" si="4"/>
        <v>0</v>
      </c>
      <c r="AC13" s="79"/>
      <c r="AD13" s="78" t="e">
        <f t="shared" si="5"/>
        <v>#DIV/0!</v>
      </c>
      <c r="AE13" s="1"/>
      <c r="AF13" s="1"/>
      <c r="AG13" s="79">
        <f t="shared" si="6"/>
        <v>0</v>
      </c>
      <c r="AH13" s="79"/>
      <c r="AI13" s="78" t="e">
        <f t="shared" si="7"/>
        <v>#DIV/0!</v>
      </c>
      <c r="AJ13" s="1"/>
      <c r="AK13" s="1"/>
      <c r="AL13" s="79"/>
      <c r="AM13" s="78" t="e">
        <f t="shared" si="8"/>
        <v>#DIV/0!</v>
      </c>
    </row>
    <row r="14" spans="1:39" s="43" customFormat="1" x14ac:dyDescent="0.35">
      <c r="A14" s="17"/>
      <c r="B14" s="17"/>
      <c r="C14" s="17"/>
      <c r="D14" s="17"/>
      <c r="E14" s="17"/>
      <c r="F14" s="17"/>
      <c r="G14" s="17"/>
      <c r="H14" s="17"/>
      <c r="I14" s="17"/>
      <c r="J14" s="17"/>
      <c r="K14" s="17"/>
      <c r="L14" s="17"/>
      <c r="M14" s="17"/>
      <c r="N14" s="17"/>
      <c r="O14" s="17"/>
      <c r="P14" s="17"/>
      <c r="Q14" s="17"/>
      <c r="R14" s="27">
        <f t="shared" si="0"/>
        <v>0</v>
      </c>
      <c r="S14" s="27"/>
      <c r="T14" s="28" t="e">
        <f t="shared" si="1"/>
        <v>#DIV/0!</v>
      </c>
      <c r="U14" s="17"/>
      <c r="V14" s="17"/>
      <c r="W14" s="27">
        <f t="shared" si="2"/>
        <v>0</v>
      </c>
      <c r="X14" s="27"/>
      <c r="Y14" s="78" t="e">
        <f t="shared" si="3"/>
        <v>#DIV/0!</v>
      </c>
      <c r="Z14" s="1"/>
      <c r="AA14" s="1"/>
      <c r="AB14" s="79">
        <f t="shared" si="4"/>
        <v>0</v>
      </c>
      <c r="AC14" s="79"/>
      <c r="AD14" s="78" t="e">
        <f t="shared" si="5"/>
        <v>#DIV/0!</v>
      </c>
      <c r="AE14" s="1"/>
      <c r="AF14" s="1"/>
      <c r="AG14" s="79">
        <f t="shared" si="6"/>
        <v>0</v>
      </c>
      <c r="AH14" s="79"/>
      <c r="AI14" s="78" t="e">
        <f t="shared" si="7"/>
        <v>#DIV/0!</v>
      </c>
      <c r="AJ14" s="1"/>
      <c r="AK14" s="1"/>
      <c r="AL14" s="79"/>
      <c r="AM14" s="78" t="e">
        <f t="shared" si="8"/>
        <v>#DIV/0!</v>
      </c>
    </row>
    <row r="15" spans="1:39" s="43" customFormat="1" x14ac:dyDescent="0.35">
      <c r="A15" s="17"/>
      <c r="B15" s="17"/>
      <c r="C15" s="17"/>
      <c r="D15" s="17"/>
      <c r="E15" s="17"/>
      <c r="F15" s="17"/>
      <c r="G15" s="17"/>
      <c r="H15" s="17"/>
      <c r="I15" s="17"/>
      <c r="J15" s="17"/>
      <c r="K15" s="17"/>
      <c r="L15" s="17"/>
      <c r="M15" s="17"/>
      <c r="N15" s="17"/>
      <c r="O15" s="17"/>
      <c r="P15" s="17"/>
      <c r="Q15" s="17"/>
      <c r="R15" s="27">
        <f t="shared" si="0"/>
        <v>0</v>
      </c>
      <c r="S15" s="27"/>
      <c r="T15" s="28" t="e">
        <f t="shared" si="1"/>
        <v>#DIV/0!</v>
      </c>
      <c r="U15" s="17"/>
      <c r="V15" s="17"/>
      <c r="W15" s="27">
        <f t="shared" si="2"/>
        <v>0</v>
      </c>
      <c r="X15" s="27"/>
      <c r="Y15" s="78" t="e">
        <f t="shared" si="3"/>
        <v>#DIV/0!</v>
      </c>
      <c r="Z15" s="1"/>
      <c r="AA15" s="1"/>
      <c r="AB15" s="79">
        <f t="shared" si="4"/>
        <v>0</v>
      </c>
      <c r="AC15" s="79"/>
      <c r="AD15" s="78" t="e">
        <f t="shared" si="5"/>
        <v>#DIV/0!</v>
      </c>
      <c r="AE15" s="1"/>
      <c r="AF15" s="1"/>
      <c r="AG15" s="79">
        <f t="shared" si="6"/>
        <v>0</v>
      </c>
      <c r="AH15" s="79"/>
      <c r="AI15" s="78" t="e">
        <f t="shared" si="7"/>
        <v>#DIV/0!</v>
      </c>
      <c r="AJ15" s="1"/>
      <c r="AK15" s="1"/>
      <c r="AL15" s="79"/>
      <c r="AM15" s="78" t="e">
        <f t="shared" si="8"/>
        <v>#DIV/0!</v>
      </c>
    </row>
    <row r="16" spans="1:39" s="43" customFormat="1" x14ac:dyDescent="0.35">
      <c r="A16" s="17"/>
      <c r="B16" s="17"/>
      <c r="C16" s="17"/>
      <c r="D16" s="17"/>
      <c r="E16" s="17"/>
      <c r="F16" s="17"/>
      <c r="G16" s="17"/>
      <c r="H16" s="17"/>
      <c r="I16" s="17"/>
      <c r="J16" s="17"/>
      <c r="K16" s="17"/>
      <c r="L16" s="17"/>
      <c r="M16" s="17"/>
      <c r="N16" s="17"/>
      <c r="O16" s="17"/>
      <c r="P16" s="17"/>
      <c r="Q16" s="17"/>
      <c r="R16" s="27">
        <f t="shared" si="0"/>
        <v>0</v>
      </c>
      <c r="S16" s="27"/>
      <c r="T16" s="28" t="e">
        <f t="shared" si="1"/>
        <v>#DIV/0!</v>
      </c>
      <c r="U16" s="17"/>
      <c r="V16" s="17"/>
      <c r="W16" s="27">
        <f t="shared" si="2"/>
        <v>0</v>
      </c>
      <c r="X16" s="27"/>
      <c r="Y16" s="78" t="e">
        <f t="shared" si="3"/>
        <v>#DIV/0!</v>
      </c>
      <c r="Z16" s="1"/>
      <c r="AA16" s="1"/>
      <c r="AB16" s="79">
        <f t="shared" si="4"/>
        <v>0</v>
      </c>
      <c r="AC16" s="79"/>
      <c r="AD16" s="78" t="e">
        <f t="shared" si="5"/>
        <v>#DIV/0!</v>
      </c>
      <c r="AE16" s="1"/>
      <c r="AF16" s="1"/>
      <c r="AG16" s="79">
        <f t="shared" si="6"/>
        <v>0</v>
      </c>
      <c r="AH16" s="79"/>
      <c r="AI16" s="78" t="e">
        <f t="shared" si="7"/>
        <v>#DIV/0!</v>
      </c>
      <c r="AJ16" s="1"/>
      <c r="AK16" s="1"/>
      <c r="AL16" s="79"/>
      <c r="AM16" s="78" t="e">
        <f t="shared" si="8"/>
        <v>#DIV/0!</v>
      </c>
    </row>
    <row r="17" spans="1:39" s="43" customFormat="1" x14ac:dyDescent="0.35">
      <c r="A17" s="17"/>
      <c r="B17" s="17"/>
      <c r="C17" s="17"/>
      <c r="D17" s="17"/>
      <c r="E17" s="17"/>
      <c r="F17" s="17"/>
      <c r="G17" s="17"/>
      <c r="H17" s="17"/>
      <c r="I17" s="17"/>
      <c r="J17" s="17"/>
      <c r="K17" s="17"/>
      <c r="L17" s="17"/>
      <c r="M17" s="17"/>
      <c r="N17" s="17"/>
      <c r="O17" s="17"/>
      <c r="P17" s="17"/>
      <c r="Q17" s="17"/>
      <c r="R17" s="27">
        <f t="shared" si="0"/>
        <v>0</v>
      </c>
      <c r="S17" s="27"/>
      <c r="T17" s="28" t="e">
        <f t="shared" si="1"/>
        <v>#DIV/0!</v>
      </c>
      <c r="U17" s="17"/>
      <c r="V17" s="17"/>
      <c r="W17" s="27">
        <f t="shared" si="2"/>
        <v>0</v>
      </c>
      <c r="X17" s="27"/>
      <c r="Y17" s="78" t="e">
        <f t="shared" si="3"/>
        <v>#DIV/0!</v>
      </c>
      <c r="Z17" s="1"/>
      <c r="AA17" s="1"/>
      <c r="AB17" s="79">
        <f t="shared" si="4"/>
        <v>0</v>
      </c>
      <c r="AC17" s="79"/>
      <c r="AD17" s="78" t="e">
        <f t="shared" si="5"/>
        <v>#DIV/0!</v>
      </c>
      <c r="AE17" s="1"/>
      <c r="AF17" s="1"/>
      <c r="AG17" s="79">
        <f t="shared" si="6"/>
        <v>0</v>
      </c>
      <c r="AH17" s="79"/>
      <c r="AI17" s="78" t="e">
        <f t="shared" si="7"/>
        <v>#DIV/0!</v>
      </c>
      <c r="AJ17" s="1"/>
      <c r="AK17" s="1"/>
      <c r="AL17" s="79"/>
      <c r="AM17" s="78" t="e">
        <f t="shared" si="8"/>
        <v>#DIV/0!</v>
      </c>
    </row>
    <row r="18" spans="1:39" s="43" customFormat="1" x14ac:dyDescent="0.35">
      <c r="A18" s="17"/>
      <c r="B18" s="17"/>
      <c r="C18" s="17"/>
      <c r="D18" s="17"/>
      <c r="E18" s="17"/>
      <c r="F18" s="17"/>
      <c r="G18" s="17"/>
      <c r="H18" s="17"/>
      <c r="I18" s="17"/>
      <c r="J18" s="17"/>
      <c r="K18" s="17"/>
      <c r="L18" s="17"/>
      <c r="M18" s="17"/>
      <c r="N18" s="17"/>
      <c r="O18" s="17"/>
      <c r="P18" s="17"/>
      <c r="Q18" s="17"/>
      <c r="R18" s="27">
        <f t="shared" si="0"/>
        <v>0</v>
      </c>
      <c r="S18" s="27"/>
      <c r="T18" s="28" t="e">
        <f t="shared" si="1"/>
        <v>#DIV/0!</v>
      </c>
      <c r="U18" s="17"/>
      <c r="V18" s="17"/>
      <c r="W18" s="27">
        <f t="shared" si="2"/>
        <v>0</v>
      </c>
      <c r="X18" s="27"/>
      <c r="Y18" s="78" t="e">
        <f t="shared" si="3"/>
        <v>#DIV/0!</v>
      </c>
      <c r="Z18" s="1"/>
      <c r="AA18" s="1"/>
      <c r="AB18" s="79">
        <f t="shared" si="4"/>
        <v>0</v>
      </c>
      <c r="AC18" s="79"/>
      <c r="AD18" s="78" t="e">
        <f t="shared" si="5"/>
        <v>#DIV/0!</v>
      </c>
      <c r="AE18" s="1"/>
      <c r="AF18" s="1"/>
      <c r="AG18" s="79">
        <f t="shared" si="6"/>
        <v>0</v>
      </c>
      <c r="AH18" s="79"/>
      <c r="AI18" s="78" t="e">
        <f t="shared" si="7"/>
        <v>#DIV/0!</v>
      </c>
      <c r="AJ18" s="1"/>
      <c r="AK18" s="1"/>
      <c r="AL18" s="79"/>
      <c r="AM18" s="78" t="e">
        <f t="shared" si="8"/>
        <v>#DIV/0!</v>
      </c>
    </row>
    <row r="19" spans="1:39" s="43" customFormat="1" x14ac:dyDescent="0.35">
      <c r="A19" s="17"/>
      <c r="B19" s="17"/>
      <c r="C19" s="17"/>
      <c r="D19" s="17"/>
      <c r="E19" s="17"/>
      <c r="F19" s="17"/>
      <c r="G19" s="17"/>
      <c r="H19" s="17"/>
      <c r="I19" s="17"/>
      <c r="J19" s="17"/>
      <c r="K19" s="17"/>
      <c r="L19" s="17"/>
      <c r="M19" s="17"/>
      <c r="N19" s="17"/>
      <c r="O19" s="17"/>
      <c r="P19" s="17"/>
      <c r="Q19" s="17"/>
      <c r="R19" s="27">
        <f t="shared" si="0"/>
        <v>0</v>
      </c>
      <c r="S19" s="27"/>
      <c r="T19" s="28" t="e">
        <f t="shared" si="1"/>
        <v>#DIV/0!</v>
      </c>
      <c r="U19" s="17"/>
      <c r="V19" s="17"/>
      <c r="W19" s="27">
        <f t="shared" si="2"/>
        <v>0</v>
      </c>
      <c r="X19" s="27"/>
      <c r="Y19" s="78" t="e">
        <f t="shared" si="3"/>
        <v>#DIV/0!</v>
      </c>
      <c r="Z19" s="1"/>
      <c r="AA19" s="1"/>
      <c r="AB19" s="79">
        <f t="shared" si="4"/>
        <v>0</v>
      </c>
      <c r="AC19" s="79"/>
      <c r="AD19" s="78" t="e">
        <f t="shared" si="5"/>
        <v>#DIV/0!</v>
      </c>
      <c r="AE19" s="1"/>
      <c r="AF19" s="1"/>
      <c r="AG19" s="79">
        <f t="shared" si="6"/>
        <v>0</v>
      </c>
      <c r="AH19" s="79"/>
      <c r="AI19" s="78" t="e">
        <f t="shared" si="7"/>
        <v>#DIV/0!</v>
      </c>
      <c r="AJ19" s="1"/>
      <c r="AK19" s="1"/>
      <c r="AL19" s="79"/>
      <c r="AM19" s="78" t="e">
        <f t="shared" si="8"/>
        <v>#DIV/0!</v>
      </c>
    </row>
    <row r="20" spans="1:39" s="43" customFormat="1" x14ac:dyDescent="0.35">
      <c r="A20" s="17"/>
      <c r="B20" s="17"/>
      <c r="C20" s="17"/>
      <c r="D20" s="17"/>
      <c r="E20" s="17"/>
      <c r="F20" s="17"/>
      <c r="G20" s="17"/>
      <c r="H20" s="17"/>
      <c r="I20" s="17"/>
      <c r="J20" s="17"/>
      <c r="K20" s="17"/>
      <c r="L20" s="17"/>
      <c r="M20" s="17"/>
      <c r="N20" s="17"/>
      <c r="O20" s="17"/>
      <c r="P20" s="17"/>
      <c r="Q20" s="17"/>
      <c r="R20" s="27">
        <f t="shared" si="0"/>
        <v>0</v>
      </c>
      <c r="S20" s="27"/>
      <c r="T20" s="28" t="e">
        <f t="shared" si="1"/>
        <v>#DIV/0!</v>
      </c>
      <c r="U20" s="17"/>
      <c r="V20" s="17"/>
      <c r="W20" s="27">
        <f t="shared" si="2"/>
        <v>0</v>
      </c>
      <c r="X20" s="27"/>
      <c r="Y20" s="78" t="e">
        <f t="shared" si="3"/>
        <v>#DIV/0!</v>
      </c>
      <c r="Z20" s="1"/>
      <c r="AA20" s="1"/>
      <c r="AB20" s="79">
        <f t="shared" si="4"/>
        <v>0</v>
      </c>
      <c r="AC20" s="79"/>
      <c r="AD20" s="78" t="e">
        <f t="shared" si="5"/>
        <v>#DIV/0!</v>
      </c>
      <c r="AE20" s="1"/>
      <c r="AF20" s="1"/>
      <c r="AG20" s="79">
        <f t="shared" si="6"/>
        <v>0</v>
      </c>
      <c r="AH20" s="79"/>
      <c r="AI20" s="78" t="e">
        <f t="shared" si="7"/>
        <v>#DIV/0!</v>
      </c>
      <c r="AJ20" s="1"/>
      <c r="AK20" s="1"/>
      <c r="AL20" s="79"/>
      <c r="AM20" s="78" t="e">
        <f t="shared" si="8"/>
        <v>#DIV/0!</v>
      </c>
    </row>
    <row r="21" spans="1:39" s="43" customFormat="1" x14ac:dyDescent="0.35">
      <c r="A21" s="17"/>
      <c r="B21" s="17"/>
      <c r="C21" s="17"/>
      <c r="D21" s="17"/>
      <c r="E21" s="17"/>
      <c r="F21" s="17"/>
      <c r="G21" s="17"/>
      <c r="H21" s="17"/>
      <c r="I21" s="17"/>
      <c r="J21" s="17"/>
      <c r="K21" s="17"/>
      <c r="L21" s="17"/>
      <c r="M21" s="17"/>
      <c r="N21" s="17"/>
      <c r="O21" s="17"/>
      <c r="P21" s="17"/>
      <c r="Q21" s="17"/>
      <c r="R21" s="27">
        <f t="shared" si="0"/>
        <v>0</v>
      </c>
      <c r="S21" s="27"/>
      <c r="T21" s="28" t="e">
        <f t="shared" si="1"/>
        <v>#DIV/0!</v>
      </c>
      <c r="U21" s="17"/>
      <c r="V21" s="17"/>
      <c r="W21" s="27">
        <f t="shared" si="2"/>
        <v>0</v>
      </c>
      <c r="X21" s="27"/>
      <c r="Y21" s="78" t="e">
        <f t="shared" si="3"/>
        <v>#DIV/0!</v>
      </c>
      <c r="Z21" s="1"/>
      <c r="AA21" s="1"/>
      <c r="AB21" s="79">
        <f t="shared" si="4"/>
        <v>0</v>
      </c>
      <c r="AC21" s="79"/>
      <c r="AD21" s="78" t="e">
        <f t="shared" si="5"/>
        <v>#DIV/0!</v>
      </c>
      <c r="AE21" s="1"/>
      <c r="AF21" s="1"/>
      <c r="AG21" s="79">
        <f t="shared" si="6"/>
        <v>0</v>
      </c>
      <c r="AH21" s="79"/>
      <c r="AI21" s="78" t="e">
        <f t="shared" si="7"/>
        <v>#DIV/0!</v>
      </c>
      <c r="AJ21" s="1"/>
      <c r="AK21" s="1"/>
      <c r="AL21" s="79"/>
      <c r="AM21" s="78" t="e">
        <f t="shared" si="8"/>
        <v>#DIV/0!</v>
      </c>
    </row>
    <row r="22" spans="1:39" s="43" customFormat="1" x14ac:dyDescent="0.35">
      <c r="A22" s="17"/>
      <c r="B22" s="17"/>
      <c r="C22" s="17"/>
      <c r="D22" s="17"/>
      <c r="E22" s="17"/>
      <c r="F22" s="17"/>
      <c r="G22" s="17"/>
      <c r="H22" s="17"/>
      <c r="I22" s="17"/>
      <c r="J22" s="17"/>
      <c r="K22" s="17"/>
      <c r="L22" s="17"/>
      <c r="M22" s="17"/>
      <c r="N22" s="17"/>
      <c r="O22" s="17"/>
      <c r="P22" s="17"/>
      <c r="Q22" s="17"/>
      <c r="R22" s="27">
        <f t="shared" si="0"/>
        <v>0</v>
      </c>
      <c r="S22" s="27"/>
      <c r="T22" s="28" t="e">
        <f t="shared" si="1"/>
        <v>#DIV/0!</v>
      </c>
      <c r="U22" s="17"/>
      <c r="V22" s="17"/>
      <c r="W22" s="27">
        <f t="shared" si="2"/>
        <v>0</v>
      </c>
      <c r="X22" s="27"/>
      <c r="Y22" s="78" t="e">
        <f t="shared" si="3"/>
        <v>#DIV/0!</v>
      </c>
      <c r="Z22" s="1"/>
      <c r="AA22" s="1"/>
      <c r="AB22" s="79">
        <f t="shared" si="4"/>
        <v>0</v>
      </c>
      <c r="AC22" s="79"/>
      <c r="AD22" s="78" t="e">
        <f t="shared" si="5"/>
        <v>#DIV/0!</v>
      </c>
      <c r="AE22" s="1"/>
      <c r="AF22" s="1"/>
      <c r="AG22" s="79">
        <f t="shared" si="6"/>
        <v>0</v>
      </c>
      <c r="AH22" s="79"/>
      <c r="AI22" s="78" t="e">
        <f t="shared" si="7"/>
        <v>#DIV/0!</v>
      </c>
      <c r="AJ22" s="1"/>
      <c r="AK22" s="1"/>
      <c r="AL22" s="79"/>
      <c r="AM22" s="78" t="e">
        <f t="shared" si="8"/>
        <v>#DIV/0!</v>
      </c>
    </row>
    <row r="23" spans="1:39" s="43" customFormat="1" x14ac:dyDescent="0.35">
      <c r="A23" s="17"/>
      <c r="B23" s="17"/>
      <c r="C23" s="17"/>
      <c r="D23" s="17"/>
      <c r="E23" s="17"/>
      <c r="F23" s="17"/>
      <c r="G23" s="17"/>
      <c r="H23" s="17"/>
      <c r="I23" s="17"/>
      <c r="J23" s="17"/>
      <c r="K23" s="17"/>
      <c r="L23" s="17"/>
      <c r="M23" s="17"/>
      <c r="N23" s="17"/>
      <c r="O23" s="17"/>
      <c r="P23" s="17"/>
      <c r="Q23" s="17"/>
      <c r="R23" s="27">
        <f t="shared" si="0"/>
        <v>0</v>
      </c>
      <c r="S23" s="27"/>
      <c r="T23" s="28" t="e">
        <f t="shared" si="1"/>
        <v>#DIV/0!</v>
      </c>
      <c r="U23" s="17"/>
      <c r="V23" s="17"/>
      <c r="W23" s="27">
        <f t="shared" si="2"/>
        <v>0</v>
      </c>
      <c r="X23" s="27"/>
      <c r="Y23" s="78" t="e">
        <f t="shared" si="3"/>
        <v>#DIV/0!</v>
      </c>
      <c r="Z23" s="1"/>
      <c r="AA23" s="1"/>
      <c r="AB23" s="79">
        <f t="shared" si="4"/>
        <v>0</v>
      </c>
      <c r="AC23" s="79"/>
      <c r="AD23" s="78" t="e">
        <f t="shared" si="5"/>
        <v>#DIV/0!</v>
      </c>
      <c r="AE23" s="1"/>
      <c r="AF23" s="1"/>
      <c r="AG23" s="79">
        <f t="shared" si="6"/>
        <v>0</v>
      </c>
      <c r="AH23" s="79"/>
      <c r="AI23" s="78" t="e">
        <f t="shared" si="7"/>
        <v>#DIV/0!</v>
      </c>
      <c r="AJ23" s="1"/>
      <c r="AK23" s="1"/>
      <c r="AL23" s="79"/>
      <c r="AM23" s="78" t="e">
        <f t="shared" si="8"/>
        <v>#DIV/0!</v>
      </c>
    </row>
    <row r="24" spans="1:39" s="43" customFormat="1" x14ac:dyDescent="0.35">
      <c r="A24" s="17"/>
      <c r="B24" s="17"/>
      <c r="C24" s="17"/>
      <c r="D24" s="17"/>
      <c r="E24" s="17"/>
      <c r="F24" s="17"/>
      <c r="G24" s="17"/>
      <c r="H24" s="17"/>
      <c r="I24" s="17"/>
      <c r="J24" s="17"/>
      <c r="K24" s="17"/>
      <c r="L24" s="17"/>
      <c r="M24" s="17"/>
      <c r="N24" s="17"/>
      <c r="O24" s="17"/>
      <c r="P24" s="17"/>
      <c r="Q24" s="17"/>
      <c r="R24" s="27">
        <f t="shared" si="0"/>
        <v>0</v>
      </c>
      <c r="S24" s="27"/>
      <c r="T24" s="28" t="e">
        <f t="shared" si="1"/>
        <v>#DIV/0!</v>
      </c>
      <c r="U24" s="17"/>
      <c r="V24" s="17"/>
      <c r="W24" s="27">
        <f t="shared" si="2"/>
        <v>0</v>
      </c>
      <c r="X24" s="27"/>
      <c r="Y24" s="78" t="e">
        <f t="shared" si="3"/>
        <v>#DIV/0!</v>
      </c>
      <c r="Z24" s="1"/>
      <c r="AA24" s="1"/>
      <c r="AB24" s="79">
        <f t="shared" si="4"/>
        <v>0</v>
      </c>
      <c r="AC24" s="79"/>
      <c r="AD24" s="78" t="e">
        <f t="shared" si="5"/>
        <v>#DIV/0!</v>
      </c>
      <c r="AE24" s="1"/>
      <c r="AF24" s="1"/>
      <c r="AG24" s="79">
        <f t="shared" si="6"/>
        <v>0</v>
      </c>
      <c r="AH24" s="79"/>
      <c r="AI24" s="78" t="e">
        <f t="shared" si="7"/>
        <v>#DIV/0!</v>
      </c>
      <c r="AJ24" s="1"/>
      <c r="AK24" s="1"/>
      <c r="AL24" s="79"/>
      <c r="AM24" s="78" t="e">
        <f t="shared" si="8"/>
        <v>#DIV/0!</v>
      </c>
    </row>
    <row r="25" spans="1:39" s="43" customFormat="1" x14ac:dyDescent="0.35">
      <c r="A25" s="17"/>
      <c r="B25" s="17"/>
      <c r="C25" s="17"/>
      <c r="D25" s="17"/>
      <c r="E25" s="17"/>
      <c r="F25" s="17"/>
      <c r="G25" s="17"/>
      <c r="H25" s="17"/>
      <c r="I25" s="17"/>
      <c r="J25" s="17"/>
      <c r="K25" s="17"/>
      <c r="L25" s="17"/>
      <c r="M25" s="17"/>
      <c r="N25" s="17"/>
      <c r="O25" s="17"/>
      <c r="P25" s="17"/>
      <c r="Q25" s="17"/>
      <c r="R25" s="27">
        <f t="shared" si="0"/>
        <v>0</v>
      </c>
      <c r="S25" s="27"/>
      <c r="T25" s="28" t="e">
        <f t="shared" si="1"/>
        <v>#DIV/0!</v>
      </c>
      <c r="U25" s="17"/>
      <c r="V25" s="17"/>
      <c r="W25" s="27">
        <f t="shared" si="2"/>
        <v>0</v>
      </c>
      <c r="X25" s="27"/>
      <c r="Y25" s="78" t="e">
        <f t="shared" si="3"/>
        <v>#DIV/0!</v>
      </c>
      <c r="Z25" s="1"/>
      <c r="AA25" s="1"/>
      <c r="AB25" s="79">
        <f t="shared" si="4"/>
        <v>0</v>
      </c>
      <c r="AC25" s="79"/>
      <c r="AD25" s="78" t="e">
        <f t="shared" si="5"/>
        <v>#DIV/0!</v>
      </c>
      <c r="AE25" s="1"/>
      <c r="AF25" s="1"/>
      <c r="AG25" s="79">
        <f t="shared" si="6"/>
        <v>0</v>
      </c>
      <c r="AH25" s="79"/>
      <c r="AI25" s="78" t="e">
        <f t="shared" si="7"/>
        <v>#DIV/0!</v>
      </c>
      <c r="AJ25" s="1"/>
      <c r="AK25" s="1"/>
      <c r="AL25" s="79"/>
      <c r="AM25" s="78" t="e">
        <f t="shared" si="8"/>
        <v>#DIV/0!</v>
      </c>
    </row>
    <row r="26" spans="1:39" s="43" customFormat="1" x14ac:dyDescent="0.35">
      <c r="A26" s="17"/>
      <c r="B26" s="17"/>
      <c r="C26" s="17"/>
      <c r="D26" s="17"/>
      <c r="E26" s="17"/>
      <c r="F26" s="17"/>
      <c r="G26" s="17"/>
      <c r="H26" s="17"/>
      <c r="I26" s="17"/>
      <c r="J26" s="17"/>
      <c r="K26" s="17"/>
      <c r="L26" s="17"/>
      <c r="M26" s="17"/>
      <c r="N26" s="17"/>
      <c r="O26" s="17"/>
      <c r="P26" s="17"/>
      <c r="Q26" s="17"/>
      <c r="R26" s="27">
        <f t="shared" si="0"/>
        <v>0</v>
      </c>
      <c r="S26" s="27"/>
      <c r="T26" s="28" t="e">
        <f t="shared" si="1"/>
        <v>#DIV/0!</v>
      </c>
      <c r="U26" s="17"/>
      <c r="V26" s="17"/>
      <c r="W26" s="27">
        <f t="shared" si="2"/>
        <v>0</v>
      </c>
      <c r="X26" s="27"/>
      <c r="Y26" s="78" t="e">
        <f t="shared" si="3"/>
        <v>#DIV/0!</v>
      </c>
      <c r="Z26" s="1"/>
      <c r="AA26" s="1"/>
      <c r="AB26" s="79">
        <f t="shared" si="4"/>
        <v>0</v>
      </c>
      <c r="AC26" s="79"/>
      <c r="AD26" s="78" t="e">
        <f t="shared" si="5"/>
        <v>#DIV/0!</v>
      </c>
      <c r="AE26" s="1"/>
      <c r="AF26" s="1"/>
      <c r="AG26" s="79">
        <f t="shared" si="6"/>
        <v>0</v>
      </c>
      <c r="AH26" s="79"/>
      <c r="AI26" s="78" t="e">
        <f t="shared" si="7"/>
        <v>#DIV/0!</v>
      </c>
      <c r="AJ26" s="1"/>
      <c r="AK26" s="1"/>
      <c r="AL26" s="79"/>
      <c r="AM26" s="78" t="e">
        <f t="shared" si="8"/>
        <v>#DIV/0!</v>
      </c>
    </row>
    <row r="27" spans="1:39" s="43" customFormat="1" x14ac:dyDescent="0.35">
      <c r="A27" s="17"/>
      <c r="B27" s="17"/>
      <c r="C27" s="17"/>
      <c r="D27" s="17"/>
      <c r="E27" s="17"/>
      <c r="F27" s="17"/>
      <c r="G27" s="17"/>
      <c r="H27" s="17"/>
      <c r="I27" s="17"/>
      <c r="J27" s="17"/>
      <c r="K27" s="17"/>
      <c r="L27" s="17"/>
      <c r="M27" s="17"/>
      <c r="N27" s="17"/>
      <c r="O27" s="17"/>
      <c r="P27" s="17"/>
      <c r="Q27" s="17"/>
      <c r="R27" s="27">
        <f t="shared" si="0"/>
        <v>0</v>
      </c>
      <c r="S27" s="27"/>
      <c r="T27" s="28" t="e">
        <f t="shared" si="1"/>
        <v>#DIV/0!</v>
      </c>
      <c r="U27" s="17"/>
      <c r="V27" s="17"/>
      <c r="W27" s="27">
        <f t="shared" si="2"/>
        <v>0</v>
      </c>
      <c r="X27" s="27"/>
      <c r="Y27" s="78" t="e">
        <f t="shared" si="3"/>
        <v>#DIV/0!</v>
      </c>
      <c r="Z27" s="1"/>
      <c r="AA27" s="1"/>
      <c r="AB27" s="79">
        <f t="shared" si="4"/>
        <v>0</v>
      </c>
      <c r="AC27" s="79"/>
      <c r="AD27" s="78" t="e">
        <f t="shared" si="5"/>
        <v>#DIV/0!</v>
      </c>
      <c r="AE27" s="1"/>
      <c r="AF27" s="1"/>
      <c r="AG27" s="79">
        <f t="shared" si="6"/>
        <v>0</v>
      </c>
      <c r="AH27" s="79"/>
      <c r="AI27" s="78" t="e">
        <f t="shared" si="7"/>
        <v>#DIV/0!</v>
      </c>
      <c r="AJ27" s="1"/>
      <c r="AK27" s="1"/>
      <c r="AL27" s="79"/>
      <c r="AM27" s="78" t="e">
        <f t="shared" si="8"/>
        <v>#DIV/0!</v>
      </c>
    </row>
    <row r="28" spans="1:39" s="43" customFormat="1" x14ac:dyDescent="0.35">
      <c r="A28" s="17"/>
      <c r="B28" s="17"/>
      <c r="C28" s="17"/>
      <c r="D28" s="17"/>
      <c r="E28" s="17"/>
      <c r="F28" s="17"/>
      <c r="G28" s="17"/>
      <c r="H28" s="17"/>
      <c r="I28" s="17"/>
      <c r="J28" s="17"/>
      <c r="K28" s="17"/>
      <c r="L28" s="17"/>
      <c r="M28" s="17"/>
      <c r="N28" s="17"/>
      <c r="O28" s="17"/>
      <c r="P28" s="17"/>
      <c r="Q28" s="17"/>
      <c r="R28" s="27">
        <f t="shared" si="0"/>
        <v>0</v>
      </c>
      <c r="S28" s="27"/>
      <c r="T28" s="28" t="e">
        <f t="shared" si="1"/>
        <v>#DIV/0!</v>
      </c>
      <c r="U28" s="17"/>
      <c r="V28" s="17"/>
      <c r="W28" s="27">
        <f t="shared" si="2"/>
        <v>0</v>
      </c>
      <c r="X28" s="27"/>
      <c r="Y28" s="78" t="e">
        <f t="shared" si="3"/>
        <v>#DIV/0!</v>
      </c>
      <c r="Z28" s="1"/>
      <c r="AA28" s="1"/>
      <c r="AB28" s="79">
        <f t="shared" si="4"/>
        <v>0</v>
      </c>
      <c r="AC28" s="79"/>
      <c r="AD28" s="78" t="e">
        <f t="shared" si="5"/>
        <v>#DIV/0!</v>
      </c>
      <c r="AE28" s="1"/>
      <c r="AF28" s="1"/>
      <c r="AG28" s="79">
        <f t="shared" si="6"/>
        <v>0</v>
      </c>
      <c r="AH28" s="79"/>
      <c r="AI28" s="78" t="e">
        <f t="shared" si="7"/>
        <v>#DIV/0!</v>
      </c>
      <c r="AJ28" s="1"/>
      <c r="AK28" s="1"/>
      <c r="AL28" s="79"/>
      <c r="AM28" s="78" t="e">
        <f t="shared" si="8"/>
        <v>#DIV/0!</v>
      </c>
    </row>
    <row r="29" spans="1:39" s="43" customFormat="1" x14ac:dyDescent="0.35">
      <c r="A29" s="17"/>
      <c r="B29" s="17"/>
      <c r="C29" s="17"/>
      <c r="D29" s="17"/>
      <c r="E29" s="17"/>
      <c r="F29" s="17"/>
      <c r="G29" s="17"/>
      <c r="H29" s="17"/>
      <c r="I29" s="17"/>
      <c r="J29" s="17"/>
      <c r="K29" s="17"/>
      <c r="L29" s="17"/>
      <c r="M29" s="17"/>
      <c r="N29" s="17"/>
      <c r="O29" s="17"/>
      <c r="P29" s="17"/>
      <c r="Q29" s="17"/>
      <c r="R29" s="27">
        <f t="shared" si="0"/>
        <v>0</v>
      </c>
      <c r="S29" s="27"/>
      <c r="T29" s="28" t="e">
        <f t="shared" si="1"/>
        <v>#DIV/0!</v>
      </c>
      <c r="U29" s="17"/>
      <c r="V29" s="17"/>
      <c r="W29" s="27">
        <f t="shared" si="2"/>
        <v>0</v>
      </c>
      <c r="X29" s="27"/>
      <c r="Y29" s="78" t="e">
        <f t="shared" si="3"/>
        <v>#DIV/0!</v>
      </c>
      <c r="Z29" s="1"/>
      <c r="AA29" s="1"/>
      <c r="AB29" s="79">
        <f t="shared" si="4"/>
        <v>0</v>
      </c>
      <c r="AC29" s="79"/>
      <c r="AD29" s="78" t="e">
        <f t="shared" si="5"/>
        <v>#DIV/0!</v>
      </c>
      <c r="AE29" s="1"/>
      <c r="AF29" s="1"/>
      <c r="AG29" s="79">
        <f t="shared" si="6"/>
        <v>0</v>
      </c>
      <c r="AH29" s="79"/>
      <c r="AI29" s="78" t="e">
        <f t="shared" si="7"/>
        <v>#DIV/0!</v>
      </c>
      <c r="AJ29" s="1"/>
      <c r="AK29" s="1"/>
      <c r="AL29" s="79"/>
      <c r="AM29" s="78" t="e">
        <f t="shared" si="8"/>
        <v>#DIV/0!</v>
      </c>
    </row>
    <row r="30" spans="1:39" s="43" customFormat="1" x14ac:dyDescent="0.35">
      <c r="A30" s="17"/>
      <c r="B30" s="17"/>
      <c r="C30" s="17"/>
      <c r="D30" s="17"/>
      <c r="E30" s="17"/>
      <c r="F30" s="17"/>
      <c r="G30" s="17"/>
      <c r="H30" s="17"/>
      <c r="I30" s="17"/>
      <c r="J30" s="17"/>
      <c r="K30" s="17"/>
      <c r="L30" s="17"/>
      <c r="M30" s="17"/>
      <c r="N30" s="17"/>
      <c r="O30" s="17"/>
      <c r="P30" s="17"/>
      <c r="Q30" s="17"/>
      <c r="R30" s="27">
        <f t="shared" si="0"/>
        <v>0</v>
      </c>
      <c r="S30" s="27"/>
      <c r="T30" s="28" t="e">
        <f t="shared" si="1"/>
        <v>#DIV/0!</v>
      </c>
      <c r="U30" s="17"/>
      <c r="V30" s="17"/>
      <c r="W30" s="27">
        <f t="shared" si="2"/>
        <v>0</v>
      </c>
      <c r="X30" s="27"/>
      <c r="Y30" s="78" t="e">
        <f t="shared" si="3"/>
        <v>#DIV/0!</v>
      </c>
      <c r="Z30" s="1"/>
      <c r="AA30" s="1"/>
      <c r="AB30" s="79">
        <f t="shared" si="4"/>
        <v>0</v>
      </c>
      <c r="AC30" s="79"/>
      <c r="AD30" s="78" t="e">
        <f t="shared" si="5"/>
        <v>#DIV/0!</v>
      </c>
      <c r="AE30" s="1"/>
      <c r="AF30" s="1"/>
      <c r="AG30" s="79">
        <f t="shared" si="6"/>
        <v>0</v>
      </c>
      <c r="AH30" s="79"/>
      <c r="AI30" s="78" t="e">
        <f t="shared" si="7"/>
        <v>#DIV/0!</v>
      </c>
      <c r="AJ30" s="1"/>
      <c r="AK30" s="1"/>
      <c r="AL30" s="79"/>
      <c r="AM30" s="78" t="e">
        <f t="shared" si="8"/>
        <v>#DIV/0!</v>
      </c>
    </row>
    <row r="31" spans="1:39" s="43" customFormat="1" x14ac:dyDescent="0.35">
      <c r="A31" s="17"/>
      <c r="B31" s="17"/>
      <c r="C31" s="17"/>
      <c r="D31" s="17"/>
      <c r="E31" s="17"/>
      <c r="F31" s="17"/>
      <c r="G31" s="17"/>
      <c r="H31" s="17"/>
      <c r="I31" s="17"/>
      <c r="J31" s="17"/>
      <c r="K31" s="17"/>
      <c r="L31" s="17"/>
      <c r="M31" s="17"/>
      <c r="N31" s="17"/>
      <c r="O31" s="17"/>
      <c r="P31" s="17"/>
      <c r="Q31" s="17"/>
      <c r="R31" s="27">
        <f t="shared" si="0"/>
        <v>0</v>
      </c>
      <c r="S31" s="27"/>
      <c r="T31" s="28" t="e">
        <f t="shared" si="1"/>
        <v>#DIV/0!</v>
      </c>
      <c r="U31" s="17"/>
      <c r="V31" s="17"/>
      <c r="W31" s="27">
        <f t="shared" si="2"/>
        <v>0</v>
      </c>
      <c r="X31" s="27"/>
      <c r="Y31" s="78" t="e">
        <f t="shared" si="3"/>
        <v>#DIV/0!</v>
      </c>
      <c r="Z31" s="1"/>
      <c r="AA31" s="1"/>
      <c r="AB31" s="79">
        <f t="shared" si="4"/>
        <v>0</v>
      </c>
      <c r="AC31" s="79"/>
      <c r="AD31" s="78" t="e">
        <f t="shared" si="5"/>
        <v>#DIV/0!</v>
      </c>
      <c r="AE31" s="1"/>
      <c r="AF31" s="1"/>
      <c r="AG31" s="79">
        <f t="shared" si="6"/>
        <v>0</v>
      </c>
      <c r="AH31" s="79"/>
      <c r="AI31" s="78" t="e">
        <f t="shared" si="7"/>
        <v>#DIV/0!</v>
      </c>
      <c r="AJ31" s="1"/>
      <c r="AK31" s="1"/>
      <c r="AL31" s="79"/>
      <c r="AM31" s="78" t="e">
        <f t="shared" si="8"/>
        <v>#DIV/0!</v>
      </c>
    </row>
    <row r="32" spans="1:39" s="43" customFormat="1" x14ac:dyDescent="0.35">
      <c r="A32" s="17"/>
      <c r="B32" s="17"/>
      <c r="C32" s="17"/>
      <c r="D32" s="17"/>
      <c r="E32" s="17"/>
      <c r="F32" s="17"/>
      <c r="G32" s="17"/>
      <c r="H32" s="17"/>
      <c r="I32" s="17"/>
      <c r="J32" s="17"/>
      <c r="K32" s="17"/>
      <c r="L32" s="17"/>
      <c r="M32" s="17"/>
      <c r="N32" s="17"/>
      <c r="O32" s="17"/>
      <c r="P32" s="17"/>
      <c r="Q32" s="17"/>
      <c r="R32" s="27">
        <f t="shared" si="0"/>
        <v>0</v>
      </c>
      <c r="S32" s="27"/>
      <c r="T32" s="28" t="e">
        <f t="shared" si="1"/>
        <v>#DIV/0!</v>
      </c>
      <c r="U32" s="17"/>
      <c r="V32" s="17"/>
      <c r="W32" s="27">
        <f t="shared" si="2"/>
        <v>0</v>
      </c>
      <c r="X32" s="27"/>
      <c r="Y32" s="78" t="e">
        <f t="shared" si="3"/>
        <v>#DIV/0!</v>
      </c>
      <c r="Z32" s="1"/>
      <c r="AA32" s="1"/>
      <c r="AB32" s="79">
        <f t="shared" si="4"/>
        <v>0</v>
      </c>
      <c r="AC32" s="79"/>
      <c r="AD32" s="78" t="e">
        <f t="shared" si="5"/>
        <v>#DIV/0!</v>
      </c>
      <c r="AE32" s="1"/>
      <c r="AF32" s="1"/>
      <c r="AG32" s="79">
        <f t="shared" si="6"/>
        <v>0</v>
      </c>
      <c r="AH32" s="79"/>
      <c r="AI32" s="78" t="e">
        <f t="shared" si="7"/>
        <v>#DIV/0!</v>
      </c>
      <c r="AJ32" s="1"/>
      <c r="AK32" s="1"/>
      <c r="AL32" s="79"/>
      <c r="AM32" s="78" t="e">
        <f t="shared" si="8"/>
        <v>#DIV/0!</v>
      </c>
    </row>
    <row r="33" spans="1:39" s="43" customFormat="1" x14ac:dyDescent="0.35">
      <c r="A33" s="17"/>
      <c r="B33" s="17"/>
      <c r="C33" s="17"/>
      <c r="D33" s="17"/>
      <c r="E33" s="17"/>
      <c r="F33" s="17"/>
      <c r="G33" s="17"/>
      <c r="H33" s="17"/>
      <c r="I33" s="17"/>
      <c r="J33" s="17"/>
      <c r="K33" s="17"/>
      <c r="L33" s="17"/>
      <c r="M33" s="17"/>
      <c r="N33" s="17"/>
      <c r="O33" s="17"/>
      <c r="P33" s="17"/>
      <c r="Q33" s="17"/>
      <c r="R33" s="27">
        <f t="shared" si="0"/>
        <v>0</v>
      </c>
      <c r="S33" s="27"/>
      <c r="T33" s="28" t="e">
        <f t="shared" si="1"/>
        <v>#DIV/0!</v>
      </c>
      <c r="U33" s="17"/>
      <c r="V33" s="17"/>
      <c r="W33" s="27">
        <f t="shared" si="2"/>
        <v>0</v>
      </c>
      <c r="X33" s="27"/>
      <c r="Y33" s="78" t="e">
        <f t="shared" si="3"/>
        <v>#DIV/0!</v>
      </c>
      <c r="Z33" s="1"/>
      <c r="AA33" s="1"/>
      <c r="AB33" s="79">
        <f t="shared" si="4"/>
        <v>0</v>
      </c>
      <c r="AC33" s="79"/>
      <c r="AD33" s="78" t="e">
        <f t="shared" si="5"/>
        <v>#DIV/0!</v>
      </c>
      <c r="AE33" s="1"/>
      <c r="AF33" s="1"/>
      <c r="AG33" s="79">
        <f t="shared" si="6"/>
        <v>0</v>
      </c>
      <c r="AH33" s="79"/>
      <c r="AI33" s="78" t="e">
        <f t="shared" si="7"/>
        <v>#DIV/0!</v>
      </c>
      <c r="AJ33" s="1"/>
      <c r="AK33" s="1"/>
      <c r="AL33" s="79"/>
      <c r="AM33" s="78" t="e">
        <f t="shared" si="8"/>
        <v>#DIV/0!</v>
      </c>
    </row>
    <row r="34" spans="1:39" s="43" customFormat="1" x14ac:dyDescent="0.35">
      <c r="A34" s="17"/>
      <c r="B34" s="17"/>
      <c r="C34" s="17"/>
      <c r="D34" s="17"/>
      <c r="E34" s="17"/>
      <c r="F34" s="17"/>
      <c r="G34" s="17"/>
      <c r="H34" s="17"/>
      <c r="I34" s="17"/>
      <c r="J34" s="17"/>
      <c r="K34" s="17"/>
      <c r="L34" s="17"/>
      <c r="M34" s="17"/>
      <c r="N34" s="17"/>
      <c r="O34" s="17"/>
      <c r="P34" s="17"/>
      <c r="Q34" s="17"/>
      <c r="R34" s="27">
        <f t="shared" si="0"/>
        <v>0</v>
      </c>
      <c r="S34" s="27"/>
      <c r="T34" s="28" t="e">
        <f t="shared" si="1"/>
        <v>#DIV/0!</v>
      </c>
      <c r="U34" s="17"/>
      <c r="V34" s="17"/>
      <c r="W34" s="27">
        <f t="shared" si="2"/>
        <v>0</v>
      </c>
      <c r="X34" s="27"/>
      <c r="Y34" s="78" t="e">
        <f t="shared" si="3"/>
        <v>#DIV/0!</v>
      </c>
      <c r="Z34" s="1"/>
      <c r="AA34" s="1"/>
      <c r="AB34" s="79">
        <f t="shared" si="4"/>
        <v>0</v>
      </c>
      <c r="AC34" s="79"/>
      <c r="AD34" s="78" t="e">
        <f t="shared" si="5"/>
        <v>#DIV/0!</v>
      </c>
      <c r="AE34" s="1"/>
      <c r="AF34" s="1"/>
      <c r="AG34" s="79">
        <f t="shared" si="6"/>
        <v>0</v>
      </c>
      <c r="AH34" s="79"/>
      <c r="AI34" s="78" t="e">
        <f t="shared" si="7"/>
        <v>#DIV/0!</v>
      </c>
      <c r="AJ34" s="1"/>
      <c r="AK34" s="1"/>
      <c r="AL34" s="79"/>
      <c r="AM34" s="78" t="e">
        <f t="shared" si="8"/>
        <v>#DIV/0!</v>
      </c>
    </row>
    <row r="35" spans="1:39" s="43" customFormat="1" x14ac:dyDescent="0.35">
      <c r="A35" s="17"/>
      <c r="B35" s="17"/>
      <c r="C35" s="17"/>
      <c r="D35" s="17"/>
      <c r="E35" s="17"/>
      <c r="F35" s="17"/>
      <c r="G35" s="17"/>
      <c r="H35" s="17"/>
      <c r="I35" s="17"/>
      <c r="J35" s="17"/>
      <c r="K35" s="17"/>
      <c r="L35" s="17"/>
      <c r="M35" s="17"/>
      <c r="N35" s="17"/>
      <c r="O35" s="17"/>
      <c r="P35" s="17"/>
      <c r="Q35" s="17"/>
      <c r="R35" s="27">
        <f t="shared" si="0"/>
        <v>0</v>
      </c>
      <c r="S35" s="27"/>
      <c r="T35" s="28" t="e">
        <f t="shared" si="1"/>
        <v>#DIV/0!</v>
      </c>
      <c r="U35" s="17"/>
      <c r="V35" s="17"/>
      <c r="W35" s="27">
        <f t="shared" si="2"/>
        <v>0</v>
      </c>
      <c r="X35" s="27"/>
      <c r="Y35" s="78" t="e">
        <f t="shared" si="3"/>
        <v>#DIV/0!</v>
      </c>
      <c r="Z35" s="1"/>
      <c r="AA35" s="1"/>
      <c r="AB35" s="79">
        <f t="shared" si="4"/>
        <v>0</v>
      </c>
      <c r="AC35" s="79"/>
      <c r="AD35" s="78" t="e">
        <f t="shared" si="5"/>
        <v>#DIV/0!</v>
      </c>
      <c r="AE35" s="1"/>
      <c r="AF35" s="1"/>
      <c r="AG35" s="79">
        <f t="shared" si="6"/>
        <v>0</v>
      </c>
      <c r="AH35" s="79"/>
      <c r="AI35" s="78" t="e">
        <f t="shared" si="7"/>
        <v>#DIV/0!</v>
      </c>
      <c r="AJ35" s="1"/>
      <c r="AK35" s="1"/>
      <c r="AL35" s="79"/>
      <c r="AM35" s="78" t="e">
        <f t="shared" si="8"/>
        <v>#DIV/0!</v>
      </c>
    </row>
    <row r="36" spans="1:39" s="43" customFormat="1" x14ac:dyDescent="0.35">
      <c r="A36" s="17"/>
      <c r="B36" s="17"/>
      <c r="C36" s="17"/>
      <c r="D36" s="17"/>
      <c r="E36" s="17"/>
      <c r="F36" s="17"/>
      <c r="G36" s="17"/>
      <c r="H36" s="17"/>
      <c r="I36" s="17"/>
      <c r="J36" s="17"/>
      <c r="K36" s="17"/>
      <c r="L36" s="17"/>
      <c r="M36" s="17"/>
      <c r="N36" s="17"/>
      <c r="O36" s="17"/>
      <c r="P36" s="17"/>
      <c r="Q36" s="17"/>
      <c r="R36" s="27">
        <f t="shared" si="0"/>
        <v>0</v>
      </c>
      <c r="S36" s="27"/>
      <c r="T36" s="28" t="e">
        <f t="shared" si="1"/>
        <v>#DIV/0!</v>
      </c>
      <c r="U36" s="17"/>
      <c r="V36" s="17"/>
      <c r="W36" s="27">
        <f t="shared" si="2"/>
        <v>0</v>
      </c>
      <c r="X36" s="27"/>
      <c r="Y36" s="78" t="e">
        <f t="shared" si="3"/>
        <v>#DIV/0!</v>
      </c>
      <c r="Z36" s="1"/>
      <c r="AA36" s="1"/>
      <c r="AB36" s="79">
        <f t="shared" si="4"/>
        <v>0</v>
      </c>
      <c r="AC36" s="79"/>
      <c r="AD36" s="78" t="e">
        <f t="shared" si="5"/>
        <v>#DIV/0!</v>
      </c>
      <c r="AE36" s="1"/>
      <c r="AF36" s="1"/>
      <c r="AG36" s="79">
        <f t="shared" si="6"/>
        <v>0</v>
      </c>
      <c r="AH36" s="79"/>
      <c r="AI36" s="78" t="e">
        <f t="shared" si="7"/>
        <v>#DIV/0!</v>
      </c>
      <c r="AJ36" s="1"/>
      <c r="AK36" s="1"/>
      <c r="AL36" s="79"/>
      <c r="AM36" s="78" t="e">
        <f t="shared" si="8"/>
        <v>#DIV/0!</v>
      </c>
    </row>
    <row r="37" spans="1:39" s="43" customFormat="1" x14ac:dyDescent="0.35">
      <c r="A37" s="17"/>
      <c r="B37" s="17"/>
      <c r="C37" s="17"/>
      <c r="D37" s="17"/>
      <c r="E37" s="17"/>
      <c r="F37" s="17"/>
      <c r="G37" s="17"/>
      <c r="H37" s="17"/>
      <c r="I37" s="17"/>
      <c r="J37" s="17"/>
      <c r="K37" s="17"/>
      <c r="L37" s="17"/>
      <c r="M37" s="17"/>
      <c r="N37" s="17"/>
      <c r="O37" s="17"/>
      <c r="P37" s="17"/>
      <c r="Q37" s="17"/>
      <c r="R37" s="27">
        <f t="shared" si="0"/>
        <v>0</v>
      </c>
      <c r="S37" s="27"/>
      <c r="T37" s="28" t="e">
        <f t="shared" si="1"/>
        <v>#DIV/0!</v>
      </c>
      <c r="U37" s="17"/>
      <c r="V37" s="17"/>
      <c r="W37" s="27">
        <f t="shared" si="2"/>
        <v>0</v>
      </c>
      <c r="X37" s="27"/>
      <c r="Y37" s="78" t="e">
        <f t="shared" si="3"/>
        <v>#DIV/0!</v>
      </c>
      <c r="Z37" s="1"/>
      <c r="AA37" s="1"/>
      <c r="AB37" s="79">
        <f t="shared" si="4"/>
        <v>0</v>
      </c>
      <c r="AC37" s="79"/>
      <c r="AD37" s="78" t="e">
        <f t="shared" si="5"/>
        <v>#DIV/0!</v>
      </c>
      <c r="AE37" s="1"/>
      <c r="AF37" s="1"/>
      <c r="AG37" s="79">
        <f t="shared" si="6"/>
        <v>0</v>
      </c>
      <c r="AH37" s="79"/>
      <c r="AI37" s="78" t="e">
        <f t="shared" si="7"/>
        <v>#DIV/0!</v>
      </c>
      <c r="AJ37" s="1"/>
      <c r="AK37" s="1"/>
      <c r="AL37" s="79"/>
      <c r="AM37" s="78" t="e">
        <f t="shared" si="8"/>
        <v>#DIV/0!</v>
      </c>
    </row>
    <row r="38" spans="1:39" s="43" customFormat="1" x14ac:dyDescent="0.35">
      <c r="A38" s="17"/>
      <c r="B38" s="17"/>
      <c r="C38" s="17"/>
      <c r="D38" s="17"/>
      <c r="E38" s="17"/>
      <c r="F38" s="17"/>
      <c r="G38" s="17"/>
      <c r="H38" s="17"/>
      <c r="I38" s="17"/>
      <c r="J38" s="17"/>
      <c r="K38" s="17"/>
      <c r="L38" s="17"/>
      <c r="M38" s="17"/>
      <c r="N38" s="17"/>
      <c r="O38" s="17"/>
      <c r="P38" s="17"/>
      <c r="Q38" s="17"/>
      <c r="R38" s="27">
        <f t="shared" si="0"/>
        <v>0</v>
      </c>
      <c r="S38" s="27"/>
      <c r="T38" s="28" t="e">
        <f t="shared" si="1"/>
        <v>#DIV/0!</v>
      </c>
      <c r="U38" s="17"/>
      <c r="V38" s="17"/>
      <c r="W38" s="27">
        <f t="shared" si="2"/>
        <v>0</v>
      </c>
      <c r="X38" s="27"/>
      <c r="Y38" s="78" t="e">
        <f t="shared" si="3"/>
        <v>#DIV/0!</v>
      </c>
      <c r="Z38" s="1"/>
      <c r="AA38" s="1"/>
      <c r="AB38" s="79">
        <f t="shared" si="4"/>
        <v>0</v>
      </c>
      <c r="AC38" s="79"/>
      <c r="AD38" s="78" t="e">
        <f t="shared" si="5"/>
        <v>#DIV/0!</v>
      </c>
      <c r="AE38" s="1"/>
      <c r="AF38" s="1"/>
      <c r="AG38" s="79">
        <f t="shared" si="6"/>
        <v>0</v>
      </c>
      <c r="AH38" s="79"/>
      <c r="AI38" s="78" t="e">
        <f t="shared" si="7"/>
        <v>#DIV/0!</v>
      </c>
      <c r="AJ38" s="1"/>
      <c r="AK38" s="1"/>
      <c r="AL38" s="79"/>
      <c r="AM38" s="78" t="e">
        <f t="shared" si="8"/>
        <v>#DIV/0!</v>
      </c>
    </row>
    <row r="39" spans="1:39" ht="18.5" x14ac:dyDescent="0.35">
      <c r="A39" s="11"/>
      <c r="B39" s="12"/>
      <c r="C39" s="13"/>
      <c r="D39" s="14"/>
      <c r="E39" s="14"/>
      <c r="F39" s="13"/>
      <c r="G39" s="13"/>
      <c r="H39" s="13"/>
      <c r="I39" s="13"/>
      <c r="J39" s="13"/>
      <c r="K39" s="13"/>
      <c r="L39" s="13"/>
      <c r="M39" s="13"/>
      <c r="N39" s="13"/>
      <c r="O39" s="13"/>
      <c r="P39" s="13"/>
      <c r="Q39" s="13"/>
      <c r="R39" s="14"/>
      <c r="S39" s="14"/>
      <c r="T39" s="29"/>
      <c r="U39" s="15"/>
      <c r="V39" s="15"/>
      <c r="W39" s="14"/>
      <c r="X39" s="32"/>
      <c r="Y39" s="30"/>
      <c r="Z39" s="2"/>
      <c r="AA39" s="2"/>
      <c r="AB39" s="30"/>
      <c r="AC39" s="30"/>
      <c r="AD39" s="30"/>
      <c r="AE39" s="2"/>
      <c r="AF39" s="2"/>
      <c r="AG39" s="30"/>
      <c r="AH39" s="30"/>
      <c r="AI39" s="30"/>
      <c r="AJ39" s="2"/>
      <c r="AK39" s="117" t="s">
        <v>32</v>
      </c>
      <c r="AL39" s="117"/>
      <c r="AM39" s="40" t="e">
        <f>AVERAGE(AM12:AM38)</f>
        <v>#DIV/0!</v>
      </c>
    </row>
    <row r="43" spans="1:39" x14ac:dyDescent="0.35">
      <c r="A43" s="11"/>
      <c r="B43" s="129" t="s">
        <v>33</v>
      </c>
      <c r="C43" s="129"/>
      <c r="D43" s="129"/>
      <c r="E43" s="129"/>
      <c r="F43" s="129"/>
      <c r="G43" s="129"/>
      <c r="H43" s="13"/>
      <c r="I43" s="13"/>
      <c r="J43" s="13"/>
      <c r="K43" s="13"/>
      <c r="L43" s="13"/>
      <c r="M43" s="13"/>
      <c r="N43" s="13"/>
      <c r="O43" s="13"/>
      <c r="P43" s="13"/>
      <c r="Q43" s="13"/>
      <c r="R43" s="14"/>
      <c r="S43" s="14"/>
      <c r="T43" s="29"/>
      <c r="U43" s="15"/>
      <c r="V43" s="15"/>
      <c r="W43" s="14"/>
      <c r="X43" s="32"/>
      <c r="Y43" s="30"/>
      <c r="Z43" s="2"/>
      <c r="AA43" s="2"/>
      <c r="AB43" s="30"/>
      <c r="AC43" s="30"/>
      <c r="AD43" s="30"/>
      <c r="AE43" s="2"/>
      <c r="AF43" s="2"/>
      <c r="AG43" s="30"/>
      <c r="AH43" s="30"/>
      <c r="AI43" s="30"/>
      <c r="AJ43" s="2"/>
      <c r="AK43" s="2"/>
      <c r="AL43" s="30"/>
      <c r="AM43" s="30"/>
    </row>
    <row r="44" spans="1:39" s="46" customFormat="1" ht="15" customHeight="1" x14ac:dyDescent="0.35">
      <c r="A44" s="35"/>
      <c r="B44" s="37" t="s">
        <v>34</v>
      </c>
      <c r="C44" s="129" t="s">
        <v>35</v>
      </c>
      <c r="D44" s="129"/>
      <c r="E44" s="77"/>
      <c r="F44" s="130" t="s">
        <v>36</v>
      </c>
      <c r="G44" s="131"/>
      <c r="H44" s="33"/>
      <c r="I44" s="33"/>
      <c r="J44" s="33"/>
      <c r="K44" s="33"/>
      <c r="L44" s="33"/>
      <c r="M44" s="33"/>
      <c r="N44" s="33"/>
      <c r="O44" s="33"/>
      <c r="P44" s="33"/>
      <c r="Q44" s="33"/>
      <c r="R44" s="33"/>
      <c r="S44" s="33"/>
      <c r="T44" s="34"/>
      <c r="U44" s="33"/>
      <c r="V44" s="33"/>
      <c r="W44" s="33"/>
      <c r="X44" s="35"/>
      <c r="Y44" s="36"/>
      <c r="Z44" s="36"/>
      <c r="AA44" s="36"/>
      <c r="AB44" s="36"/>
      <c r="AC44" s="36"/>
      <c r="AD44" s="36"/>
      <c r="AE44" s="36"/>
      <c r="AF44" s="36"/>
      <c r="AG44" s="36"/>
      <c r="AH44" s="36"/>
      <c r="AI44" s="36"/>
      <c r="AJ44" s="36"/>
      <c r="AK44" s="36"/>
      <c r="AL44" s="36"/>
      <c r="AM44" s="36"/>
    </row>
    <row r="45" spans="1:39" x14ac:dyDescent="0.35">
      <c r="A45" s="11"/>
      <c r="B45" s="27"/>
      <c r="C45" s="126"/>
      <c r="D45" s="126"/>
      <c r="E45" s="80"/>
      <c r="F45" s="127"/>
      <c r="G45" s="128"/>
      <c r="H45" s="13"/>
      <c r="I45" s="13"/>
      <c r="J45" s="13"/>
      <c r="K45" s="13"/>
      <c r="L45" s="13"/>
      <c r="M45" s="13"/>
      <c r="N45" s="13"/>
      <c r="O45" s="13"/>
      <c r="P45" s="13"/>
      <c r="Q45" s="13"/>
      <c r="R45" s="14"/>
      <c r="S45" s="14"/>
      <c r="T45" s="29"/>
      <c r="U45" s="15"/>
      <c r="V45" s="15"/>
      <c r="W45" s="14"/>
      <c r="X45" s="32"/>
      <c r="Y45" s="30"/>
      <c r="Z45" s="2"/>
      <c r="AA45" s="2"/>
      <c r="AB45" s="30"/>
      <c r="AC45" s="30"/>
      <c r="AD45" s="30"/>
      <c r="AE45" s="2"/>
      <c r="AF45" s="2"/>
      <c r="AG45" s="30"/>
      <c r="AH45" s="30"/>
      <c r="AI45" s="30"/>
      <c r="AJ45" s="2"/>
      <c r="AK45" s="2"/>
      <c r="AL45" s="30"/>
      <c r="AM45" s="30"/>
    </row>
    <row r="46" spans="1:39" x14ac:dyDescent="0.35">
      <c r="A46" s="11"/>
      <c r="B46" s="27"/>
      <c r="C46" s="126"/>
      <c r="D46" s="126"/>
      <c r="E46" s="80"/>
      <c r="F46" s="127"/>
      <c r="G46" s="128"/>
      <c r="H46" s="13"/>
      <c r="I46" s="13"/>
      <c r="J46" s="13"/>
      <c r="K46" s="13"/>
      <c r="L46" s="13"/>
      <c r="M46" s="13"/>
      <c r="N46" s="13"/>
      <c r="O46" s="13"/>
      <c r="P46" s="13"/>
      <c r="Q46" s="13"/>
      <c r="R46" s="14"/>
      <c r="S46" s="14"/>
      <c r="T46" s="29"/>
      <c r="U46" s="15"/>
      <c r="V46" s="15"/>
      <c r="W46" s="14"/>
      <c r="X46" s="32"/>
      <c r="Y46" s="30"/>
      <c r="Z46" s="2"/>
      <c r="AA46" s="2"/>
      <c r="AB46" s="30"/>
      <c r="AC46" s="30"/>
      <c r="AD46" s="30"/>
      <c r="AE46" s="2"/>
      <c r="AF46" s="2"/>
      <c r="AG46" s="30"/>
      <c r="AH46" s="30"/>
      <c r="AI46" s="30"/>
      <c r="AJ46" s="2"/>
      <c r="AK46" s="2"/>
      <c r="AL46" s="30"/>
      <c r="AM46" s="30"/>
    </row>
    <row r="47" spans="1:39" x14ac:dyDescent="0.35">
      <c r="A47" s="11"/>
      <c r="B47" s="27"/>
      <c r="C47" s="126"/>
      <c r="D47" s="126"/>
      <c r="E47" s="80"/>
      <c r="F47" s="127"/>
      <c r="G47" s="128"/>
      <c r="H47" s="13"/>
      <c r="I47" s="13"/>
      <c r="J47" s="13"/>
      <c r="K47" s="13"/>
      <c r="L47" s="13"/>
      <c r="M47" s="13"/>
      <c r="N47" s="13"/>
      <c r="O47" s="13"/>
      <c r="P47" s="13"/>
      <c r="Q47" s="13"/>
      <c r="R47" s="14"/>
      <c r="S47" s="14"/>
      <c r="T47" s="29"/>
      <c r="U47" s="15"/>
      <c r="V47" s="15"/>
      <c r="W47" s="14"/>
      <c r="X47" s="32"/>
      <c r="Y47" s="30"/>
      <c r="Z47" s="2"/>
      <c r="AA47" s="2"/>
      <c r="AB47" s="30"/>
      <c r="AC47" s="30"/>
      <c r="AD47" s="30"/>
      <c r="AE47" s="2"/>
      <c r="AF47" s="2"/>
      <c r="AG47" s="30"/>
      <c r="AH47" s="30"/>
      <c r="AI47" s="30"/>
      <c r="AJ47" s="2"/>
      <c r="AK47" s="2"/>
      <c r="AL47" s="30"/>
      <c r="AM47" s="30"/>
    </row>
    <row r="48" spans="1:39" x14ac:dyDescent="0.35">
      <c r="A48" s="11"/>
      <c r="B48" s="27"/>
      <c r="C48" s="126"/>
      <c r="D48" s="126"/>
      <c r="E48" s="80"/>
      <c r="F48" s="127"/>
      <c r="G48" s="128"/>
      <c r="H48" s="13"/>
      <c r="I48" s="13"/>
      <c r="J48" s="13"/>
      <c r="K48" s="13"/>
      <c r="L48" s="13"/>
      <c r="M48" s="13"/>
      <c r="N48" s="13"/>
      <c r="O48" s="13"/>
      <c r="P48" s="13"/>
      <c r="Q48" s="13"/>
      <c r="R48" s="14"/>
      <c r="S48" s="14"/>
      <c r="T48" s="29"/>
      <c r="U48" s="15"/>
      <c r="V48" s="15"/>
      <c r="W48" s="14"/>
      <c r="X48" s="32"/>
      <c r="Y48" s="30"/>
      <c r="Z48" s="2"/>
      <c r="AA48" s="2"/>
      <c r="AB48" s="30"/>
      <c r="AC48" s="30"/>
      <c r="AD48" s="30"/>
      <c r="AE48" s="2"/>
      <c r="AF48" s="2"/>
      <c r="AG48" s="30"/>
      <c r="AH48" s="30"/>
      <c r="AI48" s="30"/>
      <c r="AJ48" s="2"/>
      <c r="AK48" s="2"/>
      <c r="AL48" s="30"/>
      <c r="AM48" s="30"/>
    </row>
    <row r="49" spans="2:7" x14ac:dyDescent="0.35">
      <c r="B49" s="27"/>
      <c r="C49" s="126"/>
      <c r="D49" s="126"/>
      <c r="E49" s="80"/>
      <c r="F49" s="127"/>
      <c r="G49" s="128"/>
    </row>
    <row r="50" spans="2:7" x14ac:dyDescent="0.35">
      <c r="B50" s="27"/>
      <c r="C50" s="126"/>
      <c r="D50" s="126"/>
      <c r="E50" s="80"/>
      <c r="F50" s="127"/>
      <c r="G50" s="128"/>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8"/>
  <sheetViews>
    <sheetView showGridLines="0" tabSelected="1" topLeftCell="A16" zoomScale="60" zoomScaleNormal="60" zoomScaleSheetLayoutView="100" zoomScalePageLayoutView="70" workbookViewId="0">
      <selection activeCell="H27" sqref="H27"/>
    </sheetView>
  </sheetViews>
  <sheetFormatPr baseColWidth="10" defaultColWidth="9" defaultRowHeight="14.5" x14ac:dyDescent="0.35"/>
  <cols>
    <col min="1" max="1" width="5.81640625" style="11" customWidth="1"/>
    <col min="2" max="2" width="28.453125" style="12" customWidth="1"/>
    <col min="3" max="3" width="21.54296875" style="13" customWidth="1"/>
    <col min="4" max="4" width="6.7265625" style="14" customWidth="1"/>
    <col min="5" max="5" width="36.453125" style="13" customWidth="1"/>
    <col min="6" max="6" width="27.26953125" style="13" customWidth="1"/>
    <col min="7" max="7" width="19.81640625" style="13" customWidth="1"/>
    <col min="8" max="8" width="23.26953125" style="14" customWidth="1"/>
    <col min="9" max="13" width="17.7265625" style="14" customWidth="1"/>
    <col min="14" max="14" width="33.26953125" style="13" customWidth="1"/>
    <col min="15" max="15" width="24.54296875" style="13" customWidth="1"/>
    <col min="16" max="16" width="26.26953125" style="13" customWidth="1"/>
    <col min="17" max="17" width="19" style="14" bestFit="1" customWidth="1"/>
    <col min="18" max="18" width="17.81640625" style="14" bestFit="1" customWidth="1"/>
    <col min="19" max="19" width="17.81640625" style="29" bestFit="1" customWidth="1"/>
    <col min="20" max="20" width="47" style="15" customWidth="1"/>
    <col min="21" max="21" width="25" style="15" customWidth="1"/>
    <col min="22" max="22" width="19" style="14" customWidth="1"/>
    <col min="23" max="23" width="17.81640625" style="32" customWidth="1"/>
    <col min="24" max="24" width="20" style="30" customWidth="1"/>
    <col min="25" max="25" width="61" style="2" customWidth="1"/>
    <col min="26" max="26" width="25" style="2" customWidth="1"/>
    <col min="27" max="27" width="20.453125" style="30" customWidth="1"/>
    <col min="28" max="28" width="17.81640625" style="30" customWidth="1"/>
    <col min="29" max="29" width="20" style="30" customWidth="1"/>
    <col min="30" max="30" width="42.26953125" style="2" customWidth="1"/>
    <col min="31" max="31" width="25.1796875" style="2" customWidth="1"/>
    <col min="32" max="32" width="20.453125" style="30" customWidth="1"/>
    <col min="33" max="33" width="17.81640625" style="30" customWidth="1"/>
    <col min="34" max="34" width="20" style="30" customWidth="1"/>
    <col min="35" max="35" width="51" style="2" customWidth="1"/>
    <col min="36" max="36" width="25.26953125" style="2" customWidth="1"/>
    <col min="37" max="37" width="15.54296875" style="30" customWidth="1"/>
    <col min="38" max="38" width="20.81640625" style="30" customWidth="1"/>
    <col min="39" max="39" width="11.7265625" style="2" bestFit="1" customWidth="1"/>
    <col min="40" max="128" width="9" style="2"/>
    <col min="129" max="129" width="9" style="2" customWidth="1"/>
    <col min="130" max="16379" width="9" style="2"/>
    <col min="16380" max="16384" width="9" style="2" bestFit="1" customWidth="1"/>
  </cols>
  <sheetData>
    <row r="1" spans="1:38" ht="21" customHeight="1" x14ac:dyDescent="0.35">
      <c r="A1" s="20"/>
      <c r="B1" s="21"/>
      <c r="C1" s="101" t="s">
        <v>0</v>
      </c>
      <c r="D1" s="101"/>
      <c r="E1" s="101"/>
      <c r="F1" s="101"/>
      <c r="G1" s="101"/>
      <c r="H1" s="101"/>
      <c r="I1" s="101"/>
      <c r="J1" s="101"/>
      <c r="K1" s="101"/>
      <c r="L1" s="102"/>
      <c r="M1" s="132" t="s">
        <v>1</v>
      </c>
      <c r="N1" s="133"/>
      <c r="O1" s="133"/>
      <c r="P1" s="134"/>
      <c r="Q1" s="9"/>
      <c r="R1" s="9"/>
      <c r="S1" s="26"/>
      <c r="T1" s="4"/>
      <c r="U1" s="4"/>
      <c r="V1" s="9"/>
      <c r="W1" s="9"/>
      <c r="X1" s="9"/>
    </row>
    <row r="2" spans="1:38" x14ac:dyDescent="0.35">
      <c r="A2" s="22"/>
      <c r="B2" s="3"/>
      <c r="C2" s="103"/>
      <c r="D2" s="103"/>
      <c r="E2" s="103"/>
      <c r="F2" s="103"/>
      <c r="G2" s="103"/>
      <c r="H2" s="103"/>
      <c r="I2" s="103"/>
      <c r="J2" s="103"/>
      <c r="K2" s="103"/>
      <c r="L2" s="104"/>
      <c r="M2" s="135" t="s">
        <v>37</v>
      </c>
      <c r="N2" s="136"/>
      <c r="O2" s="136"/>
      <c r="P2" s="137"/>
      <c r="Q2" s="9"/>
      <c r="R2" s="9"/>
      <c r="S2" s="26"/>
      <c r="T2" s="4"/>
      <c r="U2" s="4"/>
      <c r="V2" s="9"/>
      <c r="W2" s="9"/>
      <c r="X2" s="9"/>
    </row>
    <row r="3" spans="1:38" ht="16.5" customHeight="1" x14ac:dyDescent="0.35">
      <c r="A3" s="22"/>
      <c r="B3" s="3"/>
      <c r="C3" s="103"/>
      <c r="D3" s="103"/>
      <c r="E3" s="103"/>
      <c r="F3" s="103"/>
      <c r="G3" s="103"/>
      <c r="H3" s="103"/>
      <c r="I3" s="103"/>
      <c r="J3" s="103"/>
      <c r="K3" s="103"/>
      <c r="L3" s="104"/>
      <c r="M3" s="135" t="s">
        <v>38</v>
      </c>
      <c r="N3" s="136"/>
      <c r="O3" s="136"/>
      <c r="P3" s="137"/>
      <c r="Q3" s="9"/>
      <c r="R3" s="9"/>
      <c r="S3" s="26"/>
      <c r="T3" s="4"/>
      <c r="U3" s="5"/>
      <c r="V3" s="31"/>
      <c r="W3" s="31"/>
      <c r="X3" s="31"/>
    </row>
    <row r="4" spans="1:38" ht="16.5" customHeight="1" x14ac:dyDescent="0.35">
      <c r="A4" s="23"/>
      <c r="B4" s="24"/>
      <c r="C4" s="105"/>
      <c r="D4" s="105"/>
      <c r="E4" s="105"/>
      <c r="F4" s="105"/>
      <c r="G4" s="105"/>
      <c r="H4" s="105"/>
      <c r="I4" s="105"/>
      <c r="J4" s="105"/>
      <c r="K4" s="105"/>
      <c r="L4" s="106"/>
      <c r="M4" s="138" t="s">
        <v>39</v>
      </c>
      <c r="N4" s="139"/>
      <c r="O4" s="139"/>
      <c r="P4" s="140"/>
      <c r="Q4" s="9"/>
      <c r="R4" s="9"/>
      <c r="S4" s="26"/>
      <c r="T4" s="4"/>
      <c r="U4" s="5"/>
      <c r="V4" s="31"/>
      <c r="W4" s="31"/>
      <c r="X4" s="31"/>
    </row>
    <row r="5" spans="1:38" ht="16.5" customHeight="1" x14ac:dyDescent="0.35">
      <c r="A5" s="3"/>
      <c r="C5" s="3"/>
      <c r="D5" s="6"/>
      <c r="E5" s="6"/>
      <c r="F5" s="6"/>
      <c r="G5" s="6"/>
      <c r="H5" s="6"/>
      <c r="I5" s="6"/>
      <c r="J5" s="6"/>
      <c r="K5" s="6"/>
      <c r="L5" s="6"/>
      <c r="M5" s="55"/>
      <c r="N5" s="7"/>
      <c r="O5" s="7"/>
      <c r="P5" s="7"/>
      <c r="Q5" s="9"/>
      <c r="R5" s="9"/>
      <c r="S5" s="26"/>
      <c r="T5" s="4"/>
      <c r="U5" s="5"/>
      <c r="V5" s="31"/>
      <c r="W5" s="31"/>
      <c r="X5" s="31"/>
    </row>
    <row r="6" spans="1:38" ht="16.5" customHeight="1" x14ac:dyDescent="0.35">
      <c r="A6" s="3"/>
      <c r="C6" s="8" t="s">
        <v>5</v>
      </c>
      <c r="D6" s="100" t="s">
        <v>40</v>
      </c>
      <c r="E6" s="100"/>
      <c r="F6" s="100"/>
      <c r="G6" s="100"/>
      <c r="H6" s="100"/>
      <c r="I6" s="100"/>
      <c r="J6" s="100"/>
      <c r="K6" s="100"/>
      <c r="L6" s="100"/>
      <c r="M6" s="56"/>
      <c r="N6" s="19"/>
      <c r="O6" s="19"/>
      <c r="P6" s="19"/>
      <c r="Q6" s="9"/>
      <c r="R6" s="9"/>
      <c r="S6" s="26"/>
      <c r="T6" s="4"/>
      <c r="U6" s="5"/>
      <c r="V6" s="31"/>
      <c r="W6" s="31"/>
      <c r="X6" s="31"/>
    </row>
    <row r="7" spans="1:38" ht="16.5" customHeight="1" x14ac:dyDescent="0.35">
      <c r="A7" s="3"/>
      <c r="C7" s="8" t="s">
        <v>6</v>
      </c>
      <c r="D7" s="141">
        <v>2025</v>
      </c>
      <c r="E7" s="141"/>
      <c r="F7" s="3"/>
      <c r="G7" s="3"/>
      <c r="H7" s="9"/>
      <c r="I7" s="9"/>
      <c r="J7" s="9"/>
      <c r="K7" s="9"/>
      <c r="L7" s="9"/>
      <c r="M7" s="9"/>
      <c r="N7" s="3"/>
      <c r="O7" s="3"/>
      <c r="P7" s="3"/>
      <c r="Q7" s="9"/>
      <c r="R7" s="9"/>
      <c r="S7" s="26"/>
      <c r="T7" s="4"/>
      <c r="U7" s="5"/>
      <c r="V7" s="31"/>
      <c r="W7" s="31"/>
      <c r="X7" s="31"/>
    </row>
    <row r="8" spans="1:38" ht="16.5" customHeight="1" x14ac:dyDescent="0.35">
      <c r="A8" s="3"/>
      <c r="B8" s="3"/>
      <c r="C8" s="10"/>
      <c r="D8" s="9"/>
      <c r="E8" s="3"/>
      <c r="F8" s="3"/>
      <c r="G8" s="3"/>
      <c r="H8" s="9"/>
      <c r="I8" s="9"/>
      <c r="J8" s="9"/>
      <c r="K8" s="9"/>
      <c r="L8" s="9"/>
      <c r="M8" s="9"/>
      <c r="N8" s="3"/>
      <c r="O8" s="3"/>
      <c r="P8" s="3"/>
      <c r="Q8" s="9"/>
      <c r="R8" s="9"/>
      <c r="S8" s="26"/>
      <c r="T8" s="4"/>
      <c r="U8" s="5"/>
      <c r="V8" s="31"/>
      <c r="W8" s="31"/>
      <c r="X8" s="31"/>
    </row>
    <row r="9" spans="1:38" ht="16.5" customHeight="1" x14ac:dyDescent="0.35">
      <c r="A9" s="3"/>
      <c r="B9" s="3"/>
      <c r="C9" s="10"/>
      <c r="D9" s="9"/>
      <c r="E9" s="3"/>
      <c r="F9" s="3"/>
      <c r="G9" s="3"/>
      <c r="H9" s="9"/>
      <c r="I9" s="9"/>
      <c r="J9" s="9"/>
      <c r="K9" s="9"/>
      <c r="L9" s="9"/>
      <c r="M9" s="9"/>
      <c r="N9" s="3"/>
      <c r="O9" s="3"/>
      <c r="P9" s="3"/>
      <c r="Q9" s="9"/>
      <c r="R9" s="9"/>
      <c r="S9" s="26"/>
      <c r="T9" s="4"/>
      <c r="U9" s="5"/>
      <c r="V9" s="31"/>
      <c r="W9" s="31"/>
      <c r="X9" s="31"/>
    </row>
    <row r="10" spans="1:38" ht="32.25" customHeight="1" x14ac:dyDescent="0.35">
      <c r="A10" s="118" t="s">
        <v>7</v>
      </c>
      <c r="B10" s="118"/>
      <c r="C10" s="118"/>
      <c r="D10" s="119" t="s">
        <v>8</v>
      </c>
      <c r="E10" s="120"/>
      <c r="F10" s="120"/>
      <c r="G10" s="120"/>
      <c r="H10" s="120"/>
      <c r="I10" s="120"/>
      <c r="J10" s="120"/>
      <c r="K10" s="120"/>
      <c r="L10" s="120"/>
      <c r="M10" s="120"/>
      <c r="N10" s="121"/>
      <c r="O10" s="122" t="s">
        <v>9</v>
      </c>
      <c r="P10" s="122" t="s">
        <v>10</v>
      </c>
      <c r="Q10" s="124" t="s">
        <v>11</v>
      </c>
      <c r="R10" s="124"/>
      <c r="S10" s="124"/>
      <c r="T10" s="125"/>
      <c r="U10" s="125"/>
      <c r="V10" s="124" t="s">
        <v>12</v>
      </c>
      <c r="W10" s="124"/>
      <c r="X10" s="124"/>
      <c r="Y10" s="124"/>
      <c r="Z10" s="124"/>
      <c r="AA10" s="124" t="s">
        <v>13</v>
      </c>
      <c r="AB10" s="124"/>
      <c r="AC10" s="124"/>
      <c r="AD10" s="124"/>
      <c r="AE10" s="124"/>
      <c r="AF10" s="124" t="s">
        <v>14</v>
      </c>
      <c r="AG10" s="124"/>
      <c r="AH10" s="124"/>
      <c r="AI10" s="124"/>
      <c r="AJ10" s="124"/>
      <c r="AK10" s="116" t="s">
        <v>15</v>
      </c>
      <c r="AL10" s="116" t="s">
        <v>16</v>
      </c>
    </row>
    <row r="11" spans="1:38" s="30" customFormat="1" ht="45.75" customHeight="1" x14ac:dyDescent="0.35">
      <c r="A11" s="38" t="s">
        <v>17</v>
      </c>
      <c r="B11" s="38" t="s">
        <v>18</v>
      </c>
      <c r="C11" s="38" t="s">
        <v>19</v>
      </c>
      <c r="D11" s="39" t="s">
        <v>20</v>
      </c>
      <c r="E11" s="39" t="s">
        <v>21</v>
      </c>
      <c r="F11" s="39" t="s">
        <v>22</v>
      </c>
      <c r="G11" s="39" t="s">
        <v>23</v>
      </c>
      <c r="H11" s="39" t="s">
        <v>24</v>
      </c>
      <c r="I11" s="39" t="s">
        <v>11</v>
      </c>
      <c r="J11" s="39" t="s">
        <v>12</v>
      </c>
      <c r="K11" s="39" t="s">
        <v>13</v>
      </c>
      <c r="L11" s="39" t="s">
        <v>14</v>
      </c>
      <c r="M11" s="39" t="s">
        <v>25</v>
      </c>
      <c r="N11" s="39" t="s">
        <v>26</v>
      </c>
      <c r="O11" s="123"/>
      <c r="P11" s="123"/>
      <c r="Q11" s="16" t="s">
        <v>27</v>
      </c>
      <c r="R11" s="16" t="s">
        <v>28</v>
      </c>
      <c r="S11" s="25" t="s">
        <v>29</v>
      </c>
      <c r="T11" s="16" t="s">
        <v>30</v>
      </c>
      <c r="U11" s="16" t="s">
        <v>31</v>
      </c>
      <c r="V11" s="16" t="s">
        <v>27</v>
      </c>
      <c r="W11" s="16" t="s">
        <v>28</v>
      </c>
      <c r="X11" s="16" t="s">
        <v>29</v>
      </c>
      <c r="Y11" s="16" t="s">
        <v>30</v>
      </c>
      <c r="Z11" s="16" t="s">
        <v>31</v>
      </c>
      <c r="AA11" s="16" t="s">
        <v>27</v>
      </c>
      <c r="AB11" s="16" t="s">
        <v>28</v>
      </c>
      <c r="AC11" s="16" t="s">
        <v>29</v>
      </c>
      <c r="AD11" s="16" t="s">
        <v>30</v>
      </c>
      <c r="AE11" s="16" t="s">
        <v>31</v>
      </c>
      <c r="AF11" s="16" t="s">
        <v>27</v>
      </c>
      <c r="AG11" s="16" t="s">
        <v>28</v>
      </c>
      <c r="AH11" s="16" t="s">
        <v>29</v>
      </c>
      <c r="AI11" s="16" t="s">
        <v>30</v>
      </c>
      <c r="AJ11" s="16" t="s">
        <v>31</v>
      </c>
      <c r="AK11" s="116"/>
      <c r="AL11" s="116"/>
    </row>
    <row r="12" spans="1:38" s="18" customFormat="1" ht="254" customHeight="1" x14ac:dyDescent="0.35">
      <c r="A12" s="27">
        <v>3</v>
      </c>
      <c r="B12" s="17" t="s">
        <v>41</v>
      </c>
      <c r="C12" s="17" t="s">
        <v>42</v>
      </c>
      <c r="D12" s="27">
        <v>1</v>
      </c>
      <c r="E12" s="17" t="s">
        <v>43</v>
      </c>
      <c r="F12" s="17" t="s">
        <v>44</v>
      </c>
      <c r="G12" s="17" t="s">
        <v>42</v>
      </c>
      <c r="H12" s="27" t="s">
        <v>45</v>
      </c>
      <c r="I12" s="28">
        <v>0.9</v>
      </c>
      <c r="J12" s="28">
        <v>0.9</v>
      </c>
      <c r="K12" s="28">
        <v>0.9</v>
      </c>
      <c r="L12" s="28">
        <v>0.9</v>
      </c>
      <c r="M12" s="57">
        <f t="shared" ref="M12:M17" si="0">AVERAGE(I12:L12)</f>
        <v>0.9</v>
      </c>
      <c r="N12" s="54" t="s">
        <v>46</v>
      </c>
      <c r="O12" s="17" t="s">
        <v>47</v>
      </c>
      <c r="P12" s="17" t="s">
        <v>48</v>
      </c>
      <c r="Q12" s="28">
        <f t="shared" ref="Q12:Q17" si="1">I12</f>
        <v>0.9</v>
      </c>
      <c r="R12" s="60">
        <v>1</v>
      </c>
      <c r="S12" s="28">
        <f t="shared" ref="S12:S15" si="2">IF(R12/Q12&gt;100%,100%,R12/Q12)</f>
        <v>1</v>
      </c>
      <c r="T12" s="62" t="s">
        <v>49</v>
      </c>
      <c r="U12" s="63" t="s">
        <v>50</v>
      </c>
      <c r="V12" s="28">
        <f t="shared" ref="V12:V17" si="3">J12</f>
        <v>0.9</v>
      </c>
      <c r="W12" s="60">
        <v>1</v>
      </c>
      <c r="X12" s="28">
        <f t="shared" ref="X12:X16" si="4">IF(W12/V12&gt;100%,100%,W12/V12)</f>
        <v>1</v>
      </c>
      <c r="Y12" s="67" t="s">
        <v>51</v>
      </c>
      <c r="Z12" s="68" t="s">
        <v>50</v>
      </c>
      <c r="AA12" s="59">
        <f t="shared" ref="AA12:AA16" si="5">K12</f>
        <v>0.9</v>
      </c>
      <c r="AB12" s="85">
        <f>26/27</f>
        <v>0.96296296296296291</v>
      </c>
      <c r="AC12" s="89">
        <f t="shared" ref="AC12:AC14" si="6">IF(AB12/AA12&gt;100%,100%,AB12/AA12)</f>
        <v>1</v>
      </c>
      <c r="AD12" s="75" t="s">
        <v>52</v>
      </c>
      <c r="AE12" s="72" t="s">
        <v>53</v>
      </c>
      <c r="AF12" s="59">
        <f t="shared" ref="AF12:AF17" si="7">L12</f>
        <v>0.9</v>
      </c>
      <c r="AG12" s="88">
        <v>1</v>
      </c>
      <c r="AH12" s="94">
        <f t="shared" ref="AH12:AH17" si="8">IF(AG12/AF12&gt;100%,100%,AG12/AF12)</f>
        <v>1</v>
      </c>
      <c r="AI12" s="95" t="s">
        <v>132</v>
      </c>
      <c r="AJ12" s="92" t="s">
        <v>53</v>
      </c>
      <c r="AK12" s="82">
        <f>AVERAGE(R12,W12,AB12,AG12)</f>
        <v>0.9907407407407407</v>
      </c>
      <c r="AL12" s="83">
        <f t="shared" ref="AL12:AL17" si="9">IF(AK12/M12&gt;100%,100%,AK12/M12)</f>
        <v>1</v>
      </c>
    </row>
    <row r="13" spans="1:38" s="18" customFormat="1" ht="143.5" customHeight="1" x14ac:dyDescent="0.35">
      <c r="A13" s="27">
        <v>3</v>
      </c>
      <c r="B13" s="17" t="s">
        <v>41</v>
      </c>
      <c r="C13" s="17" t="s">
        <v>42</v>
      </c>
      <c r="D13" s="27">
        <v>2</v>
      </c>
      <c r="E13" s="17" t="s">
        <v>54</v>
      </c>
      <c r="F13" s="17" t="s">
        <v>55</v>
      </c>
      <c r="G13" s="17" t="s">
        <v>42</v>
      </c>
      <c r="H13" s="27" t="s">
        <v>45</v>
      </c>
      <c r="I13" s="28">
        <v>0.9</v>
      </c>
      <c r="J13" s="28">
        <v>0.9</v>
      </c>
      <c r="K13" s="28">
        <v>0.9</v>
      </c>
      <c r="L13" s="28">
        <v>0.9</v>
      </c>
      <c r="M13" s="28">
        <f t="shared" si="0"/>
        <v>0.9</v>
      </c>
      <c r="N13" s="58" t="s">
        <v>56</v>
      </c>
      <c r="O13" s="17" t="s">
        <v>47</v>
      </c>
      <c r="P13" s="17" t="s">
        <v>48</v>
      </c>
      <c r="Q13" s="28">
        <f t="shared" si="1"/>
        <v>0.9</v>
      </c>
      <c r="R13" s="61">
        <v>1</v>
      </c>
      <c r="S13" s="28">
        <f t="shared" si="2"/>
        <v>1</v>
      </c>
      <c r="T13" s="64" t="s">
        <v>57</v>
      </c>
      <c r="U13" s="65" t="s">
        <v>58</v>
      </c>
      <c r="V13" s="28">
        <f t="shared" si="3"/>
        <v>0.9</v>
      </c>
      <c r="W13" s="61">
        <v>1</v>
      </c>
      <c r="X13" s="28">
        <f t="shared" si="4"/>
        <v>1</v>
      </c>
      <c r="Y13" s="69" t="s">
        <v>59</v>
      </c>
      <c r="Z13" s="70" t="s">
        <v>53</v>
      </c>
      <c r="AA13" s="59">
        <f t="shared" si="5"/>
        <v>0.9</v>
      </c>
      <c r="AB13" s="86">
        <f>11/13</f>
        <v>0.84615384615384615</v>
      </c>
      <c r="AC13" s="89">
        <f t="shared" si="6"/>
        <v>0.94017094017094016</v>
      </c>
      <c r="AD13" s="74" t="s">
        <v>60</v>
      </c>
      <c r="AE13" s="65" t="s">
        <v>53</v>
      </c>
      <c r="AF13" s="59">
        <f t="shared" si="7"/>
        <v>0.9</v>
      </c>
      <c r="AG13" s="96">
        <v>1</v>
      </c>
      <c r="AH13" s="94">
        <f t="shared" si="8"/>
        <v>1</v>
      </c>
      <c r="AI13" s="97" t="s">
        <v>61</v>
      </c>
      <c r="AJ13" s="70" t="s">
        <v>53</v>
      </c>
      <c r="AK13" s="82">
        <f t="shared" ref="AK13:AK16" si="10">AVERAGE(R13,W13,AB13,AG13)</f>
        <v>0.96153846153846156</v>
      </c>
      <c r="AL13" s="83">
        <f t="shared" si="9"/>
        <v>1</v>
      </c>
    </row>
    <row r="14" spans="1:38" s="18" customFormat="1" ht="137" customHeight="1" x14ac:dyDescent="0.35">
      <c r="A14" s="27">
        <v>3</v>
      </c>
      <c r="B14" s="17" t="s">
        <v>41</v>
      </c>
      <c r="C14" s="17" t="s">
        <v>42</v>
      </c>
      <c r="D14" s="27">
        <v>3</v>
      </c>
      <c r="E14" s="17" t="s">
        <v>62</v>
      </c>
      <c r="F14" s="58" t="s">
        <v>63</v>
      </c>
      <c r="G14" s="17" t="s">
        <v>42</v>
      </c>
      <c r="H14" s="27" t="s">
        <v>45</v>
      </c>
      <c r="I14" s="28">
        <v>0.9</v>
      </c>
      <c r="J14" s="28">
        <v>0.9</v>
      </c>
      <c r="K14" s="28">
        <v>0.9</v>
      </c>
      <c r="L14" s="28">
        <v>0.9</v>
      </c>
      <c r="M14" s="28">
        <f t="shared" si="0"/>
        <v>0.9</v>
      </c>
      <c r="N14" s="54" t="s">
        <v>64</v>
      </c>
      <c r="O14" s="17" t="s">
        <v>47</v>
      </c>
      <c r="P14" s="17" t="s">
        <v>48</v>
      </c>
      <c r="Q14" s="28">
        <f t="shared" si="1"/>
        <v>0.9</v>
      </c>
      <c r="R14" s="61">
        <v>0.96</v>
      </c>
      <c r="S14" s="28">
        <f t="shared" si="2"/>
        <v>1</v>
      </c>
      <c r="T14" s="64" t="s">
        <v>65</v>
      </c>
      <c r="U14" s="65" t="s">
        <v>66</v>
      </c>
      <c r="V14" s="28">
        <f t="shared" si="3"/>
        <v>0.9</v>
      </c>
      <c r="W14" s="61">
        <v>0.97</v>
      </c>
      <c r="X14" s="28">
        <f t="shared" si="4"/>
        <v>1</v>
      </c>
      <c r="Y14" s="69" t="s">
        <v>67</v>
      </c>
      <c r="Z14" s="70" t="s">
        <v>66</v>
      </c>
      <c r="AA14" s="59">
        <f t="shared" si="5"/>
        <v>0.9</v>
      </c>
      <c r="AB14" s="86">
        <f>33/34</f>
        <v>0.97058823529411764</v>
      </c>
      <c r="AC14" s="89">
        <f t="shared" si="6"/>
        <v>1</v>
      </c>
      <c r="AD14" s="74" t="s">
        <v>68</v>
      </c>
      <c r="AE14" s="65" t="s">
        <v>66</v>
      </c>
      <c r="AF14" s="59">
        <f t="shared" si="7"/>
        <v>0.9</v>
      </c>
      <c r="AG14" s="96">
        <v>1</v>
      </c>
      <c r="AH14" s="94">
        <f t="shared" si="8"/>
        <v>1</v>
      </c>
      <c r="AI14" s="97" t="s">
        <v>135</v>
      </c>
      <c r="AJ14" s="70" t="s">
        <v>66</v>
      </c>
      <c r="AK14" s="82">
        <f t="shared" si="10"/>
        <v>0.97514705882352937</v>
      </c>
      <c r="AL14" s="83">
        <f t="shared" si="9"/>
        <v>1</v>
      </c>
    </row>
    <row r="15" spans="1:38" s="18" customFormat="1" ht="160" customHeight="1" x14ac:dyDescent="0.35">
      <c r="A15" s="27">
        <v>3</v>
      </c>
      <c r="B15" s="17" t="s">
        <v>41</v>
      </c>
      <c r="C15" s="17" t="s">
        <v>42</v>
      </c>
      <c r="D15" s="27">
        <v>4</v>
      </c>
      <c r="E15" s="17" t="s">
        <v>69</v>
      </c>
      <c r="F15" s="58" t="s">
        <v>70</v>
      </c>
      <c r="G15" s="17" t="s">
        <v>42</v>
      </c>
      <c r="H15" s="27" t="s">
        <v>45</v>
      </c>
      <c r="I15" s="28">
        <v>0.9</v>
      </c>
      <c r="J15" s="28">
        <v>0.9</v>
      </c>
      <c r="K15" s="28">
        <v>0.9</v>
      </c>
      <c r="L15" s="28">
        <v>0.9</v>
      </c>
      <c r="M15" s="28">
        <f t="shared" si="0"/>
        <v>0.9</v>
      </c>
      <c r="N15" s="54" t="s">
        <v>71</v>
      </c>
      <c r="O15" s="17" t="s">
        <v>47</v>
      </c>
      <c r="P15" s="17" t="s">
        <v>48</v>
      </c>
      <c r="Q15" s="28">
        <f t="shared" si="1"/>
        <v>0.9</v>
      </c>
      <c r="R15" s="61">
        <v>1</v>
      </c>
      <c r="S15" s="28">
        <f t="shared" si="2"/>
        <v>1</v>
      </c>
      <c r="T15" s="64" t="s">
        <v>72</v>
      </c>
      <c r="U15" s="65" t="s">
        <v>73</v>
      </c>
      <c r="V15" s="28">
        <f t="shared" si="3"/>
        <v>0.9</v>
      </c>
      <c r="W15" s="61">
        <v>0.92</v>
      </c>
      <c r="X15" s="28">
        <f t="shared" si="4"/>
        <v>1</v>
      </c>
      <c r="Y15" s="69" t="s">
        <v>74</v>
      </c>
      <c r="Z15" s="70" t="s">
        <v>73</v>
      </c>
      <c r="AA15" s="59">
        <f t="shared" si="5"/>
        <v>0.9</v>
      </c>
      <c r="AB15" s="86">
        <v>0.92</v>
      </c>
      <c r="AC15" s="89">
        <f t="shared" ref="AC15:AC16" si="11">IF(AB15/AA15&gt;100%,100%,AB15/AA15)</f>
        <v>1</v>
      </c>
      <c r="AD15" s="74" t="s">
        <v>75</v>
      </c>
      <c r="AE15" s="65" t="s">
        <v>73</v>
      </c>
      <c r="AF15" s="59">
        <f t="shared" si="7"/>
        <v>0.9</v>
      </c>
      <c r="AG15" s="96">
        <v>1</v>
      </c>
      <c r="AH15" s="94">
        <f t="shared" si="8"/>
        <v>1</v>
      </c>
      <c r="AI15" s="97" t="s">
        <v>133</v>
      </c>
      <c r="AJ15" s="70" t="s">
        <v>73</v>
      </c>
      <c r="AK15" s="82">
        <f t="shared" si="10"/>
        <v>0.96</v>
      </c>
      <c r="AL15" s="83">
        <f t="shared" si="9"/>
        <v>1</v>
      </c>
    </row>
    <row r="16" spans="1:38" s="18" customFormat="1" ht="99.75" customHeight="1" x14ac:dyDescent="0.35">
      <c r="A16" s="27">
        <v>3</v>
      </c>
      <c r="B16" s="17" t="s">
        <v>41</v>
      </c>
      <c r="C16" s="17" t="s">
        <v>42</v>
      </c>
      <c r="D16" s="27">
        <v>5</v>
      </c>
      <c r="E16" s="17" t="s">
        <v>76</v>
      </c>
      <c r="F16" s="58" t="s">
        <v>77</v>
      </c>
      <c r="G16" s="17" t="s">
        <v>42</v>
      </c>
      <c r="H16" s="27" t="s">
        <v>45</v>
      </c>
      <c r="I16" s="28">
        <v>0.9</v>
      </c>
      <c r="J16" s="28">
        <v>0.9</v>
      </c>
      <c r="K16" s="28">
        <v>0.9</v>
      </c>
      <c r="L16" s="28">
        <v>0.9</v>
      </c>
      <c r="M16" s="28">
        <f t="shared" si="0"/>
        <v>0.9</v>
      </c>
      <c r="N16" s="54" t="s">
        <v>78</v>
      </c>
      <c r="O16" s="17" t="s">
        <v>47</v>
      </c>
      <c r="P16" s="17" t="s">
        <v>48</v>
      </c>
      <c r="Q16" s="28">
        <f t="shared" si="1"/>
        <v>0.9</v>
      </c>
      <c r="R16" s="81" t="s">
        <v>79</v>
      </c>
      <c r="S16" s="81" t="s">
        <v>79</v>
      </c>
      <c r="T16" s="64" t="s">
        <v>80</v>
      </c>
      <c r="U16" s="66" t="s">
        <v>79</v>
      </c>
      <c r="V16" s="28">
        <f t="shared" si="3"/>
        <v>0.9</v>
      </c>
      <c r="W16" s="61">
        <v>1</v>
      </c>
      <c r="X16" s="28">
        <f t="shared" si="4"/>
        <v>1</v>
      </c>
      <c r="Y16" s="69" t="s">
        <v>81</v>
      </c>
      <c r="Z16" s="70" t="s">
        <v>82</v>
      </c>
      <c r="AA16" s="59">
        <f t="shared" si="5"/>
        <v>0.9</v>
      </c>
      <c r="AB16" s="87">
        <v>1</v>
      </c>
      <c r="AC16" s="83">
        <f t="shared" si="11"/>
        <v>1</v>
      </c>
      <c r="AD16" s="64" t="s">
        <v>83</v>
      </c>
      <c r="AE16" s="65" t="s">
        <v>82</v>
      </c>
      <c r="AF16" s="59">
        <f t="shared" si="7"/>
        <v>0.9</v>
      </c>
      <c r="AG16" s="96">
        <v>0.8</v>
      </c>
      <c r="AH16" s="94">
        <f t="shared" si="8"/>
        <v>0.88888888888888895</v>
      </c>
      <c r="AI16" s="98" t="s">
        <v>134</v>
      </c>
      <c r="AJ16" s="70" t="s">
        <v>82</v>
      </c>
      <c r="AK16" s="99">
        <f t="shared" si="10"/>
        <v>0.93333333333333324</v>
      </c>
      <c r="AL16" s="83">
        <f t="shared" si="9"/>
        <v>1</v>
      </c>
    </row>
    <row r="17" spans="1:38" s="18" customFormat="1" ht="91.5" customHeight="1" x14ac:dyDescent="0.35">
      <c r="A17" s="27">
        <v>3</v>
      </c>
      <c r="B17" s="17" t="s">
        <v>41</v>
      </c>
      <c r="C17" s="17" t="s">
        <v>42</v>
      </c>
      <c r="D17" s="27">
        <v>6</v>
      </c>
      <c r="E17" s="17" t="s">
        <v>84</v>
      </c>
      <c r="F17" s="58" t="s">
        <v>85</v>
      </c>
      <c r="G17" s="17" t="s">
        <v>42</v>
      </c>
      <c r="H17" s="27" t="s">
        <v>45</v>
      </c>
      <c r="I17" s="28">
        <v>0.9</v>
      </c>
      <c r="J17" s="28">
        <v>0.9</v>
      </c>
      <c r="K17" s="28">
        <v>0.9</v>
      </c>
      <c r="L17" s="28">
        <v>0.9</v>
      </c>
      <c r="M17" s="28">
        <f t="shared" si="0"/>
        <v>0.9</v>
      </c>
      <c r="N17" s="17" t="s">
        <v>86</v>
      </c>
      <c r="O17" s="17" t="s">
        <v>47</v>
      </c>
      <c r="P17" s="17" t="s">
        <v>48</v>
      </c>
      <c r="Q17" s="28">
        <f t="shared" si="1"/>
        <v>0.9</v>
      </c>
      <c r="R17" s="81" t="s">
        <v>79</v>
      </c>
      <c r="S17" s="81" t="s">
        <v>79</v>
      </c>
      <c r="T17" s="64" t="s">
        <v>80</v>
      </c>
      <c r="U17" s="66" t="s">
        <v>79</v>
      </c>
      <c r="V17" s="28">
        <f t="shared" si="3"/>
        <v>0.9</v>
      </c>
      <c r="W17" s="81" t="s">
        <v>79</v>
      </c>
      <c r="X17" s="81" t="s">
        <v>79</v>
      </c>
      <c r="Y17" s="69" t="s">
        <v>80</v>
      </c>
      <c r="Z17" s="71" t="s">
        <v>79</v>
      </c>
      <c r="AA17" s="73">
        <v>0.9</v>
      </c>
      <c r="AB17" s="88">
        <v>0</v>
      </c>
      <c r="AC17" s="90">
        <f>IFERROR(IF(AA17/AB17&gt;100%,100%,AA17/AB17),0)</f>
        <v>0</v>
      </c>
      <c r="AD17" s="74" t="s">
        <v>87</v>
      </c>
      <c r="AE17" s="74" t="s">
        <v>88</v>
      </c>
      <c r="AF17" s="59">
        <f t="shared" si="7"/>
        <v>0.9</v>
      </c>
      <c r="AG17" s="86">
        <v>1</v>
      </c>
      <c r="AH17" s="83">
        <f t="shared" si="8"/>
        <v>1</v>
      </c>
      <c r="AI17" s="93" t="s">
        <v>89</v>
      </c>
      <c r="AJ17" s="91" t="s">
        <v>90</v>
      </c>
      <c r="AK17" s="99">
        <f>+AG17</f>
        <v>1</v>
      </c>
      <c r="AL17" s="83">
        <f t="shared" si="9"/>
        <v>1</v>
      </c>
    </row>
    <row r="18" spans="1:38" ht="18.5" x14ac:dyDescent="0.35">
      <c r="C18" s="14"/>
      <c r="E18" s="14"/>
      <c r="F18" s="14"/>
      <c r="G18" s="14"/>
      <c r="N18" s="14"/>
      <c r="O18" s="14"/>
      <c r="P18" s="14"/>
      <c r="S18" s="14"/>
      <c r="T18" s="14"/>
      <c r="U18" s="14"/>
      <c r="W18" s="14"/>
      <c r="X18" s="14"/>
      <c r="Y18" s="14"/>
      <c r="Z18" s="14"/>
      <c r="AA18" s="14"/>
      <c r="AB18" s="14"/>
      <c r="AC18" s="14"/>
      <c r="AD18" s="14"/>
      <c r="AE18" s="14"/>
      <c r="AF18" s="14"/>
      <c r="AG18" s="14"/>
      <c r="AH18" s="14"/>
      <c r="AI18" s="14"/>
      <c r="AJ18" s="14"/>
      <c r="AK18" s="40" t="s">
        <v>32</v>
      </c>
      <c r="AL18" s="84">
        <f>AVERAGE(AL12:AL17)</f>
        <v>1</v>
      </c>
    </row>
    <row r="22" spans="1:38" x14ac:dyDescent="0.35">
      <c r="B22" s="129" t="s">
        <v>33</v>
      </c>
      <c r="C22" s="129"/>
      <c r="D22" s="129"/>
      <c r="E22" s="129"/>
      <c r="F22" s="129"/>
    </row>
    <row r="23" spans="1:38" s="36" customFormat="1" ht="15" customHeight="1" x14ac:dyDescent="0.35">
      <c r="A23" s="35"/>
      <c r="B23" s="37" t="s">
        <v>34</v>
      </c>
      <c r="C23" s="129" t="s">
        <v>35</v>
      </c>
      <c r="D23" s="129"/>
      <c r="E23" s="130" t="s">
        <v>36</v>
      </c>
      <c r="F23" s="131"/>
      <c r="G23" s="33"/>
      <c r="H23" s="33"/>
      <c r="I23" s="33"/>
      <c r="J23" s="33"/>
      <c r="K23" s="33"/>
      <c r="L23" s="33"/>
      <c r="M23" s="33"/>
      <c r="N23" s="33"/>
      <c r="O23" s="33"/>
      <c r="P23" s="33"/>
      <c r="Q23" s="33"/>
      <c r="R23" s="33"/>
      <c r="S23" s="34"/>
      <c r="T23" s="33"/>
      <c r="U23" s="33"/>
      <c r="V23" s="33"/>
      <c r="W23" s="35"/>
    </row>
    <row r="24" spans="1:38" x14ac:dyDescent="0.35">
      <c r="B24" s="27">
        <v>1</v>
      </c>
      <c r="C24" s="126" t="s">
        <v>91</v>
      </c>
      <c r="D24" s="126"/>
      <c r="E24" s="145" t="s">
        <v>92</v>
      </c>
      <c r="F24" s="146"/>
    </row>
    <row r="25" spans="1:38" ht="33.75" customHeight="1" x14ac:dyDescent="0.35">
      <c r="B25" s="27">
        <v>2</v>
      </c>
      <c r="C25" s="126" t="s">
        <v>93</v>
      </c>
      <c r="D25" s="126"/>
      <c r="E25" s="145" t="s">
        <v>94</v>
      </c>
      <c r="F25" s="146"/>
    </row>
    <row r="26" spans="1:38" ht="44.25" customHeight="1" x14ac:dyDescent="0.35">
      <c r="B26" s="76">
        <v>3</v>
      </c>
      <c r="C26" s="144" t="s">
        <v>95</v>
      </c>
      <c r="D26" s="144"/>
      <c r="E26" s="142" t="s">
        <v>96</v>
      </c>
      <c r="F26" s="143"/>
    </row>
    <row r="27" spans="1:38" ht="31" customHeight="1" x14ac:dyDescent="0.35">
      <c r="B27" s="76">
        <v>4</v>
      </c>
      <c r="C27" s="144" t="s">
        <v>97</v>
      </c>
      <c r="D27" s="144"/>
      <c r="E27" s="142" t="s">
        <v>98</v>
      </c>
      <c r="F27" s="143"/>
    </row>
    <row r="28" spans="1:38" ht="33" customHeight="1" x14ac:dyDescent="0.35">
      <c r="B28" s="76">
        <v>5</v>
      </c>
      <c r="C28" s="147" t="s">
        <v>137</v>
      </c>
      <c r="D28" s="147"/>
      <c r="E28" s="142" t="s">
        <v>136</v>
      </c>
      <c r="F28" s="143"/>
    </row>
  </sheetData>
  <autoFilter ref="A11:DY11" xr:uid="{00000000-0001-0000-0000-000000000000}"/>
  <dataConsolidate/>
  <mergeCells count="30">
    <mergeCell ref="C28:D28"/>
    <mergeCell ref="E28:F28"/>
    <mergeCell ref="C27:D27"/>
    <mergeCell ref="E27:F27"/>
    <mergeCell ref="AL10:AL11"/>
    <mergeCell ref="AF10:AJ10"/>
    <mergeCell ref="AK10:AK11"/>
    <mergeCell ref="E23:F23"/>
    <mergeCell ref="B22:F22"/>
    <mergeCell ref="C23:D23"/>
    <mergeCell ref="C25:D25"/>
    <mergeCell ref="E25:F25"/>
    <mergeCell ref="C26:D26"/>
    <mergeCell ref="E26:F26"/>
    <mergeCell ref="C24:D24"/>
    <mergeCell ref="E24:F24"/>
    <mergeCell ref="M1:P1"/>
    <mergeCell ref="M2:P2"/>
    <mergeCell ref="M3:P3"/>
    <mergeCell ref="M4:P4"/>
    <mergeCell ref="AA10:AE10"/>
    <mergeCell ref="Q10:U10"/>
    <mergeCell ref="V10:Z10"/>
    <mergeCell ref="D10:N10"/>
    <mergeCell ref="O10:O11"/>
    <mergeCell ref="C1:L4"/>
    <mergeCell ref="P10:P11"/>
    <mergeCell ref="D6:L6"/>
    <mergeCell ref="A10:C10"/>
    <mergeCell ref="D7:E7"/>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H11:H17 H19:H1048576</xm:sqref>
        </x14:dataValidation>
        <x14:dataValidation type="list" allowBlank="1" showInputMessage="1" showErrorMessage="1" xr:uid="{60B27044-6932-4B46-8448-3E2554775C37}">
          <x14:formula1>
            <xm:f>Hoja2!$B$1:$B$20</xm:f>
          </x14:formula1>
          <xm:sqref>O12:O17</xm:sqref>
        </x14:dataValidation>
        <x14:dataValidation type="list" allowBlank="1" showInputMessage="1" showErrorMessage="1" xr:uid="{5A893DD7-9110-45D1-B36A-55E67E757529}">
          <x14:formula1>
            <xm:f>Hoja2!$D$1:$D$12</xm:f>
          </x14:formula1>
          <xm:sqref>P12:P17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x14ac:dyDescent="0.35"/>
  <cols>
    <col min="2" max="2" width="79" customWidth="1"/>
    <col min="4" max="4" width="137" customWidth="1"/>
  </cols>
  <sheetData>
    <row r="1" spans="2:4" ht="16.5" customHeight="1" x14ac:dyDescent="0.35">
      <c r="B1" s="41" t="s">
        <v>47</v>
      </c>
      <c r="C1" s="42"/>
      <c r="D1" s="42" t="s">
        <v>99</v>
      </c>
    </row>
    <row r="2" spans="2:4" ht="16.5" customHeight="1" x14ac:dyDescent="0.35">
      <c r="B2" s="41" t="s">
        <v>100</v>
      </c>
      <c r="C2" s="42"/>
      <c r="D2" s="42" t="s">
        <v>101</v>
      </c>
    </row>
    <row r="3" spans="2:4" ht="16.5" customHeight="1" x14ac:dyDescent="0.35">
      <c r="B3" s="41" t="s">
        <v>102</v>
      </c>
      <c r="C3" s="42"/>
      <c r="D3" s="42" t="s">
        <v>103</v>
      </c>
    </row>
    <row r="4" spans="2:4" ht="16.5" customHeight="1" x14ac:dyDescent="0.35">
      <c r="B4" s="41" t="s">
        <v>104</v>
      </c>
      <c r="C4" s="42"/>
      <c r="D4" s="42" t="s">
        <v>105</v>
      </c>
    </row>
    <row r="5" spans="2:4" ht="16.5" customHeight="1" x14ac:dyDescent="0.35">
      <c r="B5" s="41" t="s">
        <v>106</v>
      </c>
      <c r="C5" s="42"/>
      <c r="D5" s="42" t="s">
        <v>107</v>
      </c>
    </row>
    <row r="6" spans="2:4" ht="16.5" customHeight="1" x14ac:dyDescent="0.35">
      <c r="B6" s="41" t="s">
        <v>108</v>
      </c>
      <c r="C6" s="42"/>
      <c r="D6" s="42" t="s">
        <v>109</v>
      </c>
    </row>
    <row r="7" spans="2:4" ht="16.5" customHeight="1" x14ac:dyDescent="0.35">
      <c r="B7" s="41" t="s">
        <v>110</v>
      </c>
      <c r="C7" s="42"/>
      <c r="D7" s="42" t="s">
        <v>111</v>
      </c>
    </row>
    <row r="8" spans="2:4" ht="16.5" customHeight="1" x14ac:dyDescent="0.35">
      <c r="B8" s="41" t="s">
        <v>112</v>
      </c>
      <c r="C8" s="42"/>
      <c r="D8" s="42" t="s">
        <v>113</v>
      </c>
    </row>
    <row r="9" spans="2:4" ht="16.5" customHeight="1" x14ac:dyDescent="0.35">
      <c r="B9" s="41" t="s">
        <v>114</v>
      </c>
      <c r="C9" s="42"/>
      <c r="D9" s="42" t="s">
        <v>115</v>
      </c>
    </row>
    <row r="10" spans="2:4" ht="16.5" customHeight="1" x14ac:dyDescent="0.35">
      <c r="B10" s="41" t="s">
        <v>116</v>
      </c>
      <c r="C10" s="42"/>
      <c r="D10" s="42" t="s">
        <v>117</v>
      </c>
    </row>
    <row r="11" spans="2:4" ht="16.5" customHeight="1" x14ac:dyDescent="0.35">
      <c r="B11" s="41" t="s">
        <v>118</v>
      </c>
      <c r="C11" s="42"/>
      <c r="D11" s="42" t="s">
        <v>119</v>
      </c>
    </row>
    <row r="12" spans="2:4" ht="16.5" customHeight="1" x14ac:dyDescent="0.35">
      <c r="B12" s="41" t="s">
        <v>120</v>
      </c>
      <c r="C12" s="42"/>
      <c r="D12" s="42" t="s">
        <v>48</v>
      </c>
    </row>
    <row r="13" spans="2:4" ht="16.5" customHeight="1" x14ac:dyDescent="0.35">
      <c r="B13" s="41" t="s">
        <v>121</v>
      </c>
      <c r="C13" s="42"/>
      <c r="D13" s="42"/>
    </row>
    <row r="14" spans="2:4" ht="16.5" customHeight="1" x14ac:dyDescent="0.35">
      <c r="B14" s="41" t="s">
        <v>122</v>
      </c>
      <c r="C14" s="42"/>
      <c r="D14" s="42"/>
    </row>
    <row r="15" spans="2:4" ht="16.5" customHeight="1" x14ac:dyDescent="0.35">
      <c r="B15" s="41" t="s">
        <v>123</v>
      </c>
      <c r="C15" s="42"/>
      <c r="D15" s="42"/>
    </row>
    <row r="16" spans="2:4" ht="16.5" customHeight="1" x14ac:dyDescent="0.35">
      <c r="B16" s="41" t="s">
        <v>124</v>
      </c>
      <c r="C16" s="42"/>
      <c r="D16" s="42"/>
    </row>
    <row r="17" spans="2:4" ht="16.5" customHeight="1" x14ac:dyDescent="0.35">
      <c r="B17" s="41" t="s">
        <v>125</v>
      </c>
      <c r="C17" s="42"/>
      <c r="D17" s="42"/>
    </row>
    <row r="18" spans="2:4" ht="16.5" customHeight="1" x14ac:dyDescent="0.35">
      <c r="B18" s="41" t="s">
        <v>126</v>
      </c>
      <c r="C18" s="42"/>
      <c r="D18" s="42"/>
    </row>
    <row r="19" spans="2:4" ht="16.5" customHeight="1" x14ac:dyDescent="0.35">
      <c r="B19" s="41" t="s">
        <v>127</v>
      </c>
      <c r="C19" s="42"/>
      <c r="D19" s="42"/>
    </row>
    <row r="20" spans="2:4" ht="16.5" customHeight="1" x14ac:dyDescent="0.35">
      <c r="B20" s="41" t="s">
        <v>128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x14ac:dyDescent="0.35"/>
  <sheetData>
    <row r="1" spans="1:1" x14ac:dyDescent="0.35">
      <c r="A1" t="s">
        <v>129</v>
      </c>
    </row>
    <row r="2" spans="1:1" x14ac:dyDescent="0.35">
      <c r="A2" t="s">
        <v>130</v>
      </c>
    </row>
    <row r="3" spans="1:1" x14ac:dyDescent="0.35">
      <c r="A3" t="s">
        <v>131</v>
      </c>
    </row>
    <row r="4" spans="1:1" x14ac:dyDescent="0.35">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2.xml><?xml version="1.0" encoding="utf-8"?>
<ds:datastoreItem xmlns:ds="http://schemas.openxmlformats.org/officeDocument/2006/customXml" ds:itemID="{02E1E394-B5AE-49AB-AF90-AF871BECC50B}">
  <ds:schemaRef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microsoft.com/office/2006/metadata/properties"/>
    <ds:schemaRef ds:uri="http://schemas.openxmlformats.org/package/2006/metadata/core-properties"/>
    <ds:schemaRef ds:uri="d6eaa91c-3afb-4015-aba1-5ff992c1a5ca"/>
    <ds:schemaRef ds:uri="4d1d2e24-7be0-47eb-a1db-99cc6d75caff"/>
  </ds:schemaRefs>
</ds:datastoreItem>
</file>

<file path=customXml/itemProps3.xml><?xml version="1.0" encoding="utf-8"?>
<ds:datastoreItem xmlns:ds="http://schemas.openxmlformats.org/officeDocument/2006/customXml" ds:itemID="{3D10DA4B-378C-4228-A648-D38DD369DF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Ajustado_VF_</vt:lpstr>
      <vt:lpstr>Formato</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2026-01-19T23:03:57Z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