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4818B4C9-DBA8-4FAD-9A0E-9B810DAAA159}"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Formato!$A$11:$AL$16</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5" i="4" l="1"/>
  <c r="AK13" i="4"/>
  <c r="AL13" i="4" s="1"/>
  <c r="AK12" i="4"/>
  <c r="AK14" i="4"/>
  <c r="AC12" i="4"/>
  <c r="X12" i="4"/>
  <c r="S12" i="4" l="1"/>
  <c r="M12" i="4"/>
  <c r="AL12" i="4" s="1"/>
  <c r="M13" i="4"/>
  <c r="M14" i="4"/>
  <c r="AL14" i="4" s="1"/>
  <c r="AL15" i="4"/>
  <c r="R12" i="7"/>
  <c r="T12" i="7"/>
  <c r="W12" i="7"/>
  <c r="Y12" i="7" s="1"/>
  <c r="AB12" i="7"/>
  <c r="AD12" i="7" s="1"/>
  <c r="AG12" i="7"/>
  <c r="AI12" i="7" s="1"/>
  <c r="AM12" i="7"/>
  <c r="AM39" i="7" s="1"/>
  <c r="R13" i="7"/>
  <c r="T13" i="7" s="1"/>
  <c r="W13" i="7"/>
  <c r="Y13" i="7" s="1"/>
  <c r="AB13" i="7"/>
  <c r="AD13" i="7" s="1"/>
  <c r="AG13" i="7"/>
  <c r="AI13" i="7"/>
  <c r="AM13" i="7"/>
  <c r="R14" i="7"/>
  <c r="T14" i="7" s="1"/>
  <c r="W14" i="7"/>
  <c r="Y14" i="7" s="1"/>
  <c r="AB14" i="7"/>
  <c r="AD14" i="7" s="1"/>
  <c r="AG14" i="7"/>
  <c r="AI14" i="7" s="1"/>
  <c r="AM14" i="7"/>
  <c r="R15" i="7"/>
  <c r="T15" i="7" s="1"/>
  <c r="W15" i="7"/>
  <c r="Y15" i="7"/>
  <c r="AB15" i="7"/>
  <c r="AD15" i="7" s="1"/>
  <c r="AG15" i="7"/>
  <c r="AI15" i="7" s="1"/>
  <c r="AM15" i="7"/>
  <c r="R16" i="7"/>
  <c r="T16" i="7" s="1"/>
  <c r="W16" i="7"/>
  <c r="Y16" i="7" s="1"/>
  <c r="AB16" i="7"/>
  <c r="AD16" i="7" s="1"/>
  <c r="AG16" i="7"/>
  <c r="AI16" i="7"/>
  <c r="AM16" i="7"/>
  <c r="R17" i="7"/>
  <c r="T17" i="7" s="1"/>
  <c r="W17" i="7"/>
  <c r="Y17" i="7"/>
  <c r="AB17" i="7"/>
  <c r="AD17" i="7" s="1"/>
  <c r="AG17" i="7"/>
  <c r="AI17" i="7" s="1"/>
  <c r="AM17" i="7"/>
  <c r="R18" i="7"/>
  <c r="T18" i="7" s="1"/>
  <c r="W18" i="7"/>
  <c r="Y18" i="7" s="1"/>
  <c r="AB18" i="7"/>
  <c r="AD18" i="7" s="1"/>
  <c r="AG18" i="7"/>
  <c r="AI18" i="7" s="1"/>
  <c r="AM18" i="7"/>
  <c r="R19" i="7"/>
  <c r="T19" i="7" s="1"/>
  <c r="W19" i="7"/>
  <c r="Y19" i="7" s="1"/>
  <c r="AB19" i="7"/>
  <c r="AD19" i="7" s="1"/>
  <c r="AG19" i="7"/>
  <c r="AI19" i="7"/>
  <c r="AM19" i="7"/>
  <c r="R20" i="7"/>
  <c r="T20" i="7" s="1"/>
  <c r="W20" i="7"/>
  <c r="Y20" i="7" s="1"/>
  <c r="AB20" i="7"/>
  <c r="AD20" i="7" s="1"/>
  <c r="AG20" i="7"/>
  <c r="AI20" i="7"/>
  <c r="AM20" i="7"/>
  <c r="R21" i="7"/>
  <c r="T21" i="7" s="1"/>
  <c r="W21" i="7"/>
  <c r="Y21" i="7" s="1"/>
  <c r="AB21" i="7"/>
  <c r="AD21" i="7" s="1"/>
  <c r="AG21" i="7"/>
  <c r="AI21" i="7" s="1"/>
  <c r="AM21" i="7"/>
  <c r="R22" i="7"/>
  <c r="T22" i="7" s="1"/>
  <c r="W22" i="7"/>
  <c r="Y22" i="7" s="1"/>
  <c r="AB22" i="7"/>
  <c r="AD22" i="7" s="1"/>
  <c r="AG22" i="7"/>
  <c r="AI22" i="7" s="1"/>
  <c r="AM22" i="7"/>
  <c r="R23" i="7"/>
  <c r="T23" i="7" s="1"/>
  <c r="W23" i="7"/>
  <c r="Y23" i="7"/>
  <c r="AB23" i="7"/>
  <c r="AD23" i="7"/>
  <c r="AG23" i="7"/>
  <c r="AI23" i="7" s="1"/>
  <c r="AM23" i="7"/>
  <c r="R24" i="7"/>
  <c r="T24" i="7"/>
  <c r="W24" i="7"/>
  <c r="Y24" i="7"/>
  <c r="AB24" i="7"/>
  <c r="AD24" i="7" s="1"/>
  <c r="AG24" i="7"/>
  <c r="AI24" i="7" s="1"/>
  <c r="AM24" i="7"/>
  <c r="R25" i="7"/>
  <c r="T25" i="7" s="1"/>
  <c r="W25" i="7"/>
  <c r="Y25" i="7"/>
  <c r="AB25" i="7"/>
  <c r="AD25" i="7" s="1"/>
  <c r="AG25" i="7"/>
  <c r="AI25" i="7" s="1"/>
  <c r="AM25" i="7"/>
  <c r="R26" i="7"/>
  <c r="T26" i="7" s="1"/>
  <c r="W26" i="7"/>
  <c r="Y26" i="7" s="1"/>
  <c r="AB26" i="7"/>
  <c r="AD26" i="7"/>
  <c r="AG26" i="7"/>
  <c r="AI26" i="7"/>
  <c r="AM26" i="7"/>
  <c r="R27" i="7"/>
  <c r="T27" i="7" s="1"/>
  <c r="W27" i="7"/>
  <c r="Y27" i="7" s="1"/>
  <c r="AB27" i="7"/>
  <c r="AD27" i="7" s="1"/>
  <c r="AG27" i="7"/>
  <c r="AI27" i="7" s="1"/>
  <c r="AM27" i="7"/>
  <c r="R28" i="7"/>
  <c r="T28" i="7" s="1"/>
  <c r="W28" i="7"/>
  <c r="Y28" i="7" s="1"/>
  <c r="AB28" i="7"/>
  <c r="AD28" i="7" s="1"/>
  <c r="AG28" i="7"/>
  <c r="AI28" i="7" s="1"/>
  <c r="AM28" i="7"/>
  <c r="R29" i="7"/>
  <c r="T29" i="7" s="1"/>
  <c r="W29" i="7"/>
  <c r="Y29" i="7" s="1"/>
  <c r="AB29" i="7"/>
  <c r="AD29" i="7" s="1"/>
  <c r="AG29" i="7"/>
  <c r="AI29" i="7"/>
  <c r="AM29" i="7"/>
  <c r="R30" i="7"/>
  <c r="T30" i="7" s="1"/>
  <c r="W30" i="7"/>
  <c r="Y30" i="7"/>
  <c r="AB30" i="7"/>
  <c r="AD30" i="7" s="1"/>
  <c r="AG30" i="7"/>
  <c r="AI30" i="7" s="1"/>
  <c r="AM30" i="7"/>
  <c r="R31" i="7"/>
  <c r="T31" i="7" s="1"/>
  <c r="W31" i="7"/>
  <c r="Y31" i="7"/>
  <c r="AB31" i="7"/>
  <c r="AD31" i="7"/>
  <c r="AG31" i="7"/>
  <c r="AI31" i="7" s="1"/>
  <c r="AM31" i="7"/>
  <c r="R32" i="7"/>
  <c r="T32" i="7"/>
  <c r="W32" i="7"/>
  <c r="Y32" i="7"/>
  <c r="AB32" i="7"/>
  <c r="AD32" i="7" s="1"/>
  <c r="AG32" i="7"/>
  <c r="AI32" i="7" s="1"/>
  <c r="AM32" i="7"/>
  <c r="R33" i="7"/>
  <c r="T33" i="7"/>
  <c r="W33" i="7"/>
  <c r="Y33" i="7" s="1"/>
  <c r="AB33" i="7"/>
  <c r="AD33" i="7" s="1"/>
  <c r="AG33" i="7"/>
  <c r="AI33" i="7" s="1"/>
  <c r="AM33" i="7"/>
  <c r="R34" i="7"/>
  <c r="T34" i="7" s="1"/>
  <c r="W34" i="7"/>
  <c r="Y34" i="7" s="1"/>
  <c r="AB34" i="7"/>
  <c r="AD34" i="7"/>
  <c r="AG34" i="7"/>
  <c r="AI34" i="7" s="1"/>
  <c r="AM34" i="7"/>
  <c r="R35" i="7"/>
  <c r="T35" i="7" s="1"/>
  <c r="W35" i="7"/>
  <c r="Y35" i="7" s="1"/>
  <c r="AB35" i="7"/>
  <c r="AD35" i="7" s="1"/>
  <c r="AG35" i="7"/>
  <c r="AI35" i="7"/>
  <c r="AM35" i="7"/>
  <c r="R36" i="7"/>
  <c r="T36" i="7" s="1"/>
  <c r="W36" i="7"/>
  <c r="Y36" i="7" s="1"/>
  <c r="AB36" i="7"/>
  <c r="AD36" i="7" s="1"/>
  <c r="AG36" i="7"/>
  <c r="AI36" i="7" s="1"/>
  <c r="AM36" i="7"/>
  <c r="R37" i="7"/>
  <c r="T37" i="7" s="1"/>
  <c r="W37" i="7"/>
  <c r="Y37" i="7" s="1"/>
  <c r="AB37" i="7"/>
  <c r="AD37" i="7"/>
  <c r="AG37" i="7"/>
  <c r="AI37" i="7"/>
  <c r="AM37" i="7"/>
  <c r="R38" i="7"/>
  <c r="T38" i="7"/>
  <c r="W38" i="7"/>
  <c r="Y38" i="7" s="1"/>
  <c r="AB38" i="7"/>
  <c r="AD38" i="7" s="1"/>
  <c r="AG38" i="7"/>
  <c r="AI38" i="7" s="1"/>
  <c r="AM38" i="7"/>
  <c r="AF13" i="4"/>
  <c r="AF14" i="4"/>
  <c r="AF15" i="4"/>
  <c r="AA13" i="4"/>
  <c r="AC13" i="4" s="1"/>
  <c r="AA14" i="4"/>
  <c r="AC14" i="4" s="1"/>
  <c r="AA15" i="4"/>
  <c r="AC15" i="4" s="1"/>
  <c r="V13" i="4"/>
  <c r="X13" i="4" s="1"/>
  <c r="V14" i="4"/>
  <c r="X14" i="4" s="1"/>
  <c r="V15" i="4"/>
  <c r="X15" i="4" s="1"/>
  <c r="Q13" i="4"/>
  <c r="S13" i="4" s="1"/>
  <c r="Q14" i="4"/>
  <c r="S14" i="4" s="1"/>
  <c r="Q15" i="4"/>
  <c r="S15" i="4" s="1"/>
  <c r="AL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<sst xmlns="http://schemas.openxmlformats.org/spreadsheetml/2006/main" count="227" uniqueCount="132">
  <si>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</si>
  <si>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</si>
  <si>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</si>
  <si>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</si>
  <si>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</si>
  <si>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</si>
  <si>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</si>
  <si>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</si>
  <si>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</si>
  <si>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</si>
  <si>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</si>
  <si>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</si>
  <si>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</si>
  <si>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</si>
  <si>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</si>
  <si>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</si>
  <si>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</si>
  <si>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</si>
  <si>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</si>
  <si>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</si>
  <si>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</si>
  <si>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</si>
  <si>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</si>
  <si>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</si>
  <si>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</si>
  <si>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</si>
  <si>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</si>
  <si>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</si>
  <si>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</si>
  <si>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</si>
  <si>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</si>
  <si>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</si>
  <si>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</si>
  <si>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</si>
  <si>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</si>
  <si>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</si>
  <si>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</si>
  <si>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</si>
  <si>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</si>
  <si>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</si>
  <si>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ESTRATEGICO DE TECNOLOGÍAS DE LA INFORMACIÓN - PETI</t>
  </si>
  <si>
    <t xml:space="preserve">VIGENCIA: </t>
  </si>
  <si>
    <t>Propiciar la revolución del servicio público con criterios de calidad, calidez, eficacia, oportunidad, sostenibilidad y transformación digital.</t>
  </si>
  <si>
    <t>Gerencia de TIC</t>
  </si>
  <si>
    <t>Ejecutar un (1) plan de desarrollo de capacidades de Arquitectura Empresarial que permita alinear los procesos de negocio con las tecnologías de la información, midiendo el progreso en la adopción de prácticas y herramientas de AE en la entidad.</t>
  </si>
  <si>
    <t>(#de informes de avance del plan de desarrollo de capacidades de Arquitectura Empresarial/número total de informes de avance)</t>
  </si>
  <si>
    <t>Dirección de Tecnologías e Información</t>
  </si>
  <si>
    <t>Suma</t>
  </si>
  <si>
    <t xml:space="preserve">Informe trimestral de avance del plan de desarrollo de capacidades de Arquitectura Empresarial en la entidad
Hitos del plan 
1) Generar el plan de desarrollo de Arquitectura Empresarial
2) Establecer la visión de la Arquitectura Empresarial (principios de diseño)
3) Construir un plan de un ejercicio de arquitectura empresarial (AsIs - ToBe)
4) Construir la hoja de ruta de los proyectos definidos </t>
  </si>
  <si>
    <t>Política 10. Gobierno Digital</t>
  </si>
  <si>
    <t>8048-Fortalecimiento Tecnológico para una Administración Más Eficiente en la Secretaría Distrital de Gobierno Bogotá D.C.</t>
  </si>
  <si>
    <t xml:space="preserve">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t>
  </si>
  <si>
    <t>Informe de avance</t>
  </si>
  <si>
    <t>Se estructuraron presentaciones técnicas de Arquitectura Empresarial (AE) alineadas con la Política de Gobierno Digital del MinTIC, para definir iniciativas priorizadas por los procesos misionales. Se inició la evaluación de madurez y estrategia de AE en la SDG, con sesiones de sensibilización y recopilación de información sobre capacidades tecnológicas, infraestructura, aplicaciones y procesos clave. Se identificaron brechas y se presentaron recomendaciones para fortalecer el Gobierno, Gestión, Uso y apropiación de la AE. Las presentaciones técnicas buscan sensibilizar las áreas y formalizar instancias de gestión de TIC.
Además, se avanza en la propuesta de proceso de gestión de arquitectura empresarial, en la creación y alimentación del repositorio de A.E. con la creación de artefactos y vistas de arquitectura, en la construcción de un modelo de Gestión de la Arquitectura Empresarial.</t>
  </si>
  <si>
    <t>Evaluación de madurez AE
Consideraciones implementación AE
Presentaciones AE
Caracterización proceso AE (borrador)</t>
  </si>
  <si>
    <t>Durante el periodo se consolidaron avances en el desarrollo de capacidades de Arquitectura Empresarial (AE) orientadas a la alineación entre los procesos de negocio y las tecnologías de la información. Se estructuraron presentaciones técnicas en concordancia con la Política de Gobierno Digital del MinTIC, priorizando iniciativas según los procesos misionales. Se avanzó en la evaluación de madurez y estrategia de AE mediante sesiones de sensibilización, identificación de brechas y formulación de recomendaciones para fortalecer la gobernanza y apropiación institucional. Asimismo, se desarrolló el modelo de gestión de AE, se construyeron vistas 4+1 y se alimentó el repositorio con artefactos y vistas de sistemas de información. Destaca la implementación de la iniciativa formativa “Dibujando la Estrategia: Exploradores de la AE”, que fortaleció las competencias del equipo técnico en diseño y modelado de procesos, contribuyendo al cumplimiento de la meta institucional.</t>
  </si>
  <si>
    <t>Informe de avance 7.2 VISION DE AE EN LA SDG EN CONSTRUCCION  VSEP 2025
Artefactos de AE
Presentaciones AE en la SDG</t>
  </si>
  <si>
    <t>Durante el trimestre se realizaron avances en la  desarrollo de capacidades de Arquitectura Empresarial que permita alinear los procesos de negocio con las tecnologías de la información, midiendo el progreso en la adopción de prácticas y herramientas de AE en la entidad.
•Madurez Institucional: La práctica de AE presentó notables logros, reflejados en un incremento del puntaje de madurez consolidado de 1.51 puntos (pasando de 1.17 a 2.68).
•Documentación Estratégica: Se diligenció la Evaluación de madurez AE de Min Tic (momento dos) y se elaboraron documentos clave, incluyendo la Visión de AE y el Modelo de Gobierno y Gestión de la AE.
Estos logros consolidan una base metodológica, de gobernanza y de monitoreo robusta, fundamental para la ejecución efectiva del portafolio PETI y la implementación de la Política de Gobierno Digital</t>
  </si>
  <si>
    <t xml:space="preserve">Implementar una (1) estrategia, basada en la Política de Gobierno de Datos emitida por la Secretaría General vigencia 2025, que permita utilizar la información institucional de manera eficiente para la toma de decisiones estratégicas, mejorando la calidad de los procesos y servicios prestados por la Secretaría. </t>
  </si>
  <si>
    <t>Informe de avance de implementación de la estrategia de gobierno de datos</t>
  </si>
  <si>
    <t xml:space="preserve">Dirección de Tecnologías e Información. </t>
  </si>
  <si>
    <t>Constante</t>
  </si>
  <si>
    <t>Documento de la implementación del Plan de Gobierno de Datos, en la entidad.</t>
  </si>
  <si>
    <t>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t>
  </si>
  <si>
    <t xml:space="preserve">Documento denominado como GOBERNANZA DE LA INFRAESTRUCTURA DE DATOS: CAPACIDADES PARA LA SECRETARIA DISTRITAL DE GOBIERNO. </t>
  </si>
  <si>
    <t>La Secretaría Distrital de Gobierno (SDG) ha avanzado en la implementación de su política de gobernanza de datos. Se ha definido el plan de implementación en 7 etapas, que abarca la definición de alcance y estructura, el desarrollo de políticas específicas, la definición de roles y responsabilidades, el establecimiento de un modelo operacional, y la definición de la estrategia. Se busca fortalecer el uso y aprovechamiento de los datos , mejorar la toma de decisiones, optimizar procesos y servicios, garantizar la seguridad y privacidad de los datos, y fomentar una cultura de datos. El plan incluye la formalización de la política, la designación de roles clave como el administrador y dueños de datos, y la creación de comités de trabajo. Se contempla la  articulación con normativas nacionales y distritales, así como el monitoreo y evaluación periódica del avance de la hoja de ruta. Estas acciones consolidan la gestión de la información para una toma de decisiones estratégica y eficiente.</t>
  </si>
  <si>
    <t>Documento Gobernanza de la infraestructura de datos Ver2.</t>
  </si>
  <si>
    <r>
      <t xml:space="preserve">Durante el tercer trimestre de 2025 se avanzó en la implementación de la estrategia de Gobernanza de Datos, en cumplimiento de la Política de Gobierno de Datos de la Secretaría General. Se aplicó y validó el instrumento de medición del nivel de madurez en gobernanza de datos en la Dirección de Tecnologías de la Información, identificando fortalezas en seguridad y privacidad, y oportunidades de mejora en estrategia, calidad y cultura de datos.
Asimismo, se realizó una mesa de trabajo con la Oficina Asesora de Planeación para socializar y ajustar el instrumento de recolección de datos en función de medir el nivel de madurez de la gobernanza de datos en una de las áreas más importantes de la Secretaria Distrital de Gobierno que es la dirección de tecnologías de la información (DTI).
El plan de trabajo realizado previamente describe como primera área de aplicación, la DTI; esta área técnica permitió validar la pertinencia y consistencia del instrumento. Al pasar a aplicar el instrumento a la Oficina Asesora de Planeación (OAP), se realizaron algunos ajustes a la forma de las preguntas, garantizando su aplicación en otras áreas de la entidad. Este avance fortalece el uso eficiente y seguro de la información institucional, mejorando la toma de decisiones y la calidad de los servicios de la Secretaría Distrital de Gobierno.
</t>
    </r>
    <r>
      <rPr>
        <b/>
        <i/>
        <sz val="11"/>
        <color rgb="FF000000"/>
        <rFont val="Calibri Light"/>
        <family val="2"/>
      </rPr>
      <t xml:space="preserve">Nota OAP: </t>
    </r>
    <r>
      <rPr>
        <i/>
        <sz val="11"/>
        <color rgb="FF000000"/>
        <rFont val="Calibri Light"/>
        <family val="2"/>
      </rPr>
      <t>De acuerdo con la aclaración respecto al entregable correspondiente al tercer y cuarto trimestre del grupo DTI, se precisa que el avance reportado en el tercer trimestre corresponde a la etapa de diagnóstico y validación metodológica. El resultado final y el cumplimiento del 100% de la meta se reflejarán en el cuarto trimestre, con la entrega del plan de implementación, cuyo entregable será el documento final consolidado de la implementación del Plan de Gobierno de Datos.</t>
    </r>
  </si>
  <si>
    <t>Informe de análisis del nivel de madurez de la gobernanza de datos</t>
  </si>
  <si>
    <t>Durante el cuarto trimestre de 2025 se consolidó la formulación y documentación de  la estrategia institucional de Gobernanza de Datos para la entidad, alineada con la Política de Gobierno de Datos emitida por la Secretaría General. Esta estrategia define el marco normativo, los principios, roles, instancias, hoja de ruta y mecanismos de seguimiento para el uso y aprovechamiento eficiente de la información institucional, fortaleciendo la toma de decisiones estratégicas y la mejora de procesos y servicios de la Secretaría</t>
  </si>
  <si>
    <t>Ejecutar el 100% del plan de proyectos de Sistemas de información priorizados (Primera fase de Arco)</t>
  </si>
  <si>
    <t>(Informe de avance de la ejecución del plan de proyectos de sistemas de información priorizados/# total de informes de avance de la ejecución del plan de proyectos de sistemas de información priorizados)*100</t>
  </si>
  <si>
    <t>Informe de avance de la ejecución del plan de proyectos de sistemas de información priorizado en su primera fase de la nueva versión de Arco.</t>
  </si>
  <si>
    <t>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t>
  </si>
  <si>
    <t>Informe de avance del proyecto</t>
  </si>
  <si>
    <t>Se avanzó en la visión del producto, validando el lienzo SIPOC (Suppliers, Inputs, Process, Outputs, Customers) con el segundo grupo de usuarios definido por la DGP. Se comenzó la especificación de requerimientos, identificando las épicas en las siguientes categorías: Administración del sistema, Primera instancia y Segunda instancia. Se ha definido las épicas E01 (Gestión de usuarios), E02 (Gestión de comparendos) y E03 (Registro y monitoreo de actividades). Se ajustaron los mockups de las interfaces gráficas y se identificaron las entidades de información que formarán parte del modelo de datos, incluyendo versiones preliminares del modelo ontológico de la ley 1801 y del proceso de carga de comparendos.
Se realiza control sobre el avance de la especificación de requerimientos para el núcleo de la solución, presentando la visión del producto y avanzando en la identificación de historias de usuarios en las épicas mencionadas, así como en la estrategia de gestión del desarrollo del producto, estructurando el proyecto en los componentes de Presentación (Front end) y Negocio (Backend).  Se ha elaborado una lista preliminar priorizada de tareas y características que guiará al equipo de desarrollo en el proceso de creación del producto. Esta herramienta es esencial para asegurar que se aborden las necesidades más críticas y se mantenga el enfoque en los objetivos del proyecto.
Las actividades de desarrollo del producto comenzaron con el núcleo de la solución, completando ya dos sprints. El primer sprint se centró en la gestión del código fuente y la estructura de la aplicación, el segundo se dedicó a implementar las funcionalidades de la primera épica. Además, se han construido modelos de datos relevantes para el negocio y se han iniciado actividades para identificar requisitos relacionados con el hito de Expediente Digital, revisando la documentación pertinente a la gestión de medidas correctivas.</t>
  </si>
  <si>
    <t>Durante el periodo se avanzó significativamente en la ejecución del proyecto “Optimizar la Gestión de las Medidas Correctivas”, correspondiente al plan de proyectos de Sistemas de Información priorizados (Primera fase de Arco). Se finalizó la etapa precontractual del ingeniero Hans Osorio e inició la ejecución contractual de Fernando Cerón. El equipo completó seis sprints y desarrolla actualmente el séptimo, alcanzando el cierre de la primera épica (autenticación, autorización y roles), además de avances en la especificación de requerimientos y refinamiento de historias de usuario. Se definió la estrategia de migración, se implementó el modelo de datos y se priorizan funcionalidades críticas para mantener el cumplimiento del cronograma. Pese a los desafíos en la disponibilidad de actores clave, se establecieron acciones correctivas como la reprogramación de actividades y la aceleración de la vinculación de desarrolladores, asegurando la continuidad del proyecto conforme a la meta institucional.</t>
  </si>
  <si>
    <t>Informe de avance del proyecto priorizado para la vigencia</t>
  </si>
  <si>
    <t>Durante el cuarto trimestre de 2025 se registraron avances significativos en la ejecución del proyecto priorizado de Sistemas de Información – Primera fase de ARCO, consolidando la base técnica y funcional de la plataforma. Se finalizó el Sprint 12, se fortaleció la gestión de requerimientos, se avanzó en la estabilización del sistema con la corrección del 63 % de defectos y se ejecutaron pruebas funcionales. Estos resultados evidencian el progreso sostenido en el cumplimiento del plan de proyectos definido en el PETI.</t>
  </si>
  <si>
    <t>Desarrollar el 100% de lo priorizado en el plan de actualización de los sistemas de información de la SDG.</t>
  </si>
  <si>
    <t>(# de requerimientos sobre los sistemas de información gestionados/ # de requerimientos sobre los sistemas de información programados)*100</t>
  </si>
  <si>
    <t>Plan de actualización con los requerimientos gestionados para los sistemas de información de acuerdo con las necesidades de las dependencias.</t>
  </si>
  <si>
    <t>Durante el trimestre se realizaron las actividades de acuerdo con los planes de actualización e intervención de los sistemas de información priorizados para la vigencia.</t>
  </si>
  <si>
    <t>Informe de la meta para el trimestre
Planes de intervención</t>
  </si>
  <si>
    <t>Durante el tercer trimestre de 2025 se avanzó en la actualización de los sistemas de información institucionales, cumpliendo la meta del PETI. Se desarrollaron nuevas funcionalidades en SIAP, se fortaleció la seguridad y gestión documental en Orfeo, y se optimizó ARCO con integraciones que agilizan los trámites policivos. También se mejoraron los sistemas de Certificado de Residencia y Propiedad Horizontal con nuevos mecanismos de autenticación, y en SIPSE y SICapital se optimizaron procesos administrativos y financieros. La Plataforma Geoespacial se actualizó con nuevos tableros y datos abiertos, y los portales institucionales fueron modernizados según lineamientos de comunicación. Además, se avanzó en el desarrollo de la nueva aplicación JACD Empresarios. Estos logros fortalecen la modernización, interoperabilidad y eficiencia de los servicios tecnológicos de la entidad.</t>
  </si>
  <si>
    <t>Informe de avance meta 4 Trimestre III 2025 PETI
Planes de intervención</t>
  </si>
  <si>
    <t>Durante el cuarto trimestre de 2025 se avanzó de manera integral en la ejecución del plan de actualización de los sistemas de información priorizados de la SDG, implementando mejoras funcionales, correctivas y de seguridad en plataformas como SIAP, ORFEO, ARCO, SIPSE, SI Capital, certificados misionales, portales web y soluciones geoespaciales. Se desarrollaron y desplegaron ajustes en producción, se atendieron vulnerabilidades, se fortaleció la interoperabilidad y se optimizó la operación, evidenciando el cumplimiento progresivo de lo priorizado en el PETI.</t>
  </si>
  <si>
    <t>Informe de avance meta 4 Trimestre IV 2025 PETI
Planes de intervención</t>
  </si>
  <si>
    <t>28 de enero de 2025</t>
  </si>
  <si>
    <t>Publicación del plan aprobado. Caso HOLA: 116096</t>
  </si>
  <si>
    <t>11 de abril de 2025</t>
  </si>
  <si>
    <t>Se publica seguimiento del plan con corte a 31 de marzo de 2025, el cual presenta un avance acumulado del 25%.</t>
  </si>
  <si>
    <t>17 de julio de 2025</t>
  </si>
  <si>
    <t>Se publica seguimiento del plan con corte a 30 de junio de 2025, el cual presenta un avance acumulado del 50%.</t>
  </si>
  <si>
    <t>28 de octubre de 2025</t>
  </si>
  <si>
    <t>Se publica seguimiento del plan con corte a 30 de septiembre de 2025, el cual presenta un avance acumulado del 75%.</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</si>
  <si>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</si>
  <si>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</si>
  <si>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</si>
  <si>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</si>
  <si>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</si>
  <si>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</si>
  <si>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</si>
  <si>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</si>
  <si>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</si>
  <si>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</si>
  <si>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</si>
  <si>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</si>
  <si>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</si>
  <si>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</si>
  <si>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</si>
  <si>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</si>
  <si>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</si>
  <si>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</si>
  <si>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</si>
  <si>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8179- Fortalecimiento de la gestión administrativa y operativa de la Secretaria Distrital de Gobierno Bogotá D.C.</t>
  </si>
  <si>
    <t>Política 12. Seguridad Digital</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</si>
  <si>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</si>
  <si>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</si>
  <si>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</si>
  <si>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</si>
  <si>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</si>
  <si>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</si>
  <si>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</si>
  <si>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</si>
  <si>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</si>
  <si>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</si>
  <si>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</si>
  <si>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Plan de implementación Gobierno de Datos en la entidad.</t>
  </si>
  <si>
    <t>1.Informe de avance del plan de desarrollo de capacidades de Arquitectura Empresarial en la entidad
2. GDI-TIC-PL001 Plan Estratégico de Tecnologías 2025-2028 actualizado
3. 7.2 ARTEFACTO VISIÓN DE AE PARA EL 2026 EN LA SDG DIC 2025</t>
  </si>
  <si>
    <t>Se publica seguimiento del plan con corte a 31 de diciembre de 2025, el cual presenta un avance acumulado del 100,00%.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</si>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</sst>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
      <b/>
      <i/>
      <sz val="11"/>
      <color rgb="FF000000"/>
      <name val="Calibri Light"/>
      <family val="2"/>
    </font>
    <font>
      <i/>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1">
    <xf numFmtId="0" fontId="0" fillId="0" borderId="0" xfId="0"/>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6" fillId="0" borderId="1" xfId="0" applyFont="1" applyBorder="1" applyAlignment="1">
      <alignment horizontal="left" vertical="center" wrapText="1"/>
    </xf>
    <xf numFmtId="9" fontId="5" fillId="0" borderId="1" xfId="3" applyFont="1" applyFill="1" applyBorder="1" applyAlignment="1">
      <alignment horizontal="center" vertical="center" wrapText="1"/>
    </xf>
    <xf numFmtId="0" fontId="5" fillId="0" borderId="1" xfId="1" applyFont="1" applyBorder="1" applyAlignment="1">
      <alignment horizontal="left" vertical="center" wrapText="1"/>
    </xf>
    <xf numFmtId="0" fontId="5"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2"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5" fillId="2" borderId="1" xfId="3"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9" fontId="5" fillId="0" borderId="1" xfId="1" applyNumberFormat="1" applyFont="1" applyBorder="1" applyAlignment="1">
      <alignment horizontal="center" vertical="center" wrapText="1"/>
    </xf>
    <xf numFmtId="164" fontId="13" fillId="7"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0" borderId="5" xfId="0" applyFont="1" applyBorder="1" applyAlignment="1">
      <alignment horizontal="left" vertical="center" wrapText="1"/>
    </xf>
    <xf numFmtId="0" fontId="5" fillId="9" borderId="5" xfId="0" applyFont="1" applyFill="1" applyBorder="1" applyAlignment="1">
      <alignment horizontal="left" vertical="center" wrapText="1"/>
    </xf>
    <xf numFmtId="0" fontId="5" fillId="2" borderId="1" xfId="1" applyFont="1" applyFill="1" applyBorder="1" applyAlignment="1">
      <alignment horizontal="left" vertical="center" wrapText="1"/>
    </xf>
    <xf numFmtId="0" fontId="20"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7" fillId="2" borderId="0" xfId="1" applyFont="1" applyFill="1" applyAlignment="1">
      <alignment horizontal="left" vertical="center" wrapText="1"/>
    </xf>
    <xf numFmtId="0" fontId="5" fillId="9" borderId="1" xfId="0" applyFont="1" applyFill="1" applyBorder="1" applyAlignment="1">
      <alignment horizontal="left" vertical="center" wrapText="1"/>
    </xf>
    <xf numFmtId="0" fontId="20" fillId="0" borderId="18" xfId="0" applyFont="1" applyBorder="1" applyAlignment="1">
      <alignment horizontal="left" vertical="center" wrapText="1"/>
    </xf>
    <xf numFmtId="0" fontId="5" fillId="9" borderId="18" xfId="0" applyFont="1" applyFill="1" applyBorder="1" applyAlignment="1">
      <alignment horizontal="left" vertical="center" wrapText="1"/>
    </xf>
    <xf numFmtId="0" fontId="6" fillId="0" borderId="0" xfId="0" applyFont="1" applyAlignment="1">
      <alignment horizontal="left" vertical="center"/>
    </xf>
    <xf numFmtId="0" fontId="10" fillId="0" borderId="0" xfId="0" applyFont="1" applyAlignment="1">
      <alignment horizontal="left" vertical="center"/>
    </xf>
    <xf numFmtId="0" fontId="5" fillId="0" borderId="1" xfId="1" applyFont="1" applyBorder="1" applyAlignment="1">
      <alignment horizontal="center" vertical="center"/>
    </xf>
    <xf numFmtId="0" fontId="5" fillId="2" borderId="1" xfId="1" applyFont="1" applyFill="1" applyBorder="1" applyAlignment="1">
      <alignment horizontal="justify" vertical="center"/>
    </xf>
    <xf numFmtId="9" fontId="5" fillId="2" borderId="1" xfId="3" applyFont="1" applyFill="1" applyBorder="1" applyAlignment="1">
      <alignment horizontal="center" vertical="center"/>
    </xf>
    <xf numFmtId="164" fontId="5" fillId="2" borderId="1" xfId="3" applyNumberFormat="1" applyFont="1" applyFill="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center" vertical="center"/>
    </xf>
    <xf numFmtId="164" fontId="13" fillId="7" borderId="1" xfId="0" applyNumberFormat="1" applyFont="1" applyFill="1" applyBorder="1" applyAlignment="1">
      <alignment horizontal="center" vertical="center"/>
    </xf>
    <xf numFmtId="0" fontId="5" fillId="2" borderId="10" xfId="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0" fontId="5" fillId="2"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vertical="top" wrapText="1"/>
    </xf>
    <xf numFmtId="0" fontId="20" fillId="0" borderId="5" xfId="0" applyFont="1" applyBorder="1" applyAlignment="1">
      <alignment horizontal="center" vertical="center" wrapText="1"/>
    </xf>
    <xf numFmtId="0" fontId="20" fillId="0" borderId="12" xfId="0" applyFont="1" applyBorder="1" applyAlignment="1">
      <alignment vertical="center" wrapText="1"/>
    </xf>
    <xf numFmtId="0" fontId="20" fillId="0" borderId="12" xfId="0" applyFont="1" applyBorder="1" applyAlignment="1">
      <alignment horizontal="center" vertical="center" wrapText="1"/>
    </xf>
    <xf numFmtId="1" fontId="6" fillId="0" borderId="1" xfId="0" applyNumberFormat="1" applyFont="1" applyBorder="1" applyAlignment="1">
      <alignment horizontal="center" vertical="center" wrapText="1"/>
    </xf>
    <xf numFmtId="164" fontId="5" fillId="9" borderId="18" xfId="0" applyNumberFormat="1" applyFont="1" applyFill="1" applyBorder="1" applyAlignment="1">
      <alignment horizontal="center" vertical="center" wrapText="1"/>
    </xf>
    <xf numFmtId="10" fontId="5" fillId="9" borderId="12" xfId="0" applyNumberFormat="1" applyFont="1" applyFill="1" applyBorder="1" applyAlignment="1">
      <alignment horizontal="center" vertical="center" wrapText="1"/>
    </xf>
    <xf numFmtId="10" fontId="5" fillId="9" borderId="5" xfId="0"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4"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0" xfId="1" applyFont="1" applyFill="1" applyBorder="1" applyAlignment="1">
      <alignment vertical="center" wrapText="1"/>
    </xf>
    <xf numFmtId="0" fontId="5" fillId="0" borderId="12" xfId="1" applyFont="1" applyFill="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FFFF99"/>
      <color rgb="FFEAEAEA"/>
      <color rgb="FFFFF7B9"/>
      <color rgb="FFFFFFCC"/>
      <color rgb="FF0000CC"/>
      <color rgb="FF0033CC"/>
      <color rgb="FF3C0DB3"/>
      <color rgb="FF00FF00"/>
      <color rgb="FFFFD9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122335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2" customWidth="1"/>
    <col min="2" max="2" width="40.453125" style="43" hidden="1" customWidth="1"/>
    <col min="3" max="3" width="21.54296875" style="44" customWidth="1"/>
    <col min="4" max="5" width="6.7265625" style="45" customWidth="1"/>
    <col min="6" max="6" width="36.453125" style="44" customWidth="1"/>
    <col min="7" max="7" width="27.26953125" style="44" customWidth="1"/>
    <col min="8" max="8" width="19.81640625" style="44" bestFit="1" customWidth="1"/>
    <col min="9" max="9" width="23.26953125" style="44" customWidth="1"/>
    <col min="10" max="15" width="17.7265625" style="44" customWidth="1"/>
    <col min="16" max="16" width="24.54296875" style="44" customWidth="1"/>
    <col min="17" max="17" width="26.26953125" style="44" customWidth="1"/>
    <col min="18" max="18" width="19" style="45" bestFit="1" customWidth="1"/>
    <col min="19" max="19" width="17.81640625" style="45" bestFit="1" customWidth="1"/>
    <col min="20" max="20" width="17.81640625" style="46" bestFit="1" customWidth="1"/>
    <col min="21" max="21" width="42.1796875" style="47" customWidth="1"/>
    <col min="22" max="22" width="25" style="47" customWidth="1"/>
    <col min="23" max="23" width="19" style="45" bestFit="1" customWidth="1"/>
    <col min="24" max="24" width="17.81640625" style="48" bestFit="1" customWidth="1"/>
    <col min="25" max="25" width="20" style="40" bestFit="1" customWidth="1"/>
    <col min="26" max="26" width="42.26953125" style="39" customWidth="1"/>
    <col min="27" max="27" width="25" style="39" customWidth="1"/>
    <col min="28" max="28" width="20.453125" style="40" bestFit="1" customWidth="1"/>
    <col min="29" max="29" width="17.81640625" style="40" bestFit="1" customWidth="1"/>
    <col min="30" max="30" width="20" style="40" customWidth="1"/>
    <col min="31" max="31" width="42.26953125" style="39" customWidth="1"/>
    <col min="32" max="32" width="25.1796875" style="39" customWidth="1"/>
    <col min="33" max="33" width="20.453125" style="40" bestFit="1" customWidth="1"/>
    <col min="34" max="34" width="17.81640625" style="40" bestFit="1" customWidth="1"/>
    <col min="35" max="35" width="20" style="40" bestFit="1" customWidth="1"/>
    <col min="36" max="36" width="42.453125" style="39" customWidth="1"/>
    <col min="37" max="37" width="25.26953125" style="39" customWidth="1"/>
    <col min="38" max="38" width="15.54296875" style="40" customWidth="1"/>
    <col min="39" max="39" width="20.81640625" style="40" customWidth="1"/>
    <col min="40" max="129" width="9.1796875" style="39" bestFit="1" customWidth="1"/>
    <col min="130" max="130" width="9" style="39" customWidth="1"/>
    <col min="131" max="152" width="9.1796875" style="39" bestFit="1" customWidth="1"/>
    <col min="153" max="16380" width="9" style="39"/>
    <col min="16381" max="16384" width="9" style="39" bestFit="1" customWidth="1"/>
  </cols>
  <sheetData>
    <row r="1" spans="1:39" ht="21" customHeight="1" x14ac:dyDescent="0.35">
      <c r="A1" s="17"/>
      <c r="B1" s="18"/>
      <c r="C1" s="117" t="s">
        <v>0</v>
      </c>
      <c r="D1" s="117"/>
      <c r="E1" s="117"/>
      <c r="F1" s="117"/>
      <c r="G1" s="117"/>
      <c r="H1" s="117"/>
      <c r="I1" s="117"/>
      <c r="J1" s="117"/>
      <c r="K1" s="117"/>
      <c r="L1" s="117"/>
      <c r="M1" s="118"/>
      <c r="N1" s="123" t="s">
        <v>1</v>
      </c>
      <c r="O1" s="124"/>
      <c r="P1" s="124"/>
      <c r="Q1" s="125"/>
      <c r="R1" s="8"/>
      <c r="S1" s="8"/>
      <c r="T1" s="23"/>
      <c r="U1" s="3"/>
      <c r="V1" s="3"/>
      <c r="W1" s="8"/>
      <c r="X1" s="8"/>
      <c r="Y1" s="8"/>
      <c r="Z1" s="1"/>
      <c r="AA1" s="1"/>
      <c r="AB1" s="26"/>
      <c r="AC1" s="26"/>
      <c r="AD1" s="26"/>
      <c r="AE1" s="1"/>
      <c r="AF1" s="1"/>
      <c r="AG1" s="26"/>
      <c r="AH1" s="26"/>
      <c r="AI1" s="26"/>
      <c r="AJ1" s="1"/>
      <c r="AK1" s="1"/>
      <c r="AL1" s="26"/>
      <c r="AM1" s="26"/>
    </row>
    <row r="2" spans="1:39" x14ac:dyDescent="0.35">
      <c r="A2" s="19"/>
      <c r="B2" s="2"/>
      <c r="C2" s="119"/>
      <c r="D2" s="119"/>
      <c r="E2" s="119"/>
      <c r="F2" s="119"/>
      <c r="G2" s="119"/>
      <c r="H2" s="119"/>
      <c r="I2" s="119"/>
      <c r="J2" s="119"/>
      <c r="K2" s="119"/>
      <c r="L2" s="119"/>
      <c r="M2" s="120"/>
      <c r="N2" s="126" t="s">
        <v>2</v>
      </c>
      <c r="O2" s="108"/>
      <c r="P2" s="108"/>
      <c r="Q2" s="127"/>
      <c r="R2" s="8"/>
      <c r="S2" s="8"/>
      <c r="T2" s="23"/>
      <c r="U2" s="3"/>
      <c r="V2" s="3"/>
      <c r="W2" s="8"/>
      <c r="X2" s="8"/>
      <c r="Y2" s="8"/>
      <c r="Z2" s="1"/>
      <c r="AA2" s="1"/>
      <c r="AB2" s="26"/>
      <c r="AC2" s="26"/>
      <c r="AD2" s="26"/>
      <c r="AE2" s="1"/>
      <c r="AF2" s="1"/>
      <c r="AG2" s="26"/>
      <c r="AH2" s="26"/>
      <c r="AI2" s="26"/>
      <c r="AJ2" s="1"/>
      <c r="AK2" s="1"/>
      <c r="AL2" s="26"/>
      <c r="AM2" s="26"/>
    </row>
    <row r="3" spans="1:39" ht="16.5" customHeight="1" x14ac:dyDescent="0.35">
      <c r="A3" s="19"/>
      <c r="B3" s="2"/>
      <c r="C3" s="119"/>
      <c r="D3" s="119"/>
      <c r="E3" s="119"/>
      <c r="F3" s="119"/>
      <c r="G3" s="119"/>
      <c r="H3" s="119"/>
      <c r="I3" s="119"/>
      <c r="J3" s="119"/>
      <c r="K3" s="119"/>
      <c r="L3" s="119"/>
      <c r="M3" s="120"/>
      <c r="N3" s="126" t="s">
        <v>3</v>
      </c>
      <c r="O3" s="108"/>
      <c r="P3" s="108"/>
      <c r="Q3" s="127"/>
      <c r="R3" s="8"/>
      <c r="S3" s="8"/>
      <c r="T3" s="23"/>
      <c r="U3" s="3"/>
      <c r="V3" s="4"/>
      <c r="W3" s="27"/>
      <c r="X3" s="27"/>
      <c r="Y3" s="27"/>
      <c r="Z3" s="1"/>
      <c r="AA3" s="1"/>
      <c r="AB3" s="26"/>
      <c r="AC3" s="26"/>
      <c r="AD3" s="26"/>
      <c r="AE3" s="1"/>
      <c r="AF3" s="1"/>
      <c r="AG3" s="26"/>
      <c r="AH3" s="26"/>
      <c r="AI3" s="26"/>
      <c r="AJ3" s="1"/>
      <c r="AK3" s="1"/>
      <c r="AL3" s="26"/>
      <c r="AM3" s="26"/>
    </row>
    <row r="4" spans="1:39" ht="16.5" customHeight="1" x14ac:dyDescent="0.35">
      <c r="A4" s="20"/>
      <c r="B4" s="21"/>
      <c r="C4" s="121"/>
      <c r="D4" s="121"/>
      <c r="E4" s="121"/>
      <c r="F4" s="121"/>
      <c r="G4" s="121"/>
      <c r="H4" s="121"/>
      <c r="I4" s="121"/>
      <c r="J4" s="121"/>
      <c r="K4" s="121"/>
      <c r="L4" s="121"/>
      <c r="M4" s="122"/>
      <c r="N4" s="128" t="s">
        <v>4</v>
      </c>
      <c r="O4" s="129"/>
      <c r="P4" s="129"/>
      <c r="Q4" s="130"/>
      <c r="R4" s="8"/>
      <c r="S4" s="8"/>
      <c r="T4" s="23"/>
      <c r="U4" s="3"/>
      <c r="V4" s="4"/>
      <c r="W4" s="27"/>
      <c r="X4" s="27"/>
      <c r="Y4" s="27"/>
      <c r="Z4" s="1"/>
      <c r="AA4" s="1"/>
      <c r="AB4" s="26"/>
      <c r="AC4" s="26"/>
      <c r="AD4" s="26"/>
      <c r="AE4" s="1"/>
      <c r="AF4" s="1"/>
      <c r="AG4" s="26"/>
      <c r="AH4" s="26"/>
      <c r="AI4" s="26"/>
      <c r="AJ4" s="1"/>
      <c r="AK4" s="1"/>
      <c r="AL4" s="26"/>
      <c r="AM4" s="26"/>
    </row>
    <row r="5" spans="1:39" ht="16.5" customHeight="1" x14ac:dyDescent="0.35">
      <c r="A5" s="2"/>
      <c r="B5" s="11"/>
      <c r="C5" s="2"/>
      <c r="D5" s="5"/>
      <c r="E5" s="5"/>
      <c r="F5" s="5"/>
      <c r="G5" s="5"/>
      <c r="H5" s="5"/>
      <c r="I5" s="5"/>
      <c r="J5" s="5"/>
      <c r="K5" s="5"/>
      <c r="L5" s="5"/>
      <c r="M5" s="5"/>
      <c r="N5" s="6"/>
      <c r="O5" s="6"/>
      <c r="P5" s="6"/>
      <c r="Q5" s="6"/>
      <c r="R5" s="8"/>
      <c r="S5" s="8"/>
      <c r="T5" s="23"/>
      <c r="U5" s="3"/>
      <c r="V5" s="4"/>
      <c r="W5" s="27"/>
      <c r="X5" s="27"/>
      <c r="Y5" s="27"/>
      <c r="Z5" s="1"/>
      <c r="AA5" s="1"/>
      <c r="AB5" s="26"/>
      <c r="AC5" s="26"/>
      <c r="AD5" s="26"/>
      <c r="AE5" s="1"/>
      <c r="AF5" s="1"/>
      <c r="AG5" s="26"/>
      <c r="AH5" s="26"/>
      <c r="AI5" s="26"/>
      <c r="AJ5" s="1"/>
      <c r="AK5" s="1"/>
      <c r="AL5" s="26"/>
      <c r="AM5" s="26"/>
    </row>
    <row r="6" spans="1:39" ht="16.5" customHeight="1" x14ac:dyDescent="0.35">
      <c r="A6" s="2"/>
      <c r="B6" s="11"/>
      <c r="C6" s="7" t="s">
        <v>5</v>
      </c>
      <c r="D6" s="116"/>
      <c r="E6" s="116"/>
      <c r="F6" s="116"/>
      <c r="G6" s="116"/>
      <c r="H6" s="116"/>
      <c r="I6" s="116"/>
      <c r="J6" s="116"/>
      <c r="K6" s="116"/>
      <c r="L6" s="116"/>
      <c r="M6" s="116"/>
      <c r="N6" s="16"/>
      <c r="O6" s="16"/>
      <c r="P6" s="16"/>
      <c r="Q6" s="16"/>
      <c r="R6" s="8"/>
      <c r="S6" s="8"/>
      <c r="T6" s="23"/>
      <c r="U6" s="3"/>
      <c r="V6" s="4"/>
      <c r="W6" s="27"/>
      <c r="X6" s="27"/>
      <c r="Y6" s="27"/>
      <c r="Z6" s="1"/>
      <c r="AA6" s="1"/>
      <c r="AB6" s="26"/>
      <c r="AC6" s="26"/>
      <c r="AD6" s="26"/>
      <c r="AE6" s="1"/>
      <c r="AF6" s="1"/>
      <c r="AG6" s="26"/>
      <c r="AH6" s="26"/>
      <c r="AI6" s="26"/>
      <c r="AJ6" s="1"/>
      <c r="AK6" s="1"/>
      <c r="AL6" s="26"/>
      <c r="AM6" s="26"/>
    </row>
    <row r="7" spans="1:39" ht="16.5" customHeight="1" x14ac:dyDescent="0.35">
      <c r="A7" s="2"/>
      <c r="B7" s="11"/>
      <c r="C7" s="7" t="s">
        <v>6</v>
      </c>
      <c r="D7" s="108"/>
      <c r="E7" s="108"/>
      <c r="F7" s="108"/>
      <c r="G7" s="2"/>
      <c r="H7" s="2"/>
      <c r="I7" s="2"/>
      <c r="J7" s="2"/>
      <c r="K7" s="2"/>
      <c r="L7" s="2"/>
      <c r="M7" s="2"/>
      <c r="N7" s="2"/>
      <c r="O7" s="2"/>
      <c r="P7" s="2"/>
      <c r="Q7" s="2"/>
      <c r="R7" s="8"/>
      <c r="S7" s="8"/>
      <c r="T7" s="23"/>
      <c r="U7" s="3"/>
      <c r="V7" s="4"/>
      <c r="W7" s="27"/>
      <c r="X7" s="27"/>
      <c r="Y7" s="27"/>
      <c r="Z7" s="1"/>
      <c r="AA7" s="1"/>
      <c r="AB7" s="26"/>
      <c r="AC7" s="26"/>
      <c r="AD7" s="26"/>
      <c r="AE7" s="1"/>
      <c r="AF7" s="1"/>
      <c r="AG7" s="26"/>
      <c r="AH7" s="26"/>
      <c r="AI7" s="26"/>
      <c r="AJ7" s="1"/>
      <c r="AK7" s="1"/>
      <c r="AL7" s="26"/>
      <c r="AM7" s="26"/>
    </row>
    <row r="8" spans="1:39" ht="16.5" customHeight="1" x14ac:dyDescent="0.35">
      <c r="A8" s="2"/>
      <c r="B8" s="2"/>
      <c r="C8" s="9"/>
      <c r="D8" s="8"/>
      <c r="E8" s="8"/>
      <c r="F8" s="2"/>
      <c r="G8" s="2"/>
      <c r="H8" s="2"/>
      <c r="I8" s="2"/>
      <c r="J8" s="2"/>
      <c r="K8" s="2"/>
      <c r="L8" s="2"/>
      <c r="M8" s="2"/>
      <c r="N8" s="2"/>
      <c r="O8" s="2"/>
      <c r="P8" s="2"/>
      <c r="Q8" s="2"/>
      <c r="R8" s="8"/>
      <c r="S8" s="8"/>
      <c r="T8" s="23"/>
      <c r="U8" s="3"/>
      <c r="V8" s="4"/>
      <c r="W8" s="27"/>
      <c r="X8" s="27"/>
      <c r="Y8" s="27"/>
      <c r="Z8" s="1"/>
      <c r="AA8" s="1"/>
      <c r="AB8" s="26"/>
      <c r="AC8" s="26"/>
      <c r="AD8" s="26"/>
      <c r="AE8" s="1"/>
      <c r="AF8" s="1"/>
      <c r="AG8" s="26"/>
      <c r="AH8" s="26"/>
      <c r="AI8" s="26"/>
      <c r="AJ8" s="1"/>
      <c r="AK8" s="1"/>
      <c r="AL8" s="26"/>
      <c r="AM8" s="26"/>
    </row>
    <row r="9" spans="1:39" ht="16.5" customHeight="1" x14ac:dyDescent="0.35">
      <c r="A9" s="2"/>
      <c r="B9" s="2"/>
      <c r="C9" s="9"/>
      <c r="D9" s="8"/>
      <c r="E9" s="8"/>
      <c r="F9" s="2"/>
      <c r="G9" s="2"/>
      <c r="H9" s="2"/>
      <c r="I9" s="2"/>
      <c r="J9" s="2"/>
      <c r="K9" s="2"/>
      <c r="L9" s="2"/>
      <c r="M9" s="2"/>
      <c r="N9" s="2"/>
      <c r="O9" s="2"/>
      <c r="P9" s="2"/>
      <c r="Q9" s="2"/>
      <c r="R9" s="8"/>
      <c r="S9" s="8"/>
      <c r="T9" s="23"/>
      <c r="U9" s="3"/>
      <c r="V9" s="4"/>
      <c r="W9" s="27"/>
      <c r="X9" s="27"/>
      <c r="Y9" s="27"/>
      <c r="Z9" s="1"/>
      <c r="AA9" s="1"/>
      <c r="AB9" s="26"/>
      <c r="AC9" s="26"/>
      <c r="AD9" s="26"/>
      <c r="AE9" s="1"/>
      <c r="AF9" s="1"/>
      <c r="AG9" s="26"/>
      <c r="AH9" s="26"/>
      <c r="AI9" s="26"/>
      <c r="AJ9" s="1"/>
      <c r="AK9" s="1"/>
      <c r="AL9" s="26"/>
      <c r="AM9" s="26"/>
    </row>
    <row r="10" spans="1:39" ht="32.25" customHeight="1" x14ac:dyDescent="0.35">
      <c r="A10" s="109" t="s">
        <v>7</v>
      </c>
      <c r="B10" s="109"/>
      <c r="C10" s="109"/>
      <c r="D10" s="110" t="s">
        <v>8</v>
      </c>
      <c r="E10" s="111"/>
      <c r="F10" s="111"/>
      <c r="G10" s="111"/>
      <c r="H10" s="111"/>
      <c r="I10" s="111"/>
      <c r="J10" s="111"/>
      <c r="K10" s="111"/>
      <c r="L10" s="111"/>
      <c r="M10" s="111"/>
      <c r="N10" s="111"/>
      <c r="O10" s="112"/>
      <c r="P10" s="113" t="s">
        <v>9</v>
      </c>
      <c r="Q10" s="113" t="s">
        <v>10</v>
      </c>
      <c r="R10" s="102" t="s">
        <v>11</v>
      </c>
      <c r="S10" s="102"/>
      <c r="T10" s="102"/>
      <c r="U10" s="115"/>
      <c r="V10" s="115"/>
      <c r="W10" s="102" t="s">
        <v>12</v>
      </c>
      <c r="X10" s="102"/>
      <c r="Y10" s="102"/>
      <c r="Z10" s="102"/>
      <c r="AA10" s="102"/>
      <c r="AB10" s="102" t="s">
        <v>13</v>
      </c>
      <c r="AC10" s="102"/>
      <c r="AD10" s="102"/>
      <c r="AE10" s="102"/>
      <c r="AF10" s="102"/>
      <c r="AG10" s="102" t="s">
        <v>14</v>
      </c>
      <c r="AH10" s="102"/>
      <c r="AI10" s="102"/>
      <c r="AJ10" s="102"/>
      <c r="AK10" s="102"/>
      <c r="AL10" s="106" t="s">
        <v>15</v>
      </c>
      <c r="AM10" s="106" t="s">
        <v>16</v>
      </c>
    </row>
    <row r="11" spans="1:39" s="40" customFormat="1" ht="45.75" customHeight="1" x14ac:dyDescent="0.35">
      <c r="A11" s="34" t="s">
        <v>17</v>
      </c>
      <c r="B11" s="34" t="s">
        <v>18</v>
      </c>
      <c r="C11" s="34" t="s">
        <v>19</v>
      </c>
      <c r="D11" s="35" t="s">
        <v>20</v>
      </c>
      <c r="E11" s="35"/>
      <c r="F11" s="35" t="s">
        <v>21</v>
      </c>
      <c r="G11" s="35" t="s">
        <v>22</v>
      </c>
      <c r="H11" s="35" t="s">
        <v>23</v>
      </c>
      <c r="I11" s="35" t="s">
        <v>24</v>
      </c>
      <c r="J11" s="35" t="s">
        <v>11</v>
      </c>
      <c r="K11" s="35" t="s">
        <v>12</v>
      </c>
      <c r="L11" s="35" t="s">
        <v>13</v>
      </c>
      <c r="M11" s="35" t="s">
        <v>14</v>
      </c>
      <c r="N11" s="35" t="s">
        <v>25</v>
      </c>
      <c r="O11" s="35" t="s">
        <v>26</v>
      </c>
      <c r="P11" s="114"/>
      <c r="Q11" s="114"/>
      <c r="R11" s="15" t="s">
        <v>27</v>
      </c>
      <c r="S11" s="15" t="s">
        <v>28</v>
      </c>
      <c r="T11" s="22" t="s">
        <v>29</v>
      </c>
      <c r="U11" s="15" t="s">
        <v>30</v>
      </c>
      <c r="V11" s="15" t="s">
        <v>31</v>
      </c>
      <c r="W11" s="15" t="s">
        <v>27</v>
      </c>
      <c r="X11" s="15" t="s">
        <v>28</v>
      </c>
      <c r="Y11" s="15" t="s">
        <v>29</v>
      </c>
      <c r="Z11" s="15" t="s">
        <v>30</v>
      </c>
      <c r="AA11" s="15" t="s">
        <v>31</v>
      </c>
      <c r="AB11" s="15" t="s">
        <v>27</v>
      </c>
      <c r="AC11" s="15" t="s">
        <v>28</v>
      </c>
      <c r="AD11" s="15" t="s">
        <v>29</v>
      </c>
      <c r="AE11" s="15" t="s">
        <v>30</v>
      </c>
      <c r="AF11" s="15" t="s">
        <v>31</v>
      </c>
      <c r="AG11" s="15" t="s">
        <v>27</v>
      </c>
      <c r="AH11" s="15" t="s">
        <v>28</v>
      </c>
      <c r="AI11" s="15" t="s">
        <v>29</v>
      </c>
      <c r="AJ11" s="15" t="s">
        <v>30</v>
      </c>
      <c r="AK11" s="15" t="s">
        <v>31</v>
      </c>
      <c r="AL11" s="106"/>
      <c r="AM11" s="106"/>
    </row>
    <row r="12" spans="1:39" s="38" customFormat="1" x14ac:dyDescent="0.35">
      <c r="A12" s="78"/>
      <c r="B12" s="78"/>
      <c r="C12" s="78"/>
      <c r="D12" s="78"/>
      <c r="E12" s="78"/>
      <c r="F12" s="78"/>
      <c r="G12" s="78"/>
      <c r="H12" s="78"/>
      <c r="I12" s="78"/>
      <c r="J12" s="78"/>
      <c r="K12" s="78"/>
      <c r="L12" s="78"/>
      <c r="M12" s="78"/>
      <c r="N12" s="78"/>
      <c r="O12" s="78"/>
      <c r="P12" s="78"/>
      <c r="Q12" s="78"/>
      <c r="R12" s="24">
        <f t="shared" ref="R12:R38" si="0">J12</f>
        <v>0</v>
      </c>
      <c r="S12" s="24"/>
      <c r="T12" s="79" t="e">
        <f t="shared" ref="T12:T38" si="1">IF(S12/R12&gt;100%,100%,S12/R12)</f>
        <v>#DIV/0!</v>
      </c>
      <c r="U12" s="78"/>
      <c r="V12" s="78"/>
      <c r="W12" s="24">
        <f t="shared" ref="W12:W38" si="2">K12</f>
        <v>0</v>
      </c>
      <c r="X12" s="24"/>
      <c r="Y12" s="80" t="e">
        <f t="shared" ref="Y12:Y38" si="3">IF(X12/W12&gt;100%,100%,X12/W12)</f>
        <v>#DIV/0!</v>
      </c>
      <c r="Z12" s="81"/>
      <c r="AA12" s="81"/>
      <c r="AB12" s="82">
        <f t="shared" ref="AB12:AB38" si="4">L12</f>
        <v>0</v>
      </c>
      <c r="AC12" s="82"/>
      <c r="AD12" s="80" t="e">
        <f t="shared" ref="AD12:AD38" si="5">IF(AC12/AB12&gt;100%,100%,AC12/AB12)</f>
        <v>#DIV/0!</v>
      </c>
      <c r="AE12" s="81"/>
      <c r="AF12" s="81"/>
      <c r="AG12" s="82">
        <f t="shared" ref="AG12:AG38" si="6">M12</f>
        <v>0</v>
      </c>
      <c r="AH12" s="82"/>
      <c r="AI12" s="80" t="e">
        <f t="shared" ref="AI12:AI38" si="7">IF(AH12/AG12&gt;100%,100%,AH12/AG12)</f>
        <v>#DIV/0!</v>
      </c>
      <c r="AJ12" s="81"/>
      <c r="AK12" s="81"/>
      <c r="AL12" s="82"/>
      <c r="AM12" s="80" t="e">
        <f t="shared" ref="AM12:AM38" si="8">IF(AL12/N12&gt;100%,100%,AL12/N12)</f>
        <v>#DIV/0!</v>
      </c>
    </row>
    <row r="13" spans="1:39" s="38" customFormat="1" x14ac:dyDescent="0.35">
      <c r="A13" s="78"/>
      <c r="B13" s="78"/>
      <c r="C13" s="78"/>
      <c r="D13" s="78"/>
      <c r="E13" s="78"/>
      <c r="F13" s="78"/>
      <c r="G13" s="78"/>
      <c r="H13" s="78"/>
      <c r="I13" s="78"/>
      <c r="J13" s="78"/>
      <c r="K13" s="78"/>
      <c r="L13" s="78"/>
      <c r="M13" s="78"/>
      <c r="N13" s="78"/>
      <c r="O13" s="78"/>
      <c r="P13" s="78"/>
      <c r="Q13" s="78"/>
      <c r="R13" s="24">
        <f t="shared" si="0"/>
        <v>0</v>
      </c>
      <c r="S13" s="24"/>
      <c r="T13" s="79" t="e">
        <f t="shared" si="1"/>
        <v>#DIV/0!</v>
      </c>
      <c r="U13" s="78"/>
      <c r="V13" s="78"/>
      <c r="W13" s="24">
        <f t="shared" si="2"/>
        <v>0</v>
      </c>
      <c r="X13" s="24"/>
      <c r="Y13" s="80" t="e">
        <f t="shared" si="3"/>
        <v>#DIV/0!</v>
      </c>
      <c r="Z13" s="81"/>
      <c r="AA13" s="81"/>
      <c r="AB13" s="82">
        <f t="shared" si="4"/>
        <v>0</v>
      </c>
      <c r="AC13" s="82"/>
      <c r="AD13" s="80" t="e">
        <f t="shared" si="5"/>
        <v>#DIV/0!</v>
      </c>
      <c r="AE13" s="81"/>
      <c r="AF13" s="81"/>
      <c r="AG13" s="82">
        <f t="shared" si="6"/>
        <v>0</v>
      </c>
      <c r="AH13" s="82"/>
      <c r="AI13" s="80" t="e">
        <f t="shared" si="7"/>
        <v>#DIV/0!</v>
      </c>
      <c r="AJ13" s="81"/>
      <c r="AK13" s="81"/>
      <c r="AL13" s="82"/>
      <c r="AM13" s="80" t="e">
        <f t="shared" si="8"/>
        <v>#DIV/0!</v>
      </c>
    </row>
    <row r="14" spans="1:39" s="38" customFormat="1" x14ac:dyDescent="0.35">
      <c r="A14" s="78"/>
      <c r="B14" s="78"/>
      <c r="C14" s="78"/>
      <c r="D14" s="78"/>
      <c r="E14" s="78"/>
      <c r="F14" s="78"/>
      <c r="G14" s="78"/>
      <c r="H14" s="78"/>
      <c r="I14" s="78"/>
      <c r="J14" s="78"/>
      <c r="K14" s="78"/>
      <c r="L14" s="78"/>
      <c r="M14" s="78"/>
      <c r="N14" s="78"/>
      <c r="O14" s="78"/>
      <c r="P14" s="78"/>
      <c r="Q14" s="78"/>
      <c r="R14" s="24">
        <f t="shared" si="0"/>
        <v>0</v>
      </c>
      <c r="S14" s="24"/>
      <c r="T14" s="79" t="e">
        <f t="shared" si="1"/>
        <v>#DIV/0!</v>
      </c>
      <c r="U14" s="78"/>
      <c r="V14" s="78"/>
      <c r="W14" s="24">
        <f t="shared" si="2"/>
        <v>0</v>
      </c>
      <c r="X14" s="24"/>
      <c r="Y14" s="80" t="e">
        <f t="shared" si="3"/>
        <v>#DIV/0!</v>
      </c>
      <c r="Z14" s="81"/>
      <c r="AA14" s="81"/>
      <c r="AB14" s="82">
        <f t="shared" si="4"/>
        <v>0</v>
      </c>
      <c r="AC14" s="82"/>
      <c r="AD14" s="80" t="e">
        <f t="shared" si="5"/>
        <v>#DIV/0!</v>
      </c>
      <c r="AE14" s="81"/>
      <c r="AF14" s="81"/>
      <c r="AG14" s="82">
        <f t="shared" si="6"/>
        <v>0</v>
      </c>
      <c r="AH14" s="82"/>
      <c r="AI14" s="80" t="e">
        <f t="shared" si="7"/>
        <v>#DIV/0!</v>
      </c>
      <c r="AJ14" s="81"/>
      <c r="AK14" s="81"/>
      <c r="AL14" s="82"/>
      <c r="AM14" s="80" t="e">
        <f t="shared" si="8"/>
        <v>#DIV/0!</v>
      </c>
    </row>
    <row r="15" spans="1:39" s="38" customFormat="1" x14ac:dyDescent="0.35">
      <c r="A15" s="78"/>
      <c r="B15" s="78"/>
      <c r="C15" s="78"/>
      <c r="D15" s="78"/>
      <c r="E15" s="78"/>
      <c r="F15" s="78"/>
      <c r="G15" s="78"/>
      <c r="H15" s="78"/>
      <c r="I15" s="78"/>
      <c r="J15" s="78"/>
      <c r="K15" s="78"/>
      <c r="L15" s="78"/>
      <c r="M15" s="78"/>
      <c r="N15" s="78"/>
      <c r="O15" s="78"/>
      <c r="P15" s="78"/>
      <c r="Q15" s="78"/>
      <c r="R15" s="24">
        <f t="shared" si="0"/>
        <v>0</v>
      </c>
      <c r="S15" s="24"/>
      <c r="T15" s="79" t="e">
        <f t="shared" si="1"/>
        <v>#DIV/0!</v>
      </c>
      <c r="U15" s="78"/>
      <c r="V15" s="78"/>
      <c r="W15" s="24">
        <f t="shared" si="2"/>
        <v>0</v>
      </c>
      <c r="X15" s="24"/>
      <c r="Y15" s="80" t="e">
        <f t="shared" si="3"/>
        <v>#DIV/0!</v>
      </c>
      <c r="Z15" s="81"/>
      <c r="AA15" s="81"/>
      <c r="AB15" s="82">
        <f t="shared" si="4"/>
        <v>0</v>
      </c>
      <c r="AC15" s="82"/>
      <c r="AD15" s="80" t="e">
        <f t="shared" si="5"/>
        <v>#DIV/0!</v>
      </c>
      <c r="AE15" s="81"/>
      <c r="AF15" s="81"/>
      <c r="AG15" s="82">
        <f t="shared" si="6"/>
        <v>0</v>
      </c>
      <c r="AH15" s="82"/>
      <c r="AI15" s="80" t="e">
        <f t="shared" si="7"/>
        <v>#DIV/0!</v>
      </c>
      <c r="AJ15" s="81"/>
      <c r="AK15" s="81"/>
      <c r="AL15" s="82"/>
      <c r="AM15" s="80" t="e">
        <f t="shared" si="8"/>
        <v>#DIV/0!</v>
      </c>
    </row>
    <row r="16" spans="1:39" s="38" customFormat="1" x14ac:dyDescent="0.35">
      <c r="A16" s="78"/>
      <c r="B16" s="78"/>
      <c r="C16" s="78"/>
      <c r="D16" s="78"/>
      <c r="E16" s="78"/>
      <c r="F16" s="78"/>
      <c r="G16" s="78"/>
      <c r="H16" s="78"/>
      <c r="I16" s="78"/>
      <c r="J16" s="78"/>
      <c r="K16" s="78"/>
      <c r="L16" s="78"/>
      <c r="M16" s="78"/>
      <c r="N16" s="78"/>
      <c r="O16" s="78"/>
      <c r="P16" s="78"/>
      <c r="Q16" s="78"/>
      <c r="R16" s="24">
        <f t="shared" si="0"/>
        <v>0</v>
      </c>
      <c r="S16" s="24"/>
      <c r="T16" s="79" t="e">
        <f t="shared" si="1"/>
        <v>#DIV/0!</v>
      </c>
      <c r="U16" s="78"/>
      <c r="V16" s="78"/>
      <c r="W16" s="24">
        <f t="shared" si="2"/>
        <v>0</v>
      </c>
      <c r="X16" s="24"/>
      <c r="Y16" s="80" t="e">
        <f t="shared" si="3"/>
        <v>#DIV/0!</v>
      </c>
      <c r="Z16" s="81"/>
      <c r="AA16" s="81"/>
      <c r="AB16" s="82">
        <f t="shared" si="4"/>
        <v>0</v>
      </c>
      <c r="AC16" s="82"/>
      <c r="AD16" s="80" t="e">
        <f t="shared" si="5"/>
        <v>#DIV/0!</v>
      </c>
      <c r="AE16" s="81"/>
      <c r="AF16" s="81"/>
      <c r="AG16" s="82">
        <f t="shared" si="6"/>
        <v>0</v>
      </c>
      <c r="AH16" s="82"/>
      <c r="AI16" s="80" t="e">
        <f t="shared" si="7"/>
        <v>#DIV/0!</v>
      </c>
      <c r="AJ16" s="81"/>
      <c r="AK16" s="81"/>
      <c r="AL16" s="82"/>
      <c r="AM16" s="80" t="e">
        <f t="shared" si="8"/>
        <v>#DIV/0!</v>
      </c>
    </row>
    <row r="17" spans="1:39" s="38" customFormat="1" x14ac:dyDescent="0.35">
      <c r="A17" s="78"/>
      <c r="B17" s="78"/>
      <c r="C17" s="78"/>
      <c r="D17" s="78"/>
      <c r="E17" s="78"/>
      <c r="F17" s="78"/>
      <c r="G17" s="78"/>
      <c r="H17" s="78"/>
      <c r="I17" s="78"/>
      <c r="J17" s="78"/>
      <c r="K17" s="78"/>
      <c r="L17" s="78"/>
      <c r="M17" s="78"/>
      <c r="N17" s="78"/>
      <c r="O17" s="78"/>
      <c r="P17" s="78"/>
      <c r="Q17" s="78"/>
      <c r="R17" s="24">
        <f t="shared" si="0"/>
        <v>0</v>
      </c>
      <c r="S17" s="24"/>
      <c r="T17" s="79" t="e">
        <f t="shared" si="1"/>
        <v>#DIV/0!</v>
      </c>
      <c r="U17" s="78"/>
      <c r="V17" s="78"/>
      <c r="W17" s="24">
        <f t="shared" si="2"/>
        <v>0</v>
      </c>
      <c r="X17" s="24"/>
      <c r="Y17" s="80" t="e">
        <f t="shared" si="3"/>
        <v>#DIV/0!</v>
      </c>
      <c r="Z17" s="81"/>
      <c r="AA17" s="81"/>
      <c r="AB17" s="82">
        <f t="shared" si="4"/>
        <v>0</v>
      </c>
      <c r="AC17" s="82"/>
      <c r="AD17" s="80" t="e">
        <f t="shared" si="5"/>
        <v>#DIV/0!</v>
      </c>
      <c r="AE17" s="81"/>
      <c r="AF17" s="81"/>
      <c r="AG17" s="82">
        <f t="shared" si="6"/>
        <v>0</v>
      </c>
      <c r="AH17" s="82"/>
      <c r="AI17" s="80" t="e">
        <f t="shared" si="7"/>
        <v>#DIV/0!</v>
      </c>
      <c r="AJ17" s="81"/>
      <c r="AK17" s="81"/>
      <c r="AL17" s="82"/>
      <c r="AM17" s="80" t="e">
        <f t="shared" si="8"/>
        <v>#DIV/0!</v>
      </c>
    </row>
    <row r="18" spans="1:39" s="38" customFormat="1" x14ac:dyDescent="0.35">
      <c r="A18" s="78"/>
      <c r="B18" s="78"/>
      <c r="C18" s="78"/>
      <c r="D18" s="78"/>
      <c r="E18" s="78"/>
      <c r="F18" s="78"/>
      <c r="G18" s="78"/>
      <c r="H18" s="78"/>
      <c r="I18" s="78"/>
      <c r="J18" s="78"/>
      <c r="K18" s="78"/>
      <c r="L18" s="78"/>
      <c r="M18" s="78"/>
      <c r="N18" s="78"/>
      <c r="O18" s="78"/>
      <c r="P18" s="78"/>
      <c r="Q18" s="78"/>
      <c r="R18" s="24">
        <f t="shared" si="0"/>
        <v>0</v>
      </c>
      <c r="S18" s="24"/>
      <c r="T18" s="79" t="e">
        <f t="shared" si="1"/>
        <v>#DIV/0!</v>
      </c>
      <c r="U18" s="78"/>
      <c r="V18" s="78"/>
      <c r="W18" s="24">
        <f t="shared" si="2"/>
        <v>0</v>
      </c>
      <c r="X18" s="24"/>
      <c r="Y18" s="80" t="e">
        <f t="shared" si="3"/>
        <v>#DIV/0!</v>
      </c>
      <c r="Z18" s="81"/>
      <c r="AA18" s="81"/>
      <c r="AB18" s="82">
        <f t="shared" si="4"/>
        <v>0</v>
      </c>
      <c r="AC18" s="82"/>
      <c r="AD18" s="80" t="e">
        <f t="shared" si="5"/>
        <v>#DIV/0!</v>
      </c>
      <c r="AE18" s="81"/>
      <c r="AF18" s="81"/>
      <c r="AG18" s="82">
        <f t="shared" si="6"/>
        <v>0</v>
      </c>
      <c r="AH18" s="82"/>
      <c r="AI18" s="80" t="e">
        <f t="shared" si="7"/>
        <v>#DIV/0!</v>
      </c>
      <c r="AJ18" s="81"/>
      <c r="AK18" s="81"/>
      <c r="AL18" s="82"/>
      <c r="AM18" s="80" t="e">
        <f t="shared" si="8"/>
        <v>#DIV/0!</v>
      </c>
    </row>
    <row r="19" spans="1:39" s="38" customFormat="1" x14ac:dyDescent="0.35">
      <c r="A19" s="78"/>
      <c r="B19" s="78"/>
      <c r="C19" s="78"/>
      <c r="D19" s="78"/>
      <c r="E19" s="78"/>
      <c r="F19" s="78"/>
      <c r="G19" s="78"/>
      <c r="H19" s="78"/>
      <c r="I19" s="78"/>
      <c r="J19" s="78"/>
      <c r="K19" s="78"/>
      <c r="L19" s="78"/>
      <c r="M19" s="78"/>
      <c r="N19" s="78"/>
      <c r="O19" s="78"/>
      <c r="P19" s="78"/>
      <c r="Q19" s="78"/>
      <c r="R19" s="24">
        <f t="shared" si="0"/>
        <v>0</v>
      </c>
      <c r="S19" s="24"/>
      <c r="T19" s="79" t="e">
        <f t="shared" si="1"/>
        <v>#DIV/0!</v>
      </c>
      <c r="U19" s="78"/>
      <c r="V19" s="78"/>
      <c r="W19" s="24">
        <f t="shared" si="2"/>
        <v>0</v>
      </c>
      <c r="X19" s="24"/>
      <c r="Y19" s="80" t="e">
        <f t="shared" si="3"/>
        <v>#DIV/0!</v>
      </c>
      <c r="Z19" s="81"/>
      <c r="AA19" s="81"/>
      <c r="AB19" s="82">
        <f t="shared" si="4"/>
        <v>0</v>
      </c>
      <c r="AC19" s="82"/>
      <c r="AD19" s="80" t="e">
        <f t="shared" si="5"/>
        <v>#DIV/0!</v>
      </c>
      <c r="AE19" s="81"/>
      <c r="AF19" s="81"/>
      <c r="AG19" s="82">
        <f t="shared" si="6"/>
        <v>0</v>
      </c>
      <c r="AH19" s="82"/>
      <c r="AI19" s="80" t="e">
        <f t="shared" si="7"/>
        <v>#DIV/0!</v>
      </c>
      <c r="AJ19" s="81"/>
      <c r="AK19" s="81"/>
      <c r="AL19" s="82"/>
      <c r="AM19" s="80" t="e">
        <f t="shared" si="8"/>
        <v>#DIV/0!</v>
      </c>
    </row>
    <row r="20" spans="1:39" s="38" customFormat="1" x14ac:dyDescent="0.35">
      <c r="A20" s="78"/>
      <c r="B20" s="78"/>
      <c r="C20" s="78"/>
      <c r="D20" s="78"/>
      <c r="E20" s="78"/>
      <c r="F20" s="78"/>
      <c r="G20" s="78"/>
      <c r="H20" s="78"/>
      <c r="I20" s="78"/>
      <c r="J20" s="78"/>
      <c r="K20" s="78"/>
      <c r="L20" s="78"/>
      <c r="M20" s="78"/>
      <c r="N20" s="78"/>
      <c r="O20" s="78"/>
      <c r="P20" s="78"/>
      <c r="Q20" s="78"/>
      <c r="R20" s="24">
        <f t="shared" si="0"/>
        <v>0</v>
      </c>
      <c r="S20" s="24"/>
      <c r="T20" s="79" t="e">
        <f t="shared" si="1"/>
        <v>#DIV/0!</v>
      </c>
      <c r="U20" s="78"/>
      <c r="V20" s="78"/>
      <c r="W20" s="24">
        <f t="shared" si="2"/>
        <v>0</v>
      </c>
      <c r="X20" s="24"/>
      <c r="Y20" s="80" t="e">
        <f t="shared" si="3"/>
        <v>#DIV/0!</v>
      </c>
      <c r="Z20" s="81"/>
      <c r="AA20" s="81"/>
      <c r="AB20" s="82">
        <f t="shared" si="4"/>
        <v>0</v>
      </c>
      <c r="AC20" s="82"/>
      <c r="AD20" s="80" t="e">
        <f t="shared" si="5"/>
        <v>#DIV/0!</v>
      </c>
      <c r="AE20" s="81"/>
      <c r="AF20" s="81"/>
      <c r="AG20" s="82">
        <f t="shared" si="6"/>
        <v>0</v>
      </c>
      <c r="AH20" s="82"/>
      <c r="AI20" s="80" t="e">
        <f t="shared" si="7"/>
        <v>#DIV/0!</v>
      </c>
      <c r="AJ20" s="81"/>
      <c r="AK20" s="81"/>
      <c r="AL20" s="82"/>
      <c r="AM20" s="80" t="e">
        <f t="shared" si="8"/>
        <v>#DIV/0!</v>
      </c>
    </row>
    <row r="21" spans="1:39" s="38" customFormat="1" x14ac:dyDescent="0.35">
      <c r="A21" s="78"/>
      <c r="B21" s="78"/>
      <c r="C21" s="78"/>
      <c r="D21" s="78"/>
      <c r="E21" s="78"/>
      <c r="F21" s="78"/>
      <c r="G21" s="78"/>
      <c r="H21" s="78"/>
      <c r="I21" s="78"/>
      <c r="J21" s="78"/>
      <c r="K21" s="78"/>
      <c r="L21" s="78"/>
      <c r="M21" s="78"/>
      <c r="N21" s="78"/>
      <c r="O21" s="78"/>
      <c r="P21" s="78"/>
      <c r="Q21" s="78"/>
      <c r="R21" s="24">
        <f t="shared" si="0"/>
        <v>0</v>
      </c>
      <c r="S21" s="24"/>
      <c r="T21" s="79" t="e">
        <f t="shared" si="1"/>
        <v>#DIV/0!</v>
      </c>
      <c r="U21" s="78"/>
      <c r="V21" s="78"/>
      <c r="W21" s="24">
        <f t="shared" si="2"/>
        <v>0</v>
      </c>
      <c r="X21" s="24"/>
      <c r="Y21" s="80" t="e">
        <f t="shared" si="3"/>
        <v>#DIV/0!</v>
      </c>
      <c r="Z21" s="81"/>
      <c r="AA21" s="81"/>
      <c r="AB21" s="82">
        <f t="shared" si="4"/>
        <v>0</v>
      </c>
      <c r="AC21" s="82"/>
      <c r="AD21" s="80" t="e">
        <f t="shared" si="5"/>
        <v>#DIV/0!</v>
      </c>
      <c r="AE21" s="81"/>
      <c r="AF21" s="81"/>
      <c r="AG21" s="82">
        <f t="shared" si="6"/>
        <v>0</v>
      </c>
      <c r="AH21" s="82"/>
      <c r="AI21" s="80" t="e">
        <f t="shared" si="7"/>
        <v>#DIV/0!</v>
      </c>
      <c r="AJ21" s="81"/>
      <c r="AK21" s="81"/>
      <c r="AL21" s="82"/>
      <c r="AM21" s="80" t="e">
        <f t="shared" si="8"/>
        <v>#DIV/0!</v>
      </c>
    </row>
    <row r="22" spans="1:39" s="38" customFormat="1" x14ac:dyDescent="0.35">
      <c r="A22" s="78"/>
      <c r="B22" s="78"/>
      <c r="C22" s="78"/>
      <c r="D22" s="78"/>
      <c r="E22" s="78"/>
      <c r="F22" s="78"/>
      <c r="G22" s="78"/>
      <c r="H22" s="78"/>
      <c r="I22" s="78"/>
      <c r="J22" s="78"/>
      <c r="K22" s="78"/>
      <c r="L22" s="78"/>
      <c r="M22" s="78"/>
      <c r="N22" s="78"/>
      <c r="O22" s="78"/>
      <c r="P22" s="78"/>
      <c r="Q22" s="78"/>
      <c r="R22" s="24">
        <f t="shared" si="0"/>
        <v>0</v>
      </c>
      <c r="S22" s="24"/>
      <c r="T22" s="79" t="e">
        <f t="shared" si="1"/>
        <v>#DIV/0!</v>
      </c>
      <c r="U22" s="78"/>
      <c r="V22" s="78"/>
      <c r="W22" s="24">
        <f t="shared" si="2"/>
        <v>0</v>
      </c>
      <c r="X22" s="24"/>
      <c r="Y22" s="80" t="e">
        <f t="shared" si="3"/>
        <v>#DIV/0!</v>
      </c>
      <c r="Z22" s="81"/>
      <c r="AA22" s="81"/>
      <c r="AB22" s="82">
        <f t="shared" si="4"/>
        <v>0</v>
      </c>
      <c r="AC22" s="82"/>
      <c r="AD22" s="80" t="e">
        <f t="shared" si="5"/>
        <v>#DIV/0!</v>
      </c>
      <c r="AE22" s="81"/>
      <c r="AF22" s="81"/>
      <c r="AG22" s="82">
        <f t="shared" si="6"/>
        <v>0</v>
      </c>
      <c r="AH22" s="82"/>
      <c r="AI22" s="80" t="e">
        <f t="shared" si="7"/>
        <v>#DIV/0!</v>
      </c>
      <c r="AJ22" s="81"/>
      <c r="AK22" s="81"/>
      <c r="AL22" s="82"/>
      <c r="AM22" s="80" t="e">
        <f t="shared" si="8"/>
        <v>#DIV/0!</v>
      </c>
    </row>
    <row r="23" spans="1:39" s="38" customFormat="1" x14ac:dyDescent="0.35">
      <c r="A23" s="78"/>
      <c r="B23" s="78"/>
      <c r="C23" s="78"/>
      <c r="D23" s="78"/>
      <c r="E23" s="78"/>
      <c r="F23" s="78"/>
      <c r="G23" s="78"/>
      <c r="H23" s="78"/>
      <c r="I23" s="78"/>
      <c r="J23" s="78"/>
      <c r="K23" s="78"/>
      <c r="L23" s="78"/>
      <c r="M23" s="78"/>
      <c r="N23" s="78"/>
      <c r="O23" s="78"/>
      <c r="P23" s="78"/>
      <c r="Q23" s="78"/>
      <c r="R23" s="24">
        <f t="shared" si="0"/>
        <v>0</v>
      </c>
      <c r="S23" s="24"/>
      <c r="T23" s="79" t="e">
        <f t="shared" si="1"/>
        <v>#DIV/0!</v>
      </c>
      <c r="U23" s="78"/>
      <c r="V23" s="78"/>
      <c r="W23" s="24">
        <f t="shared" si="2"/>
        <v>0</v>
      </c>
      <c r="X23" s="24"/>
      <c r="Y23" s="80" t="e">
        <f t="shared" si="3"/>
        <v>#DIV/0!</v>
      </c>
      <c r="Z23" s="81"/>
      <c r="AA23" s="81"/>
      <c r="AB23" s="82">
        <f t="shared" si="4"/>
        <v>0</v>
      </c>
      <c r="AC23" s="82"/>
      <c r="AD23" s="80" t="e">
        <f t="shared" si="5"/>
        <v>#DIV/0!</v>
      </c>
      <c r="AE23" s="81"/>
      <c r="AF23" s="81"/>
      <c r="AG23" s="82">
        <f t="shared" si="6"/>
        <v>0</v>
      </c>
      <c r="AH23" s="82"/>
      <c r="AI23" s="80" t="e">
        <f t="shared" si="7"/>
        <v>#DIV/0!</v>
      </c>
      <c r="AJ23" s="81"/>
      <c r="AK23" s="81"/>
      <c r="AL23" s="82"/>
      <c r="AM23" s="80" t="e">
        <f t="shared" si="8"/>
        <v>#DIV/0!</v>
      </c>
    </row>
    <row r="24" spans="1:39" s="38" customFormat="1" x14ac:dyDescent="0.35">
      <c r="A24" s="78"/>
      <c r="B24" s="78"/>
      <c r="C24" s="78"/>
      <c r="D24" s="78"/>
      <c r="E24" s="78"/>
      <c r="F24" s="78"/>
      <c r="G24" s="78"/>
      <c r="H24" s="78"/>
      <c r="I24" s="78"/>
      <c r="J24" s="78"/>
      <c r="K24" s="78"/>
      <c r="L24" s="78"/>
      <c r="M24" s="78"/>
      <c r="N24" s="78"/>
      <c r="O24" s="78"/>
      <c r="P24" s="78"/>
      <c r="Q24" s="78"/>
      <c r="R24" s="24">
        <f t="shared" si="0"/>
        <v>0</v>
      </c>
      <c r="S24" s="24"/>
      <c r="T24" s="79" t="e">
        <f t="shared" si="1"/>
        <v>#DIV/0!</v>
      </c>
      <c r="U24" s="78"/>
      <c r="V24" s="78"/>
      <c r="W24" s="24">
        <f t="shared" si="2"/>
        <v>0</v>
      </c>
      <c r="X24" s="24"/>
      <c r="Y24" s="80" t="e">
        <f t="shared" si="3"/>
        <v>#DIV/0!</v>
      </c>
      <c r="Z24" s="81"/>
      <c r="AA24" s="81"/>
      <c r="AB24" s="82">
        <f t="shared" si="4"/>
        <v>0</v>
      </c>
      <c r="AC24" s="82"/>
      <c r="AD24" s="80" t="e">
        <f t="shared" si="5"/>
        <v>#DIV/0!</v>
      </c>
      <c r="AE24" s="81"/>
      <c r="AF24" s="81"/>
      <c r="AG24" s="82">
        <f t="shared" si="6"/>
        <v>0</v>
      </c>
      <c r="AH24" s="82"/>
      <c r="AI24" s="80" t="e">
        <f t="shared" si="7"/>
        <v>#DIV/0!</v>
      </c>
      <c r="AJ24" s="81"/>
      <c r="AK24" s="81"/>
      <c r="AL24" s="82"/>
      <c r="AM24" s="80" t="e">
        <f t="shared" si="8"/>
        <v>#DIV/0!</v>
      </c>
    </row>
    <row r="25" spans="1:39" s="38" customFormat="1" x14ac:dyDescent="0.35">
      <c r="A25" s="78"/>
      <c r="B25" s="78"/>
      <c r="C25" s="78"/>
      <c r="D25" s="78"/>
      <c r="E25" s="78"/>
      <c r="F25" s="78"/>
      <c r="G25" s="78"/>
      <c r="H25" s="78"/>
      <c r="I25" s="78"/>
      <c r="J25" s="78"/>
      <c r="K25" s="78"/>
      <c r="L25" s="78"/>
      <c r="M25" s="78"/>
      <c r="N25" s="78"/>
      <c r="O25" s="78"/>
      <c r="P25" s="78"/>
      <c r="Q25" s="78"/>
      <c r="R25" s="24">
        <f t="shared" si="0"/>
        <v>0</v>
      </c>
      <c r="S25" s="24"/>
      <c r="T25" s="79" t="e">
        <f t="shared" si="1"/>
        <v>#DIV/0!</v>
      </c>
      <c r="U25" s="78"/>
      <c r="V25" s="78"/>
      <c r="W25" s="24">
        <f t="shared" si="2"/>
        <v>0</v>
      </c>
      <c r="X25" s="24"/>
      <c r="Y25" s="80" t="e">
        <f t="shared" si="3"/>
        <v>#DIV/0!</v>
      </c>
      <c r="Z25" s="81"/>
      <c r="AA25" s="81"/>
      <c r="AB25" s="82">
        <f t="shared" si="4"/>
        <v>0</v>
      </c>
      <c r="AC25" s="82"/>
      <c r="AD25" s="80" t="e">
        <f t="shared" si="5"/>
        <v>#DIV/0!</v>
      </c>
      <c r="AE25" s="81"/>
      <c r="AF25" s="81"/>
      <c r="AG25" s="82">
        <f t="shared" si="6"/>
        <v>0</v>
      </c>
      <c r="AH25" s="82"/>
      <c r="AI25" s="80" t="e">
        <f t="shared" si="7"/>
        <v>#DIV/0!</v>
      </c>
      <c r="AJ25" s="81"/>
      <c r="AK25" s="81"/>
      <c r="AL25" s="82"/>
      <c r="AM25" s="80" t="e">
        <f t="shared" si="8"/>
        <v>#DIV/0!</v>
      </c>
    </row>
    <row r="26" spans="1:39" s="38" customFormat="1" x14ac:dyDescent="0.35">
      <c r="A26" s="78"/>
      <c r="B26" s="78"/>
      <c r="C26" s="78"/>
      <c r="D26" s="78"/>
      <c r="E26" s="78"/>
      <c r="F26" s="78"/>
      <c r="G26" s="78"/>
      <c r="H26" s="78"/>
      <c r="I26" s="78"/>
      <c r="J26" s="78"/>
      <c r="K26" s="78"/>
      <c r="L26" s="78"/>
      <c r="M26" s="78"/>
      <c r="N26" s="78"/>
      <c r="O26" s="78"/>
      <c r="P26" s="78"/>
      <c r="Q26" s="78"/>
      <c r="R26" s="24">
        <f t="shared" si="0"/>
        <v>0</v>
      </c>
      <c r="S26" s="24"/>
      <c r="T26" s="79" t="e">
        <f t="shared" si="1"/>
        <v>#DIV/0!</v>
      </c>
      <c r="U26" s="78"/>
      <c r="V26" s="78"/>
      <c r="W26" s="24">
        <f t="shared" si="2"/>
        <v>0</v>
      </c>
      <c r="X26" s="24"/>
      <c r="Y26" s="80" t="e">
        <f t="shared" si="3"/>
        <v>#DIV/0!</v>
      </c>
      <c r="Z26" s="81"/>
      <c r="AA26" s="81"/>
      <c r="AB26" s="82">
        <f t="shared" si="4"/>
        <v>0</v>
      </c>
      <c r="AC26" s="82"/>
      <c r="AD26" s="80" t="e">
        <f t="shared" si="5"/>
        <v>#DIV/0!</v>
      </c>
      <c r="AE26" s="81"/>
      <c r="AF26" s="81"/>
      <c r="AG26" s="82">
        <f t="shared" si="6"/>
        <v>0</v>
      </c>
      <c r="AH26" s="82"/>
      <c r="AI26" s="80" t="e">
        <f t="shared" si="7"/>
        <v>#DIV/0!</v>
      </c>
      <c r="AJ26" s="81"/>
      <c r="AK26" s="81"/>
      <c r="AL26" s="82"/>
      <c r="AM26" s="80" t="e">
        <f t="shared" si="8"/>
        <v>#DIV/0!</v>
      </c>
    </row>
    <row r="27" spans="1:39" s="38" customFormat="1" x14ac:dyDescent="0.35">
      <c r="A27" s="78"/>
      <c r="B27" s="78"/>
      <c r="C27" s="78"/>
      <c r="D27" s="78"/>
      <c r="E27" s="78"/>
      <c r="F27" s="78"/>
      <c r="G27" s="78"/>
      <c r="H27" s="78"/>
      <c r="I27" s="78"/>
      <c r="J27" s="78"/>
      <c r="K27" s="78"/>
      <c r="L27" s="78"/>
      <c r="M27" s="78"/>
      <c r="N27" s="78"/>
      <c r="O27" s="78"/>
      <c r="P27" s="78"/>
      <c r="Q27" s="78"/>
      <c r="R27" s="24">
        <f t="shared" si="0"/>
        <v>0</v>
      </c>
      <c r="S27" s="24"/>
      <c r="T27" s="79" t="e">
        <f t="shared" si="1"/>
        <v>#DIV/0!</v>
      </c>
      <c r="U27" s="78"/>
      <c r="V27" s="78"/>
      <c r="W27" s="24">
        <f t="shared" si="2"/>
        <v>0</v>
      </c>
      <c r="X27" s="24"/>
      <c r="Y27" s="80" t="e">
        <f t="shared" si="3"/>
        <v>#DIV/0!</v>
      </c>
      <c r="Z27" s="81"/>
      <c r="AA27" s="81"/>
      <c r="AB27" s="82">
        <f t="shared" si="4"/>
        <v>0</v>
      </c>
      <c r="AC27" s="82"/>
      <c r="AD27" s="80" t="e">
        <f t="shared" si="5"/>
        <v>#DIV/0!</v>
      </c>
      <c r="AE27" s="81"/>
      <c r="AF27" s="81"/>
      <c r="AG27" s="82">
        <f t="shared" si="6"/>
        <v>0</v>
      </c>
      <c r="AH27" s="82"/>
      <c r="AI27" s="80" t="e">
        <f t="shared" si="7"/>
        <v>#DIV/0!</v>
      </c>
      <c r="AJ27" s="81"/>
      <c r="AK27" s="81"/>
      <c r="AL27" s="82"/>
      <c r="AM27" s="80" t="e">
        <f t="shared" si="8"/>
        <v>#DIV/0!</v>
      </c>
    </row>
    <row r="28" spans="1:39" s="38" customFormat="1" x14ac:dyDescent="0.35">
      <c r="A28" s="78"/>
      <c r="B28" s="78"/>
      <c r="C28" s="78"/>
      <c r="D28" s="78"/>
      <c r="E28" s="78"/>
      <c r="F28" s="78"/>
      <c r="G28" s="78"/>
      <c r="H28" s="78"/>
      <c r="I28" s="78"/>
      <c r="J28" s="78"/>
      <c r="K28" s="78"/>
      <c r="L28" s="78"/>
      <c r="M28" s="78"/>
      <c r="N28" s="78"/>
      <c r="O28" s="78"/>
      <c r="P28" s="78"/>
      <c r="Q28" s="78"/>
      <c r="R28" s="24">
        <f t="shared" si="0"/>
        <v>0</v>
      </c>
      <c r="S28" s="24"/>
      <c r="T28" s="79" t="e">
        <f t="shared" si="1"/>
        <v>#DIV/0!</v>
      </c>
      <c r="U28" s="78"/>
      <c r="V28" s="78"/>
      <c r="W28" s="24">
        <f t="shared" si="2"/>
        <v>0</v>
      </c>
      <c r="X28" s="24"/>
      <c r="Y28" s="80" t="e">
        <f t="shared" si="3"/>
        <v>#DIV/0!</v>
      </c>
      <c r="Z28" s="81"/>
      <c r="AA28" s="81"/>
      <c r="AB28" s="82">
        <f t="shared" si="4"/>
        <v>0</v>
      </c>
      <c r="AC28" s="82"/>
      <c r="AD28" s="80" t="e">
        <f t="shared" si="5"/>
        <v>#DIV/0!</v>
      </c>
      <c r="AE28" s="81"/>
      <c r="AF28" s="81"/>
      <c r="AG28" s="82">
        <f t="shared" si="6"/>
        <v>0</v>
      </c>
      <c r="AH28" s="82"/>
      <c r="AI28" s="80" t="e">
        <f t="shared" si="7"/>
        <v>#DIV/0!</v>
      </c>
      <c r="AJ28" s="81"/>
      <c r="AK28" s="81"/>
      <c r="AL28" s="82"/>
      <c r="AM28" s="80" t="e">
        <f t="shared" si="8"/>
        <v>#DIV/0!</v>
      </c>
    </row>
    <row r="29" spans="1:39" s="38" customFormat="1" x14ac:dyDescent="0.35">
      <c r="A29" s="78"/>
      <c r="B29" s="78"/>
      <c r="C29" s="78"/>
      <c r="D29" s="78"/>
      <c r="E29" s="78"/>
      <c r="F29" s="78"/>
      <c r="G29" s="78"/>
      <c r="H29" s="78"/>
      <c r="I29" s="78"/>
      <c r="J29" s="78"/>
      <c r="K29" s="78"/>
      <c r="L29" s="78"/>
      <c r="M29" s="78"/>
      <c r="N29" s="78"/>
      <c r="O29" s="78"/>
      <c r="P29" s="78"/>
      <c r="Q29" s="78"/>
      <c r="R29" s="24">
        <f t="shared" si="0"/>
        <v>0</v>
      </c>
      <c r="S29" s="24"/>
      <c r="T29" s="79" t="e">
        <f t="shared" si="1"/>
        <v>#DIV/0!</v>
      </c>
      <c r="U29" s="78"/>
      <c r="V29" s="78"/>
      <c r="W29" s="24">
        <f t="shared" si="2"/>
        <v>0</v>
      </c>
      <c r="X29" s="24"/>
      <c r="Y29" s="80" t="e">
        <f t="shared" si="3"/>
        <v>#DIV/0!</v>
      </c>
      <c r="Z29" s="81"/>
      <c r="AA29" s="81"/>
      <c r="AB29" s="82">
        <f t="shared" si="4"/>
        <v>0</v>
      </c>
      <c r="AC29" s="82"/>
      <c r="AD29" s="80" t="e">
        <f t="shared" si="5"/>
        <v>#DIV/0!</v>
      </c>
      <c r="AE29" s="81"/>
      <c r="AF29" s="81"/>
      <c r="AG29" s="82">
        <f t="shared" si="6"/>
        <v>0</v>
      </c>
      <c r="AH29" s="82"/>
      <c r="AI29" s="80" t="e">
        <f t="shared" si="7"/>
        <v>#DIV/0!</v>
      </c>
      <c r="AJ29" s="81"/>
      <c r="AK29" s="81"/>
      <c r="AL29" s="82"/>
      <c r="AM29" s="80" t="e">
        <f t="shared" si="8"/>
        <v>#DIV/0!</v>
      </c>
    </row>
    <row r="30" spans="1:39" s="38" customFormat="1" x14ac:dyDescent="0.35">
      <c r="A30" s="78"/>
      <c r="B30" s="78"/>
      <c r="C30" s="78"/>
      <c r="D30" s="78"/>
      <c r="E30" s="78"/>
      <c r="F30" s="78"/>
      <c r="G30" s="78"/>
      <c r="H30" s="78"/>
      <c r="I30" s="78"/>
      <c r="J30" s="78"/>
      <c r="K30" s="78"/>
      <c r="L30" s="78"/>
      <c r="M30" s="78"/>
      <c r="N30" s="78"/>
      <c r="O30" s="78"/>
      <c r="P30" s="78"/>
      <c r="Q30" s="78"/>
      <c r="R30" s="24">
        <f t="shared" si="0"/>
        <v>0</v>
      </c>
      <c r="S30" s="24"/>
      <c r="T30" s="79" t="e">
        <f t="shared" si="1"/>
        <v>#DIV/0!</v>
      </c>
      <c r="U30" s="78"/>
      <c r="V30" s="78"/>
      <c r="W30" s="24">
        <f t="shared" si="2"/>
        <v>0</v>
      </c>
      <c r="X30" s="24"/>
      <c r="Y30" s="80" t="e">
        <f t="shared" si="3"/>
        <v>#DIV/0!</v>
      </c>
      <c r="Z30" s="81"/>
      <c r="AA30" s="81"/>
      <c r="AB30" s="82">
        <f t="shared" si="4"/>
        <v>0</v>
      </c>
      <c r="AC30" s="82"/>
      <c r="AD30" s="80" t="e">
        <f t="shared" si="5"/>
        <v>#DIV/0!</v>
      </c>
      <c r="AE30" s="81"/>
      <c r="AF30" s="81"/>
      <c r="AG30" s="82">
        <f t="shared" si="6"/>
        <v>0</v>
      </c>
      <c r="AH30" s="82"/>
      <c r="AI30" s="80" t="e">
        <f t="shared" si="7"/>
        <v>#DIV/0!</v>
      </c>
      <c r="AJ30" s="81"/>
      <c r="AK30" s="81"/>
      <c r="AL30" s="82"/>
      <c r="AM30" s="80" t="e">
        <f t="shared" si="8"/>
        <v>#DIV/0!</v>
      </c>
    </row>
    <row r="31" spans="1:39" s="38" customFormat="1" x14ac:dyDescent="0.35">
      <c r="A31" s="78"/>
      <c r="B31" s="78"/>
      <c r="C31" s="78"/>
      <c r="D31" s="78"/>
      <c r="E31" s="78"/>
      <c r="F31" s="78"/>
      <c r="G31" s="78"/>
      <c r="H31" s="78"/>
      <c r="I31" s="78"/>
      <c r="J31" s="78"/>
      <c r="K31" s="78"/>
      <c r="L31" s="78"/>
      <c r="M31" s="78"/>
      <c r="N31" s="78"/>
      <c r="O31" s="78"/>
      <c r="P31" s="78"/>
      <c r="Q31" s="78"/>
      <c r="R31" s="24">
        <f t="shared" si="0"/>
        <v>0</v>
      </c>
      <c r="S31" s="24"/>
      <c r="T31" s="79" t="e">
        <f t="shared" si="1"/>
        <v>#DIV/0!</v>
      </c>
      <c r="U31" s="78"/>
      <c r="V31" s="78"/>
      <c r="W31" s="24">
        <f t="shared" si="2"/>
        <v>0</v>
      </c>
      <c r="X31" s="24"/>
      <c r="Y31" s="80" t="e">
        <f t="shared" si="3"/>
        <v>#DIV/0!</v>
      </c>
      <c r="Z31" s="81"/>
      <c r="AA31" s="81"/>
      <c r="AB31" s="82">
        <f t="shared" si="4"/>
        <v>0</v>
      </c>
      <c r="AC31" s="82"/>
      <c r="AD31" s="80" t="e">
        <f t="shared" si="5"/>
        <v>#DIV/0!</v>
      </c>
      <c r="AE31" s="81"/>
      <c r="AF31" s="81"/>
      <c r="AG31" s="82">
        <f t="shared" si="6"/>
        <v>0</v>
      </c>
      <c r="AH31" s="82"/>
      <c r="AI31" s="80" t="e">
        <f t="shared" si="7"/>
        <v>#DIV/0!</v>
      </c>
      <c r="AJ31" s="81"/>
      <c r="AK31" s="81"/>
      <c r="AL31" s="82"/>
      <c r="AM31" s="80" t="e">
        <f t="shared" si="8"/>
        <v>#DIV/0!</v>
      </c>
    </row>
    <row r="32" spans="1:39" s="38" customFormat="1" x14ac:dyDescent="0.35">
      <c r="A32" s="78"/>
      <c r="B32" s="78"/>
      <c r="C32" s="78"/>
      <c r="D32" s="78"/>
      <c r="E32" s="78"/>
      <c r="F32" s="78"/>
      <c r="G32" s="78"/>
      <c r="H32" s="78"/>
      <c r="I32" s="78"/>
      <c r="J32" s="78"/>
      <c r="K32" s="78"/>
      <c r="L32" s="78"/>
      <c r="M32" s="78"/>
      <c r="N32" s="78"/>
      <c r="O32" s="78"/>
      <c r="P32" s="78"/>
      <c r="Q32" s="78"/>
      <c r="R32" s="24">
        <f t="shared" si="0"/>
        <v>0</v>
      </c>
      <c r="S32" s="24"/>
      <c r="T32" s="79" t="e">
        <f t="shared" si="1"/>
        <v>#DIV/0!</v>
      </c>
      <c r="U32" s="78"/>
      <c r="V32" s="78"/>
      <c r="W32" s="24">
        <f t="shared" si="2"/>
        <v>0</v>
      </c>
      <c r="X32" s="24"/>
      <c r="Y32" s="80" t="e">
        <f t="shared" si="3"/>
        <v>#DIV/0!</v>
      </c>
      <c r="Z32" s="81"/>
      <c r="AA32" s="81"/>
      <c r="AB32" s="82">
        <f t="shared" si="4"/>
        <v>0</v>
      </c>
      <c r="AC32" s="82"/>
      <c r="AD32" s="80" t="e">
        <f t="shared" si="5"/>
        <v>#DIV/0!</v>
      </c>
      <c r="AE32" s="81"/>
      <c r="AF32" s="81"/>
      <c r="AG32" s="82">
        <f t="shared" si="6"/>
        <v>0</v>
      </c>
      <c r="AH32" s="82"/>
      <c r="AI32" s="80" t="e">
        <f t="shared" si="7"/>
        <v>#DIV/0!</v>
      </c>
      <c r="AJ32" s="81"/>
      <c r="AK32" s="81"/>
      <c r="AL32" s="82"/>
      <c r="AM32" s="80" t="e">
        <f t="shared" si="8"/>
        <v>#DIV/0!</v>
      </c>
    </row>
    <row r="33" spans="1:39" s="38" customFormat="1" x14ac:dyDescent="0.35">
      <c r="A33" s="78"/>
      <c r="B33" s="78"/>
      <c r="C33" s="78"/>
      <c r="D33" s="78"/>
      <c r="E33" s="78"/>
      <c r="F33" s="78"/>
      <c r="G33" s="78"/>
      <c r="H33" s="78"/>
      <c r="I33" s="78"/>
      <c r="J33" s="78"/>
      <c r="K33" s="78"/>
      <c r="L33" s="78"/>
      <c r="M33" s="78"/>
      <c r="N33" s="78"/>
      <c r="O33" s="78"/>
      <c r="P33" s="78"/>
      <c r="Q33" s="78"/>
      <c r="R33" s="24">
        <f t="shared" si="0"/>
        <v>0</v>
      </c>
      <c r="S33" s="24"/>
      <c r="T33" s="79" t="e">
        <f t="shared" si="1"/>
        <v>#DIV/0!</v>
      </c>
      <c r="U33" s="78"/>
      <c r="V33" s="78"/>
      <c r="W33" s="24">
        <f t="shared" si="2"/>
        <v>0</v>
      </c>
      <c r="X33" s="24"/>
      <c r="Y33" s="80" t="e">
        <f t="shared" si="3"/>
        <v>#DIV/0!</v>
      </c>
      <c r="Z33" s="81"/>
      <c r="AA33" s="81"/>
      <c r="AB33" s="82">
        <f t="shared" si="4"/>
        <v>0</v>
      </c>
      <c r="AC33" s="82"/>
      <c r="AD33" s="80" t="e">
        <f t="shared" si="5"/>
        <v>#DIV/0!</v>
      </c>
      <c r="AE33" s="81"/>
      <c r="AF33" s="81"/>
      <c r="AG33" s="82">
        <f t="shared" si="6"/>
        <v>0</v>
      </c>
      <c r="AH33" s="82"/>
      <c r="AI33" s="80" t="e">
        <f t="shared" si="7"/>
        <v>#DIV/0!</v>
      </c>
      <c r="AJ33" s="81"/>
      <c r="AK33" s="81"/>
      <c r="AL33" s="82"/>
      <c r="AM33" s="80" t="e">
        <f t="shared" si="8"/>
        <v>#DIV/0!</v>
      </c>
    </row>
    <row r="34" spans="1:39" s="38" customFormat="1" x14ac:dyDescent="0.35">
      <c r="A34" s="78"/>
      <c r="B34" s="78"/>
      <c r="C34" s="78"/>
      <c r="D34" s="78"/>
      <c r="E34" s="78"/>
      <c r="F34" s="78"/>
      <c r="G34" s="78"/>
      <c r="H34" s="78"/>
      <c r="I34" s="78"/>
      <c r="J34" s="78"/>
      <c r="K34" s="78"/>
      <c r="L34" s="78"/>
      <c r="M34" s="78"/>
      <c r="N34" s="78"/>
      <c r="O34" s="78"/>
      <c r="P34" s="78"/>
      <c r="Q34" s="78"/>
      <c r="R34" s="24">
        <f t="shared" si="0"/>
        <v>0</v>
      </c>
      <c r="S34" s="24"/>
      <c r="T34" s="79" t="e">
        <f t="shared" si="1"/>
        <v>#DIV/0!</v>
      </c>
      <c r="U34" s="78"/>
      <c r="V34" s="78"/>
      <c r="W34" s="24">
        <f t="shared" si="2"/>
        <v>0</v>
      </c>
      <c r="X34" s="24"/>
      <c r="Y34" s="80" t="e">
        <f t="shared" si="3"/>
        <v>#DIV/0!</v>
      </c>
      <c r="Z34" s="81"/>
      <c r="AA34" s="81"/>
      <c r="AB34" s="82">
        <f t="shared" si="4"/>
        <v>0</v>
      </c>
      <c r="AC34" s="82"/>
      <c r="AD34" s="80" t="e">
        <f t="shared" si="5"/>
        <v>#DIV/0!</v>
      </c>
      <c r="AE34" s="81"/>
      <c r="AF34" s="81"/>
      <c r="AG34" s="82">
        <f t="shared" si="6"/>
        <v>0</v>
      </c>
      <c r="AH34" s="82"/>
      <c r="AI34" s="80" t="e">
        <f t="shared" si="7"/>
        <v>#DIV/0!</v>
      </c>
      <c r="AJ34" s="81"/>
      <c r="AK34" s="81"/>
      <c r="AL34" s="82"/>
      <c r="AM34" s="80" t="e">
        <f t="shared" si="8"/>
        <v>#DIV/0!</v>
      </c>
    </row>
    <row r="35" spans="1:39" s="38" customFormat="1" x14ac:dyDescent="0.35">
      <c r="A35" s="78"/>
      <c r="B35" s="78"/>
      <c r="C35" s="78"/>
      <c r="D35" s="78"/>
      <c r="E35" s="78"/>
      <c r="F35" s="78"/>
      <c r="G35" s="78"/>
      <c r="H35" s="78"/>
      <c r="I35" s="78"/>
      <c r="J35" s="78"/>
      <c r="K35" s="78"/>
      <c r="L35" s="78"/>
      <c r="M35" s="78"/>
      <c r="N35" s="78"/>
      <c r="O35" s="78"/>
      <c r="P35" s="78"/>
      <c r="Q35" s="78"/>
      <c r="R35" s="24">
        <f t="shared" si="0"/>
        <v>0</v>
      </c>
      <c r="S35" s="24"/>
      <c r="T35" s="79" t="e">
        <f t="shared" si="1"/>
        <v>#DIV/0!</v>
      </c>
      <c r="U35" s="78"/>
      <c r="V35" s="78"/>
      <c r="W35" s="24">
        <f t="shared" si="2"/>
        <v>0</v>
      </c>
      <c r="X35" s="24"/>
      <c r="Y35" s="80" t="e">
        <f t="shared" si="3"/>
        <v>#DIV/0!</v>
      </c>
      <c r="Z35" s="81"/>
      <c r="AA35" s="81"/>
      <c r="AB35" s="82">
        <f t="shared" si="4"/>
        <v>0</v>
      </c>
      <c r="AC35" s="82"/>
      <c r="AD35" s="80" t="e">
        <f t="shared" si="5"/>
        <v>#DIV/0!</v>
      </c>
      <c r="AE35" s="81"/>
      <c r="AF35" s="81"/>
      <c r="AG35" s="82">
        <f t="shared" si="6"/>
        <v>0</v>
      </c>
      <c r="AH35" s="82"/>
      <c r="AI35" s="80" t="e">
        <f t="shared" si="7"/>
        <v>#DIV/0!</v>
      </c>
      <c r="AJ35" s="81"/>
      <c r="AK35" s="81"/>
      <c r="AL35" s="82"/>
      <c r="AM35" s="80" t="e">
        <f t="shared" si="8"/>
        <v>#DIV/0!</v>
      </c>
    </row>
    <row r="36" spans="1:39" s="38" customFormat="1" x14ac:dyDescent="0.35">
      <c r="A36" s="78"/>
      <c r="B36" s="78"/>
      <c r="C36" s="78"/>
      <c r="D36" s="78"/>
      <c r="E36" s="78"/>
      <c r="F36" s="78"/>
      <c r="G36" s="78"/>
      <c r="H36" s="78"/>
      <c r="I36" s="78"/>
      <c r="J36" s="78"/>
      <c r="K36" s="78"/>
      <c r="L36" s="78"/>
      <c r="M36" s="78"/>
      <c r="N36" s="78"/>
      <c r="O36" s="78"/>
      <c r="P36" s="78"/>
      <c r="Q36" s="78"/>
      <c r="R36" s="24">
        <f t="shared" si="0"/>
        <v>0</v>
      </c>
      <c r="S36" s="24"/>
      <c r="T36" s="79" t="e">
        <f t="shared" si="1"/>
        <v>#DIV/0!</v>
      </c>
      <c r="U36" s="78"/>
      <c r="V36" s="78"/>
      <c r="W36" s="24">
        <f t="shared" si="2"/>
        <v>0</v>
      </c>
      <c r="X36" s="24"/>
      <c r="Y36" s="80" t="e">
        <f t="shared" si="3"/>
        <v>#DIV/0!</v>
      </c>
      <c r="Z36" s="81"/>
      <c r="AA36" s="81"/>
      <c r="AB36" s="82">
        <f t="shared" si="4"/>
        <v>0</v>
      </c>
      <c r="AC36" s="82"/>
      <c r="AD36" s="80" t="e">
        <f t="shared" si="5"/>
        <v>#DIV/0!</v>
      </c>
      <c r="AE36" s="81"/>
      <c r="AF36" s="81"/>
      <c r="AG36" s="82">
        <f t="shared" si="6"/>
        <v>0</v>
      </c>
      <c r="AH36" s="82"/>
      <c r="AI36" s="80" t="e">
        <f t="shared" si="7"/>
        <v>#DIV/0!</v>
      </c>
      <c r="AJ36" s="81"/>
      <c r="AK36" s="81"/>
      <c r="AL36" s="82"/>
      <c r="AM36" s="80" t="e">
        <f t="shared" si="8"/>
        <v>#DIV/0!</v>
      </c>
    </row>
    <row r="37" spans="1:39" s="38" customFormat="1" x14ac:dyDescent="0.35">
      <c r="A37" s="78"/>
      <c r="B37" s="78"/>
      <c r="C37" s="78"/>
      <c r="D37" s="78"/>
      <c r="E37" s="78"/>
      <c r="F37" s="78"/>
      <c r="G37" s="78"/>
      <c r="H37" s="78"/>
      <c r="I37" s="78"/>
      <c r="J37" s="78"/>
      <c r="K37" s="78"/>
      <c r="L37" s="78"/>
      <c r="M37" s="78"/>
      <c r="N37" s="78"/>
      <c r="O37" s="78"/>
      <c r="P37" s="78"/>
      <c r="Q37" s="78"/>
      <c r="R37" s="24">
        <f t="shared" si="0"/>
        <v>0</v>
      </c>
      <c r="S37" s="24"/>
      <c r="T37" s="79" t="e">
        <f t="shared" si="1"/>
        <v>#DIV/0!</v>
      </c>
      <c r="U37" s="78"/>
      <c r="V37" s="78"/>
      <c r="W37" s="24">
        <f t="shared" si="2"/>
        <v>0</v>
      </c>
      <c r="X37" s="24"/>
      <c r="Y37" s="80" t="e">
        <f t="shared" si="3"/>
        <v>#DIV/0!</v>
      </c>
      <c r="Z37" s="81"/>
      <c r="AA37" s="81"/>
      <c r="AB37" s="82">
        <f t="shared" si="4"/>
        <v>0</v>
      </c>
      <c r="AC37" s="82"/>
      <c r="AD37" s="80" t="e">
        <f t="shared" si="5"/>
        <v>#DIV/0!</v>
      </c>
      <c r="AE37" s="81"/>
      <c r="AF37" s="81"/>
      <c r="AG37" s="82">
        <f t="shared" si="6"/>
        <v>0</v>
      </c>
      <c r="AH37" s="82"/>
      <c r="AI37" s="80" t="e">
        <f t="shared" si="7"/>
        <v>#DIV/0!</v>
      </c>
      <c r="AJ37" s="81"/>
      <c r="AK37" s="81"/>
      <c r="AL37" s="82"/>
      <c r="AM37" s="80" t="e">
        <f t="shared" si="8"/>
        <v>#DIV/0!</v>
      </c>
    </row>
    <row r="38" spans="1:39" s="38" customFormat="1" x14ac:dyDescent="0.35">
      <c r="A38" s="78"/>
      <c r="B38" s="78"/>
      <c r="C38" s="78"/>
      <c r="D38" s="78"/>
      <c r="E38" s="78"/>
      <c r="F38" s="78"/>
      <c r="G38" s="78"/>
      <c r="H38" s="78"/>
      <c r="I38" s="78"/>
      <c r="J38" s="78"/>
      <c r="K38" s="78"/>
      <c r="L38" s="78"/>
      <c r="M38" s="78"/>
      <c r="N38" s="78"/>
      <c r="O38" s="78"/>
      <c r="P38" s="78"/>
      <c r="Q38" s="78"/>
      <c r="R38" s="24">
        <f t="shared" si="0"/>
        <v>0</v>
      </c>
      <c r="S38" s="24"/>
      <c r="T38" s="79" t="e">
        <f t="shared" si="1"/>
        <v>#DIV/0!</v>
      </c>
      <c r="U38" s="78"/>
      <c r="V38" s="78"/>
      <c r="W38" s="24">
        <f t="shared" si="2"/>
        <v>0</v>
      </c>
      <c r="X38" s="24"/>
      <c r="Y38" s="80" t="e">
        <f t="shared" si="3"/>
        <v>#DIV/0!</v>
      </c>
      <c r="Z38" s="81"/>
      <c r="AA38" s="81"/>
      <c r="AB38" s="82">
        <f t="shared" si="4"/>
        <v>0</v>
      </c>
      <c r="AC38" s="82"/>
      <c r="AD38" s="80" t="e">
        <f t="shared" si="5"/>
        <v>#DIV/0!</v>
      </c>
      <c r="AE38" s="81"/>
      <c r="AF38" s="81"/>
      <c r="AG38" s="82">
        <f t="shared" si="6"/>
        <v>0</v>
      </c>
      <c r="AH38" s="82"/>
      <c r="AI38" s="80" t="e">
        <f t="shared" si="7"/>
        <v>#DIV/0!</v>
      </c>
      <c r="AJ38" s="81"/>
      <c r="AK38" s="81"/>
      <c r="AL38" s="82"/>
      <c r="AM38" s="80" t="e">
        <f t="shared" si="8"/>
        <v>#DIV/0!</v>
      </c>
    </row>
    <row r="39" spans="1:39" ht="18.5" x14ac:dyDescent="0.35">
      <c r="A39" s="10"/>
      <c r="B39" s="11"/>
      <c r="C39" s="12"/>
      <c r="D39" s="13"/>
      <c r="E39" s="13"/>
      <c r="F39" s="12"/>
      <c r="G39" s="12"/>
      <c r="H39" s="12"/>
      <c r="I39" s="12"/>
      <c r="J39" s="12"/>
      <c r="K39" s="12"/>
      <c r="L39" s="12"/>
      <c r="M39" s="12"/>
      <c r="N39" s="12"/>
      <c r="O39" s="12"/>
      <c r="P39" s="12"/>
      <c r="Q39" s="12"/>
      <c r="R39" s="13"/>
      <c r="S39" s="13"/>
      <c r="T39" s="25"/>
      <c r="U39" s="14"/>
      <c r="V39" s="14"/>
      <c r="W39" s="13"/>
      <c r="X39" s="28"/>
      <c r="Y39" s="26"/>
      <c r="Z39" s="1"/>
      <c r="AA39" s="1"/>
      <c r="AB39" s="26"/>
      <c r="AC39" s="26"/>
      <c r="AD39" s="26"/>
      <c r="AE39" s="1"/>
      <c r="AF39" s="1"/>
      <c r="AG39" s="26"/>
      <c r="AH39" s="26"/>
      <c r="AI39" s="26"/>
      <c r="AJ39" s="1"/>
      <c r="AK39" s="107" t="s">
        <v>32</v>
      </c>
      <c r="AL39" s="107"/>
      <c r="AM39" s="83" t="e">
        <f>AVERAGE(AM12:AM38)</f>
        <v>#DIV/0!</v>
      </c>
    </row>
    <row r="43" spans="1:39" x14ac:dyDescent="0.35">
      <c r="A43" s="10"/>
      <c r="B43" s="103" t="s">
        <v>33</v>
      </c>
      <c r="C43" s="103"/>
      <c r="D43" s="103"/>
      <c r="E43" s="103"/>
      <c r="F43" s="103"/>
      <c r="G43" s="103"/>
      <c r="H43" s="12"/>
      <c r="I43" s="12"/>
      <c r="J43" s="12"/>
      <c r="K43" s="12"/>
      <c r="L43" s="12"/>
      <c r="M43" s="12"/>
      <c r="N43" s="12"/>
      <c r="O43" s="12"/>
      <c r="P43" s="12"/>
      <c r="Q43" s="12"/>
      <c r="R43" s="13"/>
      <c r="S43" s="13"/>
      <c r="T43" s="25"/>
      <c r="U43" s="14"/>
      <c r="V43" s="14"/>
      <c r="W43" s="13"/>
      <c r="X43" s="28"/>
      <c r="Y43" s="26"/>
      <c r="Z43" s="1"/>
      <c r="AA43" s="1"/>
      <c r="AB43" s="26"/>
      <c r="AC43" s="26"/>
      <c r="AD43" s="26"/>
      <c r="AE43" s="1"/>
      <c r="AF43" s="1"/>
      <c r="AG43" s="26"/>
      <c r="AH43" s="26"/>
      <c r="AI43" s="26"/>
      <c r="AJ43" s="1"/>
      <c r="AK43" s="1"/>
      <c r="AL43" s="26"/>
      <c r="AM43" s="26"/>
    </row>
    <row r="44" spans="1:39" s="41" customFormat="1" ht="15" customHeight="1" x14ac:dyDescent="0.35">
      <c r="A44" s="31"/>
      <c r="B44" s="33" t="s">
        <v>34</v>
      </c>
      <c r="C44" s="103" t="s">
        <v>35</v>
      </c>
      <c r="D44" s="103"/>
      <c r="E44" s="53"/>
      <c r="F44" s="104" t="s">
        <v>36</v>
      </c>
      <c r="G44" s="105"/>
      <c r="H44" s="29"/>
      <c r="I44" s="29"/>
      <c r="J44" s="29"/>
      <c r="K44" s="29"/>
      <c r="L44" s="29"/>
      <c r="M44" s="29"/>
      <c r="N44" s="29"/>
      <c r="O44" s="29"/>
      <c r="P44" s="29"/>
      <c r="Q44" s="29"/>
      <c r="R44" s="29"/>
      <c r="S44" s="29"/>
      <c r="T44" s="30"/>
      <c r="U44" s="29"/>
      <c r="V44" s="29"/>
      <c r="W44" s="29"/>
      <c r="X44" s="31"/>
      <c r="Y44" s="32"/>
      <c r="Z44" s="32"/>
      <c r="AA44" s="32"/>
      <c r="AB44" s="32"/>
      <c r="AC44" s="32"/>
      <c r="AD44" s="32"/>
      <c r="AE44" s="32"/>
      <c r="AF44" s="32"/>
      <c r="AG44" s="32"/>
      <c r="AH44" s="32"/>
      <c r="AI44" s="32"/>
      <c r="AJ44" s="32"/>
      <c r="AK44" s="32"/>
      <c r="AL44" s="32"/>
      <c r="AM44" s="32"/>
    </row>
    <row r="45" spans="1:39" x14ac:dyDescent="0.35">
      <c r="A45" s="10"/>
      <c r="B45" s="24"/>
      <c r="C45" s="99"/>
      <c r="D45" s="99"/>
      <c r="E45" s="84"/>
      <c r="F45" s="100"/>
      <c r="G45" s="101"/>
      <c r="H45" s="12"/>
      <c r="I45" s="12"/>
      <c r="J45" s="12"/>
      <c r="K45" s="12"/>
      <c r="L45" s="12"/>
      <c r="M45" s="12"/>
      <c r="N45" s="12"/>
      <c r="O45" s="12"/>
      <c r="P45" s="12"/>
      <c r="Q45" s="12"/>
      <c r="R45" s="13"/>
      <c r="S45" s="13"/>
      <c r="T45" s="25"/>
      <c r="U45" s="14"/>
      <c r="V45" s="14"/>
      <c r="W45" s="13"/>
      <c r="X45" s="28"/>
      <c r="Y45" s="26"/>
      <c r="Z45" s="1"/>
      <c r="AA45" s="1"/>
      <c r="AB45" s="26"/>
      <c r="AC45" s="26"/>
      <c r="AD45" s="26"/>
      <c r="AE45" s="1"/>
      <c r="AF45" s="1"/>
      <c r="AG45" s="26"/>
      <c r="AH45" s="26"/>
      <c r="AI45" s="26"/>
      <c r="AJ45" s="1"/>
      <c r="AK45" s="1"/>
      <c r="AL45" s="26"/>
      <c r="AM45" s="26"/>
    </row>
    <row r="46" spans="1:39" x14ac:dyDescent="0.35">
      <c r="A46" s="10"/>
      <c r="B46" s="24"/>
      <c r="C46" s="99"/>
      <c r="D46" s="99"/>
      <c r="E46" s="84"/>
      <c r="F46" s="100"/>
      <c r="G46" s="101"/>
      <c r="H46" s="12"/>
      <c r="I46" s="12"/>
      <c r="J46" s="12"/>
      <c r="K46" s="12"/>
      <c r="L46" s="12"/>
      <c r="M46" s="12"/>
      <c r="N46" s="12"/>
      <c r="O46" s="12"/>
      <c r="P46" s="12"/>
      <c r="Q46" s="12"/>
      <c r="R46" s="13"/>
      <c r="S46" s="13"/>
      <c r="T46" s="25"/>
      <c r="U46" s="14"/>
      <c r="V46" s="14"/>
      <c r="W46" s="13"/>
      <c r="X46" s="28"/>
      <c r="Y46" s="26"/>
      <c r="Z46" s="1"/>
      <c r="AA46" s="1"/>
      <c r="AB46" s="26"/>
      <c r="AC46" s="26"/>
      <c r="AD46" s="26"/>
      <c r="AE46" s="1"/>
      <c r="AF46" s="1"/>
      <c r="AG46" s="26"/>
      <c r="AH46" s="26"/>
      <c r="AI46" s="26"/>
      <c r="AJ46" s="1"/>
      <c r="AK46" s="1"/>
      <c r="AL46" s="26"/>
      <c r="AM46" s="26"/>
    </row>
    <row r="47" spans="1:39" x14ac:dyDescent="0.35">
      <c r="A47" s="10"/>
      <c r="B47" s="24"/>
      <c r="C47" s="99"/>
      <c r="D47" s="99"/>
      <c r="E47" s="84"/>
      <c r="F47" s="100"/>
      <c r="G47" s="101"/>
      <c r="H47" s="12"/>
      <c r="I47" s="12"/>
      <c r="J47" s="12"/>
      <c r="K47" s="12"/>
      <c r="L47" s="12"/>
      <c r="M47" s="12"/>
      <c r="N47" s="12"/>
      <c r="O47" s="12"/>
      <c r="P47" s="12"/>
      <c r="Q47" s="12"/>
      <c r="R47" s="13"/>
      <c r="S47" s="13"/>
      <c r="T47" s="25"/>
      <c r="U47" s="14"/>
      <c r="V47" s="14"/>
      <c r="W47" s="13"/>
      <c r="X47" s="28"/>
      <c r="Y47" s="26"/>
      <c r="Z47" s="1"/>
      <c r="AA47" s="1"/>
      <c r="AB47" s="26"/>
      <c r="AC47" s="26"/>
      <c r="AD47" s="26"/>
      <c r="AE47" s="1"/>
      <c r="AF47" s="1"/>
      <c r="AG47" s="26"/>
      <c r="AH47" s="26"/>
      <c r="AI47" s="26"/>
      <c r="AJ47" s="1"/>
      <c r="AK47" s="1"/>
      <c r="AL47" s="26"/>
      <c r="AM47" s="26"/>
    </row>
    <row r="48" spans="1:39" x14ac:dyDescent="0.35">
      <c r="A48" s="10"/>
      <c r="B48" s="24"/>
      <c r="C48" s="99"/>
      <c r="D48" s="99"/>
      <c r="E48" s="84"/>
      <c r="F48" s="100"/>
      <c r="G48" s="101"/>
      <c r="H48" s="12"/>
      <c r="I48" s="12"/>
      <c r="J48" s="12"/>
      <c r="K48" s="12"/>
      <c r="L48" s="12"/>
      <c r="M48" s="12"/>
      <c r="N48" s="12"/>
      <c r="O48" s="12"/>
      <c r="P48" s="12"/>
      <c r="Q48" s="12"/>
      <c r="R48" s="13"/>
      <c r="S48" s="13"/>
      <c r="T48" s="25"/>
      <c r="U48" s="14"/>
      <c r="V48" s="14"/>
      <c r="W48" s="13"/>
      <c r="X48" s="28"/>
      <c r="Y48" s="26"/>
      <c r="Z48" s="1"/>
      <c r="AA48" s="1"/>
      <c r="AB48" s="26"/>
      <c r="AC48" s="26"/>
      <c r="AD48" s="26"/>
      <c r="AE48" s="1"/>
      <c r="AF48" s="1"/>
      <c r="AG48" s="26"/>
      <c r="AH48" s="26"/>
      <c r="AI48" s="26"/>
      <c r="AJ48" s="1"/>
      <c r="AK48" s="1"/>
      <c r="AL48" s="26"/>
      <c r="AM48" s="26"/>
    </row>
    <row r="49" spans="2:7" x14ac:dyDescent="0.35">
      <c r="B49" s="24"/>
      <c r="C49" s="99"/>
      <c r="D49" s="99"/>
      <c r="E49" s="84"/>
      <c r="F49" s="100"/>
      <c r="G49" s="101"/>
    </row>
    <row r="50" spans="2:7" x14ac:dyDescent="0.35">
      <c r="B50" s="24"/>
      <c r="C50" s="99"/>
      <c r="D50" s="99"/>
      <c r="E50" s="84"/>
      <c r="F50" s="100"/>
      <c r="G50" s="101"/>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topLeftCell="B14" zoomScale="70" zoomScaleNormal="70" zoomScaleSheetLayoutView="100" zoomScalePageLayoutView="70" workbookViewId="0">
      <selection activeCell="J26" sqref="J26"/>
    </sheetView>
  </sheetViews>
  <sheetFormatPr baseColWidth="10" defaultColWidth="9" defaultRowHeight="14.5" x14ac:dyDescent="0.35"/>
  <cols>
    <col min="1" max="1" width="6.54296875" style="10" customWidth="1"/>
    <col min="2" max="2" width="29" style="11" customWidth="1"/>
    <col min="3" max="3" width="16.1796875" style="12" customWidth="1"/>
    <col min="4" max="4" width="6.26953125" style="13" customWidth="1"/>
    <col min="5" max="5" width="36.453125" style="12" customWidth="1"/>
    <col min="6" max="6" width="31.7265625" style="12" customWidth="1"/>
    <col min="7" max="7" width="19.81640625" style="12" bestFit="1" customWidth="1"/>
    <col min="8" max="8" width="17.1796875" style="12" customWidth="1"/>
    <col min="9" max="9" width="11.54296875" style="12" customWidth="1"/>
    <col min="10" max="10" width="11.453125" style="12" customWidth="1"/>
    <col min="11" max="12" width="12.26953125" style="12" customWidth="1"/>
    <col min="13" max="13" width="17.1796875" style="12" customWidth="1"/>
    <col min="14" max="14" width="42.26953125" style="12" customWidth="1"/>
    <col min="15" max="15" width="22.7265625" style="12" customWidth="1"/>
    <col min="16" max="16" width="26.26953125" style="12" customWidth="1"/>
    <col min="17" max="17" width="19" style="13" customWidth="1"/>
    <col min="18" max="18" width="17.81640625" style="13" customWidth="1"/>
    <col min="19" max="19" width="17.81640625" style="25" customWidth="1"/>
    <col min="20" max="20" width="67" style="14" customWidth="1"/>
    <col min="21" max="21" width="25" style="14" customWidth="1"/>
    <col min="22" max="22" width="19" style="13" customWidth="1"/>
    <col min="23" max="23" width="17.81640625" style="28" customWidth="1"/>
    <col min="24" max="24" width="20" style="26" customWidth="1"/>
    <col min="25" max="25" width="65.453125" style="1" customWidth="1"/>
    <col min="26" max="26" width="25" style="1" customWidth="1"/>
    <col min="27" max="27" width="20.453125" style="26" customWidth="1"/>
    <col min="28" max="28" width="17.81640625" style="26" customWidth="1"/>
    <col min="29" max="29" width="20" style="26" customWidth="1"/>
    <col min="30" max="30" width="88.1796875" style="1" customWidth="1"/>
    <col min="31" max="31" width="25.1796875" style="1" customWidth="1"/>
    <col min="32" max="32" width="20.453125" style="26" customWidth="1"/>
    <col min="33" max="33" width="17.81640625" style="26" customWidth="1"/>
    <col min="34" max="34" width="20" style="26" customWidth="1"/>
    <col min="35" max="35" width="51.54296875" style="1" customWidth="1"/>
    <col min="36" max="36" width="25.26953125" style="1" customWidth="1"/>
    <col min="37" max="37" width="15.54296875" style="26" customWidth="1"/>
    <col min="38" max="38" width="20.81640625" style="26" customWidth="1"/>
    <col min="39" max="16384" width="9" style="1"/>
  </cols>
  <sheetData>
    <row r="1" spans="1:38" ht="21" customHeight="1" x14ac:dyDescent="0.35">
      <c r="A1" s="17"/>
      <c r="B1" s="18"/>
      <c r="C1" s="143" t="s">
        <v>0</v>
      </c>
      <c r="D1" s="117"/>
      <c r="E1" s="117"/>
      <c r="F1" s="117"/>
      <c r="G1" s="117"/>
      <c r="H1" s="117"/>
      <c r="I1" s="117"/>
      <c r="J1" s="117"/>
      <c r="K1" s="117"/>
      <c r="L1" s="118"/>
      <c r="M1" s="133" t="s">
        <v>1</v>
      </c>
      <c r="N1" s="134"/>
      <c r="O1" s="134"/>
      <c r="P1" s="135"/>
      <c r="Q1" s="8"/>
      <c r="R1" s="8"/>
      <c r="S1" s="23"/>
      <c r="T1" s="3"/>
      <c r="U1" s="3"/>
      <c r="V1" s="8"/>
      <c r="W1" s="8"/>
      <c r="X1" s="8"/>
    </row>
    <row r="2" spans="1:38" x14ac:dyDescent="0.35">
      <c r="A2" s="19"/>
      <c r="B2" s="2"/>
      <c r="C2" s="119"/>
      <c r="D2" s="119"/>
      <c r="E2" s="119"/>
      <c r="F2" s="119"/>
      <c r="G2" s="119"/>
      <c r="H2" s="119"/>
      <c r="I2" s="119"/>
      <c r="J2" s="119"/>
      <c r="K2" s="119"/>
      <c r="L2" s="120"/>
      <c r="M2" s="136" t="s">
        <v>37</v>
      </c>
      <c r="N2" s="137"/>
      <c r="O2" s="137"/>
      <c r="P2" s="138"/>
      <c r="Q2" s="8"/>
      <c r="R2" s="8"/>
      <c r="S2" s="23"/>
      <c r="T2" s="3"/>
      <c r="U2" s="3"/>
      <c r="V2" s="8"/>
      <c r="W2" s="8"/>
      <c r="X2" s="8"/>
    </row>
    <row r="3" spans="1:38" ht="16.5" customHeight="1" x14ac:dyDescent="0.35">
      <c r="A3" s="19"/>
      <c r="B3" s="2"/>
      <c r="C3" s="119"/>
      <c r="D3" s="119"/>
      <c r="E3" s="119"/>
      <c r="F3" s="119"/>
      <c r="G3" s="119"/>
      <c r="H3" s="119"/>
      <c r="I3" s="119"/>
      <c r="J3" s="119"/>
      <c r="K3" s="119"/>
      <c r="L3" s="120"/>
      <c r="M3" s="136" t="s">
        <v>38</v>
      </c>
      <c r="N3" s="137"/>
      <c r="O3" s="137"/>
      <c r="P3" s="138"/>
      <c r="Q3" s="8"/>
      <c r="R3" s="8"/>
      <c r="S3" s="23"/>
      <c r="T3" s="3"/>
      <c r="U3" s="4"/>
      <c r="V3" s="27"/>
      <c r="W3" s="27"/>
      <c r="X3" s="27"/>
    </row>
    <row r="4" spans="1:38" ht="16.5" customHeight="1" x14ac:dyDescent="0.35">
      <c r="A4" s="20"/>
      <c r="B4" s="21"/>
      <c r="C4" s="121"/>
      <c r="D4" s="121"/>
      <c r="E4" s="121"/>
      <c r="F4" s="121"/>
      <c r="G4" s="121"/>
      <c r="H4" s="121"/>
      <c r="I4" s="121"/>
      <c r="J4" s="121"/>
      <c r="K4" s="121"/>
      <c r="L4" s="122"/>
      <c r="M4" s="139" t="s">
        <v>39</v>
      </c>
      <c r="N4" s="140"/>
      <c r="O4" s="140"/>
      <c r="P4" s="141"/>
      <c r="Q4" s="8"/>
      <c r="R4" s="8"/>
      <c r="S4" s="23"/>
      <c r="T4" s="3"/>
      <c r="U4" s="4"/>
      <c r="V4" s="27"/>
      <c r="W4" s="27"/>
      <c r="X4" s="27"/>
    </row>
    <row r="5" spans="1:38" ht="16.5" customHeight="1" x14ac:dyDescent="0.35">
      <c r="A5" s="2"/>
      <c r="C5" s="2"/>
      <c r="D5" s="5"/>
      <c r="E5" s="5"/>
      <c r="F5" s="5"/>
      <c r="G5" s="5"/>
      <c r="H5" s="5"/>
      <c r="I5" s="5"/>
      <c r="J5" s="5"/>
      <c r="K5" s="5"/>
      <c r="L5" s="5"/>
      <c r="M5" s="6"/>
      <c r="N5" s="6"/>
      <c r="O5" s="6"/>
      <c r="P5" s="6"/>
      <c r="Q5" s="8"/>
      <c r="R5" s="8"/>
      <c r="S5" s="23"/>
      <c r="T5" s="3"/>
      <c r="U5" s="4"/>
      <c r="V5" s="27"/>
      <c r="W5" s="27"/>
      <c r="X5" s="27"/>
    </row>
    <row r="6" spans="1:38" ht="16.5" customHeight="1" x14ac:dyDescent="0.35">
      <c r="A6" s="2"/>
      <c r="C6" s="7" t="s">
        <v>5</v>
      </c>
      <c r="D6" s="116" t="s">
        <v>40</v>
      </c>
      <c r="E6" s="116"/>
      <c r="F6" s="116"/>
      <c r="G6" s="116"/>
      <c r="H6" s="116"/>
      <c r="I6" s="116"/>
      <c r="J6" s="116"/>
      <c r="K6" s="116"/>
      <c r="L6" s="116"/>
      <c r="M6" s="16"/>
      <c r="N6" s="16"/>
      <c r="O6" s="16"/>
      <c r="P6" s="16"/>
      <c r="Q6" s="8"/>
      <c r="R6" s="8"/>
      <c r="S6" s="23"/>
      <c r="T6" s="3"/>
      <c r="U6" s="4"/>
      <c r="V6" s="27"/>
      <c r="W6" s="27"/>
      <c r="X6" s="27"/>
    </row>
    <row r="7" spans="1:38" ht="24" customHeight="1" x14ac:dyDescent="0.35">
      <c r="A7" s="2"/>
      <c r="C7" s="7" t="s">
        <v>41</v>
      </c>
      <c r="D7" s="116">
        <v>2025</v>
      </c>
      <c r="E7" s="116"/>
      <c r="F7" s="2"/>
      <c r="G7" s="2"/>
      <c r="H7" s="2"/>
      <c r="I7" s="2"/>
      <c r="J7" s="2"/>
      <c r="K7" s="2"/>
      <c r="L7" s="2"/>
      <c r="M7" s="2"/>
      <c r="N7" s="2"/>
      <c r="O7" s="2"/>
      <c r="P7" s="2"/>
      <c r="Q7" s="8"/>
      <c r="R7" s="8"/>
      <c r="S7" s="23"/>
      <c r="T7" s="3"/>
      <c r="U7" s="4"/>
      <c r="V7" s="27"/>
      <c r="W7" s="27"/>
      <c r="X7" s="27"/>
    </row>
    <row r="8" spans="1:38" ht="16.5" customHeight="1" x14ac:dyDescent="0.35">
      <c r="A8" s="2"/>
      <c r="B8" s="2"/>
      <c r="C8" s="9"/>
      <c r="D8" s="8"/>
      <c r="E8" s="2"/>
      <c r="F8" s="2"/>
      <c r="G8" s="2"/>
      <c r="H8" s="2"/>
      <c r="I8" s="2"/>
      <c r="J8" s="2"/>
      <c r="K8" s="2"/>
      <c r="L8" s="2"/>
      <c r="M8" s="2"/>
      <c r="N8" s="2"/>
      <c r="O8" s="2"/>
      <c r="P8" s="2"/>
      <c r="Q8" s="8"/>
      <c r="R8" s="8"/>
      <c r="S8" s="23"/>
      <c r="T8" s="3"/>
      <c r="U8" s="4"/>
      <c r="V8" s="27"/>
      <c r="W8" s="27"/>
      <c r="X8" s="27"/>
    </row>
    <row r="9" spans="1:38" ht="16.5" customHeight="1" x14ac:dyDescent="0.35">
      <c r="A9" s="2"/>
      <c r="B9" s="2"/>
      <c r="C9" s="9"/>
      <c r="D9" s="8"/>
      <c r="E9" s="2"/>
      <c r="F9" s="2"/>
      <c r="G9" s="2"/>
      <c r="H9" s="2"/>
      <c r="I9" s="2"/>
      <c r="J9" s="2"/>
      <c r="K9" s="2"/>
      <c r="L9" s="2"/>
      <c r="M9" s="2"/>
      <c r="N9" s="2"/>
      <c r="O9" s="2"/>
      <c r="P9" s="2"/>
      <c r="Q9" s="8"/>
      <c r="R9" s="8"/>
      <c r="S9" s="23"/>
      <c r="T9" s="3"/>
      <c r="U9" s="4"/>
      <c r="V9" s="27"/>
      <c r="W9" s="27"/>
      <c r="X9" s="27"/>
    </row>
    <row r="10" spans="1:38" s="57" customFormat="1" ht="38.5" customHeight="1" x14ac:dyDescent="0.35">
      <c r="A10" s="144" t="s">
        <v>7</v>
      </c>
      <c r="B10" s="144"/>
      <c r="C10" s="144"/>
      <c r="D10" s="110" t="s">
        <v>8</v>
      </c>
      <c r="E10" s="111"/>
      <c r="F10" s="111"/>
      <c r="G10" s="111"/>
      <c r="H10" s="111"/>
      <c r="I10" s="111"/>
      <c r="J10" s="111"/>
      <c r="K10" s="111"/>
      <c r="L10" s="111"/>
      <c r="M10" s="111"/>
      <c r="N10" s="112"/>
      <c r="O10" s="113" t="s">
        <v>9</v>
      </c>
      <c r="P10" s="113" t="s">
        <v>10</v>
      </c>
      <c r="Q10" s="142" t="s">
        <v>11</v>
      </c>
      <c r="R10" s="142"/>
      <c r="S10" s="142"/>
      <c r="T10" s="142"/>
      <c r="U10" s="142"/>
      <c r="V10" s="142" t="s">
        <v>12</v>
      </c>
      <c r="W10" s="142"/>
      <c r="X10" s="142"/>
      <c r="Y10" s="142"/>
      <c r="Z10" s="142"/>
      <c r="AA10" s="142" t="s">
        <v>13</v>
      </c>
      <c r="AB10" s="142"/>
      <c r="AC10" s="142"/>
      <c r="AD10" s="142"/>
      <c r="AE10" s="142"/>
      <c r="AF10" s="142" t="s">
        <v>14</v>
      </c>
      <c r="AG10" s="142"/>
      <c r="AH10" s="142"/>
      <c r="AI10" s="142"/>
      <c r="AJ10" s="142"/>
      <c r="AK10" s="106" t="s">
        <v>15</v>
      </c>
      <c r="AL10" s="106" t="s">
        <v>16</v>
      </c>
    </row>
    <row r="11" spans="1:38" s="57" customFormat="1" ht="45.75" customHeight="1" x14ac:dyDescent="0.35">
      <c r="A11" s="34" t="s">
        <v>17</v>
      </c>
      <c r="B11" s="34" t="s">
        <v>18</v>
      </c>
      <c r="C11" s="34" t="s">
        <v>19</v>
      </c>
      <c r="D11" s="35" t="s">
        <v>20</v>
      </c>
      <c r="E11" s="35" t="s">
        <v>21</v>
      </c>
      <c r="F11" s="35" t="s">
        <v>22</v>
      </c>
      <c r="G11" s="35" t="s">
        <v>23</v>
      </c>
      <c r="H11" s="35" t="s">
        <v>24</v>
      </c>
      <c r="I11" s="35" t="s">
        <v>11</v>
      </c>
      <c r="J11" s="35" t="s">
        <v>12</v>
      </c>
      <c r="K11" s="35" t="s">
        <v>13</v>
      </c>
      <c r="L11" s="35" t="s">
        <v>14</v>
      </c>
      <c r="M11" s="35" t="s">
        <v>25</v>
      </c>
      <c r="N11" s="35" t="s">
        <v>26</v>
      </c>
      <c r="O11" s="114"/>
      <c r="P11" s="114"/>
      <c r="Q11" s="15" t="s">
        <v>27</v>
      </c>
      <c r="R11" s="15" t="s">
        <v>28</v>
      </c>
      <c r="S11" s="22" t="s">
        <v>29</v>
      </c>
      <c r="T11" s="15" t="s">
        <v>30</v>
      </c>
      <c r="U11" s="15" t="s">
        <v>31</v>
      </c>
      <c r="V11" s="15" t="s">
        <v>27</v>
      </c>
      <c r="W11" s="15" t="s">
        <v>28</v>
      </c>
      <c r="X11" s="15" t="s">
        <v>29</v>
      </c>
      <c r="Y11" s="15" t="s">
        <v>30</v>
      </c>
      <c r="Z11" s="15" t="s">
        <v>31</v>
      </c>
      <c r="AA11" s="15" t="s">
        <v>27</v>
      </c>
      <c r="AB11" s="15" t="s">
        <v>28</v>
      </c>
      <c r="AC11" s="15" t="s">
        <v>29</v>
      </c>
      <c r="AD11" s="15" t="s">
        <v>30</v>
      </c>
      <c r="AE11" s="15" t="s">
        <v>31</v>
      </c>
      <c r="AF11" s="15" t="s">
        <v>27</v>
      </c>
      <c r="AG11" s="15" t="s">
        <v>28</v>
      </c>
      <c r="AH11" s="15" t="s">
        <v>29</v>
      </c>
      <c r="AI11" s="15" t="s">
        <v>30</v>
      </c>
      <c r="AJ11" s="15" t="s">
        <v>31</v>
      </c>
      <c r="AK11" s="106"/>
      <c r="AL11" s="106"/>
    </row>
    <row r="12" spans="1:38" s="57" customFormat="1" ht="270" customHeight="1" x14ac:dyDescent="0.35">
      <c r="A12" s="55">
        <v>3</v>
      </c>
      <c r="B12" s="55" t="s">
        <v>42</v>
      </c>
      <c r="C12" s="55" t="s">
        <v>43</v>
      </c>
      <c r="D12" s="52">
        <v>1</v>
      </c>
      <c r="E12" s="55" t="s">
        <v>44</v>
      </c>
      <c r="F12" s="54" t="s">
        <v>45</v>
      </c>
      <c r="G12" s="55" t="s">
        <v>46</v>
      </c>
      <c r="H12" s="55" t="s">
        <v>47</v>
      </c>
      <c r="I12" s="58">
        <v>0.25</v>
      </c>
      <c r="J12" s="58">
        <v>0.25</v>
      </c>
      <c r="K12" s="58">
        <v>0.25</v>
      </c>
      <c r="L12" s="58">
        <v>0.25</v>
      </c>
      <c r="M12" s="59">
        <f>SUM(I12:L12)</f>
        <v>1</v>
      </c>
      <c r="N12" s="68" t="s">
        <v>48</v>
      </c>
      <c r="O12" s="52" t="s">
        <v>49</v>
      </c>
      <c r="P12" s="52" t="s">
        <v>50</v>
      </c>
      <c r="Q12" s="52">
        <v>0.25</v>
      </c>
      <c r="R12" s="52">
        <v>0.25</v>
      </c>
      <c r="S12" s="60">
        <f>IF(R12/Q12&gt;100%,100%,R12/Q12)</f>
        <v>1</v>
      </c>
      <c r="T12" s="68" t="s">
        <v>51</v>
      </c>
      <c r="U12" s="68" t="s">
        <v>52</v>
      </c>
      <c r="V12" s="52">
        <v>0.25</v>
      </c>
      <c r="W12" s="52">
        <v>0.25</v>
      </c>
      <c r="X12" s="61">
        <f>+W12/V12</f>
        <v>1</v>
      </c>
      <c r="Y12" s="64" t="s">
        <v>53</v>
      </c>
      <c r="Z12" s="65" t="s">
        <v>54</v>
      </c>
      <c r="AA12" s="52">
        <v>0.25</v>
      </c>
      <c r="AB12" s="52">
        <v>0.25</v>
      </c>
      <c r="AC12" s="61">
        <f>+AB12/AA12</f>
        <v>1</v>
      </c>
      <c r="AD12" s="64" t="s">
        <v>55</v>
      </c>
      <c r="AE12" s="64" t="s">
        <v>56</v>
      </c>
      <c r="AF12" s="52">
        <v>0.25</v>
      </c>
      <c r="AG12" s="88">
        <v>0.25</v>
      </c>
      <c r="AH12" s="97">
        <v>1</v>
      </c>
      <c r="AI12" s="93" t="s">
        <v>57</v>
      </c>
      <c r="AJ12" s="94" t="s">
        <v>129</v>
      </c>
      <c r="AK12" s="85">
        <f>SUM(R12,W12,AB12,AG12)</f>
        <v>1</v>
      </c>
      <c r="AL12" s="86">
        <f>IF(AK12/M12&gt;100%,100%,AK12/M12)</f>
        <v>1</v>
      </c>
    </row>
    <row r="13" spans="1:38" s="57" customFormat="1" ht="294" customHeight="1" x14ac:dyDescent="0.35">
      <c r="A13" s="55">
        <v>3</v>
      </c>
      <c r="B13" s="55" t="s">
        <v>42</v>
      </c>
      <c r="C13" s="55" t="s">
        <v>43</v>
      </c>
      <c r="D13" s="55">
        <v>2</v>
      </c>
      <c r="E13" s="55" t="s">
        <v>58</v>
      </c>
      <c r="F13" s="55" t="s">
        <v>59</v>
      </c>
      <c r="G13" s="55" t="s">
        <v>60</v>
      </c>
      <c r="H13" s="55" t="s">
        <v>61</v>
      </c>
      <c r="I13" s="59">
        <v>1</v>
      </c>
      <c r="J13" s="59">
        <v>1</v>
      </c>
      <c r="K13" s="59">
        <v>1</v>
      </c>
      <c r="L13" s="59">
        <v>1</v>
      </c>
      <c r="M13" s="59">
        <f>SUM(I13:L13)</f>
        <v>4</v>
      </c>
      <c r="N13" s="51" t="s">
        <v>62</v>
      </c>
      <c r="O13" s="55" t="s">
        <v>49</v>
      </c>
      <c r="P13" s="55" t="s">
        <v>50</v>
      </c>
      <c r="Q13" s="52">
        <f>I13</f>
        <v>1</v>
      </c>
      <c r="R13" s="52">
        <v>1</v>
      </c>
      <c r="S13" s="60">
        <f>IF(R13/Q13&gt;100%,100%,R13/Q13)</f>
        <v>1</v>
      </c>
      <c r="T13" s="72" t="s">
        <v>63</v>
      </c>
      <c r="U13" s="69" t="s">
        <v>64</v>
      </c>
      <c r="V13" s="52">
        <f>J13</f>
        <v>1</v>
      </c>
      <c r="W13" s="52">
        <v>1</v>
      </c>
      <c r="X13" s="61">
        <f>IF(W13/V13&gt;100%,100%,W13/V13)</f>
        <v>1</v>
      </c>
      <c r="Y13" s="73" t="s">
        <v>65</v>
      </c>
      <c r="Z13" s="66" t="s">
        <v>66</v>
      </c>
      <c r="AA13" s="54">
        <f>K13</f>
        <v>1</v>
      </c>
      <c r="AB13" s="52">
        <v>1</v>
      </c>
      <c r="AC13" s="61">
        <f>IF(AB13/AA13&gt;100%,100%,AB13/AA13)</f>
        <v>1</v>
      </c>
      <c r="AD13" s="73" t="s">
        <v>67</v>
      </c>
      <c r="AE13" s="49" t="s">
        <v>68</v>
      </c>
      <c r="AF13" s="54">
        <f>L13</f>
        <v>1</v>
      </c>
      <c r="AG13" s="89">
        <v>1</v>
      </c>
      <c r="AH13" s="98">
        <v>1</v>
      </c>
      <c r="AI13" s="90" t="s">
        <v>69</v>
      </c>
      <c r="AJ13" s="92" t="s">
        <v>128</v>
      </c>
      <c r="AK13" s="95">
        <f>SUM(R13,W13,AB13,AG13)</f>
        <v>4</v>
      </c>
      <c r="AL13" s="86">
        <f>IF(AK13/M13&gt;100%,100%,AK13/M13)</f>
        <v>1</v>
      </c>
    </row>
    <row r="14" spans="1:38" s="57" customFormat="1" ht="273.5" customHeight="1" x14ac:dyDescent="0.35">
      <c r="A14" s="55">
        <v>3</v>
      </c>
      <c r="B14" s="55" t="s">
        <v>42</v>
      </c>
      <c r="C14" s="55" t="s">
        <v>43</v>
      </c>
      <c r="D14" s="52">
        <v>3</v>
      </c>
      <c r="E14" s="55" t="s">
        <v>70</v>
      </c>
      <c r="F14" s="56" t="s">
        <v>71</v>
      </c>
      <c r="G14" s="52" t="s">
        <v>46</v>
      </c>
      <c r="H14" s="52" t="s">
        <v>47</v>
      </c>
      <c r="I14" s="50">
        <v>0.25</v>
      </c>
      <c r="J14" s="50">
        <v>0.25</v>
      </c>
      <c r="K14" s="50">
        <v>0.25</v>
      </c>
      <c r="L14" s="50">
        <v>0.25</v>
      </c>
      <c r="M14" s="62">
        <f>SUM(I14:L14)</f>
        <v>1</v>
      </c>
      <c r="N14" s="51" t="s">
        <v>72</v>
      </c>
      <c r="O14" s="52" t="s">
        <v>49</v>
      </c>
      <c r="P14" s="52" t="s">
        <v>50</v>
      </c>
      <c r="Q14" s="60">
        <f t="shared" ref="Q14" si="0">I14</f>
        <v>0.25</v>
      </c>
      <c r="R14" s="60">
        <v>0.25</v>
      </c>
      <c r="S14" s="60">
        <f t="shared" ref="S14" si="1">IF(R14/Q14&gt;100%,100%,R14/Q14)</f>
        <v>1</v>
      </c>
      <c r="T14" s="72" t="s">
        <v>73</v>
      </c>
      <c r="U14" s="70" t="s">
        <v>74</v>
      </c>
      <c r="V14" s="60">
        <f t="shared" ref="V14" si="2">J14</f>
        <v>0.25</v>
      </c>
      <c r="W14" s="60">
        <v>0.25</v>
      </c>
      <c r="X14" s="61">
        <f t="shared" ref="X14" si="3">IF(W14/V14&gt;100%,100%,W14/V14)</f>
        <v>1</v>
      </c>
      <c r="Y14" s="73" t="s">
        <v>75</v>
      </c>
      <c r="Z14" s="67" t="s">
        <v>74</v>
      </c>
      <c r="AA14" s="60">
        <f t="shared" ref="AA14" si="4">K14</f>
        <v>0.25</v>
      </c>
      <c r="AB14" s="60">
        <v>0.25</v>
      </c>
      <c r="AC14" s="61">
        <f t="shared" ref="AC14" si="5">IF(AB14/AA14&gt;100%,100%,AB14/AA14)</f>
        <v>1</v>
      </c>
      <c r="AD14" s="73" t="s">
        <v>76</v>
      </c>
      <c r="AE14" s="64" t="s">
        <v>77</v>
      </c>
      <c r="AF14" s="60">
        <f t="shared" ref="AF14" si="6">L14</f>
        <v>0.25</v>
      </c>
      <c r="AG14" s="96">
        <v>0.25</v>
      </c>
      <c r="AH14" s="98">
        <v>1</v>
      </c>
      <c r="AI14" s="90" t="s">
        <v>78</v>
      </c>
      <c r="AJ14" s="92" t="s">
        <v>72</v>
      </c>
      <c r="AK14" s="85">
        <f>SUM(R14,W14,AB14,AG14)</f>
        <v>1</v>
      </c>
      <c r="AL14" s="86">
        <f t="shared" ref="AL14" si="7">IF(AK14/M14&gt;100%,100%,AK14/M14)</f>
        <v>1</v>
      </c>
    </row>
    <row r="15" spans="1:38" s="57" customFormat="1" ht="124.5" customHeight="1" x14ac:dyDescent="0.35">
      <c r="A15" s="55">
        <v>3</v>
      </c>
      <c r="B15" s="55" t="s">
        <v>42</v>
      </c>
      <c r="C15" s="55" t="s">
        <v>43</v>
      </c>
      <c r="D15" s="52">
        <v>4</v>
      </c>
      <c r="E15" s="55" t="s">
        <v>79</v>
      </c>
      <c r="F15" s="56" t="s">
        <v>80</v>
      </c>
      <c r="G15" s="52" t="s">
        <v>46</v>
      </c>
      <c r="H15" s="52" t="s">
        <v>61</v>
      </c>
      <c r="I15" s="50">
        <v>1</v>
      </c>
      <c r="J15" s="50">
        <v>1</v>
      </c>
      <c r="K15" s="50">
        <v>1</v>
      </c>
      <c r="L15" s="50">
        <v>1</v>
      </c>
      <c r="M15" s="62">
        <v>1</v>
      </c>
      <c r="N15" s="68" t="s">
        <v>81</v>
      </c>
      <c r="O15" s="52" t="s">
        <v>49</v>
      </c>
      <c r="P15" s="52" t="s">
        <v>50</v>
      </c>
      <c r="Q15" s="60">
        <f>I15</f>
        <v>1</v>
      </c>
      <c r="R15" s="60">
        <v>1</v>
      </c>
      <c r="S15" s="60">
        <f>IF(R15/Q15&gt;100%,100%,R15/Q15)</f>
        <v>1</v>
      </c>
      <c r="T15" s="72" t="s">
        <v>82</v>
      </c>
      <c r="U15" s="70" t="s">
        <v>83</v>
      </c>
      <c r="V15" s="60">
        <f>J15</f>
        <v>1</v>
      </c>
      <c r="W15" s="60">
        <v>1</v>
      </c>
      <c r="X15" s="61">
        <f>IF(W15/V15&gt;100%,100%,W15/V15)</f>
        <v>1</v>
      </c>
      <c r="Y15" s="74" t="s">
        <v>82</v>
      </c>
      <c r="Z15" s="67" t="s">
        <v>83</v>
      </c>
      <c r="AA15" s="60">
        <f>K15</f>
        <v>1</v>
      </c>
      <c r="AB15" s="60">
        <v>1</v>
      </c>
      <c r="AC15" s="61">
        <f>IF(AB15/AA15&gt;100%,100%,AB15/AA15)</f>
        <v>1</v>
      </c>
      <c r="AD15" s="73" t="s">
        <v>84</v>
      </c>
      <c r="AE15" s="49" t="s">
        <v>85</v>
      </c>
      <c r="AF15" s="60">
        <f>L15</f>
        <v>1</v>
      </c>
      <c r="AG15" s="96">
        <v>1</v>
      </c>
      <c r="AH15" s="98">
        <v>1</v>
      </c>
      <c r="AI15" s="91" t="s">
        <v>86</v>
      </c>
      <c r="AJ15" s="92" t="s">
        <v>87</v>
      </c>
      <c r="AK15" s="85">
        <f>AVERAGE(R15,W15,AB15,AG15)*1</f>
        <v>1</v>
      </c>
      <c r="AL15" s="86">
        <f>IF(AK15/M15&gt;100%,100%,AK15/M15)</f>
        <v>1</v>
      </c>
    </row>
    <row r="16" spans="1:38" s="57" customFormat="1" ht="18.5"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63" t="s">
        <v>32</v>
      </c>
      <c r="AL16" s="87">
        <f>AVERAGE(AL12:AL15)</f>
        <v>1</v>
      </c>
    </row>
    <row r="17" spans="1:30" x14ac:dyDescent="0.35">
      <c r="N17" s="14"/>
      <c r="Y17" s="75"/>
      <c r="AD17" s="75"/>
    </row>
    <row r="18" spans="1:30" x14ac:dyDescent="0.35">
      <c r="N18" s="14"/>
      <c r="Y18" s="75"/>
      <c r="AD18" s="75"/>
    </row>
    <row r="19" spans="1:30" x14ac:dyDescent="0.35">
      <c r="N19" s="14"/>
      <c r="Y19" s="75"/>
      <c r="AD19" s="75"/>
    </row>
    <row r="20" spans="1:30" x14ac:dyDescent="0.35">
      <c r="B20" s="103" t="s">
        <v>33</v>
      </c>
      <c r="C20" s="103"/>
      <c r="D20" s="103"/>
      <c r="E20" s="103"/>
      <c r="F20" s="103"/>
      <c r="N20" s="14"/>
      <c r="Y20" s="75"/>
      <c r="AD20" s="75"/>
    </row>
    <row r="21" spans="1:30" s="32" customFormat="1" ht="15" customHeight="1" x14ac:dyDescent="0.35">
      <c r="A21" s="31"/>
      <c r="B21" s="33" t="s">
        <v>34</v>
      </c>
      <c r="C21" s="103" t="s">
        <v>35</v>
      </c>
      <c r="D21" s="103"/>
      <c r="E21" s="104" t="s">
        <v>36</v>
      </c>
      <c r="F21" s="105"/>
      <c r="G21" s="29"/>
      <c r="H21" s="29"/>
      <c r="I21" s="29"/>
      <c r="J21" s="29"/>
      <c r="K21" s="29"/>
      <c r="L21" s="29"/>
      <c r="M21" s="29"/>
      <c r="N21" s="29"/>
      <c r="O21" s="29"/>
      <c r="P21" s="29"/>
      <c r="Q21" s="29"/>
      <c r="R21" s="29"/>
      <c r="S21" s="30"/>
      <c r="T21" s="29"/>
      <c r="U21" s="71"/>
      <c r="V21" s="29"/>
      <c r="W21" s="31"/>
      <c r="Y21" s="76"/>
      <c r="AD21" s="76"/>
    </row>
    <row r="22" spans="1:30" x14ac:dyDescent="0.35">
      <c r="B22" s="24">
        <v>1</v>
      </c>
      <c r="C22" s="99" t="s">
        <v>88</v>
      </c>
      <c r="D22" s="99"/>
      <c r="E22" s="131" t="s">
        <v>89</v>
      </c>
      <c r="F22" s="132"/>
      <c r="AD22" s="75"/>
    </row>
    <row r="23" spans="1:30" ht="38.5" customHeight="1" x14ac:dyDescent="0.35">
      <c r="B23" s="24">
        <v>2</v>
      </c>
      <c r="C23" s="99" t="s">
        <v>90</v>
      </c>
      <c r="D23" s="99"/>
      <c r="E23" s="131" t="s">
        <v>91</v>
      </c>
      <c r="F23" s="132"/>
      <c r="AD23" s="75"/>
    </row>
    <row r="24" spans="1:30" ht="38.5" customHeight="1" x14ac:dyDescent="0.35">
      <c r="B24" s="24">
        <v>3</v>
      </c>
      <c r="C24" s="99" t="s">
        <v>92</v>
      </c>
      <c r="D24" s="99"/>
      <c r="E24" s="131" t="s">
        <v>93</v>
      </c>
      <c r="F24" s="132"/>
    </row>
    <row r="25" spans="1:30" ht="38.5" customHeight="1" x14ac:dyDescent="0.35">
      <c r="B25" s="77">
        <v>4</v>
      </c>
      <c r="C25" s="147" t="s">
        <v>94</v>
      </c>
      <c r="D25" s="147"/>
      <c r="E25" s="145" t="s">
        <v>95</v>
      </c>
      <c r="F25" s="146"/>
    </row>
    <row r="26" spans="1:30" ht="38.5" customHeight="1" x14ac:dyDescent="0.35">
      <c r="B26" s="77">
        <v>5</v>
      </c>
      <c r="C26" s="148" t="s">
        <v>131</v>
      </c>
      <c r="D26" s="148"/>
      <c r="E26" s="149" t="s">
        <v>130</v>
      </c>
      <c r="F26" s="150"/>
    </row>
  </sheetData>
  <autoFilter ref="A11:AL16" xr:uid="{00000000-0001-0000-0000-000000000000}"/>
  <dataConsolidate/>
  <mergeCells count="30">
    <mergeCell ref="C26:D26"/>
    <mergeCell ref="E26:F26"/>
    <mergeCell ref="C25:D25"/>
    <mergeCell ref="E25:F25"/>
    <mergeCell ref="C23:D23"/>
    <mergeCell ref="E23:F23"/>
    <mergeCell ref="C24:D24"/>
    <mergeCell ref="E24:F24"/>
    <mergeCell ref="P10:P11"/>
    <mergeCell ref="AL10:AL11"/>
    <mergeCell ref="M1:P1"/>
    <mergeCell ref="M2:P2"/>
    <mergeCell ref="M3:P3"/>
    <mergeCell ref="M4:P4"/>
    <mergeCell ref="AA10:AE10"/>
    <mergeCell ref="AF10:AJ10"/>
    <mergeCell ref="Q10:U10"/>
    <mergeCell ref="V10:Z10"/>
    <mergeCell ref="AK10:AK11"/>
    <mergeCell ref="D10:N10"/>
    <mergeCell ref="O10:O11"/>
    <mergeCell ref="C1:L4"/>
    <mergeCell ref="D6:L6"/>
    <mergeCell ref="A10:C10"/>
    <mergeCell ref="C22:D22"/>
    <mergeCell ref="E22:F22"/>
    <mergeCell ref="E21:F21"/>
    <mergeCell ref="D7:E7"/>
    <mergeCell ref="B20:F20"/>
    <mergeCell ref="C21:D2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ignoredErrors>
    <ignoredError sqref="AK14" 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H11:H15 H17:H1048576</xm:sqref>
        </x14:dataValidation>
        <x14:dataValidation type="list" allowBlank="1" showInputMessage="1" showErrorMessage="1" xr:uid="{60B27044-6932-4B46-8448-3E2554775C37}">
          <x14:formula1>
            <xm:f>Hoja2!$B$1:$B$20</xm:f>
          </x14:formula1>
          <xm:sqref>O12:O15</xm:sqref>
        </x14:dataValidation>
        <x14:dataValidation type="list" allowBlank="1" showInputMessage="1" showErrorMessage="1" xr:uid="{5A893DD7-9110-45D1-B36A-55E67E757529}">
          <x14:formula1>
            <xm:f>Hoja2!$D$1:$D$12</xm:f>
          </x14:formula1>
          <xm:sqref>P12:P15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36" t="s">
        <v>96</v>
      </c>
      <c r="C1" s="37"/>
      <c r="D1" s="37" t="s">
        <v>97</v>
      </c>
    </row>
    <row r="2" spans="2:4" ht="16.5" customHeight="1" x14ac:dyDescent="0.35">
      <c r="B2" s="36" t="s">
        <v>98</v>
      </c>
      <c r="C2" s="37"/>
      <c r="D2" s="37" t="s">
        <v>99</v>
      </c>
    </row>
    <row r="3" spans="2:4" ht="16.5" customHeight="1" x14ac:dyDescent="0.35">
      <c r="B3" s="36" t="s">
        <v>100</v>
      </c>
      <c r="C3" s="37"/>
      <c r="D3" s="37" t="s">
        <v>101</v>
      </c>
    </row>
    <row r="4" spans="2:4" ht="16.5" customHeight="1" x14ac:dyDescent="0.35">
      <c r="B4" s="36" t="s">
        <v>102</v>
      </c>
      <c r="C4" s="37"/>
      <c r="D4" s="37" t="s">
        <v>103</v>
      </c>
    </row>
    <row r="5" spans="2:4" ht="16.5" customHeight="1" x14ac:dyDescent="0.35">
      <c r="B5" s="36" t="s">
        <v>104</v>
      </c>
      <c r="C5" s="37"/>
      <c r="D5" s="37" t="s">
        <v>105</v>
      </c>
    </row>
    <row r="6" spans="2:4" ht="16.5" customHeight="1" x14ac:dyDescent="0.35">
      <c r="B6" s="36" t="s">
        <v>106</v>
      </c>
      <c r="C6" s="37"/>
      <c r="D6" s="37" t="s">
        <v>107</v>
      </c>
    </row>
    <row r="7" spans="2:4" ht="16.5" customHeight="1" x14ac:dyDescent="0.35">
      <c r="B7" s="36" t="s">
        <v>108</v>
      </c>
      <c r="C7" s="37"/>
      <c r="D7" s="37" t="s">
        <v>109</v>
      </c>
    </row>
    <row r="8" spans="2:4" ht="16.5" customHeight="1" x14ac:dyDescent="0.35">
      <c r="B8" s="36" t="s">
        <v>110</v>
      </c>
      <c r="C8" s="37"/>
      <c r="D8" s="37" t="s">
        <v>111</v>
      </c>
    </row>
    <row r="9" spans="2:4" ht="16.5" customHeight="1" x14ac:dyDescent="0.35">
      <c r="B9" s="36" t="s">
        <v>112</v>
      </c>
      <c r="C9" s="37"/>
      <c r="D9" s="37" t="s">
        <v>113</v>
      </c>
    </row>
    <row r="10" spans="2:4" ht="16.5" customHeight="1" x14ac:dyDescent="0.35">
      <c r="B10" s="36" t="s">
        <v>49</v>
      </c>
      <c r="C10" s="37"/>
      <c r="D10" s="37" t="s">
        <v>50</v>
      </c>
    </row>
    <row r="11" spans="2:4" ht="16.5" customHeight="1" x14ac:dyDescent="0.35">
      <c r="B11" s="36" t="s">
        <v>114</v>
      </c>
      <c r="C11" s="37"/>
      <c r="D11" s="37" t="s">
        <v>115</v>
      </c>
    </row>
    <row r="12" spans="2:4" ht="16.5" customHeight="1" x14ac:dyDescent="0.35">
      <c r="B12" s="36" t="s">
        <v>116</v>
      </c>
      <c r="C12" s="37"/>
      <c r="D12" s="37" t="s">
        <v>117</v>
      </c>
    </row>
    <row r="13" spans="2:4" ht="16.5" customHeight="1" x14ac:dyDescent="0.35">
      <c r="B13" s="36" t="s">
        <v>118</v>
      </c>
      <c r="C13" s="37"/>
      <c r="D13" s="37"/>
    </row>
    <row r="14" spans="2:4" ht="16.5" customHeight="1" x14ac:dyDescent="0.35">
      <c r="B14" s="36" t="s">
        <v>119</v>
      </c>
      <c r="C14" s="37"/>
      <c r="D14" s="37"/>
    </row>
    <row r="15" spans="2:4" ht="16.5" customHeight="1" x14ac:dyDescent="0.35">
      <c r="B15" s="36" t="s">
        <v>120</v>
      </c>
      <c r="C15" s="37"/>
      <c r="D15" s="37"/>
    </row>
    <row r="16" spans="2:4" ht="16.5" customHeight="1" x14ac:dyDescent="0.35">
      <c r="B16" s="36" t="s">
        <v>121</v>
      </c>
      <c r="C16" s="37"/>
      <c r="D16" s="37"/>
    </row>
    <row r="17" spans="2:4" ht="16.5" customHeight="1" x14ac:dyDescent="0.35">
      <c r="B17" s="36" t="s">
        <v>122</v>
      </c>
      <c r="C17" s="37"/>
      <c r="D17" s="37"/>
    </row>
    <row r="18" spans="2:4" ht="16.5" customHeight="1" x14ac:dyDescent="0.35">
      <c r="B18" s="36" t="s">
        <v>123</v>
      </c>
      <c r="C18" s="37"/>
      <c r="D18" s="37"/>
    </row>
    <row r="19" spans="2:4" ht="16.5" customHeight="1" x14ac:dyDescent="0.35">
      <c r="B19" s="36" t="s">
        <v>124</v>
      </c>
      <c r="C19" s="37"/>
      <c r="D19" s="37"/>
    </row>
    <row r="20" spans="2:4" ht="16.5" customHeight="1" x14ac:dyDescent="0.35">
      <c r="B20" s="3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126</v>
      </c>
    </row>
    <row r="2" spans="1:1" x14ac:dyDescent="0.35">
      <c r="A2" t="s">
        <v>127</v>
      </c>
    </row>
    <row r="3" spans="1:1" x14ac:dyDescent="0.35">
      <c r="A3" t="s">
        <v>47</v>
      </c>
    </row>
    <row r="4" spans="1:1" x14ac:dyDescent="0.35">
      <c r="A4"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CC817B-4629-4775-B106-CEDC8AB2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1E394-B5AE-49AB-AF90-AF871BECC50B}">
  <ds:schemaRefs>
    <ds:schemaRef ds:uri="http://purl.org/dc/dcmitype/"/>
    <ds:schemaRef ds:uri="http://purl.org/dc/elements/1.1/"/>
    <ds:schemaRef ds:uri="4d1d2e24-7be0-47eb-a1db-99cc6d75caff"/>
    <ds:schemaRef ds:uri="d6eaa91c-3afb-4015-aba1-5ff992c1a5ca"/>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8482EF-97B5-450A-A351-1C2CE5493D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