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Users/monicaquevedo/Downloads/"/>
    </mc:Choice>
  </mc:AlternateContent>
  <xr:revisionPtr revIDLastSave="0" documentId="13_ncr:1_{AED9C66C-15D3-3E4D-97AE-98F3CBEEB123}" xr6:coauthVersionLast="47" xr6:coauthVersionMax="47" xr10:uidLastSave="{00000000-0000-0000-0000-000000000000}"/>
  <bookViews>
    <workbookView xWindow="0" yWindow="500" windowWidth="28800" windowHeight="15740" activeTab="3" xr2:uid="{B2FD1A6F-03D9-9D4B-9285-19D0BE875EA6}"/>
  </bookViews>
  <sheets>
    <sheet name="ADMINISTRATIVA" sheetId="1" state="hidden" r:id="rId1"/>
    <sheet name="Planeación" sheetId="2" state="hidden" r:id="rId2"/>
    <sheet name="Infraestructura" sheetId="3" state="hidden" r:id="rId3"/>
    <sheet name="1_Contratos 2021" sheetId="14" r:id="rId4"/>
  </sheets>
  <externalReferences>
    <externalReference r:id="rId5"/>
  </externalReferences>
  <definedNames>
    <definedName name="_xlnm._FilterDatabase" localSheetId="3" hidden="1">'1_Contratos 2021'!$B$5:$BB$47</definedName>
    <definedName name="afectacion">[1]Tipo!$D$2:$D$4</definedName>
    <definedName name="na">[1]Tipo!$C$31</definedName>
    <definedName name="naturaleza">[1]Tipo!$E$2:$E$5</definedName>
    <definedName name="programanue">[1]Proposito_programa!$C$3:$C$59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T47" i="14" l="1"/>
  <c r="AT46" i="14"/>
  <c r="AT45" i="14"/>
  <c r="AT44" i="14"/>
  <c r="AT43" i="14"/>
  <c r="AT42" i="14"/>
  <c r="AT41" i="14"/>
  <c r="AT40" i="14"/>
  <c r="AT39" i="14"/>
  <c r="AT38" i="14"/>
  <c r="AT37" i="14"/>
  <c r="AT36" i="14"/>
  <c r="AT35" i="14"/>
  <c r="AT34" i="14"/>
  <c r="AT33" i="14"/>
  <c r="AT32" i="14"/>
  <c r="AT31" i="14"/>
  <c r="AT30" i="14"/>
  <c r="AT29" i="14"/>
  <c r="AA28" i="14"/>
  <c r="AT28" i="14"/>
  <c r="AT27" i="14"/>
  <c r="AT26" i="14"/>
  <c r="AT25" i="14"/>
  <c r="AT24" i="14"/>
  <c r="AT23" i="14"/>
  <c r="AT22" i="14"/>
  <c r="AT21" i="14"/>
  <c r="AB21" i="14"/>
  <c r="AT20" i="14"/>
  <c r="AT19" i="14"/>
  <c r="AT18" i="14"/>
  <c r="AB18" i="14"/>
  <c r="AT17" i="14"/>
  <c r="AT16" i="14"/>
  <c r="AT15" i="14"/>
  <c r="AT14" i="14"/>
  <c r="AT13" i="14"/>
  <c r="AB13" i="14"/>
  <c r="AT12" i="14"/>
  <c r="AB12" i="14"/>
  <c r="AT11" i="14"/>
  <c r="AB11" i="14"/>
  <c r="AT10" i="14"/>
  <c r="AB10" i="14"/>
  <c r="AT9" i="14"/>
  <c r="AB9" i="14"/>
  <c r="AT8" i="14"/>
  <c r="AT7" i="14"/>
  <c r="AB7" i="14"/>
  <c r="AT6" i="14"/>
  <c r="AB6" i="14"/>
</calcChain>
</file>

<file path=xl/sharedStrings.xml><?xml version="1.0" encoding="utf-8"?>
<sst xmlns="http://schemas.openxmlformats.org/spreadsheetml/2006/main" count="2022" uniqueCount="776">
  <si>
    <t>NUMERO DEL CONTRATO</t>
  </si>
  <si>
    <t>NÚMERO DE PROCESO SECOP II</t>
  </si>
  <si>
    <t>ENLACE EN SECOP II</t>
  </si>
  <si>
    <t xml:space="preserve">NOMBRE DEL CONTRATISTA </t>
  </si>
  <si>
    <t>TIPO DE IDENTIFICACION</t>
  </si>
  <si>
    <t>No. IDENTIFICACION</t>
  </si>
  <si>
    <t>DIGITO</t>
  </si>
  <si>
    <t>OBJETO DEL CONTRATO O CONVENIO</t>
  </si>
  <si>
    <t xml:space="preserve">FECHA DE SUSCRIPCION DEL CONTRATO </t>
  </si>
  <si>
    <t>FECHA DE INICIO</t>
  </si>
  <si>
    <t>FECHA DE TERMINACIÓN</t>
  </si>
  <si>
    <t xml:space="preserve">PLAZO INICIAL DE EJECUCION EN DIAS </t>
  </si>
  <si>
    <t xml:space="preserve">VALOR INICIAL  </t>
  </si>
  <si>
    <t>VALOR TOTAL CONTRATO INCLUIDA ADICIÓN</t>
  </si>
  <si>
    <t xml:space="preserve">Tipología especifica </t>
  </si>
  <si>
    <t>Supervisor</t>
  </si>
  <si>
    <t>AREA</t>
  </si>
  <si>
    <t xml:space="preserve">Estado de contrato </t>
  </si>
  <si>
    <t>Plataforma de contratatación</t>
  </si>
  <si>
    <t xml:space="preserve">OBSERVACIONES </t>
  </si>
  <si>
    <t>CIA-202-2021</t>
  </si>
  <si>
    <t>FDLRUU-CD-202-2021</t>
  </si>
  <si>
    <t xml:space="preserve">https://community.secop.gov.co/Public/Tendering/OpportunityDetail/Index?noticeUID=CO1.NTC.1859804&amp;isFromPublicArea=True&amp;isModal=False
</t>
  </si>
  <si>
    <t>EMPRESA DE TELECOMUNICACIONES DE BOGOTA   ETB SA ESP</t>
  </si>
  <si>
    <t>NIT</t>
  </si>
  <si>
    <t>INSTALACIÓN, CONFIGURACIÓN Y PUESTA EN FUNCIONAMIENTO DEL SERVICIO DE CONECTIVIDAD WIFI E INTERNET PARA LA ALCALDÍA LOCAL DE RAFAEL URIBE URIBE</t>
  </si>
  <si>
    <t>911.Contrato Interadministrativo</t>
  </si>
  <si>
    <t xml:space="preserve">WILLIAM VILLAMIL </t>
  </si>
  <si>
    <t>ADMINISTRATIVA</t>
  </si>
  <si>
    <t>En Ejecución</t>
  </si>
  <si>
    <t>SECOP II</t>
  </si>
  <si>
    <t>CPS-217-2021</t>
  </si>
  <si>
    <t>FDLRUU-CD-217-2021</t>
  </si>
  <si>
    <t xml:space="preserve">https://community.secop.gov.co/Public/Tendering/OpportunityDetail/Index?noticeUID=CO1.NTC.1954811&amp;isFromPublicArea=True&amp;isModal=False
</t>
  </si>
  <si>
    <t>ASCENSORES SCHILDLER</t>
  </si>
  <si>
    <t>PRESTAR EL SERVICIO DE MANTENIMIENTO PREVENTIVO Y CORRECTIVO CON BOLSA DE REPUESTOS AL ASCENSOR MARCA SCHINDLER ANDINO DE PROPIEDAD DE LA ALCALDÍA LOCAL DE RAFAEL URIBE URIBE</t>
  </si>
  <si>
    <t>49-Otros servicios</t>
  </si>
  <si>
    <t>CC-226-2021</t>
  </si>
  <si>
    <t>FDLRUU-SABM-226-2021</t>
  </si>
  <si>
    <t xml:space="preserve">https://community.secop.gov.co/Public/Tendering/OpportunityDetail/Index?noticeUID=CO1.NTC.2016319&amp;isFromPublicArea=True&amp;isModal=False
</t>
  </si>
  <si>
    <t>MIGUEL QUIJANO Y COMPAÑIA S.A.</t>
  </si>
  <si>
    <t>CONTRATAR LA PRESTACIÓN DEL SERVICIO DE VIGILANCIA Y SEGURIDAD PRIVADA A TRAVÉS DE LA BOLSA MERCANTIL DE COLOMBIA S.A. PARA LOS PREDIOS Y/O BIENES DE PROPIEDAD Y/O TENENCIA DEL FONDO DE DESARROLLO LOCAL RAFAEL URIBE URIBE DE CONFORMIDAD CON LAS CONDICIONES TÉCNICAS QUE DESIGNE</t>
  </si>
  <si>
    <t>999. Otro tipo de naturaleza de contratos</t>
  </si>
  <si>
    <t>ALVARO DE JESUS APARICIO CELY</t>
  </si>
  <si>
    <t>AC-228-2021</t>
  </si>
  <si>
    <t>FDLRUU-AC-228-2021</t>
  </si>
  <si>
    <t xml:space="preserve">https://community.secop.gov.co/Public/Tendering/OpportunityDetail/Index?noticeUID=CO1.NTC.2014733&amp;isFromPublicArea=True&amp;isModal=False
</t>
  </si>
  <si>
    <t>ASOCIACIÓN DE
RECICLADORES COLOMBIA LIMPIA - ARECICOL</t>
  </si>
  <si>
    <t>REALIZAR LA GESTIÓN INTEGRAL DE RESIDUOS SÓLIDOS APROVECHABLES DE CARÁCTER NO PELIGROSO, GENERADOS EN LAS INSTALACIONES DE LA ALCALDÍA LOCAL DE RAFAEL URIBE URIBE, LA CUAL COMPRENDE SU RECOLECCIÓN, TRANSPORTE SELECTIVO, ALMACENAMIENTO, CLASIFICACIÓN, APROVECHAMIENTO Y DISPOSICIÓN FINAL.</t>
  </si>
  <si>
    <t xml:space="preserve">119. Otros Contratos de Asociacion </t>
  </si>
  <si>
    <t xml:space="preserve">LAURA NATHALIA VALENCIA </t>
  </si>
  <si>
    <t>OC-70180</t>
  </si>
  <si>
    <t>Selección abreviada por acuerdo Marco de Precios</t>
  </si>
  <si>
    <t>https://colombiacompra.gov.co/tienda-virtual-del-estado-colombiano/ordenes-compra/70180</t>
  </si>
  <si>
    <t>ASEAR S.A. E.S.P</t>
  </si>
  <si>
    <t xml:space="preserve"> PRESTAR EL SERVICIO INTEGRAL DE ASEO Y CAFETERÍA INCLUIDO EL MANTENIMIENTO LOCATIVO BÁSICO, LOS EQUIPOS NECESARIOS PARA EL DESARROLLO DEL MISMO Y EL SUMINISTRO DE INSUMOS PARA LAS DEPENDENCIAS DE LA ALCALDÍA LOCAL DE RAFAEL URIBE URIBE Y LA JUNTA ADMINISTRADORA LOCAL</t>
  </si>
  <si>
    <t>44.  Suministro de Servicio de Aseo</t>
  </si>
  <si>
    <t xml:space="preserve">ALVARO DE JESUS APARICIO CELY </t>
  </si>
  <si>
    <t>Tienda Virtual</t>
  </si>
  <si>
    <t>CI-306-2021</t>
  </si>
  <si>
    <t>FDLRUU-CI-306-2021</t>
  </si>
  <si>
    <t>https://community.secop.gov.co/Public/Tendering/OpportunityDetail/Index?noticeUID=CO1.NTC.2390503&amp;isFromPublicArea=True&amp;isModal=False</t>
  </si>
  <si>
    <t>SERVICIOS POSTALES NACIONALES S.A -472</t>
  </si>
  <si>
    <t>PRESTAR EL SERVICIO DE CURSO Y ENTREGA DE CORRESPONDENCIA Y DEMAS ENVIOS POSTALES QUE REQUIERA LA ALCALDIA LOCAL DE RAFAEL URIBE URIBE EN LAS MODALIDADES DE CORREO CERTIFICADO, NOTIEXPRESS Y SERVICIOS POST EXPRESS, RESPUESTA FACIL, SMS CERTIFICADO, CORREO ELECTRONICO CERTIFICADO A NIVEL URBANO Y NACIONAL</t>
  </si>
  <si>
    <t>911-Contrato Interadministrativo</t>
  </si>
  <si>
    <t xml:space="preserve">WILLIAM VILLAMIL RODRIGUEZ </t>
  </si>
  <si>
    <t>CSU-310-2021</t>
  </si>
  <si>
    <t>FDLRUU-MC-305-2021</t>
  </si>
  <si>
    <t xml:space="preserve">https://community.secop.gov.co/Public/Tendering/OpportunityDetail/Index?noticeUID=CO1.NTC.2360412&amp;isFromPublicArea=True&amp;isModal=False
</t>
  </si>
  <si>
    <t>GRUPO EMPRESARIAL LCS S.A.S</t>
  </si>
  <si>
    <t>SUMINISTRO DE ELEMENTOS Y MATERIALES DE FERRETERIA EN GENERAL A MONTO AGOTABLE PARA EL MANTENIMIENTO, LAS ADECUACIONES O LAS MEJORAS DE TIPO LOCATIVO DE LOS BIENES MUEBLES E INMUEBLES DE PROPIEDAD DEL FONDO DE DESARROLLO LOCAL DE RAFAEL URIBE</t>
  </si>
  <si>
    <t xml:space="preserve">48- Otros Suministros </t>
  </si>
  <si>
    <t>CPS-314-2021</t>
  </si>
  <si>
    <t>FDLRUU-MC-304-2021</t>
  </si>
  <si>
    <t xml:space="preserve">https://community.secop.gov.co/Public/Tendering/OpportunityDetail/Index?noticeUID=CO1.NTC.2401011&amp;isFromPublicArea=True&amp;isModal=False
</t>
  </si>
  <si>
    <t>D&amp;M SOLUTIONS SAS-D&amp;MS SAS-</t>
  </si>
  <si>
    <t>DESARROLLAR LAS ACTIVIDADES DE ADQUISICIÓN E INSTALACIÓN DE ELEMENTOS PARA EL AVANCE EN LA IMPLEMENTACIÓN DEL PLAN INSTITUCIONAL DE GESTIÓN AMBIENTALPIGA- EN LA ALCALDÍA LOCAL DE RAFAEL URIBE URIBE</t>
  </si>
  <si>
    <t>49.Otros Servicios</t>
  </si>
  <si>
    <t>LAURA VALENCIA</t>
  </si>
  <si>
    <t>CSU-317-2021</t>
  </si>
  <si>
    <t>FDLRUU-MC-312-2021</t>
  </si>
  <si>
    <t xml:space="preserve">https://community.secop.gov.co/Public/Tendering/OpportunityDetail/Index?noticeUID=CO1.NTC.2415037&amp;isFromPublicArea=True&amp;isModal=False
</t>
  </si>
  <si>
    <t>EN ALIANZAS SAS</t>
  </si>
  <si>
    <t xml:space="preserve">CONTRATAR EL SUMINISTRO DE PUBLICIDAD IMPRESA Y ELEMENTOS P.O.P. PARA EL FORTALECIMIENTO DE LA IMAGEN INSTITUCIONAL DE LA ALCALDÍA LOCAL DE RA-FAEL URIBE URIBE"
</t>
  </si>
  <si>
    <t xml:space="preserve">ALCALDE LOCAL </t>
  </si>
  <si>
    <t>CSU-321-2021</t>
  </si>
  <si>
    <t>FDLRUU-MC-321-2021</t>
  </si>
  <si>
    <t xml:space="preserve">https://community.secop.gov.co/Public/Tendering/OpportunityDetail/Index?noticeUID=CO1.NTC.2454569&amp;isFromPublicArea=True&amp;isModal=False
</t>
  </si>
  <si>
    <t>JOHN ALEJANDRO FRANCO OTERO</t>
  </si>
  <si>
    <t>CC</t>
  </si>
  <si>
    <t>ADQUIRIR LA ESTRUCTURA Y REALIZAR LA INSTALACIÓN DE UN CICLOPARQUEADERO PARA EL AVANCE EN LA IMPLEMENTACIÓN DEL PLAN INTEGRAL DE MOVILIDAD SOSTENIBLE -PIMS Y EL PLAN INSTITUCIONAL DE GESTIÓN AMBIENTAL  PIGA EN LA ALCALDÍA LOCAL DE RAFAEL URIBE URIBE</t>
  </si>
  <si>
    <t>SIN INICIO</t>
  </si>
  <si>
    <t xml:space="preserve">48.Otros suministros </t>
  </si>
  <si>
    <t>Celebrado por iniciar</t>
  </si>
  <si>
    <t>CPS-324-2021</t>
  </si>
  <si>
    <t>FDLRUU-MC-324-2021</t>
  </si>
  <si>
    <t xml:space="preserve">https://community.secop.gov.co/Public/Tendering/OpportunityDetail/Index?noticeUID=CO1.NTC.2464124&amp;isFromPublicArea=True&amp;isModal=False
</t>
  </si>
  <si>
    <t xml:space="preserve">LINK IT
COMPONENTES PARA TECNOLOGÍA DE LA INFORMACIÓN, DIFUSIÓN O TELECOMUNICACIONES
</t>
  </si>
  <si>
    <t>REALIZAR EL MANTENIMIENTO PREVENTIVO Y CORRECTIVO DE LOS EQUIPOS DE CÓMPUTO, UPS, ESCÁNERES, VIDEO BEAM, AIRE ACONDICIONADO, PLOTTER, RACK, CABLEADO ESTRUCTURADO Y DEMÁS EQUIPOS TECNOLOGICOS PROPIEDAD DE LA ALCALDÍA LOCAL DE RAFAEL URIBE URIBE, INCLUYENDO EL SUMINISTRO DE REPUESTOS Y MANO DE OBRA</t>
  </si>
  <si>
    <t>CPS-325-2021</t>
  </si>
  <si>
    <t>FDLRUU-MC-325-2021</t>
  </si>
  <si>
    <t xml:space="preserve">https://community.secop.gov.co/Public/Tendering/OpportunityDetail/Index?noticeUID=CO1.NTC.2464024&amp;isFromPublicArea=True&amp;isModal=False
</t>
  </si>
  <si>
    <t>B.V. CONSTRUCCIONES S.A.S.</t>
  </si>
  <si>
    <t>PRESTACIÓN DE SERVICIO DE MANTENIMIENTO PREVENTIVO DE MOTOBOMBAS Y LAVADO Y DESINFECCIÓN DE TANQUE DE ALMACENAMIENTO DE AGUA POTABLE EN LAS INSTALACIONES DE LA ALCALDÍA LOCAL DE RAFAEL URIBE URIBE</t>
  </si>
  <si>
    <t>OC-82202</t>
  </si>
  <si>
    <t>https://colombiacompra.gov.co/tienda-virtual-del-estado-colombiano/ordenes-compra/82202</t>
  </si>
  <si>
    <t>GRUPO EDS AUTOGAS S.A.S.</t>
  </si>
  <si>
    <t>CONTRATAR SUMINISTRO DE COMBUSTIBLE A MONTO AGOTABLE DE GASOLINA CORRIENTE Y ACPM PARA EL PARQUE AUTOMOTOR (VEHICULOS LIVIANOS Y MAQUINARIA AMARILLA) A CARGO DEL FONDO DE DESARROLLO LOCAL DE RAFAEL URIBE URIBE A TRAVES DEL ACUERDO MARCO DE PRECIOS DE SUMINISTRO DE COMBUSTIBLE CON SISTEMA DE CONTROL EDS EN BOGOTA CELEBRADAS ENTRE COLOMBIA COMPRA EFICIENTE Y DISTRACOM S.A., GLOBO LLANTAS LTDA., GRUPO EDS AUTOGAS S.A.S. ORGANIZACIÓN TERPEL S.A., DISTRIBUIDORA NACIONAL DE COMBUSTIBLE LTDA., SODEXO SERVICIOS DE BENEFICIOS E INCENTIVOS COLOMBIA S.A. Y BIG PASS S.A.S””</t>
  </si>
  <si>
    <t xml:space="preserve">48. Otros Suministros </t>
  </si>
  <si>
    <t>TIENDA VIRTUAL</t>
  </si>
  <si>
    <t>OC-82982</t>
  </si>
  <si>
    <t>https://colombiacompra.gov.co/tienda-virtual-del-estado-colombiano/ordenes-compra/82982</t>
  </si>
  <si>
    <t>PANAMERICANA LIBRERÍA Y PAPELERÍA S.A.</t>
  </si>
  <si>
    <t>ADQUISICION DE BANDERAS PARA LA ALCALDÍA LOCAL DE RAFAEL URIBE URIBE</t>
  </si>
  <si>
    <t>OC-83022</t>
  </si>
  <si>
    <t>https://colombiacompra.gov.co/tienda-virtual-del-estado-colombiano/ordenes-compra/83022</t>
  </si>
  <si>
    <t>ALMACENES EXITO S A</t>
  </si>
  <si>
    <t xml:space="preserve">ADQUISICION DE EQUIPOS DE COMPUTO PARA EL FUNCIONAMIENTO DE LA ALCALDÍA LOCAL DE RAFAEL URIBE URIBE”
</t>
  </si>
  <si>
    <t xml:space="preserve">121. Compraventa Bienes Muebles </t>
  </si>
  <si>
    <t xml:space="preserve">CONTRATISTAS PLURALES - CONSORCIOS O UNIONES TEMPORALES </t>
  </si>
  <si>
    <t>MODALIDAD DE CONTRATACION</t>
  </si>
  <si>
    <t>TIPO DE CONTRATO</t>
  </si>
  <si>
    <t>NUMERO DEL CONTRATO EN EL SECOP</t>
  </si>
  <si>
    <t>No. SOLICITUD SIPSE</t>
  </si>
  <si>
    <t>NO HAY</t>
  </si>
  <si>
    <t>PORCENTAJE DE PARTICIPACION</t>
  </si>
  <si>
    <t>Nombre del Contratista Cedente</t>
  </si>
  <si>
    <t>Fecha de la Cesion</t>
  </si>
  <si>
    <t xml:space="preserve">VALOR MENSUAL </t>
  </si>
  <si>
    <t>CRP</t>
  </si>
  <si>
    <t>FECHA CRP</t>
  </si>
  <si>
    <t>CDP</t>
  </si>
  <si>
    <t>META  A LA QUE APUNTA (NOMBRE)</t>
  </si>
  <si>
    <t>META A LA QUE APUNTA (NUMERO)</t>
  </si>
  <si>
    <t xml:space="preserve">No. DE RUBRO PRESUPUESTAL AFECTADO </t>
  </si>
  <si>
    <t xml:space="preserve">NUEVO PROCESO SIPSE DE ADICIÓN </t>
  </si>
  <si>
    <t>NUMERO DE ADICIONES</t>
  </si>
  <si>
    <t>FECHA DE ADICIÓN</t>
  </si>
  <si>
    <t xml:space="preserve">CDP ADICIÓN </t>
  </si>
  <si>
    <t>FECHA CDP ADICIÓN</t>
  </si>
  <si>
    <t>CRP ADICIÓN</t>
  </si>
  <si>
    <t>VALOR TOTAL ADICIONES</t>
  </si>
  <si>
    <t>NUMERO DE PRORROGAS</t>
  </si>
  <si>
    <t>FECHA DE PRORROGA</t>
  </si>
  <si>
    <t>DIAS PRORROGADOS</t>
  </si>
  <si>
    <t>PLAZO FINAL DE EJECUCION, INCLUIDAS LAS PRORROGAS</t>
  </si>
  <si>
    <t>CPS-412-2020</t>
  </si>
  <si>
    <t xml:space="preserve">FDLRUU-CD-412-2020 </t>
  </si>
  <si>
    <t xml:space="preserve">https://community.secop.gov.co/Public/Tendering/ContractNoticePhases/View?PPI=CO1.PPI.10945304&amp;isFromPublicArea=True&amp;isModal=False
</t>
  </si>
  <si>
    <t xml:space="preserve">Contratacion Directa </t>
  </si>
  <si>
    <t xml:space="preserve">Prestacion de Servicios </t>
  </si>
  <si>
    <t>CO1.PCCNTR.1971226</t>
  </si>
  <si>
    <t>N/A</t>
  </si>
  <si>
    <t xml:space="preserve">MARIA HELENA ROSAS MELO </t>
  </si>
  <si>
    <t>CONTRATAR EL ARRENDAMIENTO DE UN ÁREA QUE SIRVA COMO ESTACIONAMIENTO DE LOS VEHÍCULOS Y LA MAQUINARIA PESADA A CARGO DEL FONDO DE DESARROLLO LOCAL RAFAEL URIBE URIBE”</t>
  </si>
  <si>
    <t>Malla Vial Local y Espacio Publico</t>
  </si>
  <si>
    <t>3-3-1-15-02-18-1544-000</t>
  </si>
  <si>
    <t xml:space="preserve">132- Arrendamiento bienes inmuebles </t>
  </si>
  <si>
    <t>WIILLIAM VILLAMIL</t>
  </si>
  <si>
    <t>INFRAESTRUCTURA</t>
  </si>
  <si>
    <t xml:space="preserve">Ejecucion </t>
  </si>
  <si>
    <t xml:space="preserve">PLATAFORMA SECOP II </t>
  </si>
  <si>
    <t>suspension del 5 al 22 de Noviembre (18) dias , Suspension No. 2 del 23 de noviembre al 7 diciembre (15) dias</t>
  </si>
  <si>
    <t>CPS-441-2020</t>
  </si>
  <si>
    <t>FDLRUU-SAMC-353-2020</t>
  </si>
  <si>
    <t xml:space="preserve">https://community.secop.gov.co/Public/Tendering/OpportunityDetail/Index?noticeUID=CO1.NTC.1573407&amp;isFromPublicArea=True&amp;isModal=False
</t>
  </si>
  <si>
    <t xml:space="preserve">Selección Abreviada de Menor cuantía </t>
  </si>
  <si>
    <t>CO1.PCCNTR.2047253</t>
  </si>
  <si>
    <t xml:space="preserve">COMERCIALIZADORA NAVE LTA </t>
  </si>
  <si>
    <t>CONTRATAR UN INTERMEDIARIO PUBLICO O PRIVADO IDÓNEO PARA QUE PRESTE SUS SERVICIOS DE ENAJENACION DE LOS BIENES MUEBLES NO UTILES, OBSOLETOS, Y/O INSERVIBLES DE PROPIEDAD DEL FONDO DE DESARROLLO LOCAL DE RAFAEL URIBE URIBE, A TRAVES DE SUBASTA PUBLICA Y/O MARTILLO PARA SER ADJUDICADOS AL MEJOR POSTOR</t>
  </si>
  <si>
    <t>ALEXANDER BELTRAN TORO</t>
  </si>
  <si>
    <t>CPS-461-2020</t>
  </si>
  <si>
    <t>FDLRUU-SAMC-354-2020</t>
  </si>
  <si>
    <t xml:space="preserve">https://community.secop.gov.co/Public/Tendering/OpportunityDetail/Index?noticeUID=CO1.NTC.1592323&amp;isFromPublicArea=True&amp;isModal=False
</t>
  </si>
  <si>
    <t>CO1.PCCNTR.2074947</t>
  </si>
  <si>
    <t>AMERICANA AUTOMOTRIZ S.AS</t>
  </si>
  <si>
    <t>CONTRATAR A MONTO AGOTABLE EL DIAGNÓSTICO, MANTENIMIENTO PREVENTIVO Y CORRECTIVO INCLUYENDO MANO DE OBRA Y/O SUMINISTRO DE REPUESTOS ORIGINALES, KITS DE ELEMENTOS, LUBRICANTES, SUMINISTRO DE LLANTAS Y DESPINCHES PARA LOS VEHÍCULOS LIVIANOS DEL FONDO DE DESARROLLO LOCAL RAFAEL URIBE URIBE</t>
  </si>
  <si>
    <t>Servicios de mantenimiento y
reparación de maquinaria y equipo
de transporte</t>
  </si>
  <si>
    <t>13-10-20-20-20-30-604</t>
  </si>
  <si>
    <t>17/06/2021, 30/12/2021</t>
  </si>
  <si>
    <t>ALVARO DE JESUS CELY APARICIO</t>
  </si>
  <si>
    <t xml:space="preserve">ADMINISTRATIVA </t>
  </si>
  <si>
    <t>CIA-464-2020</t>
  </si>
  <si>
    <t>FDLRUU-CD-464-2020</t>
  </si>
  <si>
    <t xml:space="preserve">https://community.secop.gov.co/Public/Tendering/OpportunityDetail/Index?noticeUID=CO1.NTC.1627531&amp;isFromPublicArea=True&amp;isModal=False
</t>
  </si>
  <si>
    <t>CONVENIO INTERADMINISTRATIVO</t>
  </si>
  <si>
    <t>CO1.PCCNTR.2090865</t>
  </si>
  <si>
    <t>JARDIN BOTANICO JOSE CELESTINO MUTIS</t>
  </si>
  <si>
    <t xml:space="preserve"> 
AUNAR ESFUERZOS TÉCNICOS, ADMINISTRATIVOS Y FINANCIEROS PARA FORTALECER Y/O PROMOVER LA IMPLEMENTACIÓN DE LAS PRÁCTICAS DE AGRICULTURA URBANA EN LA LOCALIDAD DE RAFAEL URIBE URIBE
</t>
  </si>
  <si>
    <t>ACCIONES DE AGRICULTURA URBANA</t>
  </si>
  <si>
    <t>3-3-1-15-06-38-1547-000</t>
  </si>
  <si>
    <t>211. Convenio Interadministrativo</t>
  </si>
  <si>
    <t>MAIRA ANGELA MORENO</t>
  </si>
  <si>
    <t xml:space="preserve">PLANEACION </t>
  </si>
  <si>
    <t>TRESCIENTOS UN MILLONES QUINIENTOS NOVENTA Y
CINCO MIL CIENTO OCHENTA Y TRES PESOS
($301.595.183) M/CTE y los aportes se harán de la siguiente
manera:
El Jardín Botánico José Celestino Mutis aportará en bienes
y servicios el equivalente a CIENTO CINCO MILLONES
CIENTO SESENTA Y NUEVE MIL NOVECIENTOS PESOS
M/CTE. ($105.169.900), destinados a las actividades de
fortalecimiento de 100 huertas casera con suministro de kit del
Jardín Botánico y personal administrativo para la gestión,
coordinación del convenio.
El Fondo de Desarrollo Local de Rafael Uribe Uribe aportara
la suma de CIENTO NOVENTA Y SEIS MILLONES
CUATROCIENTOS VEINTICINCO MIL DOSCIENTOS
OCHENTA Y TRES PESOS M/CTE. ($196.425.283), destinados
para el fortalecimiento e implementación de las prácticas de
agricultura urbana en la localidad., SUSPENSION DEL 23 DE JULIO AL 22 DE AGOSTO 2021, ACTA REINICIO A PARTIR 23 AGOSTO 2021</t>
  </si>
  <si>
    <t>OC-63094</t>
  </si>
  <si>
    <t>https://www.colombiacompra.gov.co/tienda-virtual-del-estado-colombiano/ordenes-compra/63094</t>
  </si>
  <si>
    <t>Orden de Compra</t>
  </si>
  <si>
    <t>SOLUCION COPY LTDA.</t>
  </si>
  <si>
    <t>CONTRATAR EL SERVICIO DE IMPRESORAS PARA EL FUNCIONAMIENTO DE LA ALCALDIA LOCAL RAFAEL URIBE URIBE</t>
  </si>
  <si>
    <t>Servicios de arrendamiento sin opción de compra de computadores sin operario-   Servicios de arrendamiento sin opción de compra de otros bienes</t>
  </si>
  <si>
    <t>131020202020303- 131020202020304</t>
  </si>
  <si>
    <t xml:space="preserve">ENLACE EN SECOP </t>
  </si>
  <si>
    <t>NOMBRE DEL CONTRATISTA</t>
  </si>
  <si>
    <t>FECHA DE SUSCRIPCION DEL CONTRATO</t>
  </si>
  <si>
    <t>PLAZO INICIAL DE EJECUCION EN DIAS</t>
  </si>
  <si>
    <t>VALOR INICIAL</t>
  </si>
  <si>
    <t>VALOR MENSUAL</t>
  </si>
  <si>
    <t>META A LA QUE APUNTA (NOMBRE)</t>
  </si>
  <si>
    <t>No. DE RUBRO PRESUPUESTAL AFECTADO</t>
  </si>
  <si>
    <t>CDP ADICIÓN</t>
  </si>
  <si>
    <t>Tipología especifica</t>
  </si>
  <si>
    <t>Estado de contrato</t>
  </si>
  <si>
    <t>OBSERVACIONES</t>
  </si>
  <si>
    <t>CS-284-2019</t>
  </si>
  <si>
    <t>Seleccion Abreviada Menor Cuantia</t>
  </si>
  <si>
    <t>https://community.secop.gov.co/Public/Tendering/OpportunityDetail/Index?noticeUID=CO1.NTC.932059&amp;isFromPublicArea=True&amp;isModal=False</t>
  </si>
  <si>
    <t>Seguros</t>
  </si>
  <si>
    <t>CO1.PCCNTR.1130524</t>
  </si>
  <si>
    <t>POSITIVA COMPAÑIA DE SEGUROS S.A.</t>
  </si>
  <si>
    <t>CONTRATAR LOS SEGUROS QUE AMPAREN LOS INTERESES PATRIMONIALES ACTUALES Y FUTUROS, ASÍ COMO LOS BIENES DE PROPIEDAD DE LA FONDO DE DESARROLLO LOCAL DE RAFAEL URIBE URIBE, QUE ESTÉN BAJO SU RESPONSABILIDAD Y CUSTODIA Y AQUELLOS QUE SEAN ADQUIRIDOS PARA DESARROLLAR LAS FUNCIONES INHERENTES A SU ACTIVIDAD Y CUALQUIER OTRA PÓLIZA DE SEGUROS QUE REQUIERA LA ENTIDAD EN EL DESARROLLO DE SU ACTIVIDAD”GRUPO 3.</t>
  </si>
  <si>
    <t>Servicios de seguros de vida colectiva de los ediles</t>
  </si>
  <si>
    <t>3-1--2-02-02-0-0001-005</t>
  </si>
  <si>
    <t>18/06/2021-  27/07/2021</t>
  </si>
  <si>
    <t>824-860</t>
  </si>
  <si>
    <t>853-</t>
  </si>
  <si>
    <t>18/06/2021- 27/07/2021</t>
  </si>
  <si>
    <t>72. Seguros</t>
  </si>
  <si>
    <t>ALMACÉN</t>
  </si>
  <si>
    <t>En ejecución</t>
  </si>
  <si>
    <t>FDLRUU-SAMC-213-2019</t>
  </si>
  <si>
    <t>CI-318-2019</t>
  </si>
  <si>
    <t>Contratación Directa</t>
  </si>
  <si>
    <t>https://www.contratos.gov.co/consultas/detalleProceso.do?numConstancia=19-12-10231507</t>
  </si>
  <si>
    <t>Contrato Interadministrativo</t>
  </si>
  <si>
    <t>19-12-10231507</t>
  </si>
  <si>
    <t>UNIVERSIDAD NACIONAL DE COLOMBIA</t>
  </si>
  <si>
    <t>FORTALECER ORGANIZACIONES INSTANCIAS Y EXPRESIONES SOCIALES CIUDADANAS E EL MARCO DEL MODELO DE PARTICIPACION UNO MAS UNO = TODOS, UNA MAS UNA =TODAS Y BRINDAR FORMACION EN MECANISMOS DE CONTROL SOCIAL Y POLITICAS PUBLICAS EN LA LOCALIDAD DE RAFAEL URIBE</t>
  </si>
  <si>
    <t>Acciones de fortalecimiento para la participacion ciudadana y control social</t>
  </si>
  <si>
    <t>3-3-1-15-07-45-1550-000</t>
  </si>
  <si>
    <t>17/01/2021, 17/03/2021, 17/07/2021, 01/09/2021, 01/11/2021, 14/12/2021</t>
  </si>
  <si>
    <t>911. Contrato Interadministrativo</t>
  </si>
  <si>
    <t>MERY JOHANNA ARIAS ROMERO</t>
  </si>
  <si>
    <t>PLANEACION</t>
  </si>
  <si>
    <t>SECOP I</t>
  </si>
  <si>
    <t>CPS-208-2021</t>
  </si>
  <si>
    <t>FDLRUU-CD-208-2021</t>
  </si>
  <si>
    <t xml:space="preserve">https://community.secop.gov.co/Public/Tendering/OpportunityDetail/Index?noticeUID=CO1.NTC.1882619&amp;isFromPublicArea=True&amp;isModal=False
</t>
  </si>
  <si>
    <t xml:space="preserve">JUAN CAMILO RODRIGUEZ VASQUEZ </t>
  </si>
  <si>
    <t>EL CONTRATISTA SE OBLIGA A PRESTAR SUS SERVICIOS PROFESIONALES EN EL ÁREA DE GESTIÓN DEL DESARROLLO LOCAL - PLANEACIÓN, REALIZANDO LAS ACTIVIDADES PROPIAS PARA LA FORMULACION, EJECUCIÓN Y SEGUIMIENTO DE LOS PROYECTOS DE INVERSIÓN DEL PLAN DE DESARROLLO LOCAL 2021 - 2024</t>
  </si>
  <si>
    <t xml:space="preserve">31- Servicios profesionales </t>
  </si>
  <si>
    <t xml:space="preserve">SANDRA MARCELA ROJAS MACIAS </t>
  </si>
  <si>
    <t>CIA-225-2021</t>
  </si>
  <si>
    <t>FDLRUU-CD-225-2021</t>
  </si>
  <si>
    <t>https://www.contratos.gov.co/consultas/detalleProceso.do?numConstancia=21-22-26755</t>
  </si>
  <si>
    <t>SECRETARIA DISTRITAL DE INTEGRACION SOCIAL</t>
  </si>
  <si>
    <t>AUNAR ESFUERZOS TÉCNICOS, ADMINISTRATIVOS, LOGÍSTICOS Y FINANCIEROS ENTRE LA SECRETARÍA DISTRITAL INTEGRACIÓN SOCIAL-SDIS Y EL FONDO DE DESARROLLO LOCAL DE USAQUÉN; EL FONDO DE DESARROLLO LOCAL DE SAN CRISTÓBAL; EL FONDO DE DESARROLLO LOCAL DE USME; EL FONDO DE DESARROLLO LOCAL DE BOSA; EL FONDO DE DESARROLLO LOCAL DE KENNEDY; EL FONDO DE DESARROLLO LOCAL DE SUBA; EL FONDO DE DESARROLLO LOCAL DE RAFAEL URIBE URIBE Y EL FONDO DE DESARROLLO LOCAL DE CIUDAD BOLÍVAR, PARA LA OPERACIÓN Y PUESTA EN MARCHA DEL PROGRAMA “RETO LOCAL JÓVENES Y ENTORNOS SEGUROS”.</t>
  </si>
  <si>
    <t xml:space="preserve">EDISON ANGULO ARIAS </t>
  </si>
  <si>
    <t>CCI-227-2021</t>
  </si>
  <si>
    <t>FDLRUU-CD-227-2021</t>
  </si>
  <si>
    <t xml:space="preserve">https://community.secop.gov.co/Public/Tendering/OpportunityDetail/Index?noticeUID=CO1.NTC.2016792&amp;isFromPublicArea=True&amp;isModal=False
</t>
  </si>
  <si>
    <t>ORGANIZACION DE ESTADOS IBEROAMERICANOS OEI</t>
  </si>
  <si>
    <t>AUNAR ESFUERZOS PARA DISEÑAR E IMPLEMENTAR ESTRATEGIAS INNOVADORAS Y TRANSFERENCIA DE CONOCIMIENTO PARA PROMOVER EL FORTALECIMIENTO DE LA CONFIANZA CIUDADANA, LA CONVIVENCIA SOCIAL Y LA JUSTICIA LOCAL EN LA LOCALIDAD RAFAEL URIBE URIBE EN EL MARCO DEL PLAN DE DESARROLLO LOCAL 2021- 2024 “UN NUEVO CONTRATO SOCIAL Y AMBIENTAL PARA LA LOCALIDAD DE RAFAEL URIBE URIBE”. EN EL MARCO DEL PROYECTO DE INVERSION 1680 Y 1682.</t>
  </si>
  <si>
    <t xml:space="preserve">219: Otro tipo de Convenios </t>
  </si>
  <si>
    <t xml:space="preserve">CESAR MAURICIO RUIZ LONDOÑO, apoyo tecnico; SANDRA MERCELA ROJAS- apoyo financiero.-VALENTINA RICO.Apoyo comite tecnico </t>
  </si>
  <si>
    <t>APORTES DEL FDLRUU $789.237.000) - APORTES OEI -($802.136.824). TOTAL CONVENIO : $1.591.373.824)</t>
  </si>
  <si>
    <t>CIA-232-2021</t>
  </si>
  <si>
    <t xml:space="preserve">FDLRUU-CD-231-2021 </t>
  </si>
  <si>
    <t>https://www.contratos.gov.co/consultas/detalleProceso.do?numConstancia=21-22-26737&amp;g-recaptcha-response=03AGdBq243Icv-4pQG_qfcX8vlNGeUuG93FIHU1x3TMTqu8CWiGPQa42tG0FNpw1Uz6d9uunRTpWoTakuC69UGzPP0f7uyJg2Bo1dchdZz1KnIZkRuh9fL_pH9emfMlCpoVteKrr7TNT5JgGe_716JD0VvSBDurNejK6TpskthUU-l22Wlj5GHmLqtvnbCpxBUH03eTvuJqSpzGdlb6FtGoHkY40PM-6vc2yCou4cwJQYzSSBTPz08Fgfis6DERz6zcf-8xuGpGs7ZkriuaSVmIpQ0W4h1X5Sw9P9g9zjfkpiBb_7DIKH9GoGiMhthfw_UwTLDaJY9LZQ6GcAJkK93gVh8Pr_QDt5Hp4ZXsqFHoGlYOtr4bKaPUDLspxmPqMj4sg_lmiBK6KVcC828oIX_ufckgSCZ1BZWBG0EbTuVnywq0RD81qiMvO31M59k8rAmwQ7VxYYwYWSrvB20vyEbvJgO8faPK2t8M7uzqQpvZ-DOUoT_Q_kGM7gfYNWuKjUvXSlroGsDC3JwRzQiYTkqdbkyXp1h2ByO0A</t>
  </si>
  <si>
    <t>Convenio interadministrativo marco 331 celebrado entre la Secretaría Distrital Cultura, Recreación y Deporte SCRD, la Fundación Gilberto Álzate Avendaño FUGA, el Instituto Distrital de las Artes IDARTES, la Orquesta Filarmónica de Bogotá OFB, el Instituto Distrital de Patrimonio Cultural IDPC y Canal Capital</t>
  </si>
  <si>
    <t>Aunar esfuerzos técnicos y administrativos con el fin de desarrollar acciones articuladas entre las partes orientadas a fomentar la generación y circulación de bienes y servicios culturales, así como al fortalecimiento de los agentes de estos sectores en las localidades del Distrito Capital que hacen parte de este instrumento.</t>
  </si>
  <si>
    <t>CIA-233-2021</t>
  </si>
  <si>
    <t xml:space="preserve">FDLRUU-CD-233-2021 </t>
  </si>
  <si>
    <t>https://www.contratos.gov.co/consultas/detalleProceso.do?numConstancia=21-22-27304&amp;g-recaptcha-response=03AGdBq254V5ltFbf3kHDzZRljRDxhQwD_XZa1RNQVlhHb5HFztHMfyogZfvHHZnMF6wOGezN36FWHRtXXOx1E-xC7uMVTgIYbwtGcCszIol85TSnuOez8V5X10mGQWuOXsAmcCGx3XoqcIaf3Zyamnh2vLXMSFc4egOGrzJT6G7kwILz6V4zhBwMTy_l5pxNe91konY5yEB_HT2vjWcvh53Y0oM48MNHR_WXBaPfl0jw6cRLlFrDXyyPFHkr2_Cem1eqAcSjiIToqoQ88675jqdVu1uoLJu0la-g7g6BQXqiNCe-Tjapwv6S2NovFnTO5mYXp3pYMhUzprbkW-Kav3bQsp6XN2e05J3NMybC8a51dhGCTRZDaEMOMfa1tTeAzJUdFMpkG73ERg8XPMfr1rFDviVrnfNOr_Vlz4Br6vh5T1uNE38qdVxBnPSvV_jFTGQTrdJj9cLkFgtM_gfB4Pr2z66-Nvb4wrUhqW6lwORngBQ5Yw1HDB0AGgyBLVrsFUCC81UjrbeyNUw1Y0bFbGX50cvHUa9LmsA</t>
  </si>
  <si>
    <t>SECRETARIA DISTRITAL DE EDUCACIÓN</t>
  </si>
  <si>
    <t>AUNAR ESFUERZOS TÉCNICOS, ADMINISTRATIVOS, JURÍDICOS Y FINANCIEROS ENTRE LA SECRETARÍA DE EDUCACIÓN DEL DISTRITO Y LOS FONDOS DE DESARROLLO LOCAL QUE HACEN PARTE DEL DISTRITO CAPITAL, PARA LA IMPLEMENTACIÓN DE UN NUEVO MODELO INCLUSIVO, EFICIENTE Y FLEXIBLE PARA EL ACCESO Y LA PERMANENCIA DE LAS Y LOS JÓVENES EGRESADOS DE INSTITUCIONES DE EDUCACIÓN MEDIA A PROGRAMAS DE EDUCACIÓN SUPERIOR</t>
  </si>
  <si>
    <t xml:space="preserve"> MARTHA LILIANA SILVA ESQUIVEL</t>
  </si>
  <si>
    <t>LINK CONVENIO MACRO SECRETARIA DE EDUCACIÓN:  https://www.contratos.gov.co/consultas/detalleProceso.do?numConstancia=21-22-26937&amp;g-recaptcha-response=03AGdBq26CaKWb3DJwqNI_tvw0bmrWf3UCpq5RsxjkIn9_hqTSkLPb8vy11e_xeVCYpd5aVnr2ycUuZJti4ZOAkQfyiidq1uhVUllU9vGnAUAU0sVUZJpE-d-F3JouUgHbr0lD4ZuA8QBKG53-YQLMJW4joXiElzQL7Ctl7hh5eYh5YcFpAfqdB621BIdSFwvGPjW6XO4RPm9wkKLMlABL3CFxEFYVLixFhU6gYgPQbg_i3hIWESB-swrju2KjCff61IG8z3-Zqu8Tsyq8AfmSNzpwAGsiB8GRSJ9U7eh_CTb8PhokGO0EAb1ZJuv4KIwRBRvH-5K5HLuAM4_kK-MT4FGBiwq3rM9jSSyrx6NtnGdYsEp4vuzU2pL0Ad3GVgjskgZYgdrvUytpNP68MtSSmA8ujQW_CJvBV2wpKIy6Q9dtNkeB-FpzJIZLZjQRtWyFfpqvFJiUPk6l9-8kUu3lz1oH-YgNf-P8pXBR2o1FcFo98tV9qVwlVFv8Donzqpk1SwLXc5XfPNcyhn1ddwiHTinT-AKm_paekA</t>
  </si>
  <si>
    <t>CIA-235-2021</t>
  </si>
  <si>
    <t xml:space="preserve">FDLRUU-CD-235-2021 </t>
  </si>
  <si>
    <t xml:space="preserve">https://community.secop.gov.co/Public/Tendering/OpportunityDetail/Index?noticeUID=CO1.NTC.2093989&amp;isFromPublicArea=True&amp;isModal=False
</t>
  </si>
  <si>
    <t>SUBRED INTEGRADA DE SERVICIOS DE SALUD CENTRO ORIENTE E.S.E</t>
  </si>
  <si>
    <t>AUNAR ESFUERZOS TÉCNICOS, ADMINISTRATIVOS Y FINANCIEROS ENTRE LA SUBRED INTEGRADA DE SERVICIOS DE SALUD CENTRO ORIENTE Y EL FDLRUU PARA EL OTORGAMIENTO DE DISPOSITIVOS DE ASISTENCIA PERSONAL DAP, QUE NO SE ENCUENTREN INCLUIDOS EN LOS PLANES DE BENEFICIOS DE SALUD A PERSONAS CON DISCAPACIDAD PERMANENTE RESIDENTES EN LA LOCALIDAD RAFAEL URIBE URIBE DANDO RESPUESTA A SUS NECESIDADES TERRITORIALES EN PRO DE MEJORAR SU CALIDAD DE VIDA Y LA DE SUS CUIDADORES, EN EN EL MARCO DEL PROYECTO DE INVERSIÓN</t>
  </si>
  <si>
    <t xml:space="preserve">MARTHA LILIANA SILVA ESQUIVEL </t>
  </si>
  <si>
    <t xml:space="preserve">FDLRUU-CD-241-2021 </t>
  </si>
  <si>
    <t>https://community.secop.gov.co/Public/Tendering/OpportunityDetail/Index?noticeUID=CO1.NTC.2104616&amp;isFromPublicArea=True&amp;isModal=False</t>
  </si>
  <si>
    <t>PROGRAMA DE LAS NACIONES UNIDAS PARA EL DESARROLLO- PNUD</t>
  </si>
  <si>
    <t>Aunar esfuerzos para la cooperación administrativa, técnica y económica, entre el Programa para las Naciones Unidas para el Desarrollo (PNUD) y la Alcaldía Local de Rafael Uribe Uribe, con el fin de implementar estrategias que promuevan el fortalecimiento a los emprendimientos de la economía popular de la localidad de Rafael Uribe Uribe y las unidades productivas familiares y/o poblaciones dedicadas a actividades tradicionales que permiten generar ingresos (autoempleo), y el Fortalecimiento de MiPymes locales, a través de un proceso de acompañamiento especializado que permita el mejoramiento de las competencias de los empresarios y las condiciones de sus negocios y de esta forma aportar de forma significativa al cumplimiento de la agenda de reactivación económica en la Localidad, para el desarrollo de la 1. Ruta emprendimiento 2. Fortalecimiento empresarial por el FDL Rafael Uribe Uribe</t>
  </si>
  <si>
    <t xml:space="preserve">Acuerdo de Financiacion </t>
  </si>
  <si>
    <t xml:space="preserve">CCI-242-2021 </t>
  </si>
  <si>
    <t xml:space="preserve">FDLRUU-CD-242-2021 </t>
  </si>
  <si>
    <t>https://community.secop.gov.co/Public/Tendering/OpportunityDetail/Index?noticeUID=CO1.NTC.2104961&amp;isFromPublicArea=True&amp;isModal=False</t>
  </si>
  <si>
    <t>ORGANIZACION DE ESTADOS IBEROAMERICANOS-OEI (MUJERES)</t>
  </si>
  <si>
    <t>AUNAR ESFUERZOS, TÉCNICOS, ADMINISTRATIVOS, JURÍDICOS Y FINANCIEROS PARA FOMENTAR UNA VIDA LIBRE DE VIOLENCIA PARA LAS MUJERES Y PARA IMPLEMENTAR UNA ESTRATEGIA DE CUIDADO A CUIDADORAS Y CUIDADORES RESIDENTES EN LA LOCALIDAD DE RAFAEL URIBE URIBE” EN EL MARCO DEL PROYECTO 1657 Y 1679.</t>
  </si>
  <si>
    <t>YANDRY PATRICIA AMAYA CULMA- Apoyo tecnico y financiero</t>
  </si>
  <si>
    <t>Convenio Cooperacion Internacional</t>
  </si>
  <si>
    <t>CCI-243-2021</t>
  </si>
  <si>
    <t xml:space="preserve">FDLRUU-CD-243-2021 </t>
  </si>
  <si>
    <t xml:space="preserve">https://community.secop.gov.co/Public/Tendering/OpportunityDetail/Index?noticeUID=CO1.NTC.2126144&amp;isFromPublicArea=True&amp;isModal=False
</t>
  </si>
  <si>
    <t>ORGANIZACION DE ESTADOS IBEROAMERICANOS -OEI (VICTIMAS)</t>
  </si>
  <si>
    <t>AUNAR ESFUERZOS TECNICOS ADMINISTRATIVOS, JURIDICOS Y FINANCIEROS PARA CREAR ENTORNOS DE RECONCILIACIÓN, Y DE MEJORAMIENTO DE LA CALIDAD DE VIDA DE LAS VICTIMAS DEL CONFLICTO Y EXCOMBATIENTES RESIDENTES EN LA LOCALIDAD DE RAFAEL URIBE URIBE</t>
  </si>
  <si>
    <t>CIA-244-2021</t>
  </si>
  <si>
    <t>FDLRUU-CD-244-2021.</t>
  </si>
  <si>
    <t xml:space="preserve">https://community.secop.gov.co/Public/Tendering/OpportunityDetail/Index?noticeUID=CO1.NTC.2143725&amp;isFromPublicArea=True&amp;isModal=False
</t>
  </si>
  <si>
    <t xml:space="preserve">ORQUESTA  FILARMONICA DE BOGOTA </t>
  </si>
  <si>
    <t>AUNAR ESFUERZOS TÉCNICOS, ADMINISTRATIVOS Y LOGÍSTICOS ENTRE LA ALCALDÍA LOCAL DE RAFAEL URIBE URIBE Y LA ORQUESTA FILARMÓNICA DE BOGOTÁ PARA LA CONTINUIDAD Y DESARROLLO DEL CENTRO FILARMÓNICO LOCAL, COMO UN ESPACIO PARA EL PROCESO DE FORMACIÓN MUSICAL IMPLEMENTADO POR LA ORQUESTA Y DIRIGIDO A LA LOCALIDAD</t>
  </si>
  <si>
    <t>ZANDY DANIXA BARRERA RODRIGUEZ</t>
  </si>
  <si>
    <t>CI-245-2021</t>
  </si>
  <si>
    <t xml:space="preserve">FDLRUU-CD-245-2021 </t>
  </si>
  <si>
    <t xml:space="preserve">https://community.secop.gov.co/Public/Tendering/OpportunityDetail/Index?noticeUID=CO1.NTC.2110522&amp;isFromPublicArea=True&amp;isModal=False
</t>
  </si>
  <si>
    <t xml:space="preserve">UNIVERSIDAD NACIONAL DE COLOMBIA </t>
  </si>
  <si>
    <t>DESARROLLAR ASPECTOS TÉCNICOS, FINANCIEROS Y ADMINISTRATIVOS PARA REALIZAR LA IMPLEMENTACIÓN DE PROCESOS COMUNITARIOS DE EDUCACIÓN AMBIENTAL PROCEDA EN EL MARCO DEL PROYECTO DE INVERSIÓN 1660”</t>
  </si>
  <si>
    <t>MAIRA ALEJANDRA MORENO / DIANA CAROLINA PINZON PEREZ</t>
  </si>
  <si>
    <t xml:space="preserve">SUSPENSION DEL 19 DE DICIEMBRE AL DE 10 DE ENERO 2022 (22) DIAS </t>
  </si>
  <si>
    <t>CIA-252-2021</t>
  </si>
  <si>
    <t>FDLRUU-CD-252-2021</t>
  </si>
  <si>
    <t xml:space="preserve">https://community.secop.gov.co/Public/Tendering/OpportunityDetail/Index?noticeUID=CO1.NTC.2209095&amp;isFromPublicArea=True&amp;isModal=False
</t>
  </si>
  <si>
    <t xml:space="preserve">UNIVERSIDAD NACIONAL ABIERTA Y A DISTANCIA-UNAD </t>
  </si>
  <si>
    <t>AUNAR ESFUERZOS TECNICOS, ECONÓMICOS Y FINANCIEROS PARA REALIZAR UNA ACCIÓN QUE FORTALEZCA EL PROGRAMA DE AGRICULTURA URBANA Y A SU VEZ EJECUTAR PROCESOS DE JARDINERIA Y COBERTURAS VERDES EN EL MARCO DE LOS PROYECTOS DE INVERSION 1649 Y 1660</t>
  </si>
  <si>
    <t xml:space="preserve">Maira Alejandra Moreno - apoyo tecnico
-Diana Carolina Pinzón (administradora) apoyo financiero 
-Gabriel Enrique Rada -apoyo jurídico </t>
  </si>
  <si>
    <t>CI-253-2021</t>
  </si>
  <si>
    <t>FDLRUU-CD-253-2021</t>
  </si>
  <si>
    <t xml:space="preserve">https://community.secop.gov.co/Public/Tendering/OpportunityDetail/Index?noticeUID=CO1.NTC.2229818&amp;isFromPublicArea=True&amp;isModal=False
</t>
  </si>
  <si>
    <t>UNIVERSIDAD DISTRITAL-FRANCISCO JOSE DE CALDAS</t>
  </si>
  <si>
    <t xml:space="preserve">NIT </t>
  </si>
  <si>
    <t>REALIZAR ACCIONES DE RESTAURACIÓN, REHABILITACIÓN O RECUPERACIÓN EN ÁREAS PRIORITARIAS Y DE VALOR AMBIENTAL, A SU VEZ REALIZAR ACCIONES DE MANTENIMIENTO Y PLANTACIÓN DE ÁRBOLES EN LA LOCALIDAD DE RAFAEL URIBE URIBE EN EL MARCO DE LOS PROYECTOS DE INVERSIÓN 1661 Y 1667</t>
  </si>
  <si>
    <t>Diana Carolina Pinzon- apoyo tecnico Mery Jhonana Arias- apoto Financiero</t>
  </si>
  <si>
    <t>SUSPENSION 29 DIAS DEL 29 DE DICIEMBRE 2021 AL 28 DE ENERO 2022</t>
  </si>
  <si>
    <t>CPS-277-2021</t>
  </si>
  <si>
    <t>FDLRUU-CD-277-2021</t>
  </si>
  <si>
    <t xml:space="preserve">https://community.secop.gov.co/Public/Tendering/OpportunityDetail/Index?noticeUID=CO1.NTC.2200901&amp;isFromPublicArea=True&amp;isModal=False
</t>
  </si>
  <si>
    <t>JULY ANGELICA MELO QUINTERO</t>
  </si>
  <si>
    <t>PRESTAR LOS SERVICIOS PROFESIONALES PARA LA OPERACIÓN, SEGUIMIENTO Y CUMPLIMIENTO DE LOS PROCEDIMIENTOS ADMINISTRATIVOS, OPERATIVOS Y TÉCNICOS DEL PROYECTO “RETO LOCAL” Y LOS ASOCIADOS A LA INCLUSIÓN SOCIAL Y SEGURIDAD ECONÓMICA EN LA LOCALIDAD DE RAFAEL URIBE URIBE</t>
  </si>
  <si>
    <t>CPS-279-2021</t>
  </si>
  <si>
    <t>FDLRUU-SAMC-246-2021</t>
  </si>
  <si>
    <t xml:space="preserve">https://community.secop.gov.co/Public/Tendering/OpportunityDetail/Index?noticeUID=CO1.NTC.2171886&amp;isFromPublicArea=True&amp;isModal=False
</t>
  </si>
  <si>
    <t xml:space="preserve">CORPORACION PUNTOS CARDINALES </t>
  </si>
  <si>
    <t>DESARROLLAR ACCIONES DESDE LOS DISPOSITIVOS DE BASE COMUNITARIA QUE INCLUYAN ESTRATEGIAS DIRIGIDAS A LA COMUNIDAD DE LA LOCALIDAD DE RAFAEL URIBE URIBE ESPECIALMENTE A LOS ADOLESCENTES Y JÓVENES QUE CONTRIBUYAN A LA DISMINUCIÓN DE LOS FACTORES DE RIESGO POR EL CONSUMO DE SPA EN EL MARCO DEL PROYECTO DE INVERSIÓN 1658</t>
  </si>
  <si>
    <t>49-Otros  Servicios</t>
  </si>
  <si>
    <t>CIA-286-2021</t>
  </si>
  <si>
    <t>FDLRUU-CD-286-2021</t>
  </si>
  <si>
    <t>https://www.contratos.gov.co/consultas/detalleProceso.do?numConstancia=21-22-29059</t>
  </si>
  <si>
    <t>INSTITUTO DISTRITAL DE RECREACION Y DEPORTE- Convenio interadministrativo IDRD
Convenio Marco  002590-2021</t>
  </si>
  <si>
    <t>AUNAR ESFUERZOS, TÉCNICOS, ADMINISTRATIVOS Y FINANCIEROS ENTRE EL IDRD Y LOS FONDOS DE DESARROLLO LOCAL, PARA LA EJECUCIÓN DE LAS LÍNEAS DE INVERSIÓN; FORMACIÓN Y EVENTOS RECREODEPORTIVOS.</t>
  </si>
  <si>
    <t>211.Convenio Interadministrativo</t>
  </si>
  <si>
    <t xml:space="preserve">LUIS FERNANDO BARRETO. Apoyo Tecnico. BRAYAN CAMILO GACHA RODRIGUEZ </t>
  </si>
  <si>
    <t>CSU-287-2021</t>
  </si>
  <si>
    <t>FDLRUU-MC-279-2021</t>
  </si>
  <si>
    <t xml:space="preserve">https://community.secop.gov.co/Public/Tendering/OpportunityDetail/Index?noticeUID=CO1.NTC.2211076&amp;isFromPublicArea=True&amp;isModal=False
</t>
  </si>
  <si>
    <t>STRATEGY S.A.S</t>
  </si>
  <si>
    <t>SUMINISTRAR 1 DOTACION LOGISTICA A LA ESTACION 18 DE POLICIA DE RAFEL URIBE URIBE EN EL MARCO DEL PROYECTO DE INVERSION 1684</t>
  </si>
  <si>
    <t xml:space="preserve">48-Otros Suministros </t>
  </si>
  <si>
    <t xml:space="preserve">CESAR MAURICIO RUIZ LONDOÑO </t>
  </si>
  <si>
    <t>CSU-288-2021</t>
  </si>
  <si>
    <t>FDLRUU-SAMC-252-2021</t>
  </si>
  <si>
    <t xml:space="preserve">https://community.secop.gov.co/Public/Tendering/OpportunityDetail/Index?noticeUID=CO1.NTC.2179356&amp;isFromPublicArea=True&amp;isModal=False
</t>
  </si>
  <si>
    <t>FUNDACION PAIS HUMANO</t>
  </si>
  <si>
    <t>CONTRATAR A MONTO AGOTABLE EL SUMINISTRO DE ELEMENTOS DE MERCHANDISING Y DEMÁS SERVICIOS REQUERIDOS PARA EL DESARROLLO LOGÍSTICO Y OPERATIVO DEL PROGRAMA RETO LOCAL JÓVENES Y ENTORNOS SEGUROS EN LA LOCALIDAD RAFAEL URIBE URIBE</t>
  </si>
  <si>
    <t>EDISON ANGULO ARIAS.- Apoyo Tecnico, JUAN CAMILO RODRIGUEZ VASQUEZ  - Apoyo tecnico, AURA LIZETH MELO-apoyo juridico</t>
  </si>
  <si>
    <t>PLANEACION Y DESPACHO</t>
  </si>
  <si>
    <t>CPS-295-2021</t>
  </si>
  <si>
    <t>FDLRUU-SAMC-249-2021</t>
  </si>
  <si>
    <t>https://community.secop.gov.co/Public/Tendering/OpportunityDetail/Index?noticeUID=CO1.NTC.2229030&amp;isFromPublicArea=True&amp;isModal=False</t>
  </si>
  <si>
    <t>CORPORACIÓN ESTRATÉGICA EN GESTIÓN E INTEGRACIÓN COLOMBIA-EGESCO</t>
  </si>
  <si>
    <t>DESARROLLAR ACCIONES Y ESTRATEGIAS ENCAMINADAS A LA PREVENCIÓN DEL EMBARAZO EN ADOLESCENTES DELA LOCALIDAD RAFAEL URIBE URIBE, NO CUBIERTAS POR EL PLAN DE BENEFICIOS DE SALUD, QUE DEN RESPUESTA A LASNECESIDADES TERRITORIALES Y QUE SEAN ACORDE CON LA NORMATIVIDAD LEGAL VIGENTE EN EL MARCO DEL PROYECTO DEINVERSIÓN 1659.</t>
  </si>
  <si>
    <t>49. Otros Servicios</t>
  </si>
  <si>
    <t xml:space="preserve">YANDRY PATRICIA AMAYA CULMA </t>
  </si>
  <si>
    <t>SUSPENSION 29 DIAS DEL 20 DE DICIEMBRE AL 17 DE ENERO 2022</t>
  </si>
  <si>
    <t>CPS-296-2021</t>
  </si>
  <si>
    <t>FDLRUU-CD-296-2021</t>
  </si>
  <si>
    <t xml:space="preserve">https://community.secop.gov.co/Public/Tendering/OpportunityDetail/Index?noticeUID=CO1.NTC.2280728&amp;isFromPublicArea=True&amp;isModal=False
</t>
  </si>
  <si>
    <t>JAIME HERNANDO RIVERA PINZON</t>
  </si>
  <si>
    <t>79.300.027</t>
  </si>
  <si>
    <t>PRESTAR SERVICIOS DE APOYO A LA GESTIÓN PARA EL SEGUIMIENTO DEL CUMPLIMIENTO DE LOS PROCEDIMIENTOS ADMINISTRATIVOS, OPERATIVOS Y TÉCNICOS DEL PROYECTO “RETO LOCAL” Y LOS ASOCIADOS A LA INCLUSIÓN SOCIAL Y SEGURIDAD ECONÓMICA EN LA LOCALIDAD DE RAFAEL URIBE URIBE</t>
  </si>
  <si>
    <t>33-Servicios Apoyo a la gestion</t>
  </si>
  <si>
    <t>CPS-297-2021</t>
  </si>
  <si>
    <t>FDLRUU-CD-297-2021</t>
  </si>
  <si>
    <t>https://community.secop.gov.co/Public/Tendering/OpportunityDetail/Index?noticeUID=CO1.NTC.2292807&amp;isFromPublicArea=True&amp;isModal=False</t>
  </si>
  <si>
    <t xml:space="preserve">MARIA DE LOS ANGELES ORJUELA </t>
  </si>
  <si>
    <t>PRESTAR SERVICIOS PROFESIONALES PARA REALIZAR ACUERDOS QUE PROMUEVAN LA PARTICIPACION DE LA POBLACION VULNERABLE, QUE GENEREN EMPRENDIMIENTOS FORMALIZADOS QUE COADYUVEN AL DESARROLLO ECONOMICO Y PRODUCTIVO DE ESTA POBLACION EN EL MARCO DEL PROYECTO DE INVERSION 1681</t>
  </si>
  <si>
    <t>MAGDA ISABEL NIETO CASTRO</t>
  </si>
  <si>
    <t>CPS-298-2021</t>
  </si>
  <si>
    <t>FDLRUU-CD-298-2021</t>
  </si>
  <si>
    <t>https://community.secop.gov.co/Public/Tendering/OpportunityDetail/Index?noticeUID=CO1.NTC.2295133&amp;isFromPublicArea=True&amp;isModal=False</t>
  </si>
  <si>
    <t xml:space="preserve">GERARDO ZULUAGA FRANCO </t>
  </si>
  <si>
    <t>CONTRATAR SERVICIOS PROFESIONALES PARA REALIZAR ACUERDOS QUE PROMUEVAN LA PARTICIPACIÓN DE LA POBLACIÓN VULNERABLE, QUE GENEREN EMPRENDIMIENTOS FORMALIZADOS QUE COADYUVEN AL DESARROLLO ECONÓMICO Y PRODUCTIVO DE ESTA POBLACIÓN EN EL MARCO DEL PROYECTO DE INVERSIÓN 1681</t>
  </si>
  <si>
    <t>CPS-300-2021</t>
  </si>
  <si>
    <t xml:space="preserve">FDLRUU-CD-300-2021 </t>
  </si>
  <si>
    <t>https://community.secop.gov.co/Public/Tendering/OpportunityDetail/Index?noticeUID=CO1.NTC.2305010&amp;isFromPublicArea=True&amp;isModal=False</t>
  </si>
  <si>
    <t>ASOJUNTAS LRUU.</t>
  </si>
  <si>
    <t>FORMAR A LOS DIGNATARIOS Y/O CIUDADANÍA DE LAS JUNTAS DE ACCIÓN COMUNAL EN TEMAS BÁSICOS DE MANEJO DE ACCIONES COMUNALES. (DECRETO 2350 DEL 2003, ART. 32 Y LA LEY 1757 DE 2015) PARA LA MATERIALIZACIÓN DE LA INICIATIVA RUU 131 EN EL MARCO DEL PROYECTO DE INVERSIÓN 1689 PARTICIPACIÓN CIUDADANA ORGANIZADA Y SOLIDARIA EN RAFAEL URIBE URIBE.</t>
  </si>
  <si>
    <t>49:Otros Servicios</t>
  </si>
  <si>
    <t xml:space="preserve">ZANDY DANIXA BARRERA RODRIGUEZ </t>
  </si>
  <si>
    <t>SUSPENSION (31) DIAS  DEL 27 DE DICIEMBRE AL 28 DE ENERO 2022</t>
  </si>
  <si>
    <t>CPS-301-2021</t>
  </si>
  <si>
    <t xml:space="preserve">FDLRUU-SAMC-248-2021 </t>
  </si>
  <si>
    <t xml:space="preserve">https://community.secop.gov.co/Public/Tendering/OpportunityDetail/Index?noticeUID=CO1.NTC.2231672&amp;isFromPublicArea=True&amp;isModal=False
</t>
  </si>
  <si>
    <t>FUNDACIÓN SOCIAL VIVE COLOMBIA – FUNVIVE 2.0</t>
  </si>
  <si>
    <t>REALIZAR ACTIVIDADES ALTERNAS DE SALUD DIRIGIDAS A PERSONAS CON DISCAPACIDAD, CUIDADORES Y CUIDADORAS RESIDENTES EN LA LOCALIDAD, QUE DEN RESPUESTA A SUS NECESIDADES TERRITORIALES Y QUE FAVOREZCAN EL DESARROLLO DE SU DEPENDENCIA E INTEGRACIÓN SOCIAL EN EL MARCO DEL PROYECTO DE INVERSIÓN 1658</t>
  </si>
  <si>
    <t xml:space="preserve">49.Otros Servicios </t>
  </si>
  <si>
    <t>CESAR MAURICIO RUIZ- Apoyo tecnico y financiero- HERNANDO FERNANDEZ- Apoyo juridici</t>
  </si>
  <si>
    <t>CI-305-2021</t>
  </si>
  <si>
    <t>FDLRUU-CIA-305-2021</t>
  </si>
  <si>
    <t xml:space="preserve">https://community.secop.gov.co/Public/Tendering/OpportunityDetail/Index?noticeUID=CO1.NTC.2383074&amp;isFromPublicArea=True&amp;isModal=False
</t>
  </si>
  <si>
    <t>UNIVERSIDAD DISTRITAL FRANCISCO JOSE DE CALDAS</t>
  </si>
  <si>
    <t>REALIZAR ACCIONES QUE INCENTIVEN EL CAMBIO DE HÁBITOS DE CONSUMO DE LA LOCALIDAD DE RAFAEL URIBE URIBE A TRAVÉS DEL AHORRO Y USO SOSTENIBLE DE LOS RECURSOS NATURALES DE LA LOCALIDAD EN EL MARCO DEL PROYECTO DE INVERSIÓN 1675</t>
  </si>
  <si>
    <t xml:space="preserve">MAYRA ALEJANDRA MORENO LOZANO </t>
  </si>
  <si>
    <t>SUSPENSION (22) DIAS  DEL 27 DE DICIEMBRE AL 18 DE ENERO 2022</t>
  </si>
  <si>
    <t>CI-307-2021</t>
  </si>
  <si>
    <t>FDLRUU-CD-307-2021</t>
  </si>
  <si>
    <t xml:space="preserve">https://community.secop.gov.co/Public/Tendering/OpportunityDetail/Index?noticeUID=CO1.NTC.2390010&amp;isFromPublicArea=True&amp;isModal=False
</t>
  </si>
  <si>
    <t>UNIVERSIDAD NACIONAL ABIERTA Y A DISTANCIA-UNAD</t>
  </si>
  <si>
    <t>UNAR ESFUERZOS TECNICOS, ADMINISTRATIVOS, FINANCIEROS Y JURIDICOS, PARA DESARROLLAR ESTRATEGIAS DE FORMACION, ASISTENCIA TÉCNICA, FORTALECIMIENTO Y COMERCIALIZACIÓN, ENFOCADAS A MATERIALIZAR LAS INICIATIVAS CIUDADANAS PRIORIZADAS, DERIVADAS DEL EJERCICIO DE PRESUPUESTOS PARTICIPATIVOS FASE UNO AÑO 2020 EN LA LOCALIDAD DE RAFAEL URIBE URIBE EN EL MARCO DEL PROYECTO 1653 OPORTUNIDADES PARA EL DESARROLLO ECONOMICO CULTURAL Y CREATIVO</t>
  </si>
  <si>
    <t xml:space="preserve">SIN ACTA DE INICIO </t>
  </si>
  <si>
    <t>CCV-312-2021</t>
  </si>
  <si>
    <t>FDLRUU-SASI-295-2021</t>
  </si>
  <si>
    <t>https://community.secop.gov.co/Public/Tendering/OpportunityDetail/Index?noticeUID=CO1.NTC.2373812&amp;isFromPublicArea=True&amp;isModal=False</t>
  </si>
  <si>
    <t xml:space="preserve">REDCOMPUTO LTDA </t>
  </si>
  <si>
    <t>ADQUIRIR BIENES PARA LA DOTACIÓN DE ESPACIOS FÍSICOS Y VIRTUALES DE LAS SEDES DE LAS IED QUE MANTENGAN COMO CENTRO EL JUEGO, EL ARTE, LA LITERATURA Y LA EXPLORACIÓN DEL MEDIO COMO ACTIVIDADES RECTORAS DE LA PRIMERA INFANCIA EN EL MARCO DEL PROYECTO DE INVERSIÓN 1640</t>
  </si>
  <si>
    <t xml:space="preserve">BRYAN CAMILO GACHA RODRIGUEZ </t>
  </si>
  <si>
    <t>CPS-320-2021</t>
  </si>
  <si>
    <t>FDLRUU-SAMC-314-2021</t>
  </si>
  <si>
    <t xml:space="preserve">https://community.secop.gov.co/Public/Tendering/OpportunityDetail/Index?noticeUID=CO1.NTC.2449270&amp;isFromPublicArea=True&amp;isModal=False
</t>
  </si>
  <si>
    <t xml:space="preserve">FUNDACION FORO CIVICO </t>
  </si>
  <si>
    <t>IMPLEMENTAR ACCIONES DE SALUD BUCAL COMPLEMENTARIAS A LA ESTRATEGIA TERRITORIAL DE SALUD Y A LAS OFRECIDAS POR EL PLAN DE BENEFICIOS DE SALUD- PBS, QUE FAVOREZCAN LA POBLACIÓN MÁS VULNERABLE RESIDENTE EN LA LOCALIDAD RAFAEL URIBE URIBE, EN EL MARCO DEL PROYECTO DE INVERSIÓN 1658</t>
  </si>
  <si>
    <t>CCV-323-2021</t>
  </si>
  <si>
    <t>FDLRUU-SASI-307-2021</t>
  </si>
  <si>
    <t xml:space="preserve">https://community.secop.gov.co/Public/Tendering/OpportunityDetail/Index?noticeUID=CO1.NTC.2443540&amp;isFromPublicArea=True&amp;isModal=False
</t>
  </si>
  <si>
    <t>PRODUCTORA Y COMERCIALIZADORA CELMAX LTDA</t>
  </si>
  <si>
    <t>ADQUIRIR ELEMENTOS DE DOTACIÓN PARA JARDINES INFANTILES DE LA SECRETARÍA DISTRITAL DE INTEGRACIÓN SOCIAL QUE OPERAN EN LA LOCALIDAD DE RAFAEL URIBE URIBE DEL PROYECTO DE INVERSIÓN 1656</t>
  </si>
  <si>
    <t xml:space="preserve">121.Compraventa bienes muebles </t>
  </si>
  <si>
    <t>CPS-327-2021</t>
  </si>
  <si>
    <t>FDLRUU-SAMC-313-2021</t>
  </si>
  <si>
    <t>https://community.secop.gov.co/Public/Tendering/OpportunityDetail/Index?noticeUID=CO1.NTC.2454697&amp;isFromPublicArea=True&amp;isModal=False</t>
  </si>
  <si>
    <t>ASOCIACIÓN DE HOGARES SI A LA VIDA</t>
  </si>
  <si>
    <t>RESTAR SERVICIOS OPERATIVOS, LOGISTICOS Y TÉCNICOS, ASÍ COMO EL SUMINISTRO DE BIENES PARA REALIZACIÓN DE LAS ACTIVIDADES REQUERIDAS EN EL MARCO DEL PROYECTO DE INVERSIÓN 1681 CULTURA CIUDADANA Y USO ÓPTIMO DEL ESPACIO PÚBLICO EN RAFAEL URIBE URIBE</t>
  </si>
  <si>
    <t>CPS-328-2021</t>
  </si>
  <si>
    <t>FDLRUU-SAMC-318-2021</t>
  </si>
  <si>
    <t xml:space="preserve">https://community.secop.gov.co/Public/Tendering/OpportunityDetail/Index?noticeUID=CO1.NTC.2463631&amp;isFromPublicArea=True&amp;isModal=False
</t>
  </si>
  <si>
    <t>CRUZ ROJA BOGOTA SECCIONAL CUNDINAMARCA Y BOGOTA</t>
  </si>
  <si>
    <t>REALIZAR ACCIONES PARA EL FORTALECIMIENTO DE LAS CAPACIDADES LOCALES PARA DAR RESPUESTA A EMERGENCIAS Y DESASTRES EN LA LOCALIDAD RAFAEL URIBE URIBE EN EL MARCO DEL PROYECTO DE INVERSIÓN 1665</t>
  </si>
  <si>
    <t>CPS-332-2021</t>
  </si>
  <si>
    <t>FDLRUU-LP-301-2021</t>
  </si>
  <si>
    <t xml:space="preserve">https://community.secop.gov.co/Public/Tendering/ContractNoticePhases/View?PPI=CO1.PPI.15818414&amp;isFromPublicArea=True&amp;isModal=False
</t>
  </si>
  <si>
    <t>G&amp;D GERENCIA Y DIRECCION DE PROYECTOS S.A.S</t>
  </si>
  <si>
    <t>REALIZAR ACCIONES DE PREVENCIÓN Y ATENCIÓN DE VIOLENCIA INTRAFAMILIAR Y SEXUAL PARA POBLACIONES EN SITUACIONES DE RIESGO Y VULNERACIÓN DE DERECHOS EN LA LOCALIDAD DE RAFAEL URIBE URIBE DEL PROYECTO DE INVERSIÓN 1656.</t>
  </si>
  <si>
    <t>CPS-207-2021</t>
  </si>
  <si>
    <t>FDLRUU-CD-207-2021</t>
  </si>
  <si>
    <t xml:space="preserve">https://community.secop.gov.co/Public/Tendering/OpportunityDetail/Index?noticeUID=CO1.NTC.1879748&amp;isFromPublicArea=True&amp;isModal=False
</t>
  </si>
  <si>
    <t>LUIS ALBERTO ESPINOSA PRIETO</t>
  </si>
  <si>
    <t xml:space="preserve">PRESTAR LOS SERVICIOS COMO OPERADOR DE MAQUINARIA AMARILLA, AL SERVICIO DE LA ADMINISTRACION LOCAL DE RAFAEL URIBE URIBE EN LA REALIZACIÓN DE LA EJECUCION DEL PROYECTO NO. 1685 MOVILIDAD MUL-TIMODAL, INCLUYENTE Y SOSTENIBLE EN RAFAEL URIBE URIBE, ASÍ COMO APOYAR LAS DEMÁS ACTIVIDADES QUE SE GENEREN EN EL ÁREA DE GES-TIÓN DEL DESARROLLO CON RELACION AL PROYECTO EN MENCION de acuerdo con lo contemplado en el(los) proyecto(s) 1697 </t>
  </si>
  <si>
    <t>EDGAR IVAN SEPULVEDA</t>
  </si>
  <si>
    <t>COP-315-2021</t>
  </si>
  <si>
    <t>FDLRUU-LP-288-2021</t>
  </si>
  <si>
    <t xml:space="preserve">https://community.secop.gov.co/Public/Tendering/OpportunityDetail/Index?noticeUID=CO1.NTC.2373811&amp;isFromPublicArea=True&amp;isModal=False
</t>
  </si>
  <si>
    <t>INCITECO S.A.S.</t>
  </si>
  <si>
    <t>EJECUTAR A PRECIOS UNITARIOS FIJOS SIN FORMULA DE REAJUSTE LA CONSTRUCCIÓN DE PARQUES VECINALES Y DE BOLSILLO, EN LA LOCALIDAD DE RAFAEL URIBE URIBE, DE CONFORMIDAD CON LOS ESTUDIOS Y DISEÑOS, ANEXOS TECNICOS Y DEMÁS DOCUMENTOS QUE HACEN PARTE INTEGRAL DEL PROCESO DEL CONTRATO.</t>
  </si>
  <si>
    <t xml:space="preserve">10. Obra publica </t>
  </si>
  <si>
    <t>CPS-318-2021</t>
  </si>
  <si>
    <t>FDLRUU-MC-319-2021</t>
  </si>
  <si>
    <t xml:space="preserve">https://community.secop.gov.co/Public/Tendering/OpportunityDetail/Index?noticeUID=CO1.NTC.2443542&amp;isFromPublicArea=True&amp;isModal=False
</t>
  </si>
  <si>
    <t>VISATEL DE COLOMBIA S A S</t>
  </si>
  <si>
    <t>PRESTACIÓN DEL SERVICIO DE MONITOREO DE GPS Y MEDICIÓN DE VARIABLES DE OPERACIÓN DE LOS VEHÍCULOS LIVIANOS Y MAQUINARIA PESADA DEL FONDO DE DESARROLLO LOCAL RAFAEL URIBE URIBE</t>
  </si>
  <si>
    <t>COP-319-2021</t>
  </si>
  <si>
    <t>FDLRUU-SAMC-308-2021</t>
  </si>
  <si>
    <t xml:space="preserve">https://community.secop.gov.co/Public/Tendering/OpportunityDetail/Index?noticeUID=CO1.NTC.2426928&amp;isFromPublicArea=True&amp;isModal=False
</t>
  </si>
  <si>
    <t>EMM INGENIERIA SAS</t>
  </si>
  <si>
    <t>CONTRATAR A PRECIOS UNITARIOS FIJOS, LAS OBRAS REFERENTES AL MANTENIMIENTO Y REPARACIONES LOCATIVAS DE LOS SALONES COMUNALES BOSQUE DE LOS MOLINOS, PRINCIPE DE BOCHICA, VILLA GLADYS, DIANA TURBAY SECTOR EL VALLE Y CLARET, DESTINADO AL USO DOTACIONAL EQUIPAMENTO COLECTIVO CULTURAL DE ESCALA VECINAL, UBICADO EN LA LOCALIDAD DE RAFAEL URIBE URIBE</t>
  </si>
  <si>
    <t>10- Contrato de Obra</t>
  </si>
  <si>
    <t>COP-322-2021</t>
  </si>
  <si>
    <t xml:space="preserve">FDLRUU-LP-293-2021 </t>
  </si>
  <si>
    <t xml:space="preserve">https://community.secop.gov.co/Public/Tendering/OpportunityDetail/Index?noticeUID=CO1.NTC.2418002&amp;isFromPublicArea=True&amp;isModal=False
</t>
  </si>
  <si>
    <t>CONSORCIO MITIGACION 2021</t>
  </si>
  <si>
    <t>CONTRATAR POR EL SISTEMA DE PRECIOS UNITARIOS FIJOS SIN FÓRMULA DE REAJUSTE LA CONSTRUCCIÓN DE OBRAS CIVILES PARA LA MITIGACIÓN DE RIESGO EN LA LOCALIDAD DE RAFAEL URIBE URIBE.</t>
  </si>
  <si>
    <t xml:space="preserve">10.Contrato de Obra </t>
  </si>
  <si>
    <t>CI-329-2021</t>
  </si>
  <si>
    <t xml:space="preserve">FDLRUU-CMA-317-2021 </t>
  </si>
  <si>
    <t xml:space="preserve">https://community.secop.gov.co/Public/Tendering/OpportunityDetail/Index?noticeUID=CO1.NTC.2446027&amp;isFromPublicArea=True&amp;isModal=False
</t>
  </si>
  <si>
    <t>CONSORCIO INTERVENTORES URIBE C&amp;R 2021</t>
  </si>
  <si>
    <t>REALIZAR LA INTERVENTORÍA TÉCNICA, ADMINISTRATIVA, LEGAL, FINANCIERA, SOCIAL, AMBIENTAL Y DE SEGURIDAD Y SALUD EN EL TRABAJO (SST), DEL CONTRATO DE OBRA PÚBLICA QUE TIENE POR OBJETO : CONTRATAR A PRECIOS UNITARIOS FIJOS, LAS OBRAS REFERENTES AL MANTENIMIENTO Y REPARACIONES LOCATIVAS DE LOS SALONES COMUNALES "BOSQUE DE LOS MOLINOS, PRÍNCIPE DE BOCHICA, VILLA GLADYS, DIANA TURBAY SECTOR EL VALLE Y CLARET, DESTINADO AL USO DOTACIONAL - EQUIPAMENTO COLECTIVO CULTURAL DE ESCALA VECINAL, UBICADO</t>
  </si>
  <si>
    <t>21. Interventoria</t>
  </si>
  <si>
    <t>CI-330-2021</t>
  </si>
  <si>
    <t xml:space="preserve">FDLRUU-CMA-311-2021 </t>
  </si>
  <si>
    <t xml:space="preserve">https://community.secop.gov.co/Public/Tendering/OpportunityDetail/Index?noticeUID=CO1.NTC.2436890&amp;isFromPublicArea=True&amp;isModal=False
</t>
  </si>
  <si>
    <t>R&amp;M CONSTRUCCIONES E INTERVENTORIAS S.A.S</t>
  </si>
  <si>
    <t>REALIZAR LA INTERVENTORIA TECNICA, ADMINISTRATIVA, FINANCIERA, AMBIENTAL Y SST AL CONTRATO DE OBRA PUBLICA RESULTANTE DEL PROCESO DE LICITACION PUBLICA No. FDLRUU-LP-288-2021, CUYO OBJETO ES EJECUTAR A PRECIOS UNITARIOS FIJOS SIN FORMULA DE REAJUSTE LA CONSTRUCCIÓN DE PARQUES VECINALES Y DE BOLSILLO, EN LA LOCALIDAD DE RAFAEL URIBE URIBE, DE CONFORMIDAD CON LOS ESTUDIOS Y DISEÑOS, ANEXOS TECNICOS Y DEMÁS DOCUMENTOS QUE HACEN PARTE INTEGRAL DEL PROCESO...</t>
  </si>
  <si>
    <t>CI-331-021</t>
  </si>
  <si>
    <t xml:space="preserve">FDLRUU-CMA-316-2021 </t>
  </si>
  <si>
    <t xml:space="preserve">https://community.secop.gov.co/Public/Tendering/OpportunityDetail/Index?noticeUID=CO1.NTC.2443557&amp;isFromPublicArea=True&amp;isModal=False
</t>
  </si>
  <si>
    <t>CONSORCIO INTER MITIGACION 2022</t>
  </si>
  <si>
    <t>REALIZAR LA INTERVENTORÍA TÉCNICA, ADMINISTRATIVA, LEGAL, FINANCIERA, SOCIAL, AMBIENTAL Y DE SEGURIDAD Y SALUD EN EL TRABAJO (SST), DEL CONTRATO DE OBRA PÚBLICA QUE TIENE POR OBJETO: CONTRATAR POR EL SISTEMA DE PRECIOS UNITARIOS FIJOS SIN FORMULA DE REAJUSTE LA CONSTRUCCIÓN DE OBRAS CIVILES PARA LA MITIGACIÓN DE RIESGO EN LA LOCALIDAD DE RAFAEL URIBE URIBE DERIVADO DEL PROCESO DE LA LICITACION PUBLICA No. FDLRUU-LP-293-2021.</t>
  </si>
  <si>
    <t>CI-281-2019</t>
  </si>
  <si>
    <t>Concurso de Meritos</t>
  </si>
  <si>
    <t>https://community.secop.gov.co/Public/Tendering/OpportunityDetail/Index?noticeUID=CO1.NTC.881010&amp;isFromPublicArea=True&amp;isModal=False</t>
  </si>
  <si>
    <t>Interventoria</t>
  </si>
  <si>
    <t>CO1.PCCNTR.1117813</t>
  </si>
  <si>
    <t>CONSORCIO FANDIÑO - INCOL</t>
  </si>
  <si>
    <t>REALIZAR LA ELABORACIÓN DE ESTUDIOS Y DISEÑOS DE LA MALLA VIAL, ESPACIO PÚBLICO, ESCALERAS Y OBRAS COMPLEMENTARIAS DE LA LOCALIDAD RAFAEL URIBE URIBE, EN BOGOTA D.C.</t>
  </si>
  <si>
    <t>9/26/2019</t>
  </si>
  <si>
    <t>3-3-15-02-18-1544-00</t>
  </si>
  <si>
    <t>26/02/2021, 27/12/2021</t>
  </si>
  <si>
    <t>21- Consultoria</t>
  </si>
  <si>
    <t>EDGAR IVAN SEPULVEDA PARRA</t>
  </si>
  <si>
    <t>EJECUCION</t>
  </si>
  <si>
    <t>PROCESO-FDLRUU-CMA-277-2018 (SUSPENSION No.1 (38) DIAS A PARTIR DEL 25 DE MARZO AL 1 DE MAYO -REINICIO 2 DE MAYO 2020), SUSPENSION No.2 (10) DIAS DEL 2 AL 11 DE MAYO.; SUSPENSION No.3 (35) DIAS DEL 12 DE MAYO AL 15 DE JUNIO; SUSPENSION No. 4 (15) DIAS DEL 16 AL 30 DE JUNIO, ACTA DE REINICIO 1 DE JULIO, SUSPENSION No. 5 (30)  dias del 18 diciembre al 17 enero 2021,REINICO ENERO 18 2021; SUSPENSION No. 6 (60) dias del 26 de abril al 25 de junio 2021, SUSPENSION  No. 7 (3) MESES DEL 26 DE JUNIO AL 25 SEPT.2021, SUSPENSION No.8 tres (3) meses del 26 de sept al 25 de diciembre/2021</t>
  </si>
  <si>
    <t>CSU-297-2019</t>
  </si>
  <si>
    <t>https://community.secop.gov.co/Public/Tendering/OpportunityDetail/Index?noticeUID=CO1.NTC.960001&amp;isFromPublicArea=True&amp;isModal=False</t>
  </si>
  <si>
    <t>Suministro</t>
  </si>
  <si>
    <t>CO1.PCCNTR.1184435</t>
  </si>
  <si>
    <t>CONSORCIO PLUSEL INGENIEROS-PLM</t>
  </si>
  <si>
    <t>PLUSEL INGENIEROS SAS
 PLUTARCO LANDINEZ MARTINEZ</t>
  </si>
  <si>
    <t>900465391
 6765018</t>
  </si>
  <si>
    <t>50% 
 50%</t>
  </si>
  <si>
    <t>CONTRATAR A PRECIOS UNITARIOS FIJOS Y A MONTO AGOTABLE, EL SUMINISTRO DE EMULSION ASFALTICA PARA LA LOCALIDAD DE RAFAEL URIBE URIBE.</t>
  </si>
  <si>
    <t>Malla Vial local y espacio publico</t>
  </si>
  <si>
    <t>19/09/2020 29/12/2020, 19/03/2021, 19/07/2021</t>
  </si>
  <si>
    <t>48. Otros Suministros</t>
  </si>
  <si>
    <t xml:space="preserve">En ejecucion </t>
  </si>
  <si>
    <t>FDLRUU-SASI-217-2019 (SUSPENSION 20 DIAS A PARTIR DEL 31 DE MARZO AL 19 ABRIL-REINICIO 20 ABRIL 2020); SUSPENSION No. 2 (14) dias del 20 de abril al 3 de mayo 2020; SUSPENSION No.3 (7) DIAS DEL 4 AL 10 DE MAYO; SUSPENSION No.4 (14) DIAS DEL 11 AL 24 DE MAYO; ACTA DE REINICIO 22 DE JUNIO, PORROGA No. 2 (3) MESES DEL 19 DIC AL 18 DE MARZO 2021;PRORROGA No.3 (4) MESES , DEL 19 MARZO AL 18 JULIO 2021</t>
  </si>
  <si>
    <t>CI-320-2019</t>
  </si>
  <si>
    <t>https://community.secop.gov.co/Public/Tendering/OpportunityDetail/Index?noticeUID=CO1.NTC.996014&amp;isFromPublicArea=True&amp;isModal=False</t>
  </si>
  <si>
    <t>CO1.PCCNTR.1247702</t>
  </si>
  <si>
    <t>INTERVENTORIA Y CONSTRUCIVILES SAS</t>
  </si>
  <si>
    <t>REALIZAR LA INTERVENTORÍA TÉCNICA, ADMINISTRATIVA, LEGAL, FINANCIERA, SOCIAL, AMBIENTAL Y DE SEGURIDAD Y SALUD EN EL TRABAJO (SST), DEL CONTRATO DE OBRA PÚBLICA QUE TIENE POR OBJETO: “EJECUTAR LAS OBRAS Y ACTIVIDADES PARA LA CONSERVACIÓN DE LA MALLA VIAL Y ESPACIO PÚBLICO DE LA LOCALIDAD DE RAFAEL URIBE URIBE EN BOGOTÁ, D. C.” DERIVADO DEL PROCESO DE LA LICITACIÓN PUBLICA No. FDLRUU-LP-224-2019</t>
  </si>
  <si>
    <t>22/12/2020, 12/05/2021</t>
  </si>
  <si>
    <t>1482-799</t>
  </si>
  <si>
    <t>22/12/2020, 13/04/2021, 13/05/2021, 11/10/2021, 09/12/2021</t>
  </si>
  <si>
    <t xml:space="preserve">EDSON ROSAS ALFONSO </t>
  </si>
  <si>
    <t>FDLRUU-CM-234-2019- SUSPENSION No. 1(30) DIAS DEL 26/03/2020 AL 25/04/2020.SUSPENSION No.2 (9) DIAS DEL 26 DE ABRIL AL 4 DE MAYO, SUSPENSION No.3 (11) DIAS DEL 5 DE MAYO AL 15 MAYO, SUSPENSION No.4 (30) DIAS del 16 MAYO AL 15 DE JUNIO; ACTA DE REINICIO A PARTIR DEL 16 DE JUNIO, SUSPENSION No. 5 30 dias del 18 diciembre al 17 enero 2021</t>
  </si>
  <si>
    <t>COP-321-2019</t>
  </si>
  <si>
    <t>Licitacion Publica</t>
  </si>
  <si>
    <t>https://community.secop.gov.co/Public/Tendering/OpportunityDetail/Index?noticeUID=CO1.NTC.975649&amp;isFromPublicArea=True&amp;isModal=False</t>
  </si>
  <si>
    <t>Obra publica</t>
  </si>
  <si>
    <t>CO1.PCCNTR.1249201</t>
  </si>
  <si>
    <t>CONSORCIO RU 2020</t>
  </si>
  <si>
    <t>INGEVOLCO SAS
 ESTUDIOS E INGENIERIA SAS</t>
  </si>
  <si>
    <t>900316090
 900351236</t>
  </si>
  <si>
    <t>EJECUTAR LAS OBRAS Y ACTIVIDADES PARA LA CONSERVACIÓN DE LA MALLA VIAL Y ESPACIO PÚBLICO DE LA LOCALIDAD DE RAFAEL URIBE URIBE EN BOGOTÁ, D. C.</t>
  </si>
  <si>
    <t>1476-800</t>
  </si>
  <si>
    <t>22/12/2020, 13/04/2021, 12/05/2021, 11/10/2021,11/12/2021, 09/12/2021</t>
  </si>
  <si>
    <t>10. Obra Publica</t>
  </si>
  <si>
    <t>INTERVENTORIA Y CONSTRUCIVILES SAS-CI-320-2019</t>
  </si>
  <si>
    <t>FDLRUU-LP-224-2019. SUSPENSION (30) DIAS DEL 26/03/2020 AL 25/04/2020, SUSPENSION No 2 (9) DIAS DEL 26 DE ABRIL AL 4 DE MAYO, REINICO 5 DE MAYO.SUSPENSION No.3 (11) DIAS DEL 5 AL 15 DE MAYO; SUSPENSION No.4 (30) DIAS DEL 16 DE MAYO AL 15 DE JUNIO. REINICIO. 16 DE JUNIO.</t>
  </si>
  <si>
    <t>Fondo de Desarrollo Local Rafael Uribe Uribe</t>
  </si>
  <si>
    <t xml:space="preserve">PROFESIÓN </t>
  </si>
  <si>
    <t>Experiencia solicitada</t>
  </si>
  <si>
    <t xml:space="preserve">Prestación de Servicios </t>
  </si>
  <si>
    <t xml:space="preserve">Terminado </t>
  </si>
  <si>
    <t>INSPECCIÓN, VIGILANCIA Y
CONTROL EN RAFAEL URIBE URIBE</t>
  </si>
  <si>
    <t>13-30-11-60-55-70-00000-1698</t>
  </si>
  <si>
    <t>APOYAR JURÍDICAMENTE LA EJECUCIÓN DE LAS ACCIONES REQUERIDAS PARA LA DEPURACIÓN DE LAS ACTUACIONES ADMINISTRATIVAS QUE CURSAN EN LA ALCALDÍA LOCAL</t>
  </si>
  <si>
    <t>MARLENE ALCIRA MELENDEZ PEREZ</t>
  </si>
  <si>
    <t>POLICIVO</t>
  </si>
  <si>
    <t>ABOGADO</t>
  </si>
  <si>
    <t>ALCALDE LOCAL</t>
  </si>
  <si>
    <t>DESPACHO</t>
  </si>
  <si>
    <t>Terminacion anticipada</t>
  </si>
  <si>
    <t>Pendiente</t>
  </si>
  <si>
    <t>LEONARDO GUERRA RAMIREZ</t>
  </si>
  <si>
    <t xml:space="preserve">ALMACEN </t>
  </si>
  <si>
    <t>ELKIN DE JESUS GUTIERREZ HENAO</t>
  </si>
  <si>
    <t>NO APLICA</t>
  </si>
  <si>
    <t>TERMINADO</t>
  </si>
  <si>
    <t xml:space="preserve">Orden de compra </t>
  </si>
  <si>
    <t>PROMOCIÓN Y PREVENCIÓN DE
LA SALUD EN RAFAEL URIBE
URIBE</t>
  </si>
  <si>
    <t>13-30-11-60-10-60-00000-1653</t>
  </si>
  <si>
    <t xml:space="preserve">"CRISTHIAN DAVID GUTIERREZ MEDINA
CPS 082 2022
</t>
  </si>
  <si>
    <t>REDUCCIÓN DE RIESGOS POR
EMERGENCIAS Y DESASTRES EN
RAFAEL URIBE URIBE</t>
  </si>
  <si>
    <t>13-30-11-60-23-0000000-1665</t>
  </si>
  <si>
    <t>CULTURA CIUDADANA Y USO
OPTIMO DEL ESPACIO PÚBLICO
EN RAFAEL URIBE URIBE</t>
  </si>
  <si>
    <t>13-30-11-60-34-50-00000-1681</t>
  </si>
  <si>
    <t xml:space="preserve">Seleccion abreviada Menor Cuantia </t>
  </si>
  <si>
    <t>13-30-11-60-10-60-00000-1658</t>
  </si>
  <si>
    <t>13-10-20-20-208</t>
  </si>
  <si>
    <t>Seleccion abreviada Subasta Inversa</t>
  </si>
  <si>
    <t xml:space="preserve">Compraventa </t>
  </si>
  <si>
    <t>PARTICIPACIÓN CIUDADANA
ORGANIZADA Y SOLIDARIA EN
RAFAEL URIBE URIBE</t>
  </si>
  <si>
    <t>13-30-11-60-55-50-00000-1689</t>
  </si>
  <si>
    <t xml:space="preserve">Convenio Interadministrativo </t>
  </si>
  <si>
    <t>CULTURA, DEPORTE Y
RECREACIÓN PARA EL
BIENESTAR DE LA CIUDADANÍA
DE RAFAEL URIBE URIBE</t>
  </si>
  <si>
    <t>13-30-11-60-12-0000000-1646</t>
  </si>
  <si>
    <t>Contratación directa</t>
  </si>
  <si>
    <t>CO1.PCCNTR.2911831</t>
  </si>
  <si>
    <t>CO1.PCCNTR.2911633</t>
  </si>
  <si>
    <t>CIA-299-2021</t>
  </si>
  <si>
    <t xml:space="preserve">FDLRUU-CD-299-2021 </t>
  </si>
  <si>
    <t xml:space="preserve">https://community.secop.gov.co/Public/Tendering/OpportunityDetail/Index?noticeUID=CO1.NTC.2348836&amp;isFromPublicArea=True&amp;isModal=False
</t>
  </si>
  <si>
    <t>CO1.PCCNTR.2979217</t>
  </si>
  <si>
    <t>AUNAR ESFUERZOS TÉCNICOS ADMINISTATIVOS, Y FINANCIEROS PARA REALIZAR ACCIONES EN EL BIENESTAR ANIMAL DE LA LOCALIDAD DE RAFAEL URIBE URIBE QUE FORTALEZCAN LAS REDES LOCALES DE PROTECCIONISTAS DE ANIMALES Y ATENCIÓN EN URGENCIAS, BRIGADAS MÉDICO-VETERINARIAS Y ACCIONES DE ESTERILIZACIÓN, EDUCACIÓN Y ADOPCIÓN EN EL MARCO DEL PROYECTO DE INVERSIÓN 1673</t>
  </si>
  <si>
    <t xml:space="preserve">ACCIONES RESPONSABLES
PARA LA PROTECCIÓN Y
CUIDADO ANIMAL EN RAFAEL URIBE URIBE </t>
  </si>
  <si>
    <t>13-30-11-60-23-40-00000-1673</t>
  </si>
  <si>
    <t>211-Convenio Interadministrativo</t>
  </si>
  <si>
    <t>CLAUDIA FERNANDA RESTREPO BOTERO
JORGE ALBERTO PATAQUIVA 
CPS  238 2022</t>
  </si>
  <si>
    <t>CO1.PCCNTR.2929212</t>
  </si>
  <si>
    <t>CO1.PCCNTR.2919971</t>
  </si>
  <si>
    <t>CESAR MAURICIO RUIZ CPS 126 2022- Apoyo tecnico y financiero- HERNANDO FERNANDEZ- Apoyo juridici</t>
  </si>
  <si>
    <t>CPS-302-2021</t>
  </si>
  <si>
    <t>FDLRUU-CD-302-2021</t>
  </si>
  <si>
    <t xml:space="preserve">https://community.secop.gov.co/Public/Tendering/OpportunityDetail/Index?noticeUID=CO1.NTC.2316517&amp;isFromPublicArea=True&amp;isModal=False
</t>
  </si>
  <si>
    <t>CO1.PCCNTR.2935957</t>
  </si>
  <si>
    <t>LINA MARIA MUÑOZ LUENGAS</t>
  </si>
  <si>
    <t>RAFAEL URIBE SOLIDARIA</t>
  </si>
  <si>
    <t>13-3011-60-10-10-00000-2213</t>
  </si>
  <si>
    <t>TERMINACION ANTICIPADA A PARTIR DEL 22 DE NOVIEMBRE</t>
  </si>
  <si>
    <t>CPS-303-2021</t>
  </si>
  <si>
    <t>FDLRUU-CD-303-2021</t>
  </si>
  <si>
    <t xml:space="preserve">https://community.secop.gov.co/Public/Tendering/OpportunityDetail/Index?noticeUID=CO1.NTC.2323532&amp;isFromPublicArea=True&amp;isModal=False
</t>
  </si>
  <si>
    <t>CO1.PCCNTR.2944637</t>
  </si>
  <si>
    <t>EMILY KARINA PARRA CASTAÑEDA</t>
  </si>
  <si>
    <t>PRESTAR LOS SERVICIOS TECNICOS PARA DESARROLLAR ACTIVIDADES TENDIENTES A GARANTIZAR LA SALUD Y LA ATENCIÓN DE LAS EMERGENCIAS Y DESASTRES QUE SE PRESENTEN EN LA LOCALIDAD RAFAEL URIBE URIBE</t>
  </si>
  <si>
    <t>CPS-304-2021</t>
  </si>
  <si>
    <t>FDLRUU-CD-304-2021</t>
  </si>
  <si>
    <t xml:space="preserve">https://community.secop.gov.co/Public/Tendering/OpportunityDetail/Index?noticeUID=CO1.NTC.2348631&amp;isFromPublicArea=True&amp;isModal=False
</t>
  </si>
  <si>
    <t>CO1.PCCNTR.2977769</t>
  </si>
  <si>
    <t xml:space="preserve">NUBIA ESPERANZA SANTAFE CASTELLANOS </t>
  </si>
  <si>
    <t>OC-78708</t>
  </si>
  <si>
    <t xml:space="preserve"> https://colombiacompra.gov.co/tienda-virtual-del-estado-colombiano/ordenes-compra/78708</t>
  </si>
  <si>
    <t xml:space="preserve">59254
</t>
  </si>
  <si>
    <t>SARAO EVENTOS SAS</t>
  </si>
  <si>
    <t xml:space="preserve">900992742
</t>
  </si>
  <si>
    <t xml:space="preserve"> CONTRATAR LA ADQUISICIÓN DE ELEMENTOS DE BIOSEGURIDAD PARA EL MANEJO DE LA EMERGENCIA SANITARIA, SOCIAL y ECOLOGICA PRODUCTO DEL COVID-19 EN LA ALCALDÍA LOCAL DE RAFAEL URIBE URIBE</t>
  </si>
  <si>
    <t>Salud ocupacional</t>
  </si>
  <si>
    <t>CO1.PCCNTR.3022915</t>
  </si>
  <si>
    <t xml:space="preserve">CAMBIO DE HABITOS EN EL MANEJO DE RESIDUOS PARA MITIGAR EL CAMBIO CLIMATICO EN RAFAEL URIBE URIBE </t>
  </si>
  <si>
    <t>13-30-11-60-23-80-00000-1675</t>
  </si>
  <si>
    <t>MAYRA ALEJANDRA MORENO LOZANO 
JESUS BAYRO MUÑOZ FELIX (cps 083 2022- desg. apartir del 2 de marzo de 2022)
LEONARDO GUERRA (CPS 144 2022 des. apyo a partir del 8 de marzo )</t>
  </si>
  <si>
    <t>CO1.PCCNTR.3029489</t>
  </si>
  <si>
    <t>SERVICIOS DE MENSAJERIA</t>
  </si>
  <si>
    <t>13-10-20-20-20-10-601</t>
  </si>
  <si>
    <t>https://community.secop.gov.co/Public/Tendering/OpportunityDetail/Index?noticeUID=CO1.NTC.2390010&amp;isFromPublicArea=True&amp;isModal=False</t>
  </si>
  <si>
    <t>CO1.PCCNTR.3028934</t>
  </si>
  <si>
    <t xml:space="preserve">OPORTUNIDAD PARA EL DESARROLLO ECONOMICO CULTURAL Y CREATIVO EN RAFAEL URIBE URBE </t>
  </si>
  <si>
    <t>CPS-308-2021</t>
  </si>
  <si>
    <t xml:space="preserve">FDLRUU-CD-308-2021 </t>
  </si>
  <si>
    <t>https://community.secop.gov.co/Public/Tendering/OpportunityDetail/Index?noticeUID=CO1.NTC.2400171&amp;isFromPublicArea=True&amp;isModal=False</t>
  </si>
  <si>
    <t>CO1.PCCNTR.3043472</t>
  </si>
  <si>
    <t>APOYAR JURIDICAMENTE LA EJECUCIÓN DE LAS ACTUACIONES REQUERIDAS PARA LA DEPURACIÓN DE LAS ACTUACIONES ADMINISTRATIVAS QUE CURSAN EN LA ALCALDIA LOCAL</t>
  </si>
  <si>
    <t xml:space="preserve">INSPECCION ,VIGILANCIA Y CONTROL EN RAFAEL URIBE URIBE
</t>
  </si>
  <si>
    <t>CPS-309-2021</t>
  </si>
  <si>
    <t>FDLRUU-MC-303-2021</t>
  </si>
  <si>
    <t xml:space="preserve">https://community.secop.gov.co/Public/Tendering/OpportunityDetail/Index?noticeUID=CO1.NTC.2353674&amp;isFromPublicArea=True&amp;isModal=False
</t>
  </si>
  <si>
    <t>Minina Cuania</t>
  </si>
  <si>
    <t>CO1.PCCNTR.3056799</t>
  </si>
  <si>
    <t>L&amp;Q AUDITORES EXTERNOS S.A.S</t>
  </si>
  <si>
    <t xml:space="preserve">CONTRATAR EL PROCESO DE MEDICIÓN POSTERIOR DE BIENES MUEBLES REGISTRADOS EN LA CUENTA PROPIEDAD PLANTA Y EQUIPO DE LOS ESTADOS FINANCIEROS DE LA ENTIDAD Y LOS BIENES INMUEBLES DE PROPIEDAD Y/O A CARGO DEL FONDO DE DESARROLLO LOCAL DE RAFAEL URIBE URIBE DETERMINANDO EL VALOR ACTUAL Y AJUSTANDO LA VIDA ÚTIL RESTANTE, EL VALOR RESIDUAL, EL MÉTODO DE DEPRECIACIÓN, ASÍ COMO EL RECONOCIMIENTO Y MEDICIÓN DEL DETERIORO DEL VALOR.
</t>
  </si>
  <si>
    <t>GESTIÓN PÚBLICA
TRANSPARENTE Y QUE RINDE
CUENTAS A LA CIUDADANÍA EN
RAFAEL URIBE URIBE</t>
  </si>
  <si>
    <t>13-30-11-60-55-70-00000-1697</t>
  </si>
  <si>
    <t>CO1.PCCNTR.3056224</t>
  </si>
  <si>
    <t xml:space="preserve">MAQUIINARIA Y APARATOS ELECTRICOS , EQUIPO DE TRASNSPORTE (PARTES ,PIEZAS, ACCESORIOS), OTROS PRODUCTOS QUIMICOS FIBRAS,ARTIFICIALES (O FIBRAS INDUSTRIALES HECHAS POR EL HOMBRE ) METALES BASICOS , PRODUCTO) OS METALICOS ELABORADOS (EXCEPTO MAQUINARIA Y EQUIPO
</t>
  </si>
  <si>
    <t>106 -109-205-301-302</t>
  </si>
  <si>
    <t>13-10-20-10-10-106  13-10-20-10-10-109, 13-10-20-20-10-205,13-10-20-20-10-301, 13-10-20-20-10-302</t>
  </si>
  <si>
    <t>CPS-311-2021</t>
  </si>
  <si>
    <t xml:space="preserve">FDLRUU-CD-311-2021 </t>
  </si>
  <si>
    <t xml:space="preserve">https://community.secop.gov.co/Public/Tendering/OpportunityDetail/Index?noticeUID=CO1.NTC.2439280&amp;isFromPublicArea=True&amp;isModal=False
</t>
  </si>
  <si>
    <t>CO1.PCCNTR.3092315</t>
  </si>
  <si>
    <t>SERGIO FERNEY ROMERO
CARRILLO</t>
  </si>
  <si>
    <t>APOYAR JURIDICAMENTE LA EJECUCIÓN DE LAS ACCIONES REQUERIDAS PARA LA DEPURACIÓN DE LAS ACTUACIONES ADMINISTRATIVAS QUE CURSAN EN LA ALCALDIA LOCAL</t>
  </si>
  <si>
    <t>MONICA DEL PILAR PARRA RANGEL</t>
  </si>
  <si>
    <t>CO1.PCCNTR.3081148</t>
  </si>
  <si>
    <t xml:space="preserve">CALIDAD Y PERMANENCIA EN LOS COLEGIOS EN RAFAEL URIBE URIBE </t>
  </si>
  <si>
    <t>13-30-11-60-11-40-00000-1640</t>
  </si>
  <si>
    <t>CS-313-2021</t>
  </si>
  <si>
    <t>FDLRUU-SAMC-306-2021</t>
  </si>
  <si>
    <t xml:space="preserve">https://community.secop.gov.co/Public/Tendering/OpportunityDetail/Index?noticeUID=CO1.NTC.2401466&amp;isFromPublicArea=True&amp;isModal=False
</t>
  </si>
  <si>
    <t xml:space="preserve">SEGUROS </t>
  </si>
  <si>
    <t>CO1.PCCNTR.3084917</t>
  </si>
  <si>
    <t xml:space="preserve">ASEGURADORA SOLIDARIA DE COLOMBIA ENTIDAD COOPERATIVA </t>
  </si>
  <si>
    <t>CONTRATAR LOS SEGUROS QUE AMPAREN LOS INTERESES PATRIMONIALES ACTUALES Y FUTUROS, ASÍ COMO LOS BIENES DE PROPIEDAD DE LA FONDO DE DESARROLLO LOCAL DE RAFAEL URIBE URIBE, QUE ESTÉN BAJO SU RESPONSABILIDAD Y CUSTODIA Y AQUELLOS QUE SEAN ADQUIRIDOS PARA DESARROLLAR LAS FUNCIONES INHERENTES A SU ACTIVIDAD Y CUALQUIER OTRA PÓLIZA DE SEGUROS QUE REQUIERA LA ENTIDAD EN EL DESARROLLO DE SU ACTIVIDAD</t>
  </si>
  <si>
    <t>Servicios de seguros de vehículos,Servicios de seguros contra, Servicios de seguros generales de
responsabilidad civil
incendio, terremoto o sustracción
automotores, Servicios de seguro obligatorio de
accidentes de tránsito (SOAT), Otros servicios de seguros distintos
de los seguros de vida n.c.p</t>
  </si>
  <si>
    <t>107, -108, 0-109, 110, -112</t>
  </si>
  <si>
    <t>13-10-20-20-2020-107, 13-10-20-20-2020-108, 13-10-20-20-2020-109, 13-10-20-20-2020-110, 13-10-20-20-2020-112</t>
  </si>
  <si>
    <t xml:space="preserve">72. Contrato de Seguros </t>
  </si>
  <si>
    <t>CO1.PCCNTR.3085353</t>
  </si>
  <si>
    <t>https://community.secop.gov.co/Public/Tendering/OpportunityDetail/Index?noticeUID=CO1.NTC.2373811&amp;isFromPublicArea=True&amp;isModal=False</t>
  </si>
  <si>
    <t>Obra Publica</t>
  </si>
  <si>
    <t>CO1.PCCNTR.3099257</t>
  </si>
  <si>
    <t>MÁS PARQUES EN RAFAEL
URIBE URIBE</t>
  </si>
  <si>
    <t>13-30-11-60-23-30-00000-1670</t>
  </si>
  <si>
    <t>Interventoria CI-330-2021</t>
  </si>
  <si>
    <t>Interventoria CI-330-2021
EN SECOP APARECE FECHA DE INICIO EN ENERO</t>
  </si>
  <si>
    <t>CPS-316-2021</t>
  </si>
  <si>
    <t>FDLRUU-SAMC-310-2021</t>
  </si>
  <si>
    <t xml:space="preserve">https://community.secop.gov.co/Public/Tendering/OpportunityDetail/Index?noticeUID=CO1.NTC.2430118&amp;isFromPublicArea=True&amp;isModal=False
</t>
  </si>
  <si>
    <t>CO1.PCCNTR.3113602</t>
  </si>
  <si>
    <t>FUNDACION PARA EL DESARROLLO
SOCIOCULTURAL DEPORTIVO Y COMUNITARIO FUNDESCO_x000D_</t>
  </si>
  <si>
    <t>CONTRATAR LA REALIZACIÒN DEL EVENTO CULTURAL Y ARTÌSTICO CORREDOR NAVIDEÑO DE LA LOCALIDAD RAFAEL URIBE URIBE.</t>
  </si>
  <si>
    <t>APROPIACIÓN DEL ARTE, LA CULTURA Y EL PATRIMONIO EN RAFAEL URIBE URIBE</t>
  </si>
  <si>
    <t>13-30-11-60-12-10-00000-1647</t>
  </si>
  <si>
    <t>JAVIER ALEJANDRO ZUÑIGA ROJAS</t>
  </si>
  <si>
    <t xml:space="preserve">DESPACHO </t>
  </si>
  <si>
    <t>CO1.PCCNTR.3115230</t>
  </si>
  <si>
    <t>SERVICIOS DE PUBLICIDAD Y SUMINISTRO DE ESPACIO O TIEMPO PUBLICITARIOS- SERVICIOS EDITORIALES , A COMISION O POR CONTRATO</t>
  </si>
  <si>
    <t>310-701</t>
  </si>
  <si>
    <t>13-10-20-20-2030-310, 13-10-20-20-20-30-701</t>
  </si>
  <si>
    <t>MARTHA AGAMEZ (CPS 228 2022 DESDE EL 23 DE MARZO DE 2022)</t>
  </si>
  <si>
    <t>CO1.PCCNTR.3125649</t>
  </si>
  <si>
    <t>Movilidad multimodal, incluyente y
sostenible en Rafael Uribe Uribe, Servicios de telecomunicaciones
móviles</t>
  </si>
  <si>
    <t>13-30-11-60-44-90-00000-1685 / 131020202030402</t>
  </si>
  <si>
    <t xml:space="preserve">JUAMPABLO BARRIGA CPS 217 2022
ALCALDE LOCAL </t>
  </si>
  <si>
    <t>CO1.PCCNTR.3127157</t>
  </si>
  <si>
    <t>Participación ciudadana organizada
y solidaria en Rafael Uribe Uribe</t>
  </si>
  <si>
    <t>CO1.PCCNTR.3138252</t>
  </si>
  <si>
    <t>PROMOCION Y PREVENCION DE LA SALUD EN RAFAEL URIBE URIBE</t>
  </si>
  <si>
    <t>CO1.PCCNTR.3147815</t>
  </si>
  <si>
    <t>EQUIPO DE TRANSPORTE (PARTES,PIEZAS, Y ACCESORIOS) PRODUCTOS METALICO ELABORADOS (EXCEPTO MAQUINARIA Y EQUIPO</t>
  </si>
  <si>
    <t>109-302</t>
  </si>
  <si>
    <t>13-10-20-10-10-109,  13-10-20-20-10-302</t>
  </si>
  <si>
    <t>CO1.PCCNTR.3150681</t>
  </si>
  <si>
    <t>ARM CONSULTORIA Y CONSTRUCCIONES S.A.S	/
OMICRON DEL LLANO S.A.S</t>
  </si>
  <si>
    <t>901212455/
900204854</t>
  </si>
  <si>
    <t>20 / 80</t>
  </si>
  <si>
    <t>REDUCCIÓN DE RIESGOS POR EMERGENCIAS Y DESASTRES EN RAFAEL URIBE URIBE</t>
  </si>
  <si>
    <t>13-30-11-60-23-00-00000-1665</t>
  </si>
  <si>
    <t xml:space="preserve">Seleccion Abreviada Subasta Inversa </t>
  </si>
  <si>
    <t>CO1.PCCNTR.3149837</t>
  </si>
  <si>
    <t>PREVENCIÓN DE LA VIOLENCIA INTRAFAMILIAR
Y SEXUAL EN RAFAEL URIBE URIBE</t>
  </si>
  <si>
    <t>13-30-11-60-10-60-00000-1656</t>
  </si>
  <si>
    <t>CO1.PCCNTR.3153270</t>
  </si>
  <si>
    <t>Servicios de mantenimiento y
reparación de maquinaria de oficina
y contabilidad- Servicios de mantenimiento y
reparación de computadores y
equipo periférico</t>
  </si>
  <si>
    <t>602-603</t>
  </si>
  <si>
    <t>13-10-20-20-2030-602, 13-10-20-20-2030-603</t>
  </si>
  <si>
    <t>CO1.PCCNTR.3152761</t>
  </si>
  <si>
    <t>Maquinaria para uso general, Servicios de limpieza genera, Servicios de mantenimiento y
reparación de otra maquinaria y otro
equipo</t>
  </si>
  <si>
    <t>103-502-605</t>
  </si>
  <si>
    <t>13-10-20-10-10-103, 13-10-20-20-20-30-502, 13-10-20-20-20-30-605</t>
  </si>
  <si>
    <t>CPS-326-2021</t>
  </si>
  <si>
    <t xml:space="preserve">FDLRUU-SAMC-315-2021 </t>
  </si>
  <si>
    <t xml:space="preserve">https://community.secop.gov.co/Public/Tendering/OpportunityDetail/Index?noticeUID=CO1.NTC.2458047&amp;isFromPublicArea=True&amp;isModal=False
</t>
  </si>
  <si>
    <t>CO1.PCCNTR.3151203</t>
  </si>
  <si>
    <t>FUNDACIÓN PAÍS HUMANO</t>
  </si>
  <si>
    <t>PRESTAR SERVICIOS DEPORTIVOS PARA REALIZAR LA 1ER COPA DE FÚTBOL DE SALON EN RAFAEL URIBE URIBE, EN EL MARCO DEL PROYECTO 1646 CULTURA DEPORTE, RECREACIÓN PARA EL BIENESTAR DE LA CIUDADANIA</t>
  </si>
  <si>
    <t>ALCALDE LOCAL 
YANDRI PATRICIA 
AMAYA CULMA 
CPS  085 2022</t>
  </si>
  <si>
    <t>CO1.PCCNTR.3152643</t>
  </si>
  <si>
    <t>ALCALDE LOCAL 
apoyo a la supervision 
MAGDA ISABEL NIETO CASTRO
CPS 240 2022</t>
  </si>
  <si>
    <t>CO1.PCCNTR.3154005</t>
  </si>
  <si>
    <t xml:space="preserve">Reducción de riesgos por
emergencias y desastres en Rafael Uribe Uribe </t>
  </si>
  <si>
    <t>Concurso de Meritos Abiertos</t>
  </si>
  <si>
    <t xml:space="preserve">Interventoria </t>
  </si>
  <si>
    <t>CO1.PCCNTR.3152479</t>
  </si>
  <si>
    <t xml:space="preserve">CIVILNET INGENIERIA SAS
EMUNAH COLOMBIA SAS
</t>
  </si>
  <si>
    <t xml:space="preserve">900007356	6
901.489.163	1
</t>
  </si>
  <si>
    <t>50 / 50</t>
  </si>
  <si>
    <t>Participación ciudadana
organizada y solidaria en Rafael Uribe Uribe</t>
  </si>
  <si>
    <t>ANGELICA MARIA SANCHEZ RODRIGUEZ
CPS-211-2022 (desde el 16 de marzo de 2022)</t>
  </si>
  <si>
    <t>Interventoria Contrato de obra COP-319-2021 - SALONES COMUNALES</t>
  </si>
  <si>
    <t>CO1.PCCNTR.3155162</t>
  </si>
  <si>
    <t>Más parques en Rafael Uribe Uribe</t>
  </si>
  <si>
    <t>ENVER JULIAN LOPEZ
CPS-160-2022
LAUDIA INDIRA JIMEMEZ ACOSTA (cps 160 2022 apartir del 23 de marzo de 2022)</t>
  </si>
  <si>
    <t>Interventoria Contrato de obra COP-315-2021 - PARQUES</t>
  </si>
  <si>
    <t>CI-331-2021</t>
  </si>
  <si>
    <t>CO1.PCCNTR.3156103</t>
  </si>
  <si>
    <t xml:space="preserve">2L PROYECTOS SAS
INTERVENTORIA Y CONSTRUCCIONES CIVILES SAS
</t>
  </si>
  <si>
    <t xml:space="preserve">901154678	2
900107376	1
</t>
  </si>
  <si>
    <t>70 / 30</t>
  </si>
  <si>
    <t>REDUCCIÒN DE
RIESGOS POR EMERGENCIAS Y DESASTRES- Rafael Uribe Uribe</t>
  </si>
  <si>
    <t>ALCALDE LOCAL 
LUZ ANGEE CRUZ GIRAL CPS 212 2022(DESDE EL 16 DE MARZO DE 2022)</t>
  </si>
  <si>
    <t xml:space="preserve">Licitacion Publica </t>
  </si>
  <si>
    <t>CO1.PCCNTR.3157316</t>
  </si>
  <si>
    <t>PREVENCIÓN DE LA VIOLENCIA
INTRAFAMILIAR Y SEXUAL EN
RAFAEL URIBE URIBE</t>
  </si>
  <si>
    <t xml:space="preserve">PRODUCTOS DE HORNOS DE COQUE, DE REFINACION DE PETROLEO Y COMBUSTIBLE - 
MOVILIDAD MULTIMODAL, INCLUYENTE Y SOSTENIBLE EN RAFAEL URIBE URIBE 
</t>
  </si>
  <si>
    <t>203, 1685</t>
  </si>
  <si>
    <t>13-10-20-20-10-203, -13-30-11-60-44-90-00000-1685</t>
  </si>
  <si>
    <t xml:space="preserve">JUAMPABLO BARRIGA CPS 217 2022 
ALCALDE LOCAL </t>
  </si>
  <si>
    <t xml:space="preserve"> Artículos textiles (excepto prendas de vestir)</t>
  </si>
  <si>
    <t>13-12-02-01-01-0005</t>
  </si>
  <si>
    <t>EQUIPOS DE INFORMACION, COMPUTACION Y TELECOMUNICACIONES TIC 1310201010102</t>
  </si>
  <si>
    <t>13-10-20-10-10-102</t>
  </si>
  <si>
    <t>OC-83979</t>
  </si>
  <si>
    <t>https://colombiacompra.gov.co/tienda-virtual-del-estado-colombiano/ordenes-compra/83979</t>
  </si>
  <si>
    <t>GRUPO EMPRESARIAL CREAR DE COLOMBIA S A S</t>
  </si>
  <si>
    <t>ADQUISICION DE EQUIPOS DE IMPRESORAS PARA LAS JUNTAS DE ACCION COMUNAL DE LA LOCAIDAD DE RAFAEL URIBE URIBE</t>
  </si>
  <si>
    <t>OC-83980</t>
  </si>
  <si>
    <t>https://colombiacompra.gov.co/tienda-virtual-del-estado-colombiano/ordenes-compra/83980</t>
  </si>
  <si>
    <t>HARDWARE ASESORIAS SOFTWARE LTDA</t>
  </si>
  <si>
    <t>ADQUISICION DE EQUIPOS DE COMPUTO PARA LAS JUNTAS DE ACCION COMUNAL DE LA LOCAIDAD DE RAFAEL URIBE URIBE</t>
  </si>
  <si>
    <t>Relación de Contratos correspondientes al cuarto trimestre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</si>
</sst>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Red]\-0\ "/>
    <numFmt numFmtId="165" formatCode="d/m/yyyy"/>
    <numFmt numFmtId="166" formatCode="[$$-240A]\ #,##0;[Red]\-[$$-240A]\ #,##0"/>
  </numFmts>
  <fonts count="27" x14ac:knownFonts="1">
    <font>
      <sz val="12"/>
      <color theme="1"/>
      <name val="Calibri"/>
      <family val="2"/>
      <scheme val="minor"/>
    </font>
    <font>
      <u/>
      <sz val="12"/>
      <color theme="10"/>
      <name val="Calibri"/>
      <family val="2"/>
      <scheme val="minor"/>
    </font>
    <font>
      <u/>
      <sz val="11"/>
      <color theme="10"/>
      <name val="Calibri"/>
      <family val="2"/>
    </font>
    <font>
      <b/>
      <sz val="11"/>
      <color rgb="FF000000"/>
      <name val="Arial"/>
      <family val="2"/>
    </font>
    <font>
      <sz val="11"/>
      <color rgb="FFFFFFFF"/>
      <name val="Arial"/>
      <family val="2"/>
    </font>
    <font>
      <b/>
      <sz val="11"/>
      <color rgb="FFFFFFFF"/>
      <name val="Arial"/>
      <family val="2"/>
    </font>
    <font>
      <sz val="11"/>
      <color rgb="FF000000"/>
      <name val="Arial"/>
      <family val="2"/>
    </font>
    <font>
      <u/>
      <sz val="11"/>
      <color theme="10"/>
      <name val="Arial"/>
      <family val="2"/>
    </font>
    <font>
      <sz val="11"/>
      <color theme="1"/>
      <name val="Arial"/>
      <family val="2"/>
    </font>
    <font>
      <sz val="11"/>
      <name val="Arial"/>
      <family val="2"/>
    </font>
    <font>
      <b/>
      <sz val="11"/>
      <color rgb="FFFFFFFF"/>
      <name val="Garamond"/>
      <family val="1"/>
    </font>
    <font>
      <b/>
      <sz val="11"/>
      <color rgb="FF000000"/>
      <name val="Garamond"/>
      <family val="1"/>
    </font>
    <font>
      <sz val="11"/>
      <color rgb="FF000000"/>
      <name val="Garamond"/>
      <family val="1"/>
    </font>
    <font>
      <sz val="11"/>
      <color rgb="FFFFFFFF"/>
      <name val="Garamond"/>
      <family val="1"/>
    </font>
    <font>
      <sz val="11"/>
      <color rgb="FF000000"/>
      <name val="Garamond"/>
      <family val="1"/>
      <charset val="1"/>
    </font>
    <font>
      <sz val="9"/>
      <color rgb="FF000000"/>
      <name val="Garamond"/>
      <family val="1"/>
    </font>
    <font>
      <sz val="14"/>
      <color rgb="FFFFFFFF"/>
      <name val="Arial"/>
      <family val="2"/>
    </font>
    <font>
      <b/>
      <sz val="14"/>
      <color rgb="FF000000"/>
      <name val="Arial"/>
      <family val="2"/>
    </font>
    <font>
      <b/>
      <sz val="14"/>
      <color rgb="FFFFFFFF"/>
      <name val="Arial"/>
      <family val="2"/>
    </font>
    <font>
      <sz val="14"/>
      <color rgb="FF000000"/>
      <name val="Arial"/>
      <family val="2"/>
    </font>
    <font>
      <u/>
      <sz val="14"/>
      <color theme="10"/>
      <name val="Arial"/>
      <family val="2"/>
    </font>
    <font>
      <sz val="14"/>
      <color rgb="FF666666"/>
      <name val="Arial"/>
      <family val="2"/>
    </font>
    <font>
      <u/>
      <sz val="11"/>
      <color theme="10"/>
      <name val="Garamond"/>
      <family val="1"/>
    </font>
    <font>
      <sz val="11"/>
      <color rgb="FF000000"/>
      <name val="Calibri"/>
      <family val="2"/>
    </font>
    <font>
      <u/>
      <sz val="11"/>
      <color rgb="FF000000"/>
      <name val="Arial"/>
      <family val="2"/>
    </font>
    <font>
      <sz val="11"/>
      <color rgb="FF000000"/>
      <name val="Arial"/>
    </font>
    <font>
      <b/>
      <sz val="11"/>
      <color rgb="FF0074E8"/>
      <name val="Arial"/>
      <family val="2"/>
      <charset val="1"/>
    </font>
  </fonts>
  <fills count="12">
    <fill>
      <patternFill patternType="none"/>
    </fill>
    <fill>
      <patternFill patternType="gray125"/>
    </fill>
    <fill>
      <patternFill patternType="solid">
        <fgColor rgb="FF92D050"/>
        <bgColor rgb="FF92D050"/>
      </patternFill>
    </fill>
    <fill>
      <patternFill patternType="solid">
        <fgColor rgb="FFFFE699"/>
        <bgColor indexed="64"/>
      </patternFill>
    </fill>
    <fill>
      <patternFill patternType="solid">
        <fgColor rgb="FFFFC000"/>
        <bgColor rgb="FFFFC000"/>
      </patternFill>
    </fill>
    <fill>
      <patternFill patternType="solid">
        <fgColor rgb="FF5B9BD5"/>
        <bgColor rgb="FF5B9BD5"/>
      </patternFill>
    </fill>
    <fill>
      <patternFill patternType="solid">
        <fgColor rgb="FFFFFFFF"/>
        <bgColor indexed="64"/>
      </patternFill>
    </fill>
    <fill>
      <patternFill patternType="solid">
        <fgColor rgb="FF66FFFF"/>
        <bgColor rgb="FF66FFFF"/>
      </patternFill>
    </fill>
    <fill>
      <patternFill patternType="solid">
        <fgColor rgb="FFFFFFFF"/>
        <bgColor rgb="FFFFFFFF"/>
      </patternFill>
    </fill>
    <fill>
      <patternFill patternType="solid">
        <fgColor rgb="FFBDD6EE"/>
        <bgColor rgb="FFBDD6EE"/>
      </patternFill>
    </fill>
    <fill>
      <patternFill patternType="solid">
        <fgColor rgb="FFFFF2CC"/>
        <bgColor indexed="64"/>
      </patternFill>
    </fill>
    <fill>
      <patternFill patternType="solid">
        <fgColor rgb="FFFFFF00"/>
        <bgColor indexed="64"/>
      </patternFill>
    </fill>
  </fills>
  <borders count="6">
    <border>
      <left/>
      <right/>
      <top/>
      <bottom/>
      <diagonal/>
    </border>
    <border>
      <left style="thin">
        <color rgb="FFBFBFBF"/>
      </left>
      <right style="thin">
        <color rgb="FFBFBFBF"/>
      </right>
      <top style="thin">
        <color rgb="FFBFBFBF"/>
      </top>
      <bottom style="thin">
        <color rgb="FFBFBFBF"/>
      </bottom>
      <diagonal/>
    </border>
    <border>
      <left/>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3" fillId="0" borderId="0"/>
    <xf numFmtId="0" fontId="2" fillId="0" borderId="0" applyNumberFormat="0" applyFill="0" applyBorder="0" applyAlignment="0" applyProtection="0"/>
  </cellStyleXfs>
  <cellXfs count="176">
    <xf numFmtId="0" fontId="0" fillId="0" borderId="0" xfId="0"/>
    <xf numFmtId="0" fontId="3" fillId="0" borderId="2" xfId="0" applyFont="1" applyBorder="1" applyAlignment="1">
      <alignment vertical="center" wrapText="1"/>
    </xf>
    <xf numFmtId="0" fontId="4" fillId="2"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38"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5" fillId="4"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3" fillId="10" borderId="1" xfId="0" applyFont="1" applyFill="1" applyBorder="1" applyAlignment="1">
      <alignment horizontal="center" vertical="center" wrapText="1"/>
    </xf>
    <xf numFmtId="166" fontId="5" fillId="4" borderId="1" xfId="0" applyNumberFormat="1" applyFont="1" applyFill="1" applyBorder="1" applyAlignment="1">
      <alignment horizontal="center" vertical="center" wrapText="1"/>
    </xf>
    <xf numFmtId="166" fontId="3" fillId="10" borderId="1" xfId="0" applyNumberFormat="1"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166" fontId="5" fillId="5"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 fontId="6" fillId="0" borderId="1" xfId="0" applyNumberFormat="1" applyFont="1" applyBorder="1" applyAlignment="1">
      <alignment horizontal="left" vertical="center" wrapText="1"/>
    </xf>
    <xf numFmtId="1"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5" fontId="6" fillId="0" borderId="1" xfId="0" applyNumberFormat="1" applyFont="1" applyBorder="1" applyAlignment="1">
      <alignment horizontal="center" vertical="center" wrapText="1"/>
    </xf>
    <xf numFmtId="166" fontId="6" fillId="0" borderId="1" xfId="0" applyNumberFormat="1" applyFont="1" applyBorder="1" applyAlignment="1">
      <alignment horizontal="right" vertical="center" wrapText="1"/>
    </xf>
    <xf numFmtId="166" fontId="6" fillId="8" borderId="1" xfId="0" applyNumberFormat="1" applyFont="1" applyFill="1" applyBorder="1" applyAlignment="1">
      <alignment horizontal="right" vertical="center" wrapText="1"/>
    </xf>
    <xf numFmtId="0" fontId="6" fillId="8" borderId="1" xfId="0" applyFont="1" applyFill="1" applyBorder="1" applyAlignment="1">
      <alignment horizontal="center" vertical="center" wrapText="1"/>
    </xf>
    <xf numFmtId="165" fontId="6" fillId="8"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4" fontId="6" fillId="0" borderId="1" xfId="0" applyNumberFormat="1" applyFont="1" applyBorder="1" applyAlignment="1">
      <alignment horizontal="right" vertical="center" wrapText="1"/>
    </xf>
    <xf numFmtId="1" fontId="6" fillId="6"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1" fontId="6" fillId="0" borderId="1" xfId="0" applyNumberFormat="1" applyFont="1" applyBorder="1" applyAlignment="1">
      <alignment horizontal="right" vertical="center" wrapText="1"/>
    </xf>
    <xf numFmtId="166" fontId="6" fillId="7" borderId="1" xfId="0" applyNumberFormat="1" applyFont="1" applyFill="1" applyBorder="1" applyAlignment="1">
      <alignment horizontal="right" vertical="center" wrapText="1"/>
    </xf>
    <xf numFmtId="166" fontId="6" fillId="0" borderId="1" xfId="0" applyNumberFormat="1" applyFont="1" applyBorder="1" applyAlignment="1">
      <alignment horizontal="center" vertical="center" wrapText="1"/>
    </xf>
    <xf numFmtId="166" fontId="6" fillId="6" borderId="1" xfId="0" applyNumberFormat="1" applyFont="1" applyFill="1" applyBorder="1" applyAlignment="1">
      <alignment horizontal="center" vertical="center" wrapText="1"/>
    </xf>
    <xf numFmtId="0" fontId="7" fillId="0" borderId="1" xfId="2" applyFont="1" applyBorder="1" applyAlignment="1">
      <alignment horizontal="center" vertical="center" wrapText="1"/>
    </xf>
    <xf numFmtId="0" fontId="6" fillId="6" borderId="5" xfId="0" applyFont="1" applyFill="1" applyBorder="1" applyAlignment="1">
      <alignment horizontal="center" vertical="center" wrapText="1"/>
    </xf>
    <xf numFmtId="14" fontId="6" fillId="6" borderId="1" xfId="0" applyNumberFormat="1" applyFont="1" applyFill="1" applyBorder="1" applyAlignment="1">
      <alignment horizontal="right" vertical="center" wrapText="1"/>
    </xf>
    <xf numFmtId="14" fontId="6" fillId="0" borderId="1" xfId="0" applyNumberFormat="1" applyFont="1" applyBorder="1" applyAlignment="1">
      <alignment horizontal="center" vertical="center" wrapText="1"/>
    </xf>
    <xf numFmtId="0" fontId="6" fillId="0" borderId="0" xfId="0" applyFont="1" applyAlignment="1">
      <alignment horizontal="left" vertical="center" wrapText="1"/>
    </xf>
    <xf numFmtId="166" fontId="6" fillId="6" borderId="1" xfId="0" applyNumberFormat="1" applyFont="1" applyFill="1" applyBorder="1" applyAlignment="1">
      <alignment horizontal="right" vertical="center" wrapText="1"/>
    </xf>
    <xf numFmtId="0" fontId="6" fillId="8" borderId="5" xfId="0" applyFont="1" applyFill="1" applyBorder="1" applyAlignment="1">
      <alignment horizontal="center" vertical="center" wrapText="1"/>
    </xf>
    <xf numFmtId="166" fontId="6" fillId="8" borderId="1"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7" fillId="8" borderId="1" xfId="1" applyFont="1" applyFill="1" applyBorder="1" applyAlignment="1">
      <alignment horizontal="center" vertical="center" wrapText="1"/>
    </xf>
    <xf numFmtId="1" fontId="6" fillId="8" borderId="1" xfId="0" applyNumberFormat="1" applyFont="1" applyFill="1" applyBorder="1" applyAlignment="1">
      <alignment horizontal="center" vertical="center" wrapText="1"/>
    </xf>
    <xf numFmtId="1" fontId="6" fillId="8" borderId="1" xfId="0" applyNumberFormat="1" applyFont="1" applyFill="1" applyBorder="1" applyAlignment="1">
      <alignment horizontal="left" vertical="center" wrapText="1"/>
    </xf>
    <xf numFmtId="0" fontId="6" fillId="8" borderId="1" xfId="0" applyFont="1" applyFill="1" applyBorder="1" applyAlignment="1">
      <alignment horizontal="left" vertical="center" wrapText="1"/>
    </xf>
    <xf numFmtId="38" fontId="6" fillId="8" borderId="1" xfId="0" applyNumberFormat="1" applyFont="1" applyFill="1" applyBorder="1" applyAlignment="1">
      <alignment horizontal="center" vertical="center" wrapText="1"/>
    </xf>
    <xf numFmtId="164" fontId="6" fillId="8" borderId="1" xfId="0" applyNumberFormat="1" applyFont="1" applyFill="1" applyBorder="1" applyAlignment="1">
      <alignment horizontal="center" vertical="center" wrapText="1"/>
    </xf>
    <xf numFmtId="0" fontId="6" fillId="8" borderId="1" xfId="0" applyFont="1" applyFill="1" applyBorder="1" applyAlignment="1">
      <alignment horizontal="right" vertical="center"/>
    </xf>
    <xf numFmtId="14" fontId="6" fillId="8" borderId="1" xfId="0" applyNumberFormat="1" applyFont="1" applyFill="1" applyBorder="1" applyAlignment="1">
      <alignment horizontal="right" vertical="center" wrapText="1"/>
    </xf>
    <xf numFmtId="49" fontId="6" fillId="8" borderId="1" xfId="0" applyNumberFormat="1" applyFont="1" applyFill="1" applyBorder="1" applyAlignment="1">
      <alignment horizontal="center" vertical="center" wrapText="1"/>
    </xf>
    <xf numFmtId="0" fontId="8" fillId="0" borderId="0" xfId="0" applyFont="1"/>
    <xf numFmtId="165" fontId="6" fillId="6"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2" xfId="0" applyFont="1" applyBorder="1" applyAlignment="1">
      <alignment vertical="center" wrapText="1"/>
    </xf>
    <xf numFmtId="0" fontId="6" fillId="0" borderId="0" xfId="0" applyFont="1" applyAlignment="1">
      <alignment horizontal="center" vertical="center" wrapText="1"/>
    </xf>
    <xf numFmtId="165" fontId="6" fillId="0" borderId="0" xfId="0" applyNumberFormat="1" applyFont="1" applyAlignment="1">
      <alignment vertical="center" wrapText="1"/>
    </xf>
    <xf numFmtId="165" fontId="6" fillId="0" borderId="0" xfId="0" applyNumberFormat="1" applyFont="1" applyAlignment="1">
      <alignment horizontal="center" vertical="center" wrapText="1"/>
    </xf>
    <xf numFmtId="166" fontId="6" fillId="0" borderId="0" xfId="0" applyNumberFormat="1" applyFont="1" applyAlignment="1">
      <alignment horizontal="right" vertical="center" wrapText="1"/>
    </xf>
    <xf numFmtId="164" fontId="6" fillId="0" borderId="0" xfId="0" applyNumberFormat="1" applyFont="1" applyAlignment="1">
      <alignment horizontal="center" vertical="center" wrapText="1"/>
    </xf>
    <xf numFmtId="2" fontId="6" fillId="0" borderId="0" xfId="0" applyNumberFormat="1" applyFont="1" applyAlignment="1">
      <alignment horizontal="right" vertical="center" wrapText="1"/>
    </xf>
    <xf numFmtId="166" fontId="6" fillId="0" borderId="0" xfId="0" applyNumberFormat="1" applyFont="1" applyAlignment="1">
      <alignment horizontal="center" vertical="center" wrapText="1"/>
    </xf>
    <xf numFmtId="0" fontId="6" fillId="0" borderId="0" xfId="0" applyFont="1" applyAlignment="1">
      <alignment vertical="center" wrapText="1"/>
    </xf>
    <xf numFmtId="0" fontId="7" fillId="0" borderId="1" xfId="1" applyFont="1" applyBorder="1" applyAlignment="1">
      <alignment horizontal="center" vertical="center" wrapText="1"/>
    </xf>
    <xf numFmtId="0" fontId="8" fillId="0" borderId="0" xfId="0" applyFont="1" applyAlignment="1">
      <alignment wrapText="1"/>
    </xf>
    <xf numFmtId="0" fontId="10" fillId="2" borderId="1" xfId="0"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0" fontId="11" fillId="9" borderId="1" xfId="0"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38"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166" fontId="10" fillId="4" borderId="1" xfId="0" applyNumberFormat="1" applyFont="1" applyFill="1" applyBorder="1" applyAlignment="1">
      <alignment horizontal="center" vertical="center" wrapText="1"/>
    </xf>
    <xf numFmtId="166" fontId="10" fillId="5"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1" fontId="12" fillId="8" borderId="1" xfId="0" applyNumberFormat="1" applyFont="1" applyFill="1" applyBorder="1" applyAlignment="1">
      <alignment horizontal="center" vertical="center" wrapText="1"/>
    </xf>
    <xf numFmtId="1" fontId="12" fillId="8" borderId="1" xfId="0" applyNumberFormat="1" applyFont="1" applyFill="1" applyBorder="1" applyAlignment="1">
      <alignment horizontal="left" vertical="center" wrapText="1"/>
    </xf>
    <xf numFmtId="0" fontId="12" fillId="8" borderId="1" xfId="0" applyFont="1" applyFill="1" applyBorder="1" applyAlignment="1">
      <alignment horizontal="left" vertical="center" wrapText="1"/>
    </xf>
    <xf numFmtId="165" fontId="12" fillId="8" borderId="1" xfId="0" applyNumberFormat="1" applyFont="1" applyFill="1" applyBorder="1" applyAlignment="1">
      <alignment horizontal="center" vertical="center" wrapText="1"/>
    </xf>
    <xf numFmtId="166" fontId="12" fillId="8" borderId="1" xfId="0" applyNumberFormat="1" applyFont="1" applyFill="1" applyBorder="1" applyAlignment="1">
      <alignment horizontal="right" vertical="center" wrapText="1"/>
    </xf>
    <xf numFmtId="38" fontId="12" fillId="8" borderId="1" xfId="0" applyNumberFormat="1" applyFont="1" applyFill="1" applyBorder="1" applyAlignment="1">
      <alignment horizontal="center" vertical="center" wrapText="1"/>
    </xf>
    <xf numFmtId="164" fontId="12" fillId="8" borderId="1" xfId="0" applyNumberFormat="1" applyFont="1" applyFill="1" applyBorder="1" applyAlignment="1">
      <alignment horizontal="center" vertical="center" wrapText="1"/>
    </xf>
    <xf numFmtId="14" fontId="12" fillId="8" borderId="1" xfId="0" applyNumberFormat="1" applyFont="1" applyFill="1" applyBorder="1" applyAlignment="1">
      <alignment horizontal="right" vertical="center" wrapText="1"/>
    </xf>
    <xf numFmtId="49" fontId="12" fillId="8" borderId="1" xfId="0" applyNumberFormat="1" applyFont="1" applyFill="1" applyBorder="1" applyAlignment="1">
      <alignment horizontal="center" vertical="center" wrapText="1"/>
    </xf>
    <xf numFmtId="166" fontId="12" fillId="8" borderId="1" xfId="0" applyNumberFormat="1" applyFont="1" applyFill="1" applyBorder="1" applyAlignment="1">
      <alignment horizontal="center" vertical="center" wrapText="1"/>
    </xf>
    <xf numFmtId="0" fontId="2" fillId="8" borderId="1" xfId="2" applyFill="1" applyBorder="1" applyAlignment="1">
      <alignment horizontal="center" vertical="center" wrapText="1"/>
    </xf>
    <xf numFmtId="0" fontId="13" fillId="2" borderId="1" xfId="0" applyFont="1" applyFill="1" applyBorder="1" applyAlignment="1">
      <alignment horizontal="center" vertical="center" wrapText="1"/>
    </xf>
    <xf numFmtId="164" fontId="11" fillId="3" borderId="1" xfId="0"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165" fontId="10" fillId="2" borderId="1" xfId="0" applyNumberFormat="1" applyFont="1" applyFill="1" applyBorder="1" applyAlignment="1">
      <alignment horizontal="center" vertical="center" wrapText="1"/>
    </xf>
    <xf numFmtId="165" fontId="10" fillId="4" borderId="1" xfId="0" applyNumberFormat="1" applyFont="1" applyFill="1" applyBorder="1" applyAlignment="1">
      <alignment horizontal="center" vertical="center" wrapText="1"/>
    </xf>
    <xf numFmtId="0" fontId="11" fillId="10" borderId="1" xfId="0" applyFont="1" applyFill="1" applyBorder="1" applyAlignment="1">
      <alignment horizontal="center" vertical="center" wrapText="1"/>
    </xf>
    <xf numFmtId="166" fontId="11" fillId="10" borderId="1" xfId="0" applyNumberFormat="1" applyFont="1" applyFill="1" applyBorder="1" applyAlignment="1">
      <alignment horizontal="center" vertical="center" wrapText="1"/>
    </xf>
    <xf numFmtId="2" fontId="10" fillId="4"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2" fillId="0" borderId="1" xfId="2" applyBorder="1" applyAlignment="1">
      <alignment horizontal="center" vertical="center" wrapText="1"/>
    </xf>
    <xf numFmtId="1" fontId="12" fillId="0" borderId="1" xfId="0" applyNumberFormat="1" applyFont="1" applyBorder="1" applyAlignment="1">
      <alignment horizontal="left" vertical="center" wrapText="1"/>
    </xf>
    <xf numFmtId="1"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4" fillId="0" borderId="0" xfId="0" applyFont="1" applyAlignment="1">
      <alignment horizontal="left" vertical="center" wrapText="1"/>
    </xf>
    <xf numFmtId="165" fontId="12" fillId="0" borderId="1" xfId="0" applyNumberFormat="1" applyFont="1" applyBorder="1" applyAlignment="1">
      <alignment horizontal="center" vertical="center" wrapText="1"/>
    </xf>
    <xf numFmtId="166" fontId="12" fillId="6" borderId="1" xfId="0" applyNumberFormat="1" applyFont="1" applyFill="1" applyBorder="1" applyAlignment="1">
      <alignment horizontal="right" vertical="center" wrapText="1"/>
    </xf>
    <xf numFmtId="0" fontId="12" fillId="8" borderId="5" xfId="0" applyFont="1" applyFill="1" applyBorder="1" applyAlignment="1">
      <alignment horizontal="center" vertical="center" wrapText="1"/>
    </xf>
    <xf numFmtId="166" fontId="12" fillId="0" borderId="1" xfId="0" applyNumberFormat="1" applyFont="1" applyBorder="1" applyAlignment="1">
      <alignment horizontal="right" vertical="center" wrapText="1"/>
    </xf>
    <xf numFmtId="14" fontId="12" fillId="0" borderId="1" xfId="0" applyNumberFormat="1" applyFont="1" applyBorder="1" applyAlignment="1">
      <alignment horizontal="right" vertical="center" wrapText="1"/>
    </xf>
    <xf numFmtId="166" fontId="12" fillId="7" borderId="1" xfId="0" applyNumberFormat="1" applyFont="1" applyFill="1" applyBorder="1" applyAlignment="1">
      <alignment horizontal="right" vertical="center" wrapText="1"/>
    </xf>
    <xf numFmtId="166" fontId="12"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164" fontId="17" fillId="3"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165" fontId="18" fillId="2" borderId="1" xfId="0" applyNumberFormat="1" applyFont="1" applyFill="1" applyBorder="1" applyAlignment="1">
      <alignment horizontal="center" vertical="center" wrapText="1"/>
    </xf>
    <xf numFmtId="166" fontId="18" fillId="2" borderId="1" xfId="0" applyNumberFormat="1" applyFont="1" applyFill="1" applyBorder="1" applyAlignment="1">
      <alignment horizontal="center" vertical="center" wrapText="1"/>
    </xf>
    <xf numFmtId="166" fontId="18" fillId="4" borderId="1" xfId="0" applyNumberFormat="1" applyFont="1" applyFill="1" applyBorder="1" applyAlignment="1">
      <alignment horizontal="center" vertical="center" wrapText="1"/>
    </xf>
    <xf numFmtId="166" fontId="18" fillId="5"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20" fillId="0" borderId="1" xfId="2" applyFont="1" applyBorder="1" applyAlignment="1">
      <alignment horizontal="center" vertical="center" wrapText="1"/>
    </xf>
    <xf numFmtId="0" fontId="19" fillId="0" borderId="1" xfId="0" applyFont="1" applyBorder="1" applyAlignment="1">
      <alignment horizontal="left" vertical="center" wrapText="1"/>
    </xf>
    <xf numFmtId="165" fontId="19" fillId="0" borderId="1" xfId="0" applyNumberFormat="1" applyFont="1" applyBorder="1" applyAlignment="1">
      <alignment horizontal="center" vertical="center" wrapText="1"/>
    </xf>
    <xf numFmtId="165" fontId="19" fillId="6" borderId="1" xfId="0" applyNumberFormat="1" applyFont="1" applyFill="1" applyBorder="1" applyAlignment="1">
      <alignment horizontal="center" vertical="center" wrapText="1"/>
    </xf>
    <xf numFmtId="1" fontId="19" fillId="0" borderId="1" xfId="0" applyNumberFormat="1" applyFont="1" applyBorder="1" applyAlignment="1">
      <alignment horizontal="center" vertical="center" wrapText="1"/>
    </xf>
    <xf numFmtId="166" fontId="19" fillId="0" borderId="1" xfId="0" applyNumberFormat="1" applyFont="1" applyBorder="1" applyAlignment="1">
      <alignment horizontal="right" vertical="center" wrapText="1"/>
    </xf>
    <xf numFmtId="166" fontId="19" fillId="7" borderId="1" xfId="0" applyNumberFormat="1" applyFont="1" applyFill="1" applyBorder="1" applyAlignment="1">
      <alignment horizontal="right" vertical="center" wrapText="1"/>
    </xf>
    <xf numFmtId="166" fontId="19" fillId="0" borderId="1" xfId="0" applyNumberFormat="1" applyFont="1" applyBorder="1" applyAlignment="1">
      <alignment horizontal="center" vertical="center" wrapText="1"/>
    </xf>
    <xf numFmtId="0" fontId="21" fillId="0" borderId="0" xfId="0" applyFont="1" applyAlignment="1">
      <alignment horizontal="center" vertical="center" wrapText="1" indent="1"/>
    </xf>
    <xf numFmtId="166" fontId="19" fillId="6" borderId="1" xfId="0" applyNumberFormat="1" applyFont="1" applyFill="1" applyBorder="1" applyAlignment="1">
      <alignment horizontal="center" vertical="center" wrapText="1"/>
    </xf>
    <xf numFmtId="0" fontId="20" fillId="0" borderId="1" xfId="2" applyFont="1" applyBorder="1" applyAlignment="1">
      <alignment horizontal="center" vertical="top" wrapText="1"/>
    </xf>
    <xf numFmtId="0" fontId="20" fillId="0" borderId="1" xfId="1" applyFont="1" applyBorder="1" applyAlignment="1">
      <alignment horizontal="center" vertical="top" wrapText="1"/>
    </xf>
    <xf numFmtId="0" fontId="19" fillId="0" borderId="0" xfId="0" applyFont="1" applyAlignment="1">
      <alignment horizontal="center" vertical="center" wrapText="1"/>
    </xf>
    <xf numFmtId="0" fontId="19" fillId="6" borderId="1" xfId="0" applyFont="1" applyFill="1" applyBorder="1" applyAlignment="1">
      <alignment horizontal="center" vertical="center" wrapText="1"/>
    </xf>
    <xf numFmtId="0" fontId="20" fillId="0" borderId="1" xfId="1" applyFont="1" applyBorder="1" applyAlignment="1">
      <alignment horizontal="center" vertical="center" wrapText="1"/>
    </xf>
    <xf numFmtId="3" fontId="19" fillId="0" borderId="1" xfId="0" applyNumberFormat="1" applyFont="1" applyBorder="1" applyAlignment="1">
      <alignment horizontal="center" vertical="center" wrapText="1"/>
    </xf>
    <xf numFmtId="0" fontId="19" fillId="0" borderId="0" xfId="0" applyFont="1" applyAlignment="1">
      <alignment horizontal="center" vertical="center"/>
    </xf>
    <xf numFmtId="0" fontId="19" fillId="6" borderId="1" xfId="0" applyFont="1" applyFill="1" applyBorder="1" applyAlignment="1">
      <alignment wrapText="1"/>
    </xf>
    <xf numFmtId="0" fontId="20" fillId="0" borderId="0" xfId="2" applyFont="1" applyAlignment="1">
      <alignment vertical="center" wrapText="1"/>
    </xf>
    <xf numFmtId="0" fontId="20" fillId="0" borderId="0" xfId="2" applyFont="1" applyAlignment="1">
      <alignment wrapText="1"/>
    </xf>
    <xf numFmtId="0" fontId="19" fillId="11" borderId="1" xfId="0" applyFont="1" applyFill="1" applyBorder="1" applyAlignment="1">
      <alignment horizontal="center" vertical="center" wrapText="1"/>
    </xf>
    <xf numFmtId="0" fontId="1" fillId="8" borderId="1" xfId="1" applyFill="1" applyBorder="1" applyAlignment="1">
      <alignment horizontal="center" vertical="center" wrapText="1"/>
    </xf>
    <xf numFmtId="0" fontId="11" fillId="8" borderId="1" xfId="0" applyFont="1" applyFill="1" applyBorder="1" applyAlignment="1">
      <alignment horizontal="center" vertical="center" wrapText="1"/>
    </xf>
    <xf numFmtId="0" fontId="22" fillId="8" borderId="1" xfId="1" applyFont="1" applyFill="1" applyBorder="1" applyAlignment="1">
      <alignment horizontal="center" vertical="center" wrapText="1"/>
    </xf>
    <xf numFmtId="0" fontId="12" fillId="6" borderId="1" xfId="0" applyFont="1" applyFill="1" applyBorder="1" applyAlignment="1">
      <alignment horizontal="center" vertical="center" wrapText="1"/>
    </xf>
    <xf numFmtId="14" fontId="12" fillId="8" borderId="1" xfId="0" applyNumberFormat="1" applyFont="1" applyFill="1" applyBorder="1" applyAlignment="1">
      <alignment horizontal="center" vertical="center" wrapText="1"/>
    </xf>
    <xf numFmtId="0" fontId="7" fillId="0" borderId="1" xfId="4" applyFont="1" applyBorder="1" applyAlignment="1">
      <alignment horizontal="center" vertical="center" wrapText="1"/>
    </xf>
    <xf numFmtId="0" fontId="3"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center" wrapText="1"/>
    </xf>
    <xf numFmtId="0" fontId="6" fillId="0" borderId="0" xfId="0" applyFont="1"/>
    <xf numFmtId="165" fontId="6" fillId="0" borderId="0" xfId="0" applyNumberFormat="1" applyFont="1"/>
    <xf numFmtId="0" fontId="6" fillId="0" borderId="0" xfId="0" applyFont="1" applyAlignment="1">
      <alignment horizontal="center"/>
    </xf>
    <xf numFmtId="14" fontId="6" fillId="0" borderId="0" xfId="0" applyNumberFormat="1" applyFont="1"/>
    <xf numFmtId="2" fontId="6" fillId="0" borderId="0" xfId="0" applyNumberFormat="1" applyFont="1"/>
    <xf numFmtId="0" fontId="6" fillId="0" borderId="0" xfId="0" applyFont="1" applyAlignment="1">
      <alignment horizontal="center" vertical="center"/>
    </xf>
    <xf numFmtId="0" fontId="3" fillId="0" borderId="0" xfId="0" applyFont="1" applyAlignment="1">
      <alignment vertical="center" wrapText="1"/>
    </xf>
    <xf numFmtId="14" fontId="6" fillId="0" borderId="0" xfId="0" applyNumberFormat="1" applyFont="1" applyAlignment="1">
      <alignment horizontal="right" vertical="center" wrapText="1"/>
    </xf>
    <xf numFmtId="14" fontId="3" fillId="10" borderId="1" xfId="0" applyNumberFormat="1" applyFont="1" applyFill="1" applyBorder="1" applyAlignment="1">
      <alignment horizontal="center" vertical="center" wrapText="1"/>
    </xf>
    <xf numFmtId="2" fontId="6" fillId="0" borderId="1" xfId="0" applyNumberFormat="1" applyFont="1" applyBorder="1" applyAlignment="1">
      <alignment horizontal="right" vertical="center" wrapText="1"/>
    </xf>
    <xf numFmtId="0" fontId="7" fillId="0" borderId="0" xfId="2" applyFont="1" applyAlignment="1">
      <alignment vertical="center" wrapText="1"/>
    </xf>
    <xf numFmtId="0" fontId="9" fillId="0" borderId="0" xfId="0" applyFont="1"/>
    <xf numFmtId="0" fontId="7" fillId="0" borderId="0" xfId="2" applyFont="1" applyAlignment="1">
      <alignment wrapText="1"/>
    </xf>
    <xf numFmtId="0" fontId="6" fillId="11" borderId="1" xfId="0" applyFont="1" applyFill="1" applyBorder="1" applyAlignment="1">
      <alignment horizontal="center" vertical="center" wrapText="1"/>
    </xf>
    <xf numFmtId="165" fontId="25"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166" fontId="6" fillId="11" borderId="1" xfId="0" applyNumberFormat="1" applyFont="1" applyFill="1" applyBorder="1" applyAlignment="1">
      <alignment horizontal="center" vertical="center" wrapText="1"/>
    </xf>
    <xf numFmtId="165" fontId="6" fillId="11" borderId="1" xfId="0" applyNumberFormat="1" applyFont="1" applyFill="1" applyBorder="1" applyAlignment="1">
      <alignment horizontal="center" vertical="center" wrapText="1"/>
    </xf>
    <xf numFmtId="166" fontId="3" fillId="11" borderId="1" xfId="0" applyNumberFormat="1" applyFont="1" applyFill="1" applyBorder="1" applyAlignment="1">
      <alignment horizontal="center" vertical="center" wrapText="1"/>
    </xf>
    <xf numFmtId="14" fontId="6" fillId="11" borderId="1" xfId="0" applyNumberFormat="1" applyFont="1" applyFill="1" applyBorder="1" applyAlignment="1">
      <alignment horizontal="right" vertical="center" wrapText="1"/>
    </xf>
    <xf numFmtId="0" fontId="26" fillId="0" borderId="0" xfId="0" applyFont="1"/>
    <xf numFmtId="0" fontId="3" fillId="9" borderId="3" xfId="0" applyFont="1" applyFill="1" applyBorder="1" applyAlignment="1">
      <alignment horizontal="center" vertical="center" wrapText="1"/>
    </xf>
    <xf numFmtId="0" fontId="9" fillId="0" borderId="4" xfId="0" applyFont="1" applyBorder="1" applyAlignment="1"/>
    <xf numFmtId="0" fontId="9" fillId="0" borderId="5" xfId="0" applyFont="1" applyBorder="1" applyAlignment="1"/>
    <xf numFmtId="0" fontId="3" fillId="9" borderId="4" xfId="0" applyFont="1" applyFill="1" applyBorder="1" applyAlignment="1">
      <alignment horizontal="center" vertical="center" wrapText="1"/>
    </xf>
    <xf numFmtId="0" fontId="3" fillId="9" borderId="5" xfId="0" applyFont="1" applyFill="1" applyBorder="1" applyAlignment="1">
      <alignment horizontal="center" vertical="center" wrapText="1"/>
    </xf>
  </cellXfs>
  <cellStyles count="5">
    <cellStyle name="Hipervínculo" xfId="1" builtinId="8"/>
    <cellStyle name="Hipervínculo 2" xfId="4" xr:uid="{75F5B70D-C676-074D-8E85-3B9C53648CBB}"/>
    <cellStyle name="Hyperlink" xfId="2" xr:uid="{506EF652-A167-BB4F-9374-DFB305383501}"/>
    <cellStyle name="Normal" xfId="0" builtinId="0"/>
    <cellStyle name="Normal 2" xfId="3" xr:uid="{CB0A39B7-21A4-8549-8C52-1D5F6920C019}"/>
  </cellStyles>
  <dxfs count="6">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MoniK_1/monica.quevedo/Mquevedo%202021/VEEDURIA_2020%20%20210108/Veeduria_2021_220131/ALRUU_reporte_informacion_21123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CION ACUMULADA"/>
      <sheetName val="2. PAA"/>
      <sheetName val="3. CONSOLIDADO"/>
      <sheetName val="4. INSTRUCTIVO"/>
      <sheetName val="Proposito_programa"/>
      <sheetName val="Tipo"/>
      <sheetName val="Eje_Pilar_Prop1"/>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Paula Natalia Farfan Paez" id="{384D4C04-2F13-4FA9-AD70-27522D854F35}" userId="S::paula.farfan@gobiernobogota.gov.co::67be8e62-dec5-4aff-bc6a-57816b7106f9"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lombiacompra.gov.co/tienda-virtual-del-estado-colombiano/ordenes-compra/82202" TargetMode="External"/><Relationship Id="rId13" Type="http://schemas.openxmlformats.org/officeDocument/2006/relationships/hyperlink" Target="https://community.secop.gov.co/Public/Tendering/OpportunityDetail/Index?noticeUID=CO1.NTC.1627531&amp;isFromPublicArea=True&amp;isModal=False" TargetMode="External"/><Relationship Id="rId3" Type="http://schemas.openxmlformats.org/officeDocument/2006/relationships/hyperlink" Target="https://community.secop.gov.co/Public/Tendering/OpportunityDetail/Index?noticeUID=CO1.NTC.2016319&amp;isFromPublicArea=True&amp;isModal=False%0a" TargetMode="External"/><Relationship Id="rId7" Type="http://schemas.openxmlformats.org/officeDocument/2006/relationships/hyperlink" Target="https://colombiacompra.gov.co/tienda-virtual-del-estado-colombiano/ordenes-compra/82982" TargetMode="External"/><Relationship Id="rId12" Type="http://schemas.openxmlformats.org/officeDocument/2006/relationships/hyperlink" Target="https://community.secop.gov.co/Public/Tendering/OpportunityDetail/Index?noticeUID=CO1.NTC.1592323&amp;isFromPublicArea=True&amp;isModal=False" TargetMode="External"/><Relationship Id="rId2" Type="http://schemas.openxmlformats.org/officeDocument/2006/relationships/hyperlink" Target="https://community.secop.gov.co/Public/Tendering/OpportunityDetail/Index?noticeUID=CO1.NTC.1954811&amp;isFromPublicArea=True&amp;isModal=False" TargetMode="External"/><Relationship Id="rId1" Type="http://schemas.openxmlformats.org/officeDocument/2006/relationships/hyperlink" Target="https://community.secop.gov.co/Public/Tendering/OpportunityDetail/Index?noticeUID=CO1.NTC.1859804&amp;isFromPublicArea=True&amp;isModal=False" TargetMode="External"/><Relationship Id="rId6" Type="http://schemas.openxmlformats.org/officeDocument/2006/relationships/hyperlink" Target="https://community.secop.gov.co/Public/Tendering/OpportunityDetail/Index?noticeUID=CO1.NTC.2390503&amp;isFromPublicArea=True&amp;isModal=False" TargetMode="External"/><Relationship Id="rId11" Type="http://schemas.openxmlformats.org/officeDocument/2006/relationships/hyperlink" Target="https://community.secop.gov.co/Public/Tendering/OpportunityDetail/Index?noticeUID=CO1.NTC.1573407&amp;isFromPublicArea=True&amp;isModal=False" TargetMode="External"/><Relationship Id="rId5" Type="http://schemas.openxmlformats.org/officeDocument/2006/relationships/hyperlink" Target="https://colombiacompra.gov.co/tienda-virtual-del-estado-colombiano/ordenes-compra/70180" TargetMode="External"/><Relationship Id="rId15" Type="http://schemas.openxmlformats.org/officeDocument/2006/relationships/hyperlink" Target="https://community.secop.gov.co/Public/Tendering/OpportunityDetail/Index?noticeUID=CO1.NTC.932059&amp;isFromPublicArea=True&amp;isModal=False" TargetMode="External"/><Relationship Id="rId10" Type="http://schemas.openxmlformats.org/officeDocument/2006/relationships/hyperlink" Target="https://community.secop.gov.co/Public/Tendering/ContractNoticePhases/View?PPI=CO1.PPI.10945304&amp;isFromPublicArea=True&amp;isModal=False" TargetMode="External"/><Relationship Id="rId4" Type="http://schemas.openxmlformats.org/officeDocument/2006/relationships/hyperlink" Target="https://community.secop.gov.co/Public/Tendering/OpportunityDetail/Index?noticeUID=CO1.NTC.2014733&amp;isFromPublicArea=True&amp;isModal=False" TargetMode="External"/><Relationship Id="rId9" Type="http://schemas.openxmlformats.org/officeDocument/2006/relationships/hyperlink" Target="https://colombiacompra.gov.co/tienda-virtual-del-estado-colombiano/ordenes-compra/83022" TargetMode="External"/><Relationship Id="rId14" Type="http://schemas.openxmlformats.org/officeDocument/2006/relationships/hyperlink" Target="https://www.colombiacompra.gov.co/tienda-virtual-del-estado-colombiano/ordenes-compra/6309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contratos.gov.co/consultas/detalleProceso.do?numConstancia=21-22-26937&amp;g-recaptcha-response=03AGdBq26CaKWb3DJwqNI_tvw0bmrWf3UCpq5RsxjkIn9_hqTSkLPb8vy11e_xeVCYpd5aVnr2ycUuZJti4ZOAkQfyiidq1uhVUllU9vGnAUAU0sVUZJpE-d-F3JouUgHbr0lD4ZuA8QBKG53-YQLMJW4joXiElzQL7Ctl7hh5eYh5YcFpAfqdB621BIdSFwvGPjW6XO4RPm9wkKLMlABL3CFxEFYVLixFhU6gYgPQbg_i3hIWESB-swrju2KjCff61IG8z3-Zqu8Tsyq8AfmSNzpwAGsiB8GRSJ9U7eh_CTb8PhokGO0EAb1ZJuv4KIwRBRvH-5K5HLuAM4_kK-MT4FGBiwq3rM9jSSyrx6NtnGdYsEp4vuzU2pL0Ad3GVgjskgZYgdrvUytpNP68MtSSmA8ujQW_CJvBV2wpKIy6Q9dtNkeB-FpzJIZLZjQRtWyFfpqvFJiUPk6l9-8kUu3lz1oH-YgNf-P8pXBR2o1FcFo98tV9qVwlVFv8Donzqpk1SwLXc5XfPNcyhn1ddwiHTinT-AKm_paekA" TargetMode="External"/><Relationship Id="rId13" Type="http://schemas.openxmlformats.org/officeDocument/2006/relationships/hyperlink" Target="https://community.secop.gov.co/Public/Tendering/OpportunityDetail/Index?noticeUID=CO1.NTC.2292807&amp;isFromPublicArea=True&amp;isModal=False" TargetMode="External"/><Relationship Id="rId3" Type="http://schemas.openxmlformats.org/officeDocument/2006/relationships/hyperlink" Target="https://community.secop.gov.co/Public/Tendering/OpportunityDetail/Index?noticeUID=CO1.NTC.1882619&amp;isFromPublicArea=True&amp;isModal=False" TargetMode="External"/><Relationship Id="rId7" Type="http://schemas.openxmlformats.org/officeDocument/2006/relationships/hyperlink" Target="https://www.contratos.gov.co/consultas/detalleProceso.do?numConstancia=21-22-27304&amp;g-recaptcha-response=03AGdBq254V5ltFbf3kHDzZRljRDxhQwD_XZa1RNQVlhHb5HFztHMfyogZfvHHZnMF6wOGezN36FWHRtXXOx1E-xC7uMVTgIYbwtGcCszIol85TSnuOez8V5X10mGQWuOXsAmcCGx3XoqcIaf3Zyamnh2vLXMSFc4egOGrzJT6G7kwILz6V4zhBwMTy_l5pxNe91konY5yEB_HT2vjWcvh53Y0oM48MNHR_WXBaPfl0jw6cRLlFrDXyyPFHkr2_Cem1eqAcSjiIToqoQ88675jqdVu1uoLJu0la-g7g6BQXqiNCe-Tjapwv6S2NovFnTO5mYXp3pYMhUzprbkW-Kav3bQsp6XN2e05J3NMybC8a51dhGCTRZDaEMOMfa1tTeAzJUdFMpkG73ERg8XPMfr1rFDviVrnfNOr_Vlz4Br6vh5T1uNE38qdVxBnPSvV_jFTGQTrdJj9cLkFgtM_gfB4Pr2z66-Nvb4wrUhqW6lwORngBQ5Yw1HDB0AGgyBLVrsFUCC81UjrbeyNUw1Y0bFbGX50cvHUa9LmsA" TargetMode="External"/><Relationship Id="rId12" Type="http://schemas.openxmlformats.org/officeDocument/2006/relationships/hyperlink" Target="https://community.secop.gov.co/Public/Tendering/OpportunityDetail/Index?noticeUID=CO1.NTC.2229030&amp;isFromPublicArea=True&amp;isModal=False" TargetMode="External"/><Relationship Id="rId17" Type="http://schemas.openxmlformats.org/officeDocument/2006/relationships/hyperlink" Target="https://community.secop.gov.co/Public/Tendering/OpportunityDetail/Index?noticeUID=CO1.NTC.2454697&amp;isFromPublicArea=True&amp;isModal=False" TargetMode="External"/><Relationship Id="rId2" Type="http://schemas.openxmlformats.org/officeDocument/2006/relationships/hyperlink" Target="https://community.secop.gov.co/Public/Tendering/OpportunityDetail/Index?noticeUID=CO1.NTC.1627531&amp;isFromPublicArea=True&amp;isModal=False" TargetMode="External"/><Relationship Id="rId16" Type="http://schemas.openxmlformats.org/officeDocument/2006/relationships/hyperlink" Target="https://community.secop.gov.co/Public/Tendering/OpportunityDetail/Index?noticeUID=CO1.NTC.2373812&amp;isFromPublicArea=True&amp;isModal=False" TargetMode="External"/><Relationship Id="rId1" Type="http://schemas.openxmlformats.org/officeDocument/2006/relationships/hyperlink" Target="https://www.contratos.gov.co/consultas/detalleProceso.do?numConstancia=19-12-10231507" TargetMode="External"/><Relationship Id="rId6" Type="http://schemas.openxmlformats.org/officeDocument/2006/relationships/hyperlink" Target="https://www.contratos.gov.co/consultas/detalleProceso.do?numConstancia=21-22-26737&amp;g-recaptcha-response=03AGdBq243Icv-4pQG_qfcX8vlNGeUuG93FIHU1x3TMTqu8CWiGPQa42tG0FNpw1Uz6d9uunRTpWoTakuC69UGzPP0f7uyJg2Bo1dchdZz1KnIZkRuh9fL_pH9emfMlCpoVteKrr7TNT5JgGe_716JD0VvSBDurNejK6TpskthUU-l22Wlj5GHmLqtvnbCpxBUH03eTvuJqSpzGdlb6FtGoHkY40PM-6vc2yCou4cwJQYzSSBTPz08Fgfis6DERz6zcf-8xuGpGs7ZkriuaSVmIpQ0W4h1X5Sw9P9g9zjfkpiBb_7DIKH9GoGiMhthfw_UwTLDaJY9LZQ6GcAJkK93gVh8Pr_QDt5Hp4ZXsqFHoGlYOtr4bKaPUDLspxmPqMj4sg_lmiBK6KVcC828oIX_ufckgSCZ1BZWBG0EbTuVnywq0RD81qiMvO31M59k8rAmwQ7VxYYwYWSrvB20vyEbvJgO8faPK2t8M7uzqQpvZ-DOUoT_Q_kGM7gfYNWuKjUvXSlroGsDC3JwRzQiYTkqdbkyXp1h2ByO0A" TargetMode="External"/><Relationship Id="rId11" Type="http://schemas.openxmlformats.org/officeDocument/2006/relationships/hyperlink" Target="https://www.contratos.gov.co/consultas/detalleProceso.do?numConstancia=21-22-29059" TargetMode="External"/><Relationship Id="rId5" Type="http://schemas.openxmlformats.org/officeDocument/2006/relationships/hyperlink" Target="https://community.secop.gov.co/Public/Tendering/OpportunityDetail/Index?noticeUID=CO1.NTC.2016792&amp;isFromPublicArea=True&amp;isModal=False" TargetMode="External"/><Relationship Id="rId15" Type="http://schemas.openxmlformats.org/officeDocument/2006/relationships/hyperlink" Target="https://community.secop.gov.co/Public/Tendering/OpportunityDetail/Index?noticeUID=CO1.NTC.2305010&amp;isFromPublicArea=True&amp;isModal=False" TargetMode="External"/><Relationship Id="rId10" Type="http://schemas.openxmlformats.org/officeDocument/2006/relationships/hyperlink" Target="https://community.secop.gov.co/Public/Tendering/OpportunityDetail/Index?noticeUID=CO1.NTC.2104616&amp;isFromPublicArea=True&amp;isModal=False" TargetMode="External"/><Relationship Id="rId4" Type="http://schemas.openxmlformats.org/officeDocument/2006/relationships/hyperlink" Target="https://www.contratos.gov.co/consultas/detalleProceso.do?numConstancia=21-22-26755" TargetMode="External"/><Relationship Id="rId9" Type="http://schemas.openxmlformats.org/officeDocument/2006/relationships/hyperlink" Target="https://community.secop.gov.co/Public/Tendering/OpportunityDetail/Index?noticeUID=CO1.NTC.2104961&amp;isFromPublicArea=True&amp;isModal=False" TargetMode="External"/><Relationship Id="rId14" Type="http://schemas.openxmlformats.org/officeDocument/2006/relationships/hyperlink" Target="https://community.secop.gov.co/Public/Tendering/OpportunityDetail/Index?noticeUID=CO1.NTC.2295133&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960001&amp;isFromPublicArea=True&amp;isModal=False" TargetMode="External"/><Relationship Id="rId2" Type="http://schemas.openxmlformats.org/officeDocument/2006/relationships/hyperlink" Target="https://community.secop.gov.co/Public/Tendering/OpportunityDetail/Index?noticeUID=CO1.NTC.881010&amp;isFromPublicArea=True&amp;isModal=False" TargetMode="External"/><Relationship Id="rId1" Type="http://schemas.openxmlformats.org/officeDocument/2006/relationships/hyperlink" Target="https://community.secop.gov.co/Public/Tendering/OpportunityDetail/Index?noticeUID=CO1.NTC.1879748&amp;isFromPublicArea=True&amp;isModal=False" TargetMode="External"/><Relationship Id="rId5" Type="http://schemas.openxmlformats.org/officeDocument/2006/relationships/hyperlink" Target="https://community.secop.gov.co/Public/Tendering/OpportunityDetail/Index?noticeUID=CO1.NTC.996014&amp;isFromPublicArea=True&amp;isModal=False" TargetMode="External"/><Relationship Id="rId4" Type="http://schemas.openxmlformats.org/officeDocument/2006/relationships/hyperlink" Target="https://community.secop.gov.co/Public/Tendering/OpportunityDetail/Index?noticeUID=CO1.NTC.975649&amp;isFromPublicArea=True&amp;isModal=Fals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lombiacompra.gov.co/tienda-virtual-del-estado-colombiano/ordenes-compra/82982" TargetMode="External"/><Relationship Id="rId13" Type="http://schemas.openxmlformats.org/officeDocument/2006/relationships/hyperlink" Target="https://community.secop.gov.co/Public/Tendering/OpportunityDetail/Index?noticeUID=CO1.NTC.2348631&amp;isFromPublicArea=True&amp;isModal=False" TargetMode="External"/><Relationship Id="rId3" Type="http://schemas.openxmlformats.org/officeDocument/2006/relationships/hyperlink" Target="https://community.secop.gov.co/Public/Tendering/OpportunityDetail/Index?noticeUID=CO1.NTC.2305010&amp;isFromPublicArea=True&amp;isModal=False" TargetMode="External"/><Relationship Id="rId7" Type="http://schemas.openxmlformats.org/officeDocument/2006/relationships/hyperlink" Target="https://community.secop.gov.co/Public/Tendering/OpportunityDetail/Index?noticeUID=CO1.NTC.2390503&amp;isFromPublicArea=True&amp;isModal=False" TargetMode="External"/><Relationship Id="rId12" Type="http://schemas.openxmlformats.org/officeDocument/2006/relationships/hyperlink" Target="https://colombiacompra.gov.co/tienda-virtual-del-estado-colombiano/ordenes-compra/83980" TargetMode="External"/><Relationship Id="rId2" Type="http://schemas.openxmlformats.org/officeDocument/2006/relationships/hyperlink" Target="https://community.secop.gov.co/Public/Tendering/OpportunityDetail/Index?noticeUID=CO1.NTC.2295133&amp;isFromPublicArea=True&amp;isModal=False" TargetMode="External"/><Relationship Id="rId1" Type="http://schemas.openxmlformats.org/officeDocument/2006/relationships/hyperlink" Target="https://community.secop.gov.co/Public/Tendering/OpportunityDetail/Index?noticeUID=CO1.NTC.2292807&amp;isFromPublicArea=True&amp;isModal=False" TargetMode="External"/><Relationship Id="rId6" Type="http://schemas.openxmlformats.org/officeDocument/2006/relationships/hyperlink" Target="https://community.secop.gov.co/Public/Tendering/OpportunityDetail/Index?noticeUID=CO1.NTC.2454697&amp;isFromPublicArea=True&amp;isModal=False" TargetMode="External"/><Relationship Id="rId11" Type="http://schemas.openxmlformats.org/officeDocument/2006/relationships/hyperlink" Target="https://colombiacompra.gov.co/tienda-virtual-del-estado-colombiano/ordenes-compra/83979" TargetMode="External"/><Relationship Id="rId5" Type="http://schemas.openxmlformats.org/officeDocument/2006/relationships/hyperlink" Target="https://community.secop.gov.co/Public/Tendering/OpportunityDetail/Index?noticeUID=CO1.NTC.2373812&amp;isFromPublicArea=True&amp;isModal=False" TargetMode="External"/><Relationship Id="rId15" Type="http://schemas.openxmlformats.org/officeDocument/2006/relationships/hyperlink" Target="https://community.secop.gov.co/Public/Tendering/OpportunityDetail/Index?noticeUID=CO1.NTC.2390010&amp;isFromPublicArea=True&amp;isModal=False" TargetMode="External"/><Relationship Id="rId10" Type="http://schemas.openxmlformats.org/officeDocument/2006/relationships/hyperlink" Target="https://colombiacompra.gov.co/tienda-virtual-del-estado-colombiano/ordenes-compra/83022" TargetMode="External"/><Relationship Id="rId4" Type="http://schemas.openxmlformats.org/officeDocument/2006/relationships/hyperlink" Target="https://community.secop.gov.co/Public/Tendering/OpportunityDetail/Index?noticeUID=CO1.NTC.2400171&amp;isFromPublicArea=True&amp;isModal=False" TargetMode="External"/><Relationship Id="rId9" Type="http://schemas.openxmlformats.org/officeDocument/2006/relationships/hyperlink" Target="https://colombiacompra.gov.co/tienda-virtual-del-estado-colombiano/ordenes-compra/82202" TargetMode="External"/><Relationship Id="rId14" Type="http://schemas.openxmlformats.org/officeDocument/2006/relationships/hyperlink" Target="https://community.secop.gov.co/Public/Tendering/OpportunityDetail/Index?noticeUID=CO1.NTC.237381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E8C19-0A25-7C45-B2B0-F380D8E34E50}">
  <dimension ref="B4:AY30"/>
  <sheetViews>
    <sheetView showGridLines="0" topLeftCell="A26" workbookViewId="0">
      <selection activeCell="A29" sqref="A1:XFD1048576"/>
    </sheetView>
  </sheetViews>
  <sheetFormatPr baseColWidth="10" defaultColWidth="10.83203125" defaultRowHeight="14" x14ac:dyDescent="0.15"/>
  <cols>
    <col min="1" max="6" width="10.83203125" style="54"/>
    <col min="7" max="7" width="14.5" style="54" bestFit="1" customWidth="1"/>
    <col min="8" max="8" width="11" style="54" bestFit="1" customWidth="1"/>
    <col min="9" max="9" width="10.83203125" style="54"/>
    <col min="10" max="12" width="13.1640625" style="54" bestFit="1" customWidth="1"/>
    <col min="13" max="13" width="11" style="54" bestFit="1" customWidth="1"/>
    <col min="14" max="15" width="16.6640625" style="54" bestFit="1" customWidth="1"/>
    <col min="16" max="20" width="10.83203125" style="54"/>
    <col min="21" max="24" width="11" style="54" bestFit="1" customWidth="1"/>
    <col min="25" max="25" width="11.6640625" style="54" bestFit="1" customWidth="1"/>
    <col min="26" max="26" width="12.6640625" style="54" bestFit="1" customWidth="1"/>
    <col min="27" max="33" width="11" style="54" bestFit="1" customWidth="1"/>
    <col min="34" max="34" width="10.83203125" style="54"/>
    <col min="35" max="39" width="11" style="54" bestFit="1" customWidth="1"/>
    <col min="40" max="40" width="11.6640625" style="54" bestFit="1" customWidth="1"/>
    <col min="41" max="41" width="11" style="54" bestFit="1" customWidth="1"/>
    <col min="42" max="42" width="11.6640625" style="54" bestFit="1" customWidth="1"/>
    <col min="43" max="44" width="11" style="54" bestFit="1" customWidth="1"/>
    <col min="45" max="45" width="12.6640625" style="54" bestFit="1" customWidth="1"/>
    <col min="46" max="16384" width="10.83203125" style="54"/>
  </cols>
  <sheetData>
    <row r="4" spans="2:21" ht="90" x14ac:dyDescent="0.15">
      <c r="B4" s="2" t="s">
        <v>0</v>
      </c>
      <c r="C4" s="2" t="s">
        <v>1</v>
      </c>
      <c r="D4" s="3" t="s">
        <v>2</v>
      </c>
      <c r="E4" s="2" t="s">
        <v>3</v>
      </c>
      <c r="F4" s="2" t="s">
        <v>4</v>
      </c>
      <c r="G4" s="6" t="s">
        <v>5</v>
      </c>
      <c r="H4" s="6" t="s">
        <v>6</v>
      </c>
      <c r="I4" s="6" t="s">
        <v>7</v>
      </c>
      <c r="J4" s="8" t="s">
        <v>8</v>
      </c>
      <c r="K4" s="8" t="s">
        <v>9</v>
      </c>
      <c r="L4" s="8" t="s">
        <v>10</v>
      </c>
      <c r="M4" s="6" t="s">
        <v>11</v>
      </c>
      <c r="N4" s="9" t="s">
        <v>12</v>
      </c>
      <c r="O4" s="15" t="s">
        <v>13</v>
      </c>
      <c r="P4" s="15" t="s">
        <v>14</v>
      </c>
      <c r="Q4" s="15" t="s">
        <v>15</v>
      </c>
      <c r="R4" s="15" t="s">
        <v>16</v>
      </c>
      <c r="S4" s="18" t="s">
        <v>17</v>
      </c>
      <c r="T4" s="18" t="s">
        <v>18</v>
      </c>
      <c r="U4" s="18" t="s">
        <v>19</v>
      </c>
    </row>
    <row r="5" spans="2:21" ht="314" x14ac:dyDescent="0.15">
      <c r="B5" s="19" t="s">
        <v>20</v>
      </c>
      <c r="C5" s="19" t="s">
        <v>21</v>
      </c>
      <c r="D5" s="36" t="s">
        <v>22</v>
      </c>
      <c r="E5" s="19" t="s">
        <v>23</v>
      </c>
      <c r="F5" s="19" t="s">
        <v>24</v>
      </c>
      <c r="G5" s="19">
        <v>899999115</v>
      </c>
      <c r="H5" s="19">
        <v>8</v>
      </c>
      <c r="I5" s="22" t="s">
        <v>25</v>
      </c>
      <c r="J5" s="55">
        <v>44274</v>
      </c>
      <c r="K5" s="55">
        <v>44279</v>
      </c>
      <c r="L5" s="55">
        <v>44643</v>
      </c>
      <c r="M5" s="30">
        <v>360</v>
      </c>
      <c r="N5" s="41">
        <v>27583873</v>
      </c>
      <c r="O5" s="33">
        <v>27583873</v>
      </c>
      <c r="P5" s="34" t="s">
        <v>26</v>
      </c>
      <c r="Q5" s="35" t="s">
        <v>27</v>
      </c>
      <c r="R5" s="34" t="s">
        <v>28</v>
      </c>
      <c r="S5" s="19" t="s">
        <v>29</v>
      </c>
      <c r="T5" s="19" t="s">
        <v>30</v>
      </c>
      <c r="U5" s="19"/>
    </row>
    <row r="6" spans="2:21" ht="370" x14ac:dyDescent="0.15">
      <c r="B6" s="19" t="s">
        <v>31</v>
      </c>
      <c r="C6" s="19" t="s">
        <v>32</v>
      </c>
      <c r="D6" s="36" t="s">
        <v>33</v>
      </c>
      <c r="E6" s="19" t="s">
        <v>34</v>
      </c>
      <c r="F6" s="19" t="s">
        <v>24</v>
      </c>
      <c r="G6" s="19">
        <v>860005289</v>
      </c>
      <c r="H6" s="19">
        <v>4</v>
      </c>
      <c r="I6" s="22" t="s">
        <v>35</v>
      </c>
      <c r="J6" s="23">
        <v>44327</v>
      </c>
      <c r="K6" s="23">
        <v>44330</v>
      </c>
      <c r="L6" s="23">
        <v>44694</v>
      </c>
      <c r="M6" s="21">
        <v>360</v>
      </c>
      <c r="N6" s="24">
        <v>9000000</v>
      </c>
      <c r="O6" s="33">
        <v>9000000</v>
      </c>
      <c r="P6" s="34" t="s">
        <v>36</v>
      </c>
      <c r="Q6" s="35" t="s">
        <v>27</v>
      </c>
      <c r="R6" s="35" t="s">
        <v>28</v>
      </c>
      <c r="S6" s="19" t="s">
        <v>29</v>
      </c>
      <c r="T6" s="19" t="s">
        <v>30</v>
      </c>
      <c r="U6" s="19"/>
    </row>
    <row r="7" spans="2:21" ht="409.6" x14ac:dyDescent="0.15">
      <c r="B7" s="19" t="s">
        <v>37</v>
      </c>
      <c r="C7" s="19" t="s">
        <v>38</v>
      </c>
      <c r="D7" s="36" t="s">
        <v>39</v>
      </c>
      <c r="E7" s="19" t="s">
        <v>40</v>
      </c>
      <c r="F7" s="19" t="s">
        <v>24</v>
      </c>
      <c r="G7" s="19">
        <v>800095131</v>
      </c>
      <c r="H7" s="19">
        <v>6</v>
      </c>
      <c r="I7" s="22" t="s">
        <v>41</v>
      </c>
      <c r="J7" s="23">
        <v>44351</v>
      </c>
      <c r="K7" s="23">
        <v>44371</v>
      </c>
      <c r="L7" s="23">
        <v>44651</v>
      </c>
      <c r="M7" s="21">
        <v>240</v>
      </c>
      <c r="N7" s="24">
        <v>524592088</v>
      </c>
      <c r="O7" s="33">
        <v>648482057</v>
      </c>
      <c r="P7" s="34" t="s">
        <v>42</v>
      </c>
      <c r="Q7" s="34" t="s">
        <v>43</v>
      </c>
      <c r="R7" s="34" t="s">
        <v>28</v>
      </c>
      <c r="S7" s="19" t="s">
        <v>29</v>
      </c>
      <c r="T7" s="19" t="s">
        <v>30</v>
      </c>
      <c r="U7" s="19"/>
    </row>
    <row r="8" spans="2:21" ht="409.6" x14ac:dyDescent="0.15">
      <c r="B8" s="19" t="s">
        <v>44</v>
      </c>
      <c r="C8" s="19" t="s">
        <v>45</v>
      </c>
      <c r="D8" s="36" t="s">
        <v>46</v>
      </c>
      <c r="E8" s="19" t="s">
        <v>47</v>
      </c>
      <c r="F8" s="19" t="s">
        <v>24</v>
      </c>
      <c r="G8" s="56">
        <v>901225706</v>
      </c>
      <c r="H8" s="19">
        <v>6</v>
      </c>
      <c r="I8" s="22" t="s">
        <v>48</v>
      </c>
      <c r="J8" s="23">
        <v>44386</v>
      </c>
      <c r="K8" s="23">
        <v>44405</v>
      </c>
      <c r="L8" s="23">
        <v>45134</v>
      </c>
      <c r="M8" s="21">
        <v>720</v>
      </c>
      <c r="N8" s="24">
        <v>0</v>
      </c>
      <c r="O8" s="33">
        <v>0</v>
      </c>
      <c r="P8" s="35" t="s">
        <v>49</v>
      </c>
      <c r="Q8" s="35" t="s">
        <v>50</v>
      </c>
      <c r="R8" s="35" t="s">
        <v>28</v>
      </c>
      <c r="S8" s="19" t="s">
        <v>29</v>
      </c>
      <c r="T8" s="19" t="s">
        <v>30</v>
      </c>
      <c r="U8" s="19"/>
    </row>
    <row r="9" spans="2:21" ht="409.6" x14ac:dyDescent="0.15">
      <c r="B9" s="19" t="s">
        <v>51</v>
      </c>
      <c r="C9" s="19" t="s">
        <v>52</v>
      </c>
      <c r="D9" s="36" t="s">
        <v>53</v>
      </c>
      <c r="E9" s="19" t="s">
        <v>54</v>
      </c>
      <c r="F9" s="19" t="s">
        <v>24</v>
      </c>
      <c r="G9" s="19">
        <v>811044253</v>
      </c>
      <c r="H9" s="19">
        <v>8</v>
      </c>
      <c r="I9" s="22" t="s">
        <v>55</v>
      </c>
      <c r="J9" s="23">
        <v>44349</v>
      </c>
      <c r="K9" s="23">
        <v>44351</v>
      </c>
      <c r="L9" s="23">
        <v>44715</v>
      </c>
      <c r="M9" s="21">
        <v>360</v>
      </c>
      <c r="N9" s="24">
        <v>146144739</v>
      </c>
      <c r="O9" s="33">
        <v>146144739</v>
      </c>
      <c r="P9" s="34" t="s">
        <v>56</v>
      </c>
      <c r="Q9" s="35" t="s">
        <v>57</v>
      </c>
      <c r="R9" s="34" t="s">
        <v>28</v>
      </c>
      <c r="S9" s="19" t="s">
        <v>29</v>
      </c>
      <c r="T9" s="19" t="s">
        <v>58</v>
      </c>
      <c r="U9" s="19"/>
    </row>
    <row r="10" spans="2:21" ht="409.6" x14ac:dyDescent="0.15">
      <c r="B10" s="19" t="s">
        <v>59</v>
      </c>
      <c r="C10" s="19" t="s">
        <v>60</v>
      </c>
      <c r="D10" s="36" t="s">
        <v>61</v>
      </c>
      <c r="E10" s="26" t="s">
        <v>62</v>
      </c>
      <c r="F10" s="26" t="s">
        <v>24</v>
      </c>
      <c r="G10" s="46">
        <v>900062917</v>
      </c>
      <c r="H10" s="46">
        <v>9</v>
      </c>
      <c r="I10" s="22" t="s">
        <v>63</v>
      </c>
      <c r="J10" s="23">
        <v>44512</v>
      </c>
      <c r="K10" s="23">
        <v>44524</v>
      </c>
      <c r="L10" s="23">
        <v>44827</v>
      </c>
      <c r="M10" s="21">
        <v>300</v>
      </c>
      <c r="N10" s="24">
        <v>3000000</v>
      </c>
      <c r="O10" s="33">
        <v>3000000</v>
      </c>
      <c r="P10" s="34" t="s">
        <v>64</v>
      </c>
      <c r="Q10" s="35" t="s">
        <v>65</v>
      </c>
      <c r="R10" s="35" t="s">
        <v>28</v>
      </c>
      <c r="S10" s="19" t="s">
        <v>29</v>
      </c>
      <c r="T10" s="19" t="s">
        <v>30</v>
      </c>
      <c r="U10" s="19"/>
    </row>
    <row r="11" spans="2:21" ht="409.6" x14ac:dyDescent="0.15">
      <c r="B11" s="19" t="s">
        <v>66</v>
      </c>
      <c r="C11" s="19" t="s">
        <v>67</v>
      </c>
      <c r="D11" s="36" t="s">
        <v>68</v>
      </c>
      <c r="E11" s="19" t="s">
        <v>69</v>
      </c>
      <c r="F11" s="19" t="s">
        <v>24</v>
      </c>
      <c r="G11" s="19">
        <v>901044822</v>
      </c>
      <c r="H11" s="19">
        <v>5</v>
      </c>
      <c r="I11" s="22" t="s">
        <v>70</v>
      </c>
      <c r="J11" s="23">
        <v>44523</v>
      </c>
      <c r="K11" s="23">
        <v>44529</v>
      </c>
      <c r="L11" s="23">
        <v>44893</v>
      </c>
      <c r="M11" s="21">
        <v>360</v>
      </c>
      <c r="N11" s="24">
        <v>18500000</v>
      </c>
      <c r="O11" s="33">
        <v>18500000</v>
      </c>
      <c r="P11" s="34" t="s">
        <v>71</v>
      </c>
      <c r="Q11" s="35" t="s">
        <v>65</v>
      </c>
      <c r="R11" s="35" t="s">
        <v>28</v>
      </c>
      <c r="S11" s="19" t="s">
        <v>29</v>
      </c>
      <c r="T11" s="19" t="s">
        <v>30</v>
      </c>
      <c r="U11" s="19"/>
    </row>
    <row r="12" spans="2:21" ht="398" x14ac:dyDescent="0.15">
      <c r="B12" s="19" t="s">
        <v>72</v>
      </c>
      <c r="C12" s="19" t="s">
        <v>73</v>
      </c>
      <c r="D12" s="36" t="s">
        <v>74</v>
      </c>
      <c r="E12" s="19" t="s">
        <v>75</v>
      </c>
      <c r="F12" s="19" t="s">
        <v>24</v>
      </c>
      <c r="G12" s="56">
        <v>900856657</v>
      </c>
      <c r="H12" s="19">
        <v>7</v>
      </c>
      <c r="I12" s="22" t="s">
        <v>76</v>
      </c>
      <c r="J12" s="23">
        <v>44532</v>
      </c>
      <c r="K12" s="23">
        <v>44553</v>
      </c>
      <c r="L12" s="23">
        <v>44614</v>
      </c>
      <c r="M12" s="21">
        <v>60</v>
      </c>
      <c r="N12" s="24">
        <v>24996022</v>
      </c>
      <c r="O12" s="33">
        <v>24996022</v>
      </c>
      <c r="P12" s="34" t="s">
        <v>77</v>
      </c>
      <c r="Q12" s="35" t="s">
        <v>78</v>
      </c>
      <c r="R12" s="35" t="s">
        <v>28</v>
      </c>
      <c r="S12" s="19" t="s">
        <v>29</v>
      </c>
      <c r="T12" s="19" t="s">
        <v>30</v>
      </c>
      <c r="U12" s="19"/>
    </row>
    <row r="13" spans="2:21" ht="370" x14ac:dyDescent="0.15">
      <c r="B13" s="19" t="s">
        <v>79</v>
      </c>
      <c r="C13" s="19" t="s">
        <v>80</v>
      </c>
      <c r="D13" s="36" t="s">
        <v>81</v>
      </c>
      <c r="E13" s="19" t="s">
        <v>82</v>
      </c>
      <c r="F13" s="19" t="s">
        <v>24</v>
      </c>
      <c r="G13" s="19">
        <v>900605957</v>
      </c>
      <c r="H13" s="19">
        <v>5</v>
      </c>
      <c r="I13" s="22" t="s">
        <v>83</v>
      </c>
      <c r="J13" s="23">
        <v>44544</v>
      </c>
      <c r="K13" s="23">
        <v>44557</v>
      </c>
      <c r="L13" s="23">
        <v>44799</v>
      </c>
      <c r="M13" s="21">
        <v>240</v>
      </c>
      <c r="N13" s="24">
        <v>40000000</v>
      </c>
      <c r="O13" s="33">
        <v>40000000</v>
      </c>
      <c r="P13" s="34" t="s">
        <v>71</v>
      </c>
      <c r="Q13" s="35" t="s">
        <v>84</v>
      </c>
      <c r="R13" s="35" t="s">
        <v>28</v>
      </c>
      <c r="S13" s="19" t="s">
        <v>29</v>
      </c>
      <c r="T13" s="19" t="s">
        <v>30</v>
      </c>
      <c r="U13" s="19"/>
    </row>
    <row r="14" spans="2:21" ht="409.6" x14ac:dyDescent="0.15">
      <c r="B14" s="19" t="s">
        <v>85</v>
      </c>
      <c r="C14" s="31" t="s">
        <v>86</v>
      </c>
      <c r="D14" s="36" t="s">
        <v>87</v>
      </c>
      <c r="E14" s="19" t="s">
        <v>88</v>
      </c>
      <c r="F14" s="19" t="s">
        <v>89</v>
      </c>
      <c r="G14" s="19">
        <v>79391917</v>
      </c>
      <c r="H14" s="19">
        <v>2</v>
      </c>
      <c r="I14" s="22" t="s">
        <v>90</v>
      </c>
      <c r="J14" s="23">
        <v>44557</v>
      </c>
      <c r="K14" s="19" t="s">
        <v>91</v>
      </c>
      <c r="L14" s="23"/>
      <c r="M14" s="21">
        <v>90</v>
      </c>
      <c r="N14" s="24">
        <v>10400600</v>
      </c>
      <c r="O14" s="33">
        <v>10400600</v>
      </c>
      <c r="P14" s="34" t="s">
        <v>92</v>
      </c>
      <c r="Q14" s="35" t="s">
        <v>84</v>
      </c>
      <c r="R14" s="35" t="s">
        <v>28</v>
      </c>
      <c r="S14" s="19" t="s">
        <v>93</v>
      </c>
      <c r="T14" s="19" t="s">
        <v>30</v>
      </c>
      <c r="U14" s="19"/>
    </row>
    <row r="15" spans="2:21" ht="409.6" x14ac:dyDescent="0.15">
      <c r="B15" s="31" t="s">
        <v>94</v>
      </c>
      <c r="C15" s="31" t="s">
        <v>95</v>
      </c>
      <c r="D15" s="36" t="s">
        <v>96</v>
      </c>
      <c r="E15" s="19" t="s">
        <v>97</v>
      </c>
      <c r="F15" s="19" t="s">
        <v>24</v>
      </c>
      <c r="G15" s="19">
        <v>900825387</v>
      </c>
      <c r="H15" s="19">
        <v>0</v>
      </c>
      <c r="I15" s="22" t="s">
        <v>98</v>
      </c>
      <c r="J15" s="23">
        <v>44559</v>
      </c>
      <c r="K15" s="19" t="s">
        <v>91</v>
      </c>
      <c r="L15" s="23"/>
      <c r="M15" s="21">
        <v>180</v>
      </c>
      <c r="N15" s="24">
        <v>25737698</v>
      </c>
      <c r="O15" s="33">
        <v>25737698</v>
      </c>
      <c r="P15" s="34" t="s">
        <v>77</v>
      </c>
      <c r="Q15" s="35" t="s">
        <v>84</v>
      </c>
      <c r="R15" s="35" t="s">
        <v>28</v>
      </c>
      <c r="S15" s="19" t="s">
        <v>93</v>
      </c>
      <c r="T15" s="19" t="s">
        <v>30</v>
      </c>
      <c r="U15" s="19"/>
    </row>
    <row r="16" spans="2:21" ht="409.6" x14ac:dyDescent="0.15">
      <c r="B16" s="31" t="s">
        <v>99</v>
      </c>
      <c r="C16" s="31" t="s">
        <v>100</v>
      </c>
      <c r="D16" s="36" t="s">
        <v>101</v>
      </c>
      <c r="E16" s="19" t="s">
        <v>102</v>
      </c>
      <c r="F16" s="19" t="s">
        <v>24</v>
      </c>
      <c r="G16" s="19">
        <v>901406200</v>
      </c>
      <c r="H16" s="19">
        <v>9</v>
      </c>
      <c r="I16" s="22" t="s">
        <v>103</v>
      </c>
      <c r="J16" s="23">
        <v>44559</v>
      </c>
      <c r="K16" s="19" t="s">
        <v>91</v>
      </c>
      <c r="L16" s="23"/>
      <c r="M16" s="21">
        <v>90</v>
      </c>
      <c r="N16" s="24">
        <v>2134443</v>
      </c>
      <c r="O16" s="33">
        <v>2134443</v>
      </c>
      <c r="P16" s="34" t="s">
        <v>77</v>
      </c>
      <c r="Q16" s="35" t="s">
        <v>84</v>
      </c>
      <c r="R16" s="35" t="s">
        <v>28</v>
      </c>
      <c r="S16" s="19" t="s">
        <v>93</v>
      </c>
      <c r="T16" s="19" t="s">
        <v>30</v>
      </c>
      <c r="U16" s="19"/>
    </row>
    <row r="17" spans="2:51" ht="409.6" x14ac:dyDescent="0.15">
      <c r="B17" s="19" t="s">
        <v>104</v>
      </c>
      <c r="C17" s="19" t="s">
        <v>104</v>
      </c>
      <c r="D17" s="36" t="s">
        <v>105</v>
      </c>
      <c r="E17" s="19" t="s">
        <v>106</v>
      </c>
      <c r="F17" s="19" t="s">
        <v>24</v>
      </c>
      <c r="G17" s="56">
        <v>900459737</v>
      </c>
      <c r="H17" s="19">
        <v>5</v>
      </c>
      <c r="I17" s="22" t="s">
        <v>107</v>
      </c>
      <c r="J17" s="23">
        <v>44539</v>
      </c>
      <c r="K17" s="23">
        <v>44539</v>
      </c>
      <c r="L17" s="23">
        <v>44721</v>
      </c>
      <c r="M17" s="21">
        <v>180</v>
      </c>
      <c r="N17" s="24">
        <v>23500000</v>
      </c>
      <c r="O17" s="33">
        <v>23500000</v>
      </c>
      <c r="P17" s="34" t="s">
        <v>108</v>
      </c>
      <c r="Q17" s="35" t="s">
        <v>84</v>
      </c>
      <c r="R17" s="35" t="s">
        <v>28</v>
      </c>
      <c r="S17" s="19" t="s">
        <v>29</v>
      </c>
      <c r="T17" s="19" t="s">
        <v>109</v>
      </c>
      <c r="U17" s="19"/>
    </row>
    <row r="18" spans="2:51" ht="135" x14ac:dyDescent="0.15">
      <c r="B18" s="19" t="s">
        <v>110</v>
      </c>
      <c r="C18" s="19" t="s">
        <v>110</v>
      </c>
      <c r="D18" s="36" t="s">
        <v>111</v>
      </c>
      <c r="E18" s="19" t="s">
        <v>112</v>
      </c>
      <c r="F18" s="19" t="s">
        <v>24</v>
      </c>
      <c r="G18" s="56">
        <v>830037946</v>
      </c>
      <c r="H18" s="19">
        <v>3</v>
      </c>
      <c r="I18" s="22" t="s">
        <v>113</v>
      </c>
      <c r="J18" s="23">
        <v>44547</v>
      </c>
      <c r="K18" s="23">
        <v>44547</v>
      </c>
      <c r="L18" s="23">
        <v>44612</v>
      </c>
      <c r="M18" s="21">
        <v>64</v>
      </c>
      <c r="N18" s="24">
        <v>1914115</v>
      </c>
      <c r="O18" s="33">
        <v>1914115</v>
      </c>
      <c r="P18" s="34" t="s">
        <v>92</v>
      </c>
      <c r="Q18" s="35" t="s">
        <v>84</v>
      </c>
      <c r="R18" s="35" t="s">
        <v>28</v>
      </c>
      <c r="S18" s="19" t="s">
        <v>29</v>
      </c>
      <c r="T18" s="19" t="s">
        <v>109</v>
      </c>
      <c r="U18" s="19"/>
    </row>
    <row r="19" spans="2:51" ht="225" x14ac:dyDescent="0.15">
      <c r="B19" s="19" t="s">
        <v>114</v>
      </c>
      <c r="C19" s="19" t="s">
        <v>114</v>
      </c>
      <c r="D19" s="36" t="s">
        <v>115</v>
      </c>
      <c r="E19" s="19" t="s">
        <v>116</v>
      </c>
      <c r="F19" s="19" t="s">
        <v>24</v>
      </c>
      <c r="G19" s="56">
        <v>890900608</v>
      </c>
      <c r="H19" s="19">
        <v>9</v>
      </c>
      <c r="I19" s="22" t="s">
        <v>117</v>
      </c>
      <c r="J19" s="23">
        <v>44547</v>
      </c>
      <c r="K19" s="23">
        <v>44547</v>
      </c>
      <c r="L19" s="23">
        <v>44613</v>
      </c>
      <c r="M19" s="21">
        <v>65</v>
      </c>
      <c r="N19" s="24">
        <v>17596000</v>
      </c>
      <c r="O19" s="33">
        <v>17596000</v>
      </c>
      <c r="P19" s="34" t="s">
        <v>118</v>
      </c>
      <c r="Q19" s="35" t="s">
        <v>84</v>
      </c>
      <c r="R19" s="35" t="s">
        <v>28</v>
      </c>
      <c r="S19" s="19" t="s">
        <v>29</v>
      </c>
      <c r="T19" s="19" t="s">
        <v>109</v>
      </c>
      <c r="U19" s="19"/>
    </row>
    <row r="21" spans="2:51" x14ac:dyDescent="0.15">
      <c r="B21" s="57"/>
      <c r="C21" s="57"/>
      <c r="D21" s="57"/>
      <c r="E21" s="57"/>
      <c r="F21" s="57"/>
      <c r="G21" s="1"/>
      <c r="H21" s="58"/>
      <c r="I21" s="58"/>
      <c r="J21" s="58"/>
      <c r="K21" s="58"/>
      <c r="L21" s="58"/>
      <c r="M21" s="171" t="s">
        <v>119</v>
      </c>
      <c r="N21" s="172"/>
      <c r="O21" s="172"/>
      <c r="P21" s="173"/>
      <c r="Q21" s="40"/>
      <c r="R21" s="58"/>
      <c r="S21" s="58"/>
      <c r="T21" s="58"/>
      <c r="U21" s="40"/>
      <c r="V21" s="59"/>
      <c r="W21" s="59"/>
      <c r="X21" s="60"/>
      <c r="Y21" s="58"/>
      <c r="Z21" s="61"/>
      <c r="AA21" s="61"/>
      <c r="AB21" s="58"/>
      <c r="AC21" s="60"/>
      <c r="AD21" s="58"/>
      <c r="AE21" s="40"/>
      <c r="AF21" s="62"/>
      <c r="AG21" s="58"/>
      <c r="AH21" s="58"/>
      <c r="AI21" s="58"/>
      <c r="AJ21" s="61"/>
      <c r="AK21" s="58"/>
      <c r="AL21" s="61"/>
      <c r="AM21" s="58"/>
      <c r="AN21" s="61"/>
      <c r="AO21" s="58"/>
      <c r="AP21" s="61"/>
      <c r="AQ21" s="58"/>
      <c r="AR21" s="63"/>
      <c r="AS21" s="61"/>
      <c r="AT21" s="64"/>
      <c r="AU21" s="64"/>
      <c r="AV21" s="64"/>
      <c r="AW21" s="65"/>
      <c r="AX21" s="65"/>
      <c r="AY21" s="58"/>
    </row>
    <row r="22" spans="2:51" ht="120" x14ac:dyDescent="0.15">
      <c r="B22" s="2" t="s">
        <v>0</v>
      </c>
      <c r="C22" s="2" t="s">
        <v>1</v>
      </c>
      <c r="D22" s="3" t="s">
        <v>2</v>
      </c>
      <c r="E22" s="2" t="s">
        <v>120</v>
      </c>
      <c r="F22" s="4" t="s">
        <v>121</v>
      </c>
      <c r="G22" s="2" t="s">
        <v>122</v>
      </c>
      <c r="H22" s="5" t="s">
        <v>123</v>
      </c>
      <c r="I22" s="5" t="s">
        <v>124</v>
      </c>
      <c r="J22" s="2" t="s">
        <v>3</v>
      </c>
      <c r="K22" s="2" t="s">
        <v>4</v>
      </c>
      <c r="L22" s="6" t="s">
        <v>5</v>
      </c>
      <c r="M22" s="7" t="s">
        <v>3</v>
      </c>
      <c r="N22" s="7" t="s">
        <v>4</v>
      </c>
      <c r="O22" s="7" t="s">
        <v>5</v>
      </c>
      <c r="P22" s="7" t="s">
        <v>125</v>
      </c>
      <c r="Q22" s="6" t="s">
        <v>126</v>
      </c>
      <c r="R22" s="6" t="s">
        <v>4</v>
      </c>
      <c r="S22" s="6" t="s">
        <v>5</v>
      </c>
      <c r="T22" s="6" t="s">
        <v>127</v>
      </c>
      <c r="U22" s="6" t="s">
        <v>7</v>
      </c>
      <c r="V22" s="8" t="s">
        <v>8</v>
      </c>
      <c r="W22" s="8" t="s">
        <v>9</v>
      </c>
      <c r="X22" s="8" t="s">
        <v>10</v>
      </c>
      <c r="Y22" s="6" t="s">
        <v>11</v>
      </c>
      <c r="Z22" s="9" t="s">
        <v>12</v>
      </c>
      <c r="AA22" s="10" t="s">
        <v>128</v>
      </c>
      <c r="AB22" s="11" t="s">
        <v>129</v>
      </c>
      <c r="AC22" s="12" t="s">
        <v>130</v>
      </c>
      <c r="AD22" s="11" t="s">
        <v>131</v>
      </c>
      <c r="AE22" s="6" t="s">
        <v>132</v>
      </c>
      <c r="AF22" s="13" t="s">
        <v>133</v>
      </c>
      <c r="AG22" s="6" t="s">
        <v>134</v>
      </c>
      <c r="AH22" s="14" t="s">
        <v>135</v>
      </c>
      <c r="AI22" s="11" t="s">
        <v>136</v>
      </c>
      <c r="AJ22" s="15" t="s">
        <v>137</v>
      </c>
      <c r="AK22" s="11" t="s">
        <v>138</v>
      </c>
      <c r="AL22" s="16" t="s">
        <v>139</v>
      </c>
      <c r="AM22" s="11" t="s">
        <v>140</v>
      </c>
      <c r="AN22" s="15" t="s">
        <v>141</v>
      </c>
      <c r="AO22" s="11" t="s">
        <v>142</v>
      </c>
      <c r="AP22" s="15" t="s">
        <v>143</v>
      </c>
      <c r="AQ22" s="11" t="s">
        <v>144</v>
      </c>
      <c r="AR22" s="17" t="s">
        <v>145</v>
      </c>
      <c r="AS22" s="15" t="s">
        <v>13</v>
      </c>
      <c r="AT22" s="15" t="s">
        <v>14</v>
      </c>
      <c r="AU22" s="15" t="s">
        <v>15</v>
      </c>
      <c r="AV22" s="15" t="s">
        <v>16</v>
      </c>
      <c r="AW22" s="18" t="s">
        <v>17</v>
      </c>
      <c r="AX22" s="18" t="s">
        <v>18</v>
      </c>
      <c r="AY22" s="18" t="s">
        <v>19</v>
      </c>
    </row>
    <row r="23" spans="2:51" ht="370" x14ac:dyDescent="0.15">
      <c r="B23" s="19" t="s">
        <v>146</v>
      </c>
      <c r="C23" s="19" t="s">
        <v>147</v>
      </c>
      <c r="D23" s="66" t="s">
        <v>148</v>
      </c>
      <c r="E23" s="19" t="s">
        <v>149</v>
      </c>
      <c r="F23" s="19" t="s">
        <v>150</v>
      </c>
      <c r="G23" s="19" t="s">
        <v>151</v>
      </c>
      <c r="H23" s="19">
        <v>51504</v>
      </c>
      <c r="I23" s="19" t="s">
        <v>152</v>
      </c>
      <c r="J23" s="19" t="s">
        <v>153</v>
      </c>
      <c r="K23" s="19" t="s">
        <v>89</v>
      </c>
      <c r="L23" s="19">
        <v>35489792</v>
      </c>
      <c r="M23" s="20"/>
      <c r="N23" s="21"/>
      <c r="O23" s="21"/>
      <c r="P23" s="21"/>
      <c r="Q23" s="22"/>
      <c r="R23" s="19"/>
      <c r="S23" s="19"/>
      <c r="T23" s="19"/>
      <c r="U23" s="22" t="s">
        <v>154</v>
      </c>
      <c r="V23" s="23">
        <v>44141</v>
      </c>
      <c r="W23" s="23">
        <v>44145</v>
      </c>
      <c r="X23" s="23">
        <v>44581</v>
      </c>
      <c r="Y23" s="21">
        <v>360</v>
      </c>
      <c r="Z23" s="24">
        <v>37505016</v>
      </c>
      <c r="AA23" s="25">
        <v>3125418</v>
      </c>
      <c r="AB23" s="26">
        <v>1275</v>
      </c>
      <c r="AC23" s="27">
        <v>44145</v>
      </c>
      <c r="AD23" s="19">
        <v>1378</v>
      </c>
      <c r="AE23" s="19" t="s">
        <v>155</v>
      </c>
      <c r="AF23" s="28">
        <v>1544</v>
      </c>
      <c r="AG23" s="19" t="s">
        <v>156</v>
      </c>
      <c r="AH23" s="19"/>
      <c r="AI23" s="19">
        <v>1</v>
      </c>
      <c r="AJ23" s="29">
        <v>44540</v>
      </c>
      <c r="AK23" s="19">
        <v>1082</v>
      </c>
      <c r="AL23" s="30">
        <v>1082</v>
      </c>
      <c r="AM23" s="31">
        <v>1157</v>
      </c>
      <c r="AN23" s="24">
        <v>4167224</v>
      </c>
      <c r="AO23" s="19">
        <v>1</v>
      </c>
      <c r="AP23" s="29">
        <v>44540</v>
      </c>
      <c r="AQ23" s="21">
        <v>40</v>
      </c>
      <c r="AR23" s="32">
        <v>400</v>
      </c>
      <c r="AS23" s="33">
        <v>41672240</v>
      </c>
      <c r="AT23" s="34" t="s">
        <v>157</v>
      </c>
      <c r="AU23" s="35" t="s">
        <v>158</v>
      </c>
      <c r="AV23" s="34" t="s">
        <v>159</v>
      </c>
      <c r="AW23" s="19" t="s">
        <v>160</v>
      </c>
      <c r="AX23" s="19" t="s">
        <v>161</v>
      </c>
      <c r="AY23" s="19" t="s">
        <v>162</v>
      </c>
    </row>
    <row r="24" spans="2:51" ht="409.6" x14ac:dyDescent="0.15">
      <c r="B24" s="19" t="s">
        <v>163</v>
      </c>
      <c r="C24" s="31" t="s">
        <v>164</v>
      </c>
      <c r="D24" s="36" t="s">
        <v>165</v>
      </c>
      <c r="E24" s="19" t="s">
        <v>166</v>
      </c>
      <c r="F24" s="19" t="s">
        <v>150</v>
      </c>
      <c r="G24" s="19" t="s">
        <v>167</v>
      </c>
      <c r="H24" s="19"/>
      <c r="I24" s="19" t="s">
        <v>152</v>
      </c>
      <c r="J24" s="19" t="s">
        <v>168</v>
      </c>
      <c r="K24" s="19" t="s">
        <v>24</v>
      </c>
      <c r="L24" s="19">
        <v>800108095</v>
      </c>
      <c r="M24" s="20"/>
      <c r="N24" s="21"/>
      <c r="O24" s="21"/>
      <c r="P24" s="21"/>
      <c r="Q24" s="22"/>
      <c r="R24" s="19"/>
      <c r="S24" s="19"/>
      <c r="T24" s="19"/>
      <c r="U24" s="22" t="s">
        <v>169</v>
      </c>
      <c r="V24" s="23">
        <v>44175</v>
      </c>
      <c r="W24" s="23">
        <v>44368</v>
      </c>
      <c r="X24" s="23">
        <v>44732</v>
      </c>
      <c r="Y24" s="21">
        <v>180</v>
      </c>
      <c r="Z24" s="24">
        <v>0</v>
      </c>
      <c r="AA24" s="25">
        <v>0</v>
      </c>
      <c r="AB24" s="26" t="s">
        <v>152</v>
      </c>
      <c r="AC24" s="26" t="s">
        <v>152</v>
      </c>
      <c r="AD24" s="26" t="s">
        <v>152</v>
      </c>
      <c r="AE24" s="23" t="s">
        <v>152</v>
      </c>
      <c r="AF24" s="23" t="s">
        <v>152</v>
      </c>
      <c r="AG24" s="23" t="s">
        <v>152</v>
      </c>
      <c r="AH24" s="19"/>
      <c r="AI24" s="19"/>
      <c r="AJ24" s="24"/>
      <c r="AK24" s="19"/>
      <c r="AL24" s="24"/>
      <c r="AM24" s="19"/>
      <c r="AN24" s="24"/>
      <c r="AO24" s="19">
        <v>1</v>
      </c>
      <c r="AP24" s="29">
        <v>44546</v>
      </c>
      <c r="AQ24" s="19">
        <v>180</v>
      </c>
      <c r="AR24" s="21">
        <v>360</v>
      </c>
      <c r="AS24" s="33">
        <v>0</v>
      </c>
      <c r="AT24" s="34" t="s">
        <v>77</v>
      </c>
      <c r="AU24" s="35" t="s">
        <v>170</v>
      </c>
      <c r="AV24" s="34" t="s">
        <v>28</v>
      </c>
      <c r="AW24" s="19" t="s">
        <v>160</v>
      </c>
      <c r="AX24" s="19" t="s">
        <v>161</v>
      </c>
      <c r="AY24" s="19"/>
    </row>
    <row r="25" spans="2:51" ht="409.6" x14ac:dyDescent="0.15">
      <c r="B25" s="19" t="s">
        <v>171</v>
      </c>
      <c r="C25" s="31" t="s">
        <v>172</v>
      </c>
      <c r="D25" s="36" t="s">
        <v>173</v>
      </c>
      <c r="E25" s="19" t="s">
        <v>166</v>
      </c>
      <c r="F25" s="19" t="s">
        <v>150</v>
      </c>
      <c r="G25" s="19" t="s">
        <v>174</v>
      </c>
      <c r="H25" s="19"/>
      <c r="I25" s="19"/>
      <c r="J25" s="19" t="s">
        <v>175</v>
      </c>
      <c r="K25" s="19" t="s">
        <v>24</v>
      </c>
      <c r="L25" s="19">
        <v>860076670</v>
      </c>
      <c r="M25" s="20"/>
      <c r="N25" s="21"/>
      <c r="O25" s="21"/>
      <c r="P25" s="21"/>
      <c r="Q25" s="22"/>
      <c r="R25" s="19"/>
      <c r="S25" s="19"/>
      <c r="T25" s="19"/>
      <c r="U25" s="22" t="s">
        <v>176</v>
      </c>
      <c r="V25" s="23">
        <v>44195</v>
      </c>
      <c r="W25" s="23">
        <v>44201</v>
      </c>
      <c r="X25" s="23">
        <v>44624</v>
      </c>
      <c r="Y25" s="21">
        <v>180</v>
      </c>
      <c r="Z25" s="24">
        <v>91010521</v>
      </c>
      <c r="AA25" s="25"/>
      <c r="AB25" s="26">
        <v>1424</v>
      </c>
      <c r="AC25" s="27">
        <v>44195</v>
      </c>
      <c r="AD25" s="19">
        <v>1390</v>
      </c>
      <c r="AE25" s="31" t="s">
        <v>177</v>
      </c>
      <c r="AF25" s="37">
        <v>604</v>
      </c>
      <c r="AG25" s="37" t="s">
        <v>178</v>
      </c>
      <c r="AH25" s="31"/>
      <c r="AI25" s="19">
        <v>1</v>
      </c>
      <c r="AJ25" s="29">
        <v>44560</v>
      </c>
      <c r="AK25" s="31">
        <v>1154</v>
      </c>
      <c r="AL25" s="38">
        <v>44560</v>
      </c>
      <c r="AM25" s="31">
        <v>1193</v>
      </c>
      <c r="AN25" s="24">
        <v>20000000</v>
      </c>
      <c r="AO25" s="19">
        <v>2</v>
      </c>
      <c r="AP25" s="39" t="s">
        <v>179</v>
      </c>
      <c r="AQ25" s="19">
        <v>240</v>
      </c>
      <c r="AR25" s="21">
        <v>420</v>
      </c>
      <c r="AS25" s="33">
        <v>111010521</v>
      </c>
      <c r="AT25" s="34" t="s">
        <v>77</v>
      </c>
      <c r="AU25" s="35" t="s">
        <v>180</v>
      </c>
      <c r="AV25" s="35" t="s">
        <v>181</v>
      </c>
      <c r="AW25" s="19" t="s">
        <v>160</v>
      </c>
      <c r="AX25" s="19" t="s">
        <v>161</v>
      </c>
      <c r="AY25" s="67"/>
    </row>
    <row r="26" spans="2:51" ht="409.6" x14ac:dyDescent="0.15">
      <c r="B26" s="19" t="s">
        <v>182</v>
      </c>
      <c r="C26" s="19" t="s">
        <v>183</v>
      </c>
      <c r="D26" s="36" t="s">
        <v>184</v>
      </c>
      <c r="E26" s="19" t="s">
        <v>149</v>
      </c>
      <c r="F26" s="19" t="s">
        <v>185</v>
      </c>
      <c r="G26" s="19" t="s">
        <v>186</v>
      </c>
      <c r="H26" s="19"/>
      <c r="I26" s="19"/>
      <c r="J26" s="19" t="s">
        <v>187</v>
      </c>
      <c r="K26" s="19" t="s">
        <v>24</v>
      </c>
      <c r="L26" s="19">
        <v>860030197</v>
      </c>
      <c r="M26" s="20"/>
      <c r="N26" s="21"/>
      <c r="O26" s="21"/>
      <c r="P26" s="21"/>
      <c r="Q26" s="22"/>
      <c r="R26" s="19"/>
      <c r="S26" s="19"/>
      <c r="T26" s="19"/>
      <c r="U26" s="40" t="s">
        <v>188</v>
      </c>
      <c r="V26" s="23">
        <v>44196</v>
      </c>
      <c r="W26" s="23">
        <v>44256</v>
      </c>
      <c r="X26" s="23">
        <v>44681</v>
      </c>
      <c r="Y26" s="21">
        <v>210</v>
      </c>
      <c r="Z26" s="41">
        <v>196425283</v>
      </c>
      <c r="AA26" s="25"/>
      <c r="AB26" s="26">
        <v>11514</v>
      </c>
      <c r="AC26" s="27">
        <v>44196</v>
      </c>
      <c r="AD26" s="19">
        <v>1437</v>
      </c>
      <c r="AE26" s="26" t="s">
        <v>189</v>
      </c>
      <c r="AF26" s="42">
        <v>1547</v>
      </c>
      <c r="AG26" s="42" t="s">
        <v>190</v>
      </c>
      <c r="AH26" s="19"/>
      <c r="AI26" s="19"/>
      <c r="AJ26" s="24"/>
      <c r="AK26" s="19"/>
      <c r="AL26" s="24"/>
      <c r="AM26" s="19"/>
      <c r="AN26" s="24"/>
      <c r="AO26" s="19">
        <v>1</v>
      </c>
      <c r="AP26" s="29">
        <v>44499</v>
      </c>
      <c r="AQ26" s="19">
        <v>180</v>
      </c>
      <c r="AR26" s="21">
        <v>390</v>
      </c>
      <c r="AS26" s="33">
        <v>196425283</v>
      </c>
      <c r="AT26" s="34" t="s">
        <v>191</v>
      </c>
      <c r="AU26" s="43" t="s">
        <v>192</v>
      </c>
      <c r="AV26" s="34" t="s">
        <v>193</v>
      </c>
      <c r="AW26" s="19" t="s">
        <v>160</v>
      </c>
      <c r="AX26" s="19" t="s">
        <v>161</v>
      </c>
      <c r="AY26" s="19" t="s">
        <v>194</v>
      </c>
    </row>
    <row r="27" spans="2:51" ht="255" x14ac:dyDescent="0.15">
      <c r="B27" s="19" t="s">
        <v>195</v>
      </c>
      <c r="C27" s="26" t="s">
        <v>52</v>
      </c>
      <c r="D27" s="36" t="s">
        <v>196</v>
      </c>
      <c r="E27" s="26" t="s">
        <v>52</v>
      </c>
      <c r="F27" s="26" t="s">
        <v>197</v>
      </c>
      <c r="G27" s="19">
        <v>63094</v>
      </c>
      <c r="H27" s="19"/>
      <c r="I27" s="19"/>
      <c r="J27" s="19" t="s">
        <v>198</v>
      </c>
      <c r="K27" s="19" t="s">
        <v>24</v>
      </c>
      <c r="L27" s="19">
        <v>830053669</v>
      </c>
      <c r="M27" s="20"/>
      <c r="N27" s="21"/>
      <c r="O27" s="21"/>
      <c r="P27" s="21"/>
      <c r="Q27" s="22"/>
      <c r="R27" s="19"/>
      <c r="S27" s="19"/>
      <c r="T27" s="19"/>
      <c r="U27" s="22" t="s">
        <v>199</v>
      </c>
      <c r="V27" s="23">
        <v>44194</v>
      </c>
      <c r="W27" s="23">
        <v>44197</v>
      </c>
      <c r="X27" s="23">
        <v>44869</v>
      </c>
      <c r="Y27" s="21">
        <v>390</v>
      </c>
      <c r="Z27" s="24">
        <v>44660700</v>
      </c>
      <c r="AA27" s="25"/>
      <c r="AB27" s="26">
        <v>1434</v>
      </c>
      <c r="AC27" s="27">
        <v>44195</v>
      </c>
      <c r="AD27" s="19">
        <v>1457</v>
      </c>
      <c r="AE27" s="23" t="s">
        <v>200</v>
      </c>
      <c r="AF27" s="28"/>
      <c r="AG27" s="23" t="s">
        <v>201</v>
      </c>
      <c r="AH27" s="19"/>
      <c r="AI27" s="19">
        <v>1</v>
      </c>
      <c r="AJ27" s="29">
        <v>44544</v>
      </c>
      <c r="AK27" s="19">
        <v>1047</v>
      </c>
      <c r="AL27" s="29">
        <v>44544</v>
      </c>
      <c r="AM27" s="31">
        <v>1145</v>
      </c>
      <c r="AN27" s="24">
        <v>11165175</v>
      </c>
      <c r="AO27" s="19">
        <v>1</v>
      </c>
      <c r="AP27" s="29">
        <v>44544</v>
      </c>
      <c r="AQ27" s="19">
        <v>68</v>
      </c>
      <c r="AR27" s="21">
        <v>285</v>
      </c>
      <c r="AS27" s="33">
        <v>55825875</v>
      </c>
      <c r="AT27" s="34" t="s">
        <v>77</v>
      </c>
      <c r="AU27" s="35" t="s">
        <v>65</v>
      </c>
      <c r="AV27" s="35" t="s">
        <v>28</v>
      </c>
      <c r="AW27" s="19" t="s">
        <v>160</v>
      </c>
      <c r="AX27" s="19" t="s">
        <v>109</v>
      </c>
      <c r="AY27" s="19"/>
    </row>
    <row r="29" spans="2:51" ht="120" x14ac:dyDescent="0.15">
      <c r="B29" s="6" t="s">
        <v>0</v>
      </c>
      <c r="C29" s="6" t="s">
        <v>120</v>
      </c>
      <c r="D29" s="44" t="s">
        <v>202</v>
      </c>
      <c r="E29" s="6" t="s">
        <v>121</v>
      </c>
      <c r="F29" s="6" t="s">
        <v>122</v>
      </c>
      <c r="G29" s="44" t="s">
        <v>123</v>
      </c>
      <c r="H29" s="44" t="s">
        <v>124</v>
      </c>
      <c r="I29" s="6" t="s">
        <v>203</v>
      </c>
      <c r="J29" s="6" t="s">
        <v>4</v>
      </c>
      <c r="K29" s="6" t="s">
        <v>5</v>
      </c>
      <c r="L29" s="7" t="s">
        <v>203</v>
      </c>
      <c r="M29" s="7" t="s">
        <v>4</v>
      </c>
      <c r="N29" s="7" t="s">
        <v>5</v>
      </c>
      <c r="O29" s="7" t="s">
        <v>125</v>
      </c>
      <c r="P29" s="6" t="s">
        <v>126</v>
      </c>
      <c r="Q29" s="6" t="s">
        <v>4</v>
      </c>
      <c r="R29" s="6" t="s">
        <v>5</v>
      </c>
      <c r="S29" s="6" t="s">
        <v>127</v>
      </c>
      <c r="T29" s="6" t="s">
        <v>7</v>
      </c>
      <c r="U29" s="6" t="s">
        <v>204</v>
      </c>
      <c r="V29" s="6" t="s">
        <v>9</v>
      </c>
      <c r="W29" s="6" t="s">
        <v>10</v>
      </c>
      <c r="X29" s="6" t="s">
        <v>205</v>
      </c>
      <c r="Y29" s="9" t="s">
        <v>206</v>
      </c>
      <c r="Z29" s="10" t="s">
        <v>207</v>
      </c>
      <c r="AA29" s="10" t="s">
        <v>129</v>
      </c>
      <c r="AB29" s="11" t="s">
        <v>130</v>
      </c>
      <c r="AC29" s="10" t="s">
        <v>131</v>
      </c>
      <c r="AD29" s="6" t="s">
        <v>208</v>
      </c>
      <c r="AE29" s="13" t="s">
        <v>133</v>
      </c>
      <c r="AF29" s="6" t="s">
        <v>209</v>
      </c>
      <c r="AG29" s="15" t="s">
        <v>136</v>
      </c>
      <c r="AH29" s="15" t="s">
        <v>137</v>
      </c>
      <c r="AI29" s="15" t="s">
        <v>210</v>
      </c>
      <c r="AJ29" s="15" t="s">
        <v>140</v>
      </c>
      <c r="AK29" s="15" t="s">
        <v>141</v>
      </c>
      <c r="AL29" s="15" t="s">
        <v>142</v>
      </c>
      <c r="AM29" s="15" t="s">
        <v>143</v>
      </c>
      <c r="AN29" s="15" t="s">
        <v>144</v>
      </c>
      <c r="AO29" s="15" t="s">
        <v>145</v>
      </c>
      <c r="AP29" s="15" t="s">
        <v>13</v>
      </c>
      <c r="AQ29" s="15" t="s">
        <v>211</v>
      </c>
      <c r="AR29" s="15" t="s">
        <v>15</v>
      </c>
      <c r="AS29" s="15" t="s">
        <v>16</v>
      </c>
      <c r="AT29" s="18" t="s">
        <v>212</v>
      </c>
      <c r="AU29" s="18" t="s">
        <v>18</v>
      </c>
      <c r="AV29" s="18" t="s">
        <v>213</v>
      </c>
    </row>
    <row r="30" spans="2:51" ht="409.6" x14ac:dyDescent="0.15">
      <c r="B30" s="26" t="s">
        <v>214</v>
      </c>
      <c r="C30" s="26" t="s">
        <v>215</v>
      </c>
      <c r="D30" s="45" t="s">
        <v>216</v>
      </c>
      <c r="E30" s="26" t="s">
        <v>217</v>
      </c>
      <c r="F30" s="26" t="s">
        <v>218</v>
      </c>
      <c r="G30" s="26">
        <v>0</v>
      </c>
      <c r="H30" s="26">
        <v>0</v>
      </c>
      <c r="I30" s="26" t="s">
        <v>219</v>
      </c>
      <c r="J30" s="26" t="s">
        <v>24</v>
      </c>
      <c r="K30" s="46">
        <v>860011153</v>
      </c>
      <c r="L30" s="47"/>
      <c r="M30" s="46"/>
      <c r="N30" s="46"/>
      <c r="O30" s="46"/>
      <c r="P30" s="48"/>
      <c r="Q30" s="26"/>
      <c r="R30" s="26"/>
      <c r="S30" s="26"/>
      <c r="T30" s="48" t="s">
        <v>220</v>
      </c>
      <c r="U30" s="27">
        <v>43741</v>
      </c>
      <c r="V30" s="27">
        <v>43753</v>
      </c>
      <c r="W30" s="27">
        <v>44612</v>
      </c>
      <c r="X30" s="46">
        <v>614</v>
      </c>
      <c r="Y30" s="25">
        <v>13975077</v>
      </c>
      <c r="Z30" s="25"/>
      <c r="AA30" s="49">
        <v>671</v>
      </c>
      <c r="AB30" s="27">
        <v>43733</v>
      </c>
      <c r="AC30" s="49">
        <v>653</v>
      </c>
      <c r="AD30" s="26" t="s">
        <v>221</v>
      </c>
      <c r="AE30" s="50">
        <v>5</v>
      </c>
      <c r="AF30" s="26" t="s">
        <v>222</v>
      </c>
      <c r="AG30" s="46">
        <v>1</v>
      </c>
      <c r="AH30" s="51" t="s">
        <v>223</v>
      </c>
      <c r="AI30" s="46" t="s">
        <v>224</v>
      </c>
      <c r="AJ30" s="46" t="s">
        <v>225</v>
      </c>
      <c r="AK30" s="25">
        <v>6968406</v>
      </c>
      <c r="AL30" s="46">
        <v>2</v>
      </c>
      <c r="AM30" s="52" t="s">
        <v>226</v>
      </c>
      <c r="AN30" s="46">
        <v>244</v>
      </c>
      <c r="AO30" s="53">
        <v>858</v>
      </c>
      <c r="AP30" s="25">
        <v>20943483</v>
      </c>
      <c r="AQ30" s="43" t="s">
        <v>227</v>
      </c>
      <c r="AR30" s="43" t="s">
        <v>170</v>
      </c>
      <c r="AS30" s="43" t="s">
        <v>228</v>
      </c>
      <c r="AT30" s="26" t="s">
        <v>229</v>
      </c>
      <c r="AU30" s="26" t="s">
        <v>30</v>
      </c>
      <c r="AV30" s="26" t="s">
        <v>230</v>
      </c>
    </row>
  </sheetData>
  <mergeCells count="1">
    <mergeCell ref="M21:P21"/>
  </mergeCells>
  <conditionalFormatting sqref="B5:B19">
    <cfRule type="duplicateValues" dxfId="5" priority="1"/>
  </conditionalFormatting>
  <hyperlinks>
    <hyperlink ref="D5" r:id="rId1" xr:uid="{F41298E1-EFC6-C044-B1B4-5A62B53197BB}"/>
    <hyperlink ref="D6" r:id="rId2" xr:uid="{81520D98-4638-294B-B0FD-39AEEEC671EE}"/>
    <hyperlink ref="D7" r:id="rId3" xr:uid="{F2FEEE31-E7EE-374D-9ACC-2E1CE8E1840F}"/>
    <hyperlink ref="D8" r:id="rId4" xr:uid="{E263E208-F689-4140-B615-7F2E2A67E087}"/>
    <hyperlink ref="D9" r:id="rId5" xr:uid="{53CDD1A4-CFF7-E349-97F6-13A957615E7D}"/>
    <hyperlink ref="D10" r:id="rId6" xr:uid="{BE648E76-706B-6043-B4AA-0E823A481782}"/>
    <hyperlink ref="D18" r:id="rId7" xr:uid="{0A9CABCF-080A-D04A-9CB9-78A9263EAD4D}"/>
    <hyperlink ref="D17" r:id="rId8" xr:uid="{1A9468EB-53D7-8B4A-8D4D-88F667942FD4}"/>
    <hyperlink ref="D19" r:id="rId9" xr:uid="{26E5D511-1378-924B-A012-43E7F82BDF0C}"/>
    <hyperlink ref="D23" r:id="rId10" xr:uid="{39DD5521-A555-A64C-BDAB-7960924E1D20}"/>
    <hyperlink ref="D24" r:id="rId11" xr:uid="{CCBA0417-93F1-A043-8B03-54E31FE4062D}"/>
    <hyperlink ref="D25" r:id="rId12" xr:uid="{47EA653D-CCA1-484F-8FE0-66115B4DE114}"/>
    <hyperlink ref="D26" r:id="rId13" xr:uid="{F9E48EEF-16C5-E84E-A7D9-D79496C1C24E}"/>
    <hyperlink ref="D27" r:id="rId14" xr:uid="{CFC728E3-11FF-A341-816D-26276C3B0AB0}"/>
    <hyperlink ref="D30" r:id="rId15" xr:uid="{43D9AB17-0FC4-9743-AEC9-08F2C96D92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88262-A1ED-9C46-88BD-8610DE359455}">
  <dimension ref="B1:AY39"/>
  <sheetViews>
    <sheetView topLeftCell="A5" workbookViewId="0">
      <selection activeCell="B7" sqref="B7:U39"/>
    </sheetView>
  </sheetViews>
  <sheetFormatPr baseColWidth="10" defaultColWidth="10.83203125" defaultRowHeight="16" x14ac:dyDescent="0.2"/>
  <sheetData>
    <row r="1" spans="2:51" ht="128" x14ac:dyDescent="0.2">
      <c r="B1" s="68" t="s">
        <v>0</v>
      </c>
      <c r="C1" s="68" t="s">
        <v>120</v>
      </c>
      <c r="D1" s="69" t="s">
        <v>202</v>
      </c>
      <c r="E1" s="68" t="s">
        <v>121</v>
      </c>
      <c r="F1" s="68" t="s">
        <v>122</v>
      </c>
      <c r="G1" s="69" t="s">
        <v>123</v>
      </c>
      <c r="H1" s="69" t="s">
        <v>124</v>
      </c>
      <c r="I1" s="68" t="s">
        <v>203</v>
      </c>
      <c r="J1" s="68" t="s">
        <v>4</v>
      </c>
      <c r="K1" s="68" t="s">
        <v>5</v>
      </c>
      <c r="L1" s="70" t="s">
        <v>203</v>
      </c>
      <c r="M1" s="70" t="s">
        <v>4</v>
      </c>
      <c r="N1" s="70" t="s">
        <v>5</v>
      </c>
      <c r="O1" s="70" t="s">
        <v>125</v>
      </c>
      <c r="P1" s="68" t="s">
        <v>126</v>
      </c>
      <c r="Q1" s="68" t="s">
        <v>4</v>
      </c>
      <c r="R1" s="68" t="s">
        <v>5</v>
      </c>
      <c r="S1" s="68" t="s">
        <v>127</v>
      </c>
      <c r="T1" s="68" t="s">
        <v>7</v>
      </c>
      <c r="U1" s="68" t="s">
        <v>204</v>
      </c>
      <c r="V1" s="68" t="s">
        <v>9</v>
      </c>
      <c r="W1" s="68" t="s">
        <v>10</v>
      </c>
      <c r="X1" s="68" t="s">
        <v>205</v>
      </c>
      <c r="Y1" s="71" t="s">
        <v>206</v>
      </c>
      <c r="Z1" s="72" t="s">
        <v>207</v>
      </c>
      <c r="AA1" s="72" t="s">
        <v>129</v>
      </c>
      <c r="AB1" s="73" t="s">
        <v>130</v>
      </c>
      <c r="AC1" s="72" t="s">
        <v>131</v>
      </c>
      <c r="AD1" s="68" t="s">
        <v>208</v>
      </c>
      <c r="AE1" s="74" t="s">
        <v>133</v>
      </c>
      <c r="AF1" s="68" t="s">
        <v>209</v>
      </c>
      <c r="AG1" s="75" t="s">
        <v>136</v>
      </c>
      <c r="AH1" s="75" t="s">
        <v>137</v>
      </c>
      <c r="AI1" s="75" t="s">
        <v>210</v>
      </c>
      <c r="AJ1" s="75" t="s">
        <v>140</v>
      </c>
      <c r="AK1" s="75" t="s">
        <v>141</v>
      </c>
      <c r="AL1" s="75" t="s">
        <v>142</v>
      </c>
      <c r="AM1" s="75" t="s">
        <v>143</v>
      </c>
      <c r="AN1" s="75" t="s">
        <v>144</v>
      </c>
      <c r="AO1" s="75" t="s">
        <v>145</v>
      </c>
      <c r="AP1" s="75" t="s">
        <v>13</v>
      </c>
      <c r="AQ1" s="75" t="s">
        <v>211</v>
      </c>
      <c r="AR1" s="75" t="s">
        <v>15</v>
      </c>
      <c r="AS1" s="75" t="s">
        <v>16</v>
      </c>
      <c r="AT1" s="76" t="s">
        <v>212</v>
      </c>
      <c r="AU1" s="76" t="s">
        <v>18</v>
      </c>
      <c r="AV1" s="76" t="s">
        <v>213</v>
      </c>
    </row>
    <row r="2" spans="2:51" ht="409.6" x14ac:dyDescent="0.2">
      <c r="B2" s="77" t="s">
        <v>231</v>
      </c>
      <c r="C2" s="77" t="s">
        <v>232</v>
      </c>
      <c r="D2" s="88" t="s">
        <v>233</v>
      </c>
      <c r="E2" s="77" t="s">
        <v>234</v>
      </c>
      <c r="F2" s="77" t="s">
        <v>235</v>
      </c>
      <c r="G2" s="77">
        <v>0</v>
      </c>
      <c r="H2" s="77">
        <v>0</v>
      </c>
      <c r="I2" s="77" t="s">
        <v>236</v>
      </c>
      <c r="J2" s="77" t="s">
        <v>24</v>
      </c>
      <c r="K2" s="78">
        <v>899999036</v>
      </c>
      <c r="L2" s="79"/>
      <c r="M2" s="78"/>
      <c r="N2" s="78"/>
      <c r="O2" s="78"/>
      <c r="P2" s="80"/>
      <c r="Q2" s="77"/>
      <c r="R2" s="77"/>
      <c r="S2" s="77"/>
      <c r="T2" s="80" t="s">
        <v>237</v>
      </c>
      <c r="U2" s="81">
        <v>43825</v>
      </c>
      <c r="V2" s="81">
        <v>43847</v>
      </c>
      <c r="W2" s="81">
        <v>44740</v>
      </c>
      <c r="X2" s="78">
        <v>360</v>
      </c>
      <c r="Y2" s="82">
        <v>1098153900</v>
      </c>
      <c r="Z2" s="82"/>
      <c r="AA2" s="83">
        <v>817</v>
      </c>
      <c r="AB2" s="81">
        <v>43826</v>
      </c>
      <c r="AC2" s="83">
        <v>851</v>
      </c>
      <c r="AD2" s="77" t="s">
        <v>238</v>
      </c>
      <c r="AE2" s="84">
        <v>1550</v>
      </c>
      <c r="AF2" s="77" t="s">
        <v>239</v>
      </c>
      <c r="AG2" s="78">
        <v>1</v>
      </c>
      <c r="AH2" s="85">
        <v>44561</v>
      </c>
      <c r="AI2" s="78">
        <v>1153</v>
      </c>
      <c r="AJ2" s="78">
        <v>1204</v>
      </c>
      <c r="AK2" s="82">
        <v>549045475</v>
      </c>
      <c r="AL2" s="78">
        <v>5</v>
      </c>
      <c r="AM2" s="85" t="s">
        <v>240</v>
      </c>
      <c r="AN2" s="77">
        <v>525</v>
      </c>
      <c r="AO2" s="86">
        <v>885</v>
      </c>
      <c r="AP2" s="82">
        <v>1647199375</v>
      </c>
      <c r="AQ2" s="87" t="s">
        <v>241</v>
      </c>
      <c r="AR2" s="77" t="s">
        <v>242</v>
      </c>
      <c r="AS2" s="87" t="s">
        <v>243</v>
      </c>
      <c r="AT2" s="77" t="s">
        <v>229</v>
      </c>
      <c r="AU2" s="77" t="s">
        <v>244</v>
      </c>
      <c r="AV2" s="77"/>
    </row>
    <row r="4" spans="2:51" ht="128" x14ac:dyDescent="0.2">
      <c r="B4" s="89" t="s">
        <v>0</v>
      </c>
      <c r="C4" s="89" t="s">
        <v>1</v>
      </c>
      <c r="D4" s="90" t="s">
        <v>2</v>
      </c>
      <c r="E4" s="89" t="s">
        <v>120</v>
      </c>
      <c r="F4" s="91" t="s">
        <v>121</v>
      </c>
      <c r="G4" s="89" t="s">
        <v>122</v>
      </c>
      <c r="H4" s="92" t="s">
        <v>123</v>
      </c>
      <c r="I4" s="92" t="s">
        <v>124</v>
      </c>
      <c r="J4" s="89" t="s">
        <v>3</v>
      </c>
      <c r="K4" s="89" t="s">
        <v>4</v>
      </c>
      <c r="L4" s="68" t="s">
        <v>5</v>
      </c>
      <c r="M4" s="70" t="s">
        <v>3</v>
      </c>
      <c r="N4" s="70" t="s">
        <v>4</v>
      </c>
      <c r="O4" s="70" t="s">
        <v>5</v>
      </c>
      <c r="P4" s="70" t="s">
        <v>125</v>
      </c>
      <c r="Q4" s="68" t="s">
        <v>126</v>
      </c>
      <c r="R4" s="68" t="s">
        <v>4</v>
      </c>
      <c r="S4" s="68" t="s">
        <v>5</v>
      </c>
      <c r="T4" s="68" t="s">
        <v>127</v>
      </c>
      <c r="U4" s="68" t="s">
        <v>7</v>
      </c>
      <c r="V4" s="93" t="s">
        <v>8</v>
      </c>
      <c r="W4" s="93" t="s">
        <v>9</v>
      </c>
      <c r="X4" s="93" t="s">
        <v>10</v>
      </c>
      <c r="Y4" s="68" t="s">
        <v>11</v>
      </c>
      <c r="Z4" s="71" t="s">
        <v>12</v>
      </c>
      <c r="AA4" s="72" t="s">
        <v>128</v>
      </c>
      <c r="AB4" s="73" t="s">
        <v>129</v>
      </c>
      <c r="AC4" s="94" t="s">
        <v>130</v>
      </c>
      <c r="AD4" s="73" t="s">
        <v>131</v>
      </c>
      <c r="AE4" s="68" t="s">
        <v>132</v>
      </c>
      <c r="AF4" s="74" t="s">
        <v>133</v>
      </c>
      <c r="AG4" s="68" t="s">
        <v>134</v>
      </c>
      <c r="AH4" s="95" t="s">
        <v>135</v>
      </c>
      <c r="AI4" s="73" t="s">
        <v>136</v>
      </c>
      <c r="AJ4" s="75" t="s">
        <v>137</v>
      </c>
      <c r="AK4" s="73" t="s">
        <v>138</v>
      </c>
      <c r="AL4" s="96" t="s">
        <v>139</v>
      </c>
      <c r="AM4" s="73" t="s">
        <v>140</v>
      </c>
      <c r="AN4" s="75" t="s">
        <v>141</v>
      </c>
      <c r="AO4" s="73" t="s">
        <v>142</v>
      </c>
      <c r="AP4" s="75" t="s">
        <v>143</v>
      </c>
      <c r="AQ4" s="73" t="s">
        <v>144</v>
      </c>
      <c r="AR4" s="97" t="s">
        <v>145</v>
      </c>
      <c r="AS4" s="75" t="s">
        <v>13</v>
      </c>
      <c r="AT4" s="75" t="s">
        <v>14</v>
      </c>
      <c r="AU4" s="75" t="s">
        <v>15</v>
      </c>
      <c r="AV4" s="75" t="s">
        <v>16</v>
      </c>
      <c r="AW4" s="76" t="s">
        <v>17</v>
      </c>
      <c r="AX4" s="76" t="s">
        <v>18</v>
      </c>
      <c r="AY4" s="76" t="s">
        <v>19</v>
      </c>
    </row>
    <row r="5" spans="2:51" ht="409.6" x14ac:dyDescent="0.2">
      <c r="B5" s="98" t="s">
        <v>182</v>
      </c>
      <c r="C5" s="98" t="s">
        <v>183</v>
      </c>
      <c r="D5" s="99" t="s">
        <v>184</v>
      </c>
      <c r="E5" s="98" t="s">
        <v>149</v>
      </c>
      <c r="F5" s="98" t="s">
        <v>185</v>
      </c>
      <c r="G5" s="98" t="s">
        <v>186</v>
      </c>
      <c r="H5" s="98"/>
      <c r="I5" s="98"/>
      <c r="J5" s="98" t="s">
        <v>187</v>
      </c>
      <c r="K5" s="98" t="s">
        <v>24</v>
      </c>
      <c r="L5" s="98">
        <v>860030197</v>
      </c>
      <c r="M5" s="100"/>
      <c r="N5" s="101"/>
      <c r="O5" s="101"/>
      <c r="P5" s="101"/>
      <c r="Q5" s="102"/>
      <c r="R5" s="98"/>
      <c r="S5" s="98"/>
      <c r="T5" s="98"/>
      <c r="U5" s="103" t="s">
        <v>188</v>
      </c>
      <c r="V5" s="104">
        <v>44196</v>
      </c>
      <c r="W5" s="104">
        <v>44256</v>
      </c>
      <c r="X5" s="104">
        <v>44681</v>
      </c>
      <c r="Y5" s="101">
        <v>210</v>
      </c>
      <c r="Z5" s="105">
        <v>196425283</v>
      </c>
      <c r="AA5" s="82"/>
      <c r="AB5" s="77">
        <v>11514</v>
      </c>
      <c r="AC5" s="81">
        <v>44196</v>
      </c>
      <c r="AD5" s="98">
        <v>1437</v>
      </c>
      <c r="AE5" s="77" t="s">
        <v>189</v>
      </c>
      <c r="AF5" s="106">
        <v>1547</v>
      </c>
      <c r="AG5" s="106" t="s">
        <v>190</v>
      </c>
      <c r="AH5" s="98"/>
      <c r="AI5" s="98"/>
      <c r="AJ5" s="107"/>
      <c r="AK5" s="98"/>
      <c r="AL5" s="107"/>
      <c r="AM5" s="98"/>
      <c r="AN5" s="107"/>
      <c r="AO5" s="98">
        <v>1</v>
      </c>
      <c r="AP5" s="108">
        <v>44499</v>
      </c>
      <c r="AQ5" s="98">
        <v>180</v>
      </c>
      <c r="AR5" s="101">
        <v>390</v>
      </c>
      <c r="AS5" s="109">
        <v>196425283</v>
      </c>
      <c r="AT5" s="110" t="s">
        <v>191</v>
      </c>
      <c r="AU5" s="87" t="s">
        <v>192</v>
      </c>
      <c r="AV5" s="110" t="s">
        <v>193</v>
      </c>
      <c r="AW5" s="98" t="s">
        <v>160</v>
      </c>
      <c r="AX5" s="98" t="s">
        <v>161</v>
      </c>
      <c r="AY5" s="111" t="s">
        <v>194</v>
      </c>
    </row>
    <row r="7" spans="2:51" ht="152" x14ac:dyDescent="0.2">
      <c r="B7" s="112" t="s">
        <v>0</v>
      </c>
      <c r="C7" s="112" t="s">
        <v>1</v>
      </c>
      <c r="D7" s="113" t="s">
        <v>2</v>
      </c>
      <c r="E7" s="112" t="s">
        <v>3</v>
      </c>
      <c r="F7" s="112" t="s">
        <v>4</v>
      </c>
      <c r="G7" s="114" t="s">
        <v>5</v>
      </c>
      <c r="H7" s="114" t="s">
        <v>6</v>
      </c>
      <c r="I7" s="114" t="s">
        <v>7</v>
      </c>
      <c r="J7" s="115" t="s">
        <v>8</v>
      </c>
      <c r="K7" s="115" t="s">
        <v>9</v>
      </c>
      <c r="L7" s="115" t="s">
        <v>10</v>
      </c>
      <c r="M7" s="114" t="s">
        <v>11</v>
      </c>
      <c r="N7" s="116" t="s">
        <v>12</v>
      </c>
      <c r="O7" s="117" t="s">
        <v>13</v>
      </c>
      <c r="P7" s="117" t="s">
        <v>14</v>
      </c>
      <c r="Q7" s="117" t="s">
        <v>15</v>
      </c>
      <c r="R7" s="117" t="s">
        <v>16</v>
      </c>
      <c r="S7" s="118" t="s">
        <v>17</v>
      </c>
      <c r="T7" s="118" t="s">
        <v>18</v>
      </c>
      <c r="U7" s="118" t="s">
        <v>19</v>
      </c>
    </row>
    <row r="8" spans="2:51" ht="409.6" x14ac:dyDescent="0.2">
      <c r="B8" s="119" t="s">
        <v>245</v>
      </c>
      <c r="C8" s="119" t="s">
        <v>246</v>
      </c>
      <c r="D8" s="120" t="s">
        <v>247</v>
      </c>
      <c r="E8" s="119" t="s">
        <v>248</v>
      </c>
      <c r="F8" s="119" t="s">
        <v>89</v>
      </c>
      <c r="G8" s="119">
        <v>1136887745</v>
      </c>
      <c r="H8" s="119">
        <v>1</v>
      </c>
      <c r="I8" s="121" t="s">
        <v>249</v>
      </c>
      <c r="J8" s="122">
        <v>44286</v>
      </c>
      <c r="K8" s="123">
        <v>44291</v>
      </c>
      <c r="L8" s="122">
        <v>44596</v>
      </c>
      <c r="M8" s="124">
        <v>300</v>
      </c>
      <c r="N8" s="125">
        <v>52000000</v>
      </c>
      <c r="O8" s="126">
        <v>52000000</v>
      </c>
      <c r="P8" s="127" t="s">
        <v>250</v>
      </c>
      <c r="Q8" s="127" t="s">
        <v>251</v>
      </c>
      <c r="R8" s="127" t="s">
        <v>243</v>
      </c>
      <c r="S8" s="119" t="s">
        <v>29</v>
      </c>
      <c r="T8" s="119" t="s">
        <v>30</v>
      </c>
      <c r="U8" s="119"/>
    </row>
    <row r="9" spans="2:51" ht="409.6" x14ac:dyDescent="0.2">
      <c r="B9" s="119" t="s">
        <v>252</v>
      </c>
      <c r="C9" s="119" t="s">
        <v>253</v>
      </c>
      <c r="D9" s="120" t="s">
        <v>254</v>
      </c>
      <c r="E9" s="119" t="s">
        <v>255</v>
      </c>
      <c r="F9" s="119" t="s">
        <v>24</v>
      </c>
      <c r="G9" s="119">
        <v>899099061</v>
      </c>
      <c r="H9" s="119">
        <v>7</v>
      </c>
      <c r="I9" s="121" t="s">
        <v>256</v>
      </c>
      <c r="J9" s="122">
        <v>44365</v>
      </c>
      <c r="K9" s="122">
        <v>44378</v>
      </c>
      <c r="L9" s="122">
        <v>44742</v>
      </c>
      <c r="M9" s="124">
        <v>360</v>
      </c>
      <c r="N9" s="125">
        <v>0</v>
      </c>
      <c r="O9" s="126">
        <v>0</v>
      </c>
      <c r="P9" s="127" t="s">
        <v>191</v>
      </c>
      <c r="Q9" s="127" t="s">
        <v>257</v>
      </c>
      <c r="R9" s="127" t="s">
        <v>243</v>
      </c>
      <c r="S9" s="119" t="s">
        <v>29</v>
      </c>
      <c r="T9" s="119" t="s">
        <v>244</v>
      </c>
      <c r="U9" s="119"/>
    </row>
    <row r="10" spans="2:51" ht="409.6" x14ac:dyDescent="0.2">
      <c r="B10" s="119" t="s">
        <v>258</v>
      </c>
      <c r="C10" s="119" t="s">
        <v>259</v>
      </c>
      <c r="D10" s="120" t="s">
        <v>260</v>
      </c>
      <c r="E10" s="119" t="s">
        <v>261</v>
      </c>
      <c r="F10" s="119" t="s">
        <v>24</v>
      </c>
      <c r="G10" s="128">
        <v>860403137</v>
      </c>
      <c r="H10" s="119">
        <v>0</v>
      </c>
      <c r="I10" s="121" t="s">
        <v>262</v>
      </c>
      <c r="J10" s="122">
        <v>44363</v>
      </c>
      <c r="K10" s="122">
        <v>44369</v>
      </c>
      <c r="L10" s="122">
        <v>44613</v>
      </c>
      <c r="M10" s="124">
        <v>240</v>
      </c>
      <c r="N10" s="125">
        <v>789237000</v>
      </c>
      <c r="O10" s="126">
        <v>789237000</v>
      </c>
      <c r="P10" s="127" t="s">
        <v>263</v>
      </c>
      <c r="Q10" s="129" t="s">
        <v>264</v>
      </c>
      <c r="R10" s="127" t="s">
        <v>243</v>
      </c>
      <c r="S10" s="119" t="s">
        <v>29</v>
      </c>
      <c r="T10" s="119" t="s">
        <v>30</v>
      </c>
      <c r="U10" s="119" t="s">
        <v>265</v>
      </c>
    </row>
    <row r="11" spans="2:51" ht="409.6" x14ac:dyDescent="0.2">
      <c r="B11" s="119" t="s">
        <v>266</v>
      </c>
      <c r="C11" s="119" t="s">
        <v>267</v>
      </c>
      <c r="D11" s="130" t="s">
        <v>268</v>
      </c>
      <c r="E11" s="132" t="s">
        <v>269</v>
      </c>
      <c r="F11" s="119" t="s">
        <v>24</v>
      </c>
      <c r="G11" s="119">
        <v>899999061</v>
      </c>
      <c r="H11" s="119">
        <v>9</v>
      </c>
      <c r="I11" s="121" t="s">
        <v>270</v>
      </c>
      <c r="J11" s="122">
        <v>44351</v>
      </c>
      <c r="K11" s="122">
        <v>44355</v>
      </c>
      <c r="L11" s="122">
        <v>44742</v>
      </c>
      <c r="M11" s="124">
        <v>384</v>
      </c>
      <c r="N11" s="125">
        <v>0</v>
      </c>
      <c r="O11" s="126">
        <v>0</v>
      </c>
      <c r="P11" s="127" t="s">
        <v>191</v>
      </c>
      <c r="Q11" s="127" t="s">
        <v>251</v>
      </c>
      <c r="R11" s="127" t="s">
        <v>243</v>
      </c>
      <c r="S11" s="119" t="s">
        <v>29</v>
      </c>
      <c r="T11" s="119" t="s">
        <v>244</v>
      </c>
      <c r="U11" s="119"/>
    </row>
    <row r="12" spans="2:51" ht="409.6" x14ac:dyDescent="0.2">
      <c r="B12" s="119" t="s">
        <v>271</v>
      </c>
      <c r="C12" s="119" t="s">
        <v>272</v>
      </c>
      <c r="D12" s="131" t="s">
        <v>273</v>
      </c>
      <c r="E12" s="132" t="s">
        <v>274</v>
      </c>
      <c r="F12" s="119" t="s">
        <v>24</v>
      </c>
      <c r="G12" s="119">
        <v>899999061</v>
      </c>
      <c r="H12" s="119">
        <v>9</v>
      </c>
      <c r="I12" s="121" t="s">
        <v>275</v>
      </c>
      <c r="J12" s="122">
        <v>44375</v>
      </c>
      <c r="K12" s="122">
        <v>44386</v>
      </c>
      <c r="L12" s="122">
        <v>46568</v>
      </c>
      <c r="M12" s="124">
        <v>2160</v>
      </c>
      <c r="N12" s="125">
        <v>2531277000</v>
      </c>
      <c r="O12" s="126">
        <v>2531277000</v>
      </c>
      <c r="P12" s="127" t="s">
        <v>191</v>
      </c>
      <c r="Q12" s="133" t="s">
        <v>276</v>
      </c>
      <c r="R12" s="127" t="s">
        <v>243</v>
      </c>
      <c r="S12" s="119" t="s">
        <v>29</v>
      </c>
      <c r="T12" s="119" t="s">
        <v>244</v>
      </c>
      <c r="U12" s="120" t="s">
        <v>277</v>
      </c>
    </row>
    <row r="13" spans="2:51" ht="409.6" x14ac:dyDescent="0.2">
      <c r="B13" s="119" t="s">
        <v>278</v>
      </c>
      <c r="C13" s="119" t="s">
        <v>279</v>
      </c>
      <c r="D13" s="120" t="s">
        <v>280</v>
      </c>
      <c r="E13" s="119" t="s">
        <v>281</v>
      </c>
      <c r="F13" s="119" t="s">
        <v>24</v>
      </c>
      <c r="G13" s="119">
        <v>900959051</v>
      </c>
      <c r="H13" s="119">
        <v>7</v>
      </c>
      <c r="I13" s="121" t="s">
        <v>282</v>
      </c>
      <c r="J13" s="122">
        <v>44393</v>
      </c>
      <c r="K13" s="122">
        <v>44405</v>
      </c>
      <c r="L13" s="122">
        <v>44647</v>
      </c>
      <c r="M13" s="124">
        <v>240</v>
      </c>
      <c r="N13" s="125">
        <v>806389000</v>
      </c>
      <c r="O13" s="126">
        <v>806389000</v>
      </c>
      <c r="P13" s="127" t="s">
        <v>191</v>
      </c>
      <c r="Q13" s="129" t="s">
        <v>283</v>
      </c>
      <c r="R13" s="127" t="s">
        <v>243</v>
      </c>
      <c r="S13" s="119" t="s">
        <v>29</v>
      </c>
      <c r="T13" s="119" t="s">
        <v>30</v>
      </c>
      <c r="U13" s="119"/>
    </row>
    <row r="14" spans="2:51" ht="409.6" x14ac:dyDescent="0.2">
      <c r="B14" s="119" t="s">
        <v>284</v>
      </c>
      <c r="C14" s="119" t="s">
        <v>284</v>
      </c>
      <c r="D14" s="120" t="s">
        <v>285</v>
      </c>
      <c r="E14" s="119" t="s">
        <v>286</v>
      </c>
      <c r="F14" s="133" t="s">
        <v>24</v>
      </c>
      <c r="G14" s="133">
        <v>800091076</v>
      </c>
      <c r="H14" s="119">
        <v>0</v>
      </c>
      <c r="I14" s="121" t="s">
        <v>287</v>
      </c>
      <c r="J14" s="123">
        <v>44392</v>
      </c>
      <c r="K14" s="123">
        <v>44400</v>
      </c>
      <c r="L14" s="123">
        <v>44926</v>
      </c>
      <c r="M14" s="124">
        <v>523</v>
      </c>
      <c r="N14" s="125">
        <v>3512931735</v>
      </c>
      <c r="O14" s="126">
        <v>3512931735</v>
      </c>
      <c r="P14" s="127" t="s">
        <v>263</v>
      </c>
      <c r="Q14" s="129" t="s">
        <v>248</v>
      </c>
      <c r="R14" s="127" t="s">
        <v>243</v>
      </c>
      <c r="S14" s="119" t="s">
        <v>29</v>
      </c>
      <c r="T14" s="119" t="s">
        <v>30</v>
      </c>
      <c r="U14" s="119" t="s">
        <v>288</v>
      </c>
    </row>
    <row r="15" spans="2:51" ht="409.6" x14ac:dyDescent="0.2">
      <c r="B15" s="119" t="s">
        <v>289</v>
      </c>
      <c r="C15" s="119" t="s">
        <v>290</v>
      </c>
      <c r="D15" s="120" t="s">
        <v>291</v>
      </c>
      <c r="E15" s="119" t="s">
        <v>292</v>
      </c>
      <c r="F15" s="119" t="s">
        <v>24</v>
      </c>
      <c r="G15" s="119">
        <v>860403137</v>
      </c>
      <c r="H15" s="119">
        <v>0</v>
      </c>
      <c r="I15" s="121" t="s">
        <v>293</v>
      </c>
      <c r="J15" s="122">
        <v>44393</v>
      </c>
      <c r="K15" s="123">
        <v>44406</v>
      </c>
      <c r="L15" s="123">
        <v>44621</v>
      </c>
      <c r="M15" s="124">
        <v>210</v>
      </c>
      <c r="N15" s="125">
        <v>1627893000</v>
      </c>
      <c r="O15" s="126">
        <v>1627893000</v>
      </c>
      <c r="P15" s="127" t="s">
        <v>263</v>
      </c>
      <c r="Q15" s="129" t="s">
        <v>294</v>
      </c>
      <c r="R15" s="127" t="s">
        <v>243</v>
      </c>
      <c r="S15" s="119" t="s">
        <v>29</v>
      </c>
      <c r="T15" s="119" t="s">
        <v>30</v>
      </c>
      <c r="U15" s="119" t="s">
        <v>295</v>
      </c>
    </row>
    <row r="16" spans="2:51" ht="409.6" x14ac:dyDescent="0.2">
      <c r="B16" s="119" t="s">
        <v>296</v>
      </c>
      <c r="C16" s="119" t="s">
        <v>297</v>
      </c>
      <c r="D16" s="120" t="s">
        <v>298</v>
      </c>
      <c r="E16" s="119" t="s">
        <v>299</v>
      </c>
      <c r="F16" s="119" t="s">
        <v>24</v>
      </c>
      <c r="G16" s="119">
        <v>860403137</v>
      </c>
      <c r="H16" s="119">
        <v>0</v>
      </c>
      <c r="I16" s="121" t="s">
        <v>300</v>
      </c>
      <c r="J16" s="122">
        <v>44403</v>
      </c>
      <c r="K16" s="123">
        <v>44406</v>
      </c>
      <c r="L16" s="123">
        <v>44620</v>
      </c>
      <c r="M16" s="124">
        <v>210</v>
      </c>
      <c r="N16" s="125">
        <v>358968000</v>
      </c>
      <c r="O16" s="126">
        <v>358968000</v>
      </c>
      <c r="P16" s="127" t="s">
        <v>263</v>
      </c>
      <c r="Q16" s="129" t="s">
        <v>283</v>
      </c>
      <c r="R16" s="127" t="s">
        <v>243</v>
      </c>
      <c r="S16" s="119" t="s">
        <v>29</v>
      </c>
      <c r="T16" s="119" t="s">
        <v>30</v>
      </c>
      <c r="U16" s="119" t="s">
        <v>295</v>
      </c>
    </row>
    <row r="17" spans="2:21" ht="409.6" x14ac:dyDescent="0.2">
      <c r="B17" s="133" t="s">
        <v>301</v>
      </c>
      <c r="C17" s="119" t="s">
        <v>302</v>
      </c>
      <c r="D17" s="134" t="s">
        <v>303</v>
      </c>
      <c r="E17" s="119" t="s">
        <v>304</v>
      </c>
      <c r="F17" s="119" t="s">
        <v>24</v>
      </c>
      <c r="G17" s="119">
        <v>899999282</v>
      </c>
      <c r="H17" s="119">
        <v>1</v>
      </c>
      <c r="I17" s="121" t="s">
        <v>305</v>
      </c>
      <c r="J17" s="123">
        <v>44410</v>
      </c>
      <c r="K17" s="122">
        <v>44411</v>
      </c>
      <c r="L17" s="122">
        <v>44865</v>
      </c>
      <c r="M17" s="124">
        <v>177</v>
      </c>
      <c r="N17" s="125">
        <v>0</v>
      </c>
      <c r="O17" s="126">
        <v>0</v>
      </c>
      <c r="P17" s="127" t="s">
        <v>191</v>
      </c>
      <c r="Q17" s="129" t="s">
        <v>306</v>
      </c>
      <c r="R17" s="127" t="s">
        <v>243</v>
      </c>
      <c r="S17" s="119" t="s">
        <v>29</v>
      </c>
      <c r="T17" s="119" t="s">
        <v>30</v>
      </c>
      <c r="U17" s="119"/>
    </row>
    <row r="18" spans="2:21" ht="409.6" x14ac:dyDescent="0.2">
      <c r="B18" s="133" t="s">
        <v>307</v>
      </c>
      <c r="C18" s="119" t="s">
        <v>308</v>
      </c>
      <c r="D18" s="134" t="s">
        <v>309</v>
      </c>
      <c r="E18" s="119" t="s">
        <v>310</v>
      </c>
      <c r="F18" s="119" t="s">
        <v>24</v>
      </c>
      <c r="G18" s="119">
        <v>899999063</v>
      </c>
      <c r="H18" s="119">
        <v>3</v>
      </c>
      <c r="I18" s="121" t="s">
        <v>311</v>
      </c>
      <c r="J18" s="123">
        <v>44412</v>
      </c>
      <c r="K18" s="123">
        <v>44440</v>
      </c>
      <c r="L18" s="122">
        <v>44651</v>
      </c>
      <c r="M18" s="124">
        <v>180</v>
      </c>
      <c r="N18" s="125">
        <v>819210000</v>
      </c>
      <c r="O18" s="126">
        <v>819210000</v>
      </c>
      <c r="P18" s="127" t="s">
        <v>26</v>
      </c>
      <c r="Q18" s="129" t="s">
        <v>312</v>
      </c>
      <c r="R18" s="127" t="s">
        <v>243</v>
      </c>
      <c r="S18" s="119" t="s">
        <v>29</v>
      </c>
      <c r="T18" s="119" t="s">
        <v>30</v>
      </c>
      <c r="U18" s="119" t="s">
        <v>313</v>
      </c>
    </row>
    <row r="19" spans="2:21" ht="409.6" x14ac:dyDescent="0.2">
      <c r="B19" s="133" t="s">
        <v>314</v>
      </c>
      <c r="C19" s="133" t="s">
        <v>315</v>
      </c>
      <c r="D19" s="134" t="s">
        <v>316</v>
      </c>
      <c r="E19" s="119" t="s">
        <v>317</v>
      </c>
      <c r="F19" s="119" t="s">
        <v>24</v>
      </c>
      <c r="G19" s="119">
        <v>860512780</v>
      </c>
      <c r="H19" s="119">
        <v>4</v>
      </c>
      <c r="I19" s="121" t="s">
        <v>318</v>
      </c>
      <c r="J19" s="122">
        <v>44438</v>
      </c>
      <c r="K19" s="122">
        <v>44445</v>
      </c>
      <c r="L19" s="122">
        <v>44656</v>
      </c>
      <c r="M19" s="124">
        <v>210</v>
      </c>
      <c r="N19" s="125">
        <v>1044819000</v>
      </c>
      <c r="O19" s="126">
        <v>1044819000</v>
      </c>
      <c r="P19" s="127" t="s">
        <v>191</v>
      </c>
      <c r="Q19" s="129" t="s">
        <v>319</v>
      </c>
      <c r="R19" s="127" t="s">
        <v>243</v>
      </c>
      <c r="S19" s="119" t="s">
        <v>29</v>
      </c>
      <c r="T19" s="119" t="s">
        <v>30</v>
      </c>
      <c r="U19" s="119"/>
    </row>
    <row r="20" spans="2:21" ht="409.6" x14ac:dyDescent="0.2">
      <c r="B20" s="133" t="s">
        <v>320</v>
      </c>
      <c r="C20" s="133" t="s">
        <v>321</v>
      </c>
      <c r="D20" s="134" t="s">
        <v>322</v>
      </c>
      <c r="E20" s="119" t="s">
        <v>323</v>
      </c>
      <c r="F20" s="119" t="s">
        <v>324</v>
      </c>
      <c r="G20" s="119">
        <v>899999230</v>
      </c>
      <c r="H20" s="119">
        <v>7</v>
      </c>
      <c r="I20" s="121" t="s">
        <v>325</v>
      </c>
      <c r="J20" s="123">
        <v>44449</v>
      </c>
      <c r="K20" s="122">
        <v>44460</v>
      </c>
      <c r="L20" s="122">
        <v>44671</v>
      </c>
      <c r="M20" s="124">
        <v>210</v>
      </c>
      <c r="N20" s="125">
        <v>660783000</v>
      </c>
      <c r="O20" s="126">
        <v>660783000</v>
      </c>
      <c r="P20" s="127" t="s">
        <v>26</v>
      </c>
      <c r="Q20" s="129" t="s">
        <v>326</v>
      </c>
      <c r="R20" s="127" t="s">
        <v>243</v>
      </c>
      <c r="S20" s="119" t="s">
        <v>29</v>
      </c>
      <c r="T20" s="119" t="s">
        <v>30</v>
      </c>
      <c r="U20" s="119" t="s">
        <v>327</v>
      </c>
    </row>
    <row r="21" spans="2:21" ht="409.6" x14ac:dyDescent="0.2">
      <c r="B21" s="119" t="s">
        <v>328</v>
      </c>
      <c r="C21" s="119" t="s">
        <v>329</v>
      </c>
      <c r="D21" s="120" t="s">
        <v>330</v>
      </c>
      <c r="E21" s="119" t="s">
        <v>331</v>
      </c>
      <c r="F21" s="119" t="s">
        <v>89</v>
      </c>
      <c r="G21" s="119">
        <v>52848590</v>
      </c>
      <c r="H21" s="119">
        <v>3</v>
      </c>
      <c r="I21" s="121" t="s">
        <v>332</v>
      </c>
      <c r="J21" s="122">
        <v>44435</v>
      </c>
      <c r="K21" s="123">
        <v>44441</v>
      </c>
      <c r="L21" s="122">
        <v>44743</v>
      </c>
      <c r="M21" s="124">
        <v>300</v>
      </c>
      <c r="N21" s="125">
        <v>45000000</v>
      </c>
      <c r="O21" s="126">
        <v>45000000</v>
      </c>
      <c r="P21" s="127" t="s">
        <v>250</v>
      </c>
      <c r="Q21" s="129" t="s">
        <v>248</v>
      </c>
      <c r="R21" s="127" t="s">
        <v>243</v>
      </c>
      <c r="S21" s="119" t="s">
        <v>29</v>
      </c>
      <c r="T21" s="119" t="s">
        <v>30</v>
      </c>
      <c r="U21" s="119"/>
    </row>
    <row r="22" spans="2:21" ht="409.6" x14ac:dyDescent="0.2">
      <c r="B22" s="119" t="s">
        <v>333</v>
      </c>
      <c r="C22" s="133" t="s">
        <v>334</v>
      </c>
      <c r="D22" s="120" t="s">
        <v>335</v>
      </c>
      <c r="E22" s="119" t="s">
        <v>336</v>
      </c>
      <c r="F22" s="119" t="s">
        <v>24</v>
      </c>
      <c r="G22" s="119">
        <v>900206910</v>
      </c>
      <c r="H22" s="119">
        <v>8</v>
      </c>
      <c r="I22" s="121" t="s">
        <v>337</v>
      </c>
      <c r="J22" s="122">
        <v>44438</v>
      </c>
      <c r="K22" s="123">
        <v>44445</v>
      </c>
      <c r="L22" s="122">
        <v>44625</v>
      </c>
      <c r="M22" s="124">
        <v>180</v>
      </c>
      <c r="N22" s="125">
        <v>259540355</v>
      </c>
      <c r="O22" s="126">
        <v>259540355</v>
      </c>
      <c r="P22" s="127" t="s">
        <v>338</v>
      </c>
      <c r="Q22" s="133" t="s">
        <v>248</v>
      </c>
      <c r="R22" s="127" t="s">
        <v>243</v>
      </c>
      <c r="S22" s="119" t="s">
        <v>29</v>
      </c>
      <c r="T22" s="119" t="s">
        <v>30</v>
      </c>
      <c r="U22" s="119"/>
    </row>
    <row r="23" spans="2:21" ht="409.6" x14ac:dyDescent="0.2">
      <c r="B23" s="119" t="s">
        <v>339</v>
      </c>
      <c r="C23" s="119" t="s">
        <v>340</v>
      </c>
      <c r="D23" s="134" t="s">
        <v>341</v>
      </c>
      <c r="E23" s="119" t="s">
        <v>342</v>
      </c>
      <c r="F23" s="119" t="s">
        <v>24</v>
      </c>
      <c r="G23" s="135">
        <v>860061099</v>
      </c>
      <c r="H23" s="119">
        <v>1</v>
      </c>
      <c r="I23" s="121" t="s">
        <v>343</v>
      </c>
      <c r="J23" s="122">
        <v>44439</v>
      </c>
      <c r="K23" s="122">
        <v>44460</v>
      </c>
      <c r="L23" s="122">
        <v>44651</v>
      </c>
      <c r="M23" s="124">
        <v>191</v>
      </c>
      <c r="N23" s="125">
        <v>227201686</v>
      </c>
      <c r="O23" s="126">
        <v>227201686</v>
      </c>
      <c r="P23" s="127" t="s">
        <v>344</v>
      </c>
      <c r="Q23" s="127" t="s">
        <v>345</v>
      </c>
      <c r="R23" s="127" t="s">
        <v>243</v>
      </c>
      <c r="S23" s="119" t="s">
        <v>29</v>
      </c>
      <c r="T23" s="119" t="s">
        <v>244</v>
      </c>
      <c r="U23" s="119"/>
    </row>
    <row r="24" spans="2:21" ht="398" x14ac:dyDescent="0.2">
      <c r="B24" s="119" t="s">
        <v>346</v>
      </c>
      <c r="C24" s="119" t="s">
        <v>347</v>
      </c>
      <c r="D24" s="120" t="s">
        <v>348</v>
      </c>
      <c r="E24" s="119" t="s">
        <v>349</v>
      </c>
      <c r="F24" s="119" t="s">
        <v>24</v>
      </c>
      <c r="G24" s="136">
        <v>830053792</v>
      </c>
      <c r="H24" s="119">
        <v>3</v>
      </c>
      <c r="I24" s="121" t="s">
        <v>350</v>
      </c>
      <c r="J24" s="122">
        <v>44455</v>
      </c>
      <c r="K24" s="122">
        <v>44477</v>
      </c>
      <c r="L24" s="122">
        <v>44599</v>
      </c>
      <c r="M24" s="124">
        <v>120</v>
      </c>
      <c r="N24" s="125">
        <v>12417650</v>
      </c>
      <c r="O24" s="126">
        <v>12417650</v>
      </c>
      <c r="P24" s="127" t="s">
        <v>351</v>
      </c>
      <c r="Q24" s="129" t="s">
        <v>352</v>
      </c>
      <c r="R24" s="127" t="s">
        <v>243</v>
      </c>
      <c r="S24" s="119" t="s">
        <v>29</v>
      </c>
      <c r="T24" s="119" t="s">
        <v>30</v>
      </c>
      <c r="U24" s="133"/>
    </row>
    <row r="25" spans="2:21" ht="409.6" x14ac:dyDescent="0.2">
      <c r="B25" s="119" t="s">
        <v>353</v>
      </c>
      <c r="C25" s="119" t="s">
        <v>354</v>
      </c>
      <c r="D25" s="120" t="s">
        <v>355</v>
      </c>
      <c r="E25" s="119" t="s">
        <v>356</v>
      </c>
      <c r="F25" s="119" t="s">
        <v>24</v>
      </c>
      <c r="G25" s="135">
        <v>900572437</v>
      </c>
      <c r="H25" s="119">
        <v>3</v>
      </c>
      <c r="I25" s="121" t="s">
        <v>357</v>
      </c>
      <c r="J25" s="122">
        <v>44452</v>
      </c>
      <c r="K25" s="122">
        <v>44454</v>
      </c>
      <c r="L25" s="122">
        <v>44818</v>
      </c>
      <c r="M25" s="124">
        <v>360</v>
      </c>
      <c r="N25" s="125">
        <v>214509306</v>
      </c>
      <c r="O25" s="126">
        <v>214509306</v>
      </c>
      <c r="P25" s="127" t="s">
        <v>351</v>
      </c>
      <c r="Q25" s="137" t="s">
        <v>358</v>
      </c>
      <c r="R25" s="127" t="s">
        <v>359</v>
      </c>
      <c r="S25" s="119" t="s">
        <v>29</v>
      </c>
      <c r="T25" s="119" t="s">
        <v>30</v>
      </c>
      <c r="U25" s="133"/>
    </row>
    <row r="26" spans="2:21" ht="409.6" x14ac:dyDescent="0.2">
      <c r="B26" s="119" t="s">
        <v>360</v>
      </c>
      <c r="C26" s="119" t="s">
        <v>361</v>
      </c>
      <c r="D26" s="134" t="s">
        <v>362</v>
      </c>
      <c r="E26" s="119" t="s">
        <v>363</v>
      </c>
      <c r="F26" s="119" t="s">
        <v>24</v>
      </c>
      <c r="G26" s="119">
        <v>900175862</v>
      </c>
      <c r="H26" s="119">
        <v>8</v>
      </c>
      <c r="I26" s="121" t="s">
        <v>364</v>
      </c>
      <c r="J26" s="122">
        <v>44468</v>
      </c>
      <c r="K26" s="122">
        <v>44480</v>
      </c>
      <c r="L26" s="122">
        <v>44661</v>
      </c>
      <c r="M26" s="124">
        <v>180</v>
      </c>
      <c r="N26" s="125">
        <v>221560645</v>
      </c>
      <c r="O26" s="126">
        <v>221560645</v>
      </c>
      <c r="P26" s="127" t="s">
        <v>365</v>
      </c>
      <c r="Q26" s="129" t="s">
        <v>366</v>
      </c>
      <c r="R26" s="127" t="s">
        <v>243</v>
      </c>
      <c r="S26" s="119" t="s">
        <v>29</v>
      </c>
      <c r="T26" s="119" t="s">
        <v>30</v>
      </c>
      <c r="U26" s="119" t="s">
        <v>367</v>
      </c>
    </row>
    <row r="27" spans="2:21" ht="409.6" x14ac:dyDescent="0.2">
      <c r="B27" s="119" t="s">
        <v>368</v>
      </c>
      <c r="C27" s="119" t="s">
        <v>369</v>
      </c>
      <c r="D27" s="120" t="s">
        <v>370</v>
      </c>
      <c r="E27" s="119" t="s">
        <v>371</v>
      </c>
      <c r="F27" s="119" t="s">
        <v>89</v>
      </c>
      <c r="G27" s="119" t="s">
        <v>372</v>
      </c>
      <c r="H27" s="119">
        <v>3</v>
      </c>
      <c r="I27" s="121" t="s">
        <v>373</v>
      </c>
      <c r="J27" s="122">
        <v>44468</v>
      </c>
      <c r="K27" s="122">
        <v>44481</v>
      </c>
      <c r="L27" s="122">
        <v>44784</v>
      </c>
      <c r="M27" s="124">
        <v>300</v>
      </c>
      <c r="N27" s="125">
        <v>26438110</v>
      </c>
      <c r="O27" s="126">
        <v>26438110</v>
      </c>
      <c r="P27" s="127" t="s">
        <v>374</v>
      </c>
      <c r="Q27" s="129" t="s">
        <v>248</v>
      </c>
      <c r="R27" s="127" t="s">
        <v>243</v>
      </c>
      <c r="S27" s="119" t="s">
        <v>29</v>
      </c>
      <c r="T27" s="119" t="s">
        <v>30</v>
      </c>
      <c r="U27" s="119"/>
    </row>
    <row r="28" spans="2:21" ht="409.6" x14ac:dyDescent="0.2">
      <c r="B28" s="119" t="s">
        <v>375</v>
      </c>
      <c r="C28" s="119" t="s">
        <v>376</v>
      </c>
      <c r="D28" s="120" t="s">
        <v>377</v>
      </c>
      <c r="E28" s="119" t="s">
        <v>378</v>
      </c>
      <c r="F28" s="119" t="s">
        <v>89</v>
      </c>
      <c r="G28" s="119">
        <v>51964213</v>
      </c>
      <c r="H28" s="119">
        <v>4</v>
      </c>
      <c r="I28" s="121" t="s">
        <v>379</v>
      </c>
      <c r="J28" s="122">
        <v>44474</v>
      </c>
      <c r="K28" s="122">
        <v>44480</v>
      </c>
      <c r="L28" s="122">
        <v>44602</v>
      </c>
      <c r="M28" s="124">
        <v>120</v>
      </c>
      <c r="N28" s="125">
        <v>20000000</v>
      </c>
      <c r="O28" s="126">
        <v>20000000</v>
      </c>
      <c r="P28" s="127" t="s">
        <v>250</v>
      </c>
      <c r="Q28" s="119" t="s">
        <v>380</v>
      </c>
      <c r="R28" s="127" t="s">
        <v>243</v>
      </c>
      <c r="S28" s="119" t="s">
        <v>29</v>
      </c>
      <c r="T28" s="119" t="s">
        <v>30</v>
      </c>
      <c r="U28" s="119"/>
    </row>
    <row r="29" spans="2:21" ht="409.6" x14ac:dyDescent="0.2">
      <c r="B29" s="119" t="s">
        <v>381</v>
      </c>
      <c r="C29" s="119" t="s">
        <v>382</v>
      </c>
      <c r="D29" s="120" t="s">
        <v>383</v>
      </c>
      <c r="E29" s="119" t="s">
        <v>384</v>
      </c>
      <c r="F29" s="119" t="s">
        <v>89</v>
      </c>
      <c r="G29" s="135">
        <v>1030660190</v>
      </c>
      <c r="H29" s="119">
        <v>2</v>
      </c>
      <c r="I29" s="121" t="s">
        <v>385</v>
      </c>
      <c r="J29" s="122">
        <v>44474</v>
      </c>
      <c r="K29" s="122">
        <v>44480</v>
      </c>
      <c r="L29" s="122">
        <v>44602</v>
      </c>
      <c r="M29" s="124">
        <v>120</v>
      </c>
      <c r="N29" s="125">
        <v>20000000</v>
      </c>
      <c r="O29" s="126">
        <v>20000000</v>
      </c>
      <c r="P29" s="127" t="s">
        <v>250</v>
      </c>
      <c r="Q29" s="119" t="s">
        <v>380</v>
      </c>
      <c r="R29" s="127" t="s">
        <v>243</v>
      </c>
      <c r="S29" s="119" t="s">
        <v>29</v>
      </c>
      <c r="T29" s="119" t="s">
        <v>30</v>
      </c>
      <c r="U29" s="119"/>
    </row>
    <row r="30" spans="2:21" ht="409.6" x14ac:dyDescent="0.2">
      <c r="B30" s="119" t="s">
        <v>386</v>
      </c>
      <c r="C30" s="119" t="s">
        <v>387</v>
      </c>
      <c r="D30" s="138" t="s">
        <v>388</v>
      </c>
      <c r="E30" s="119" t="s">
        <v>389</v>
      </c>
      <c r="F30" s="119" t="s">
        <v>24</v>
      </c>
      <c r="G30" s="119">
        <v>830058756</v>
      </c>
      <c r="H30" s="119">
        <v>0</v>
      </c>
      <c r="I30" s="121" t="s">
        <v>390</v>
      </c>
      <c r="J30" s="122">
        <v>44481</v>
      </c>
      <c r="K30" s="122">
        <v>44488</v>
      </c>
      <c r="L30" s="122">
        <v>44638</v>
      </c>
      <c r="M30" s="124">
        <v>150</v>
      </c>
      <c r="N30" s="125">
        <v>102530448</v>
      </c>
      <c r="O30" s="126">
        <v>102530448</v>
      </c>
      <c r="P30" s="127" t="s">
        <v>391</v>
      </c>
      <c r="Q30" s="129" t="s">
        <v>392</v>
      </c>
      <c r="R30" s="127" t="s">
        <v>243</v>
      </c>
      <c r="S30" s="119" t="s">
        <v>29</v>
      </c>
      <c r="T30" s="119" t="s">
        <v>30</v>
      </c>
      <c r="U30" s="119" t="s">
        <v>393</v>
      </c>
    </row>
    <row r="31" spans="2:21" ht="409.6" x14ac:dyDescent="0.2">
      <c r="B31" s="119" t="s">
        <v>394</v>
      </c>
      <c r="C31" s="119" t="s">
        <v>395</v>
      </c>
      <c r="D31" s="120" t="s">
        <v>396</v>
      </c>
      <c r="E31" s="119" t="s">
        <v>397</v>
      </c>
      <c r="F31" s="119" t="s">
        <v>24</v>
      </c>
      <c r="G31" s="119">
        <v>830095614</v>
      </c>
      <c r="H31" s="119">
        <v>0</v>
      </c>
      <c r="I31" s="121" t="s">
        <v>398</v>
      </c>
      <c r="J31" s="122">
        <v>44481</v>
      </c>
      <c r="K31" s="122">
        <v>44491</v>
      </c>
      <c r="L31" s="122">
        <v>44672</v>
      </c>
      <c r="M31" s="124">
        <v>180</v>
      </c>
      <c r="N31" s="125">
        <v>298388260</v>
      </c>
      <c r="O31" s="126">
        <v>298388260</v>
      </c>
      <c r="P31" s="127" t="s">
        <v>399</v>
      </c>
      <c r="Q31" s="129" t="s">
        <v>400</v>
      </c>
      <c r="R31" s="127" t="s">
        <v>243</v>
      </c>
      <c r="S31" s="119" t="s">
        <v>29</v>
      </c>
      <c r="T31" s="119" t="s">
        <v>30</v>
      </c>
      <c r="U31" s="119"/>
    </row>
    <row r="32" spans="2:21" ht="409.6" x14ac:dyDescent="0.2">
      <c r="B32" s="119" t="s">
        <v>401</v>
      </c>
      <c r="C32" s="119" t="s">
        <v>402</v>
      </c>
      <c r="D32" s="120" t="s">
        <v>403</v>
      </c>
      <c r="E32" s="119" t="s">
        <v>404</v>
      </c>
      <c r="F32" s="119" t="s">
        <v>24</v>
      </c>
      <c r="G32" s="119">
        <v>899999230</v>
      </c>
      <c r="H32" s="119">
        <v>7</v>
      </c>
      <c r="I32" s="121" t="s">
        <v>405</v>
      </c>
      <c r="J32" s="122">
        <v>44512</v>
      </c>
      <c r="K32" s="122">
        <v>44526</v>
      </c>
      <c r="L32" s="122">
        <v>44706</v>
      </c>
      <c r="M32" s="124">
        <v>180</v>
      </c>
      <c r="N32" s="125">
        <v>1162897960</v>
      </c>
      <c r="O32" s="126">
        <v>1162897960</v>
      </c>
      <c r="P32" s="127" t="s">
        <v>64</v>
      </c>
      <c r="Q32" s="133" t="s">
        <v>406</v>
      </c>
      <c r="R32" s="129" t="s">
        <v>243</v>
      </c>
      <c r="S32" s="119" t="s">
        <v>29</v>
      </c>
      <c r="T32" s="119" t="s">
        <v>30</v>
      </c>
      <c r="U32" s="119" t="s">
        <v>407</v>
      </c>
    </row>
    <row r="33" spans="2:21" ht="409.6" x14ac:dyDescent="0.2">
      <c r="B33" s="119" t="s">
        <v>408</v>
      </c>
      <c r="C33" s="119" t="s">
        <v>409</v>
      </c>
      <c r="D33" s="120" t="s">
        <v>410</v>
      </c>
      <c r="E33" s="119" t="s">
        <v>411</v>
      </c>
      <c r="F33" s="119" t="s">
        <v>24</v>
      </c>
      <c r="G33" s="119">
        <v>860512780</v>
      </c>
      <c r="H33" s="119">
        <v>4</v>
      </c>
      <c r="I33" s="121" t="s">
        <v>412</v>
      </c>
      <c r="J33" s="122">
        <v>44512</v>
      </c>
      <c r="K33" s="122" t="s">
        <v>413</v>
      </c>
      <c r="L33" s="122"/>
      <c r="M33" s="124">
        <v>150</v>
      </c>
      <c r="N33" s="125">
        <v>223147265</v>
      </c>
      <c r="O33" s="126">
        <v>223147265</v>
      </c>
      <c r="P33" s="127" t="s">
        <v>64</v>
      </c>
      <c r="Q33" s="129" t="s">
        <v>366</v>
      </c>
      <c r="R33" s="127" t="s">
        <v>243</v>
      </c>
      <c r="S33" s="119" t="s">
        <v>93</v>
      </c>
      <c r="T33" s="119" t="s">
        <v>30</v>
      </c>
      <c r="U33" s="119"/>
    </row>
    <row r="34" spans="2:21" ht="409.6" x14ac:dyDescent="0.2">
      <c r="B34" s="119" t="s">
        <v>414</v>
      </c>
      <c r="C34" s="119" t="s">
        <v>415</v>
      </c>
      <c r="D34" s="139" t="s">
        <v>416</v>
      </c>
      <c r="E34" s="119" t="s">
        <v>417</v>
      </c>
      <c r="F34" s="119" t="s">
        <v>24</v>
      </c>
      <c r="G34" s="119">
        <v>830016004</v>
      </c>
      <c r="H34" s="119">
        <v>0</v>
      </c>
      <c r="I34" s="121" t="s">
        <v>418</v>
      </c>
      <c r="J34" s="122">
        <v>44531</v>
      </c>
      <c r="K34" s="122">
        <v>44550</v>
      </c>
      <c r="L34" s="122">
        <v>44670</v>
      </c>
      <c r="M34" s="124">
        <v>120</v>
      </c>
      <c r="N34" s="125">
        <v>666799000</v>
      </c>
      <c r="O34" s="126">
        <v>666799000</v>
      </c>
      <c r="P34" s="127" t="s">
        <v>118</v>
      </c>
      <c r="Q34" s="129" t="s">
        <v>419</v>
      </c>
      <c r="R34" s="127" t="s">
        <v>243</v>
      </c>
      <c r="S34" s="119" t="s">
        <v>29</v>
      </c>
      <c r="T34" s="119" t="s">
        <v>30</v>
      </c>
      <c r="U34" s="119"/>
    </row>
    <row r="35" spans="2:21" ht="409.6" x14ac:dyDescent="0.2">
      <c r="B35" s="119" t="s">
        <v>420</v>
      </c>
      <c r="C35" s="119" t="s">
        <v>421</v>
      </c>
      <c r="D35" s="120" t="s">
        <v>422</v>
      </c>
      <c r="E35" s="119" t="s">
        <v>423</v>
      </c>
      <c r="F35" s="119" t="s">
        <v>24</v>
      </c>
      <c r="G35" s="119">
        <v>830044030</v>
      </c>
      <c r="H35" s="119">
        <v>1</v>
      </c>
      <c r="I35" s="121" t="s">
        <v>424</v>
      </c>
      <c r="J35" s="122">
        <v>44557</v>
      </c>
      <c r="K35" s="119" t="s">
        <v>91</v>
      </c>
      <c r="L35" s="122"/>
      <c r="M35" s="124">
        <v>180</v>
      </c>
      <c r="N35" s="125">
        <v>270159248</v>
      </c>
      <c r="O35" s="126">
        <v>270159248</v>
      </c>
      <c r="P35" s="127" t="s">
        <v>77</v>
      </c>
      <c r="Q35" s="129" t="s">
        <v>84</v>
      </c>
      <c r="R35" s="129" t="s">
        <v>243</v>
      </c>
      <c r="S35" s="119" t="s">
        <v>93</v>
      </c>
      <c r="T35" s="119" t="s">
        <v>30</v>
      </c>
      <c r="U35" s="119"/>
    </row>
    <row r="36" spans="2:21" ht="409.6" x14ac:dyDescent="0.2">
      <c r="B36" s="119" t="s">
        <v>425</v>
      </c>
      <c r="C36" s="119" t="s">
        <v>426</v>
      </c>
      <c r="D36" s="120" t="s">
        <v>427</v>
      </c>
      <c r="E36" s="119" t="s">
        <v>428</v>
      </c>
      <c r="F36" s="119" t="s">
        <v>24</v>
      </c>
      <c r="G36" s="119">
        <v>800045606</v>
      </c>
      <c r="H36" s="119">
        <v>9</v>
      </c>
      <c r="I36" s="121" t="s">
        <v>429</v>
      </c>
      <c r="J36" s="122">
        <v>44559</v>
      </c>
      <c r="K36" s="119" t="s">
        <v>91</v>
      </c>
      <c r="L36" s="122"/>
      <c r="M36" s="124">
        <v>90</v>
      </c>
      <c r="N36" s="125">
        <v>345218700</v>
      </c>
      <c r="O36" s="126">
        <v>345218700</v>
      </c>
      <c r="P36" s="127" t="s">
        <v>430</v>
      </c>
      <c r="Q36" s="129" t="s">
        <v>84</v>
      </c>
      <c r="R36" s="129" t="s">
        <v>243</v>
      </c>
      <c r="S36" s="119" t="s">
        <v>93</v>
      </c>
      <c r="T36" s="119" t="s">
        <v>30</v>
      </c>
      <c r="U36" s="119"/>
    </row>
    <row r="37" spans="2:21" ht="409.6" x14ac:dyDescent="0.2">
      <c r="B37" s="133" t="s">
        <v>431</v>
      </c>
      <c r="C37" s="119" t="s">
        <v>432</v>
      </c>
      <c r="D37" s="139" t="s">
        <v>433</v>
      </c>
      <c r="E37" s="119" t="s">
        <v>434</v>
      </c>
      <c r="F37" s="119" t="s">
        <v>24</v>
      </c>
      <c r="G37" s="119">
        <v>900175374</v>
      </c>
      <c r="H37" s="119">
        <v>5</v>
      </c>
      <c r="I37" s="121" t="s">
        <v>435</v>
      </c>
      <c r="J37" s="122">
        <v>44559</v>
      </c>
      <c r="K37" s="119" t="s">
        <v>91</v>
      </c>
      <c r="L37" s="122"/>
      <c r="M37" s="124">
        <v>60</v>
      </c>
      <c r="N37" s="125">
        <v>302460000</v>
      </c>
      <c r="O37" s="126">
        <v>302460000</v>
      </c>
      <c r="P37" s="127" t="s">
        <v>77</v>
      </c>
      <c r="Q37" s="129" t="s">
        <v>84</v>
      </c>
      <c r="R37" s="129" t="s">
        <v>243</v>
      </c>
      <c r="S37" s="119" t="s">
        <v>93</v>
      </c>
      <c r="T37" s="119" t="s">
        <v>30</v>
      </c>
      <c r="U37" s="119"/>
    </row>
    <row r="38" spans="2:21" ht="409.6" x14ac:dyDescent="0.2">
      <c r="B38" s="119" t="s">
        <v>436</v>
      </c>
      <c r="C38" s="133" t="s">
        <v>437</v>
      </c>
      <c r="D38" s="134" t="s">
        <v>438</v>
      </c>
      <c r="E38" s="119" t="s">
        <v>439</v>
      </c>
      <c r="F38" s="119" t="s">
        <v>24</v>
      </c>
      <c r="G38" s="119">
        <v>860070301</v>
      </c>
      <c r="H38" s="119">
        <v>1</v>
      </c>
      <c r="I38" s="121" t="s">
        <v>440</v>
      </c>
      <c r="J38" s="122">
        <v>44559</v>
      </c>
      <c r="K38" s="119" t="s">
        <v>91</v>
      </c>
      <c r="L38" s="122"/>
      <c r="M38" s="124">
        <v>90</v>
      </c>
      <c r="N38" s="125">
        <v>102490499</v>
      </c>
      <c r="O38" s="126">
        <v>102490499</v>
      </c>
      <c r="P38" s="127" t="s">
        <v>77</v>
      </c>
      <c r="Q38" s="129" t="s">
        <v>84</v>
      </c>
      <c r="R38" s="129" t="s">
        <v>243</v>
      </c>
      <c r="S38" s="119" t="s">
        <v>93</v>
      </c>
      <c r="T38" s="119" t="s">
        <v>30</v>
      </c>
      <c r="U38" s="119"/>
    </row>
    <row r="39" spans="2:21" ht="409.6" x14ac:dyDescent="0.2">
      <c r="B39" s="119" t="s">
        <v>441</v>
      </c>
      <c r="C39" s="121" t="s">
        <v>442</v>
      </c>
      <c r="D39" s="120" t="s">
        <v>443</v>
      </c>
      <c r="E39" s="119" t="s">
        <v>444</v>
      </c>
      <c r="F39" s="119" t="s">
        <v>24</v>
      </c>
      <c r="G39" s="119">
        <v>900693739</v>
      </c>
      <c r="H39" s="119">
        <v>1</v>
      </c>
      <c r="I39" s="121" t="s">
        <v>445</v>
      </c>
      <c r="J39" s="122">
        <v>44560</v>
      </c>
      <c r="K39" s="119" t="s">
        <v>91</v>
      </c>
      <c r="L39" s="122"/>
      <c r="M39" s="124">
        <v>180</v>
      </c>
      <c r="N39" s="125">
        <v>528478000</v>
      </c>
      <c r="O39" s="126">
        <v>528478000</v>
      </c>
      <c r="P39" s="127" t="s">
        <v>77</v>
      </c>
      <c r="Q39" s="129" t="s">
        <v>84</v>
      </c>
      <c r="R39" s="129" t="s">
        <v>243</v>
      </c>
      <c r="S39" s="119" t="s">
        <v>93</v>
      </c>
      <c r="T39" s="119" t="s">
        <v>30</v>
      </c>
      <c r="U39" s="119"/>
    </row>
  </sheetData>
  <conditionalFormatting sqref="B8:B39">
    <cfRule type="duplicateValues" dxfId="4" priority="1"/>
  </conditionalFormatting>
  <hyperlinks>
    <hyperlink ref="D2" r:id="rId1" xr:uid="{86A4CED6-AB95-4F47-A891-D33511F518E1}"/>
    <hyperlink ref="D5" r:id="rId2" xr:uid="{826C82B0-D79B-404E-8959-736EF1F83DB7}"/>
    <hyperlink ref="D8" r:id="rId3" xr:uid="{A9FDE09B-01CD-1F41-ACF1-73DEC7C0781D}"/>
    <hyperlink ref="D9" r:id="rId4" xr:uid="{C0B44F6F-FB11-1F47-9A47-1C98572C3EE5}"/>
    <hyperlink ref="D10" r:id="rId5" xr:uid="{9434BCCC-3B23-B84F-A516-60782333F347}"/>
    <hyperlink ref="D11" r:id="rId6" display="https://www.contratos.gov.co/consultas/detalleProceso.do?numConstancia=21-22-26737&amp;g-recaptcha-response=03AGdBq243Icv-4pQG_qfcX8vlNGeUuG93FIHU1x3TMTqu8CWiGPQa42tG0FNpw1Uz6d9uunRTpWoTakuC69UGzPP0f7uyJg2Bo1dchdZz1KnIZkRuh9fL_pH9emfMlCpoVteKrr7TNT5JgGe_716JD0VvSBDurNejK6TpskthUU-l22Wlj5GHmLqtvnbCpxBUH03eTvuJqSpzGdlb6FtGoHkY40PM-6vc2yCou4cwJQYzSSBTPz08Fgfis6DERz6zcf-8xuGpGs7ZkriuaSVmIpQ0W4h1X5Sw9P9g9zjfkpiBb_7DIKH9GoGiMhthfw_UwTLDaJY9LZQ6GcAJkK93gVh8Pr_QDt5Hp4ZXsqFHoGlYOtr4bKaPUDLspxmPqMj4sg_lmiBK6KVcC828oIX_ufckgSCZ1BZWBG0EbTuVnywq0RD81qiMvO31M59k8rAmwQ7VxYYwYWSrvB20vyEbvJgO8faPK2t8M7uzqQpvZ-DOUoT_Q_kGM7gfYNWuKjUvXSlroGsDC3JwRzQiYTkqdbkyXp1h2ByO0A" xr:uid="{2D759FB3-E75A-4C4B-BDC7-0027939795C3}"/>
    <hyperlink ref="D12" r:id="rId7" display="https://www.contratos.gov.co/consultas/detalleProceso.do?numConstancia=21-22-27304&amp;g-recaptcha-response=03AGdBq254V5ltFbf3kHDzZRljRDxhQwD_XZa1RNQVlhHb5HFztHMfyogZfvHHZnMF6wOGezN36FWHRtXXOx1E-xC7uMVTgIYbwtGcCszIol85TSnuOez8V5X10mGQWuOXsAmcCGx3XoqcIaf3Zyamnh2vLXMSFc4egOGrzJT6G7kwILz6V4zhBwMTy_l5pxNe91konY5yEB_HT2vjWcvh53Y0oM48MNHR_WXBaPfl0jw6cRLlFrDXyyPFHkr2_Cem1eqAcSjiIToqoQ88675jqdVu1uoLJu0la-g7g6BQXqiNCe-Tjapwv6S2NovFnTO5mYXp3pYMhUzprbkW-Kav3bQsp6XN2e05J3NMybC8a51dhGCTRZDaEMOMfa1tTeAzJUdFMpkG73ERg8XPMfr1rFDviVrnfNOr_Vlz4Br6vh5T1uNE38qdVxBnPSvV_jFTGQTrdJj9cLkFgtM_gfB4Pr2z66-Nvb4wrUhqW6lwORngBQ5Yw1HDB0AGgyBLVrsFUCC81UjrbeyNUw1Y0bFbGX50cvHUa9LmsA" xr:uid="{14FA9515-8529-E641-89B2-5DBA2ADC81D9}"/>
    <hyperlink ref="U12" r:id="rId8" display="https://www.contratos.gov.co/consultas/detalleProceso.do?numConstancia=21-22-26937&amp;g-recaptcha-response=03AGdBq26CaKWb3DJwqNI_tvw0bmrWf3UCpq5RsxjkIn9_hqTSkLPb8vy11e_xeVCYpd5aVnr2ycUuZJti4ZOAkQfyiidq1uhVUllU9vGnAUAU0sVUZJpE-d-F3JouUgHbr0lD4ZuA8QBKG53-YQLMJW4joXiElzQL7Ctl7hh5eYh5YcFpAfqdB621BIdSFwvGPjW6XO4RPm9wkKLMlABL3CFxEFYVLixFhU6gYgPQbg_i3hIWESB-swrju2KjCff61IG8z3-Zqu8Tsyq8AfmSNzpwAGsiB8GRSJ9U7eh_CTb8PhokGO0EAb1ZJuv4KIwRBRvH-5K5HLuAM4_kK-MT4FGBiwq3rM9jSSyrx6NtnGdYsEp4vuzU2pL0Ad3GVgjskgZYgdrvUytpNP68MtSSmA8ujQW_CJvBV2wpKIy6Q9dtNkeB-FpzJIZLZjQRtWyFfpqvFJiUPk6l9-8kUu3lz1oH-YgNf-P8pXBR2o1FcFo98tV9qVwlVFv8Donzqpk1SwLXc5XfPNcyhn1ddwiHTinT-AKm_paekA" xr:uid="{4F084931-417C-F749-AB8B-AA0BE0BF620A}"/>
    <hyperlink ref="D15" r:id="rId9" xr:uid="{604F2935-38E5-5B4E-A1C6-76A8C5906183}"/>
    <hyperlink ref="D14" r:id="rId10" xr:uid="{AAC08AD0-50BC-3B49-9EFD-3E70EACC512D}"/>
    <hyperlink ref="D23" r:id="rId11" xr:uid="{5A9A49B0-1CEF-7046-BB30-CE188CDB3CA2}"/>
    <hyperlink ref="D26" r:id="rId12" xr:uid="{11E25C2E-3A1F-E74E-ADCF-E7FBC857E445}"/>
    <hyperlink ref="D28" r:id="rId13" xr:uid="{43A36AC4-687B-A34B-BD21-6145523727A3}"/>
    <hyperlink ref="D29" r:id="rId14" xr:uid="{7A601CC7-A68E-C645-9517-CC11F2CAF5CD}"/>
    <hyperlink ref="D30" r:id="rId15" xr:uid="{FAF07892-4B54-9446-914D-6C8256F07CB5}"/>
    <hyperlink ref="D34" r:id="rId16" xr:uid="{851990AA-2957-0F4B-832A-613267645204}"/>
    <hyperlink ref="D37" r:id="rId17" xr:uid="{40906ECE-90AA-0E47-8ECB-45729EE1878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0C5BB-84E1-1040-9769-DF29B1623E24}">
  <dimension ref="B2:AV19"/>
  <sheetViews>
    <sheetView topLeftCell="A10" workbookViewId="0">
      <selection activeCell="B15" sqref="B15:AV19"/>
    </sheetView>
  </sheetViews>
  <sheetFormatPr baseColWidth="10" defaultColWidth="10.83203125" defaultRowHeight="16" x14ac:dyDescent="0.2"/>
  <sheetData>
    <row r="2" spans="2:48" ht="152" x14ac:dyDescent="0.2">
      <c r="B2" s="112" t="s">
        <v>0</v>
      </c>
      <c r="C2" s="112" t="s">
        <v>1</v>
      </c>
      <c r="D2" s="113" t="s">
        <v>2</v>
      </c>
      <c r="E2" s="112" t="s">
        <v>3</v>
      </c>
      <c r="F2" s="112" t="s">
        <v>4</v>
      </c>
      <c r="G2" s="114" t="s">
        <v>5</v>
      </c>
      <c r="H2" s="114" t="s">
        <v>6</v>
      </c>
      <c r="I2" s="114" t="s">
        <v>7</v>
      </c>
      <c r="J2" s="115" t="s">
        <v>8</v>
      </c>
      <c r="K2" s="115" t="s">
        <v>9</v>
      </c>
      <c r="L2" s="115" t="s">
        <v>10</v>
      </c>
      <c r="M2" s="114" t="s">
        <v>11</v>
      </c>
      <c r="N2" s="116" t="s">
        <v>12</v>
      </c>
      <c r="O2" s="117" t="s">
        <v>13</v>
      </c>
      <c r="P2" s="117" t="s">
        <v>14</v>
      </c>
      <c r="Q2" s="117" t="s">
        <v>15</v>
      </c>
      <c r="R2" s="117" t="s">
        <v>16</v>
      </c>
      <c r="S2" s="118" t="s">
        <v>17</v>
      </c>
      <c r="T2" s="118" t="s">
        <v>18</v>
      </c>
      <c r="U2" s="118" t="s">
        <v>19</v>
      </c>
    </row>
    <row r="3" spans="2:48" ht="409.6" x14ac:dyDescent="0.2">
      <c r="B3" s="119" t="s">
        <v>446</v>
      </c>
      <c r="C3" s="119" t="s">
        <v>447</v>
      </c>
      <c r="D3" s="120" t="s">
        <v>448</v>
      </c>
      <c r="E3" s="119" t="s">
        <v>449</v>
      </c>
      <c r="F3" s="119" t="s">
        <v>89</v>
      </c>
      <c r="G3" s="119">
        <v>19397700</v>
      </c>
      <c r="H3" s="119">
        <v>0</v>
      </c>
      <c r="I3" s="121" t="s">
        <v>450</v>
      </c>
      <c r="J3" s="122">
        <v>44291</v>
      </c>
      <c r="K3" s="122">
        <v>44294</v>
      </c>
      <c r="L3" s="122">
        <v>44599</v>
      </c>
      <c r="M3" s="124">
        <v>300</v>
      </c>
      <c r="N3" s="125">
        <v>26000000</v>
      </c>
      <c r="O3" s="126">
        <v>26000000</v>
      </c>
      <c r="P3" s="127" t="s">
        <v>374</v>
      </c>
      <c r="Q3" s="127" t="s">
        <v>451</v>
      </c>
      <c r="R3" s="127" t="s">
        <v>159</v>
      </c>
      <c r="S3" s="119" t="s">
        <v>29</v>
      </c>
      <c r="T3" s="119" t="s">
        <v>30</v>
      </c>
      <c r="U3" s="119"/>
    </row>
    <row r="4" spans="2:48" ht="409.6" x14ac:dyDescent="0.2">
      <c r="B4" s="119" t="s">
        <v>452</v>
      </c>
      <c r="C4" s="119" t="s">
        <v>453</v>
      </c>
      <c r="D4" s="120" t="s">
        <v>454</v>
      </c>
      <c r="E4" s="119" t="s">
        <v>455</v>
      </c>
      <c r="F4" s="119" t="s">
        <v>24</v>
      </c>
      <c r="G4" s="119">
        <v>800104214</v>
      </c>
      <c r="H4" s="119">
        <v>9</v>
      </c>
      <c r="I4" s="121" t="s">
        <v>456</v>
      </c>
      <c r="J4" s="122">
        <v>44539</v>
      </c>
      <c r="K4" s="119" t="s">
        <v>91</v>
      </c>
      <c r="L4" s="122"/>
      <c r="M4" s="124">
        <v>150</v>
      </c>
      <c r="N4" s="125">
        <v>907000000</v>
      </c>
      <c r="O4" s="126">
        <v>907000000</v>
      </c>
      <c r="P4" s="127" t="s">
        <v>457</v>
      </c>
      <c r="Q4" s="129" t="s">
        <v>84</v>
      </c>
      <c r="R4" s="129" t="s">
        <v>159</v>
      </c>
      <c r="S4" s="119" t="s">
        <v>93</v>
      </c>
      <c r="T4" s="119" t="s">
        <v>30</v>
      </c>
      <c r="U4" s="119"/>
    </row>
    <row r="5" spans="2:48" ht="409.6" x14ac:dyDescent="0.2">
      <c r="B5" s="119" t="s">
        <v>458</v>
      </c>
      <c r="C5" s="133" t="s">
        <v>459</v>
      </c>
      <c r="D5" s="120" t="s">
        <v>460</v>
      </c>
      <c r="E5" s="119" t="s">
        <v>461</v>
      </c>
      <c r="F5" s="119" t="s">
        <v>24</v>
      </c>
      <c r="G5" s="119">
        <v>900465924</v>
      </c>
      <c r="H5" s="119">
        <v>0</v>
      </c>
      <c r="I5" s="121" t="s">
        <v>462</v>
      </c>
      <c r="J5" s="122">
        <v>44547</v>
      </c>
      <c r="K5" s="119" t="s">
        <v>91</v>
      </c>
      <c r="L5" s="122"/>
      <c r="M5" s="124">
        <v>210</v>
      </c>
      <c r="N5" s="125">
        <v>7147140</v>
      </c>
      <c r="O5" s="126">
        <v>7147140</v>
      </c>
      <c r="P5" s="127" t="s">
        <v>77</v>
      </c>
      <c r="Q5" s="129" t="s">
        <v>84</v>
      </c>
      <c r="R5" s="129" t="s">
        <v>159</v>
      </c>
      <c r="S5" s="119" t="s">
        <v>93</v>
      </c>
      <c r="T5" s="119" t="s">
        <v>30</v>
      </c>
      <c r="U5" s="119"/>
    </row>
    <row r="6" spans="2:48" ht="409.6" x14ac:dyDescent="0.2">
      <c r="B6" s="119" t="s">
        <v>463</v>
      </c>
      <c r="C6" s="119" t="s">
        <v>464</v>
      </c>
      <c r="D6" s="120" t="s">
        <v>465</v>
      </c>
      <c r="E6" s="119" t="s">
        <v>466</v>
      </c>
      <c r="F6" s="119" t="s">
        <v>24</v>
      </c>
      <c r="G6" s="119">
        <v>900419400</v>
      </c>
      <c r="H6" s="119">
        <v>8</v>
      </c>
      <c r="I6" s="121" t="s">
        <v>467</v>
      </c>
      <c r="J6" s="122">
        <v>44551</v>
      </c>
      <c r="K6" s="119" t="s">
        <v>91</v>
      </c>
      <c r="L6" s="122"/>
      <c r="M6" s="124">
        <v>120</v>
      </c>
      <c r="N6" s="125">
        <v>241594593</v>
      </c>
      <c r="O6" s="126">
        <v>241594593</v>
      </c>
      <c r="P6" s="127" t="s">
        <v>468</v>
      </c>
      <c r="Q6" s="129" t="s">
        <v>84</v>
      </c>
      <c r="R6" s="129" t="s">
        <v>159</v>
      </c>
      <c r="S6" s="119" t="s">
        <v>93</v>
      </c>
      <c r="T6" s="119" t="s">
        <v>30</v>
      </c>
      <c r="U6" s="119"/>
    </row>
    <row r="7" spans="2:48" ht="409.6" x14ac:dyDescent="0.2">
      <c r="B7" s="119" t="s">
        <v>469</v>
      </c>
      <c r="C7" s="119" t="s">
        <v>470</v>
      </c>
      <c r="D7" s="120" t="s">
        <v>471</v>
      </c>
      <c r="E7" s="119" t="s">
        <v>472</v>
      </c>
      <c r="F7" s="119" t="s">
        <v>24</v>
      </c>
      <c r="G7" s="140"/>
      <c r="H7" s="140"/>
      <c r="I7" s="121" t="s">
        <v>473</v>
      </c>
      <c r="J7" s="122">
        <v>44558</v>
      </c>
      <c r="K7" s="119" t="s">
        <v>91</v>
      </c>
      <c r="L7" s="122"/>
      <c r="M7" s="124">
        <v>150</v>
      </c>
      <c r="N7" s="125">
        <v>2092337151</v>
      </c>
      <c r="O7" s="126">
        <v>2092337151</v>
      </c>
      <c r="P7" s="127" t="s">
        <v>474</v>
      </c>
      <c r="Q7" s="129" t="s">
        <v>84</v>
      </c>
      <c r="R7" s="129" t="s">
        <v>159</v>
      </c>
      <c r="S7" s="119" t="s">
        <v>93</v>
      </c>
      <c r="T7" s="119" t="s">
        <v>30</v>
      </c>
      <c r="U7" s="119"/>
    </row>
    <row r="8" spans="2:48" ht="409.6" x14ac:dyDescent="0.2">
      <c r="B8" s="119" t="s">
        <v>475</v>
      </c>
      <c r="C8" s="119" t="s">
        <v>476</v>
      </c>
      <c r="D8" s="120" t="s">
        <v>477</v>
      </c>
      <c r="E8" s="119" t="s">
        <v>478</v>
      </c>
      <c r="F8" s="119" t="s">
        <v>24</v>
      </c>
      <c r="G8" s="133">
        <v>901553323</v>
      </c>
      <c r="H8" s="133">
        <v>5</v>
      </c>
      <c r="I8" s="121" t="s">
        <v>479</v>
      </c>
      <c r="J8" s="122">
        <v>44559</v>
      </c>
      <c r="K8" s="119" t="s">
        <v>91</v>
      </c>
      <c r="L8" s="122"/>
      <c r="M8" s="124">
        <v>120</v>
      </c>
      <c r="N8" s="125">
        <v>81969580</v>
      </c>
      <c r="O8" s="126">
        <v>81969580</v>
      </c>
      <c r="P8" s="127" t="s">
        <v>480</v>
      </c>
      <c r="Q8" s="129" t="s">
        <v>84</v>
      </c>
      <c r="R8" s="129" t="s">
        <v>159</v>
      </c>
      <c r="S8" s="119" t="s">
        <v>93</v>
      </c>
      <c r="T8" s="119" t="s">
        <v>30</v>
      </c>
      <c r="U8" s="119"/>
    </row>
    <row r="9" spans="2:48" ht="409.6" x14ac:dyDescent="0.2">
      <c r="B9" s="119" t="s">
        <v>481</v>
      </c>
      <c r="C9" s="121" t="s">
        <v>482</v>
      </c>
      <c r="D9" s="120" t="s">
        <v>483</v>
      </c>
      <c r="E9" s="119" t="s">
        <v>484</v>
      </c>
      <c r="F9" s="119" t="s">
        <v>24</v>
      </c>
      <c r="G9" s="119">
        <v>830028126</v>
      </c>
      <c r="H9" s="119">
        <v>2</v>
      </c>
      <c r="I9" s="121" t="s">
        <v>485</v>
      </c>
      <c r="J9" s="122">
        <v>44560</v>
      </c>
      <c r="K9" s="119" t="s">
        <v>91</v>
      </c>
      <c r="L9" s="122"/>
      <c r="M9" s="124">
        <v>150</v>
      </c>
      <c r="N9" s="125">
        <v>118565081</v>
      </c>
      <c r="O9" s="126">
        <v>118565081</v>
      </c>
      <c r="P9" s="127" t="s">
        <v>480</v>
      </c>
      <c r="Q9" s="129" t="s">
        <v>84</v>
      </c>
      <c r="R9" s="129" t="s">
        <v>159</v>
      </c>
      <c r="S9" s="119" t="s">
        <v>93</v>
      </c>
      <c r="T9" s="119" t="s">
        <v>30</v>
      </c>
      <c r="U9" s="119"/>
    </row>
    <row r="10" spans="2:48" ht="409.6" x14ac:dyDescent="0.2">
      <c r="B10" s="119" t="s">
        <v>486</v>
      </c>
      <c r="C10" s="121" t="s">
        <v>487</v>
      </c>
      <c r="D10" s="120" t="s">
        <v>488</v>
      </c>
      <c r="E10" s="119" t="s">
        <v>489</v>
      </c>
      <c r="F10" s="119" t="s">
        <v>24</v>
      </c>
      <c r="G10" s="140"/>
      <c r="H10" s="119"/>
      <c r="I10" s="121" t="s">
        <v>490</v>
      </c>
      <c r="J10" s="122">
        <v>44560</v>
      </c>
      <c r="K10" s="119" t="s">
        <v>91</v>
      </c>
      <c r="L10" s="122"/>
      <c r="M10" s="124">
        <v>150</v>
      </c>
      <c r="N10" s="125">
        <v>212977824</v>
      </c>
      <c r="O10" s="126">
        <v>212977824</v>
      </c>
      <c r="P10" s="127" t="s">
        <v>480</v>
      </c>
      <c r="Q10" s="129" t="s">
        <v>84</v>
      </c>
      <c r="R10" s="129" t="s">
        <v>159</v>
      </c>
      <c r="S10" s="119" t="s">
        <v>93</v>
      </c>
      <c r="T10" s="119" t="s">
        <v>30</v>
      </c>
      <c r="U10" s="119"/>
    </row>
    <row r="15" spans="2:48" ht="128" x14ac:dyDescent="0.2">
      <c r="B15" s="68" t="s">
        <v>0</v>
      </c>
      <c r="C15" s="68" t="s">
        <v>120</v>
      </c>
      <c r="D15" s="69" t="s">
        <v>202</v>
      </c>
      <c r="E15" s="68" t="s">
        <v>121</v>
      </c>
      <c r="F15" s="68" t="s">
        <v>122</v>
      </c>
      <c r="G15" s="69" t="s">
        <v>123</v>
      </c>
      <c r="H15" s="69" t="s">
        <v>124</v>
      </c>
      <c r="I15" s="68" t="s">
        <v>203</v>
      </c>
      <c r="J15" s="68" t="s">
        <v>4</v>
      </c>
      <c r="K15" s="68" t="s">
        <v>5</v>
      </c>
      <c r="L15" s="70" t="s">
        <v>203</v>
      </c>
      <c r="M15" s="70" t="s">
        <v>4</v>
      </c>
      <c r="N15" s="70" t="s">
        <v>5</v>
      </c>
      <c r="O15" s="70" t="s">
        <v>125</v>
      </c>
      <c r="P15" s="68" t="s">
        <v>126</v>
      </c>
      <c r="Q15" s="68" t="s">
        <v>4</v>
      </c>
      <c r="R15" s="68" t="s">
        <v>5</v>
      </c>
      <c r="S15" s="68" t="s">
        <v>127</v>
      </c>
      <c r="T15" s="68" t="s">
        <v>7</v>
      </c>
      <c r="U15" s="68" t="s">
        <v>204</v>
      </c>
      <c r="V15" s="68" t="s">
        <v>9</v>
      </c>
      <c r="W15" s="68" t="s">
        <v>10</v>
      </c>
      <c r="X15" s="68" t="s">
        <v>205</v>
      </c>
      <c r="Y15" s="71" t="s">
        <v>206</v>
      </c>
      <c r="Z15" s="72" t="s">
        <v>207</v>
      </c>
      <c r="AA15" s="72" t="s">
        <v>129</v>
      </c>
      <c r="AB15" s="73" t="s">
        <v>130</v>
      </c>
      <c r="AC15" s="72" t="s">
        <v>131</v>
      </c>
      <c r="AD15" s="68" t="s">
        <v>208</v>
      </c>
      <c r="AE15" s="74" t="s">
        <v>133</v>
      </c>
      <c r="AF15" s="68" t="s">
        <v>209</v>
      </c>
      <c r="AG15" s="75" t="s">
        <v>136</v>
      </c>
      <c r="AH15" s="75" t="s">
        <v>137</v>
      </c>
      <c r="AI15" s="75" t="s">
        <v>210</v>
      </c>
      <c r="AJ15" s="75" t="s">
        <v>140</v>
      </c>
      <c r="AK15" s="75" t="s">
        <v>141</v>
      </c>
      <c r="AL15" s="75" t="s">
        <v>142</v>
      </c>
      <c r="AM15" s="75" t="s">
        <v>143</v>
      </c>
      <c r="AN15" s="75" t="s">
        <v>144</v>
      </c>
      <c r="AO15" s="75" t="s">
        <v>145</v>
      </c>
      <c r="AP15" s="75" t="s">
        <v>13</v>
      </c>
      <c r="AQ15" s="75" t="s">
        <v>211</v>
      </c>
      <c r="AR15" s="75" t="s">
        <v>15</v>
      </c>
      <c r="AS15" s="75" t="s">
        <v>16</v>
      </c>
      <c r="AT15" s="76" t="s">
        <v>212</v>
      </c>
      <c r="AU15" s="76" t="s">
        <v>18</v>
      </c>
      <c r="AV15" s="76" t="s">
        <v>213</v>
      </c>
    </row>
    <row r="16" spans="2:48" ht="409.6" x14ac:dyDescent="0.2">
      <c r="B16" s="77" t="s">
        <v>491</v>
      </c>
      <c r="C16" s="77" t="s">
        <v>492</v>
      </c>
      <c r="D16" s="141" t="s">
        <v>493</v>
      </c>
      <c r="E16" s="77" t="s">
        <v>494</v>
      </c>
      <c r="F16" s="77" t="s">
        <v>495</v>
      </c>
      <c r="G16" s="77">
        <v>0</v>
      </c>
      <c r="H16" s="77">
        <v>0</v>
      </c>
      <c r="I16" s="77" t="s">
        <v>496</v>
      </c>
      <c r="J16" s="77" t="s">
        <v>24</v>
      </c>
      <c r="K16" s="78">
        <v>901332005</v>
      </c>
      <c r="L16" s="79"/>
      <c r="M16" s="78"/>
      <c r="N16" s="78"/>
      <c r="O16" s="78"/>
      <c r="P16" s="80"/>
      <c r="Q16" s="77"/>
      <c r="R16" s="77"/>
      <c r="S16" s="77"/>
      <c r="T16" s="80" t="s">
        <v>497</v>
      </c>
      <c r="U16" s="77" t="s">
        <v>498</v>
      </c>
      <c r="V16" s="81">
        <v>43853</v>
      </c>
      <c r="W16" s="81">
        <v>44646</v>
      </c>
      <c r="X16" s="78">
        <v>270</v>
      </c>
      <c r="Y16" s="82">
        <v>1591389827</v>
      </c>
      <c r="Z16" s="82"/>
      <c r="AA16" s="83">
        <v>761</v>
      </c>
      <c r="AB16" s="81">
        <v>43784</v>
      </c>
      <c r="AC16" s="83">
        <v>7</v>
      </c>
      <c r="AD16" s="77" t="s">
        <v>155</v>
      </c>
      <c r="AE16" s="84">
        <v>1544</v>
      </c>
      <c r="AF16" s="84" t="s">
        <v>499</v>
      </c>
      <c r="AG16" s="82"/>
      <c r="AH16" s="82"/>
      <c r="AI16" s="82"/>
      <c r="AJ16" s="82"/>
      <c r="AK16" s="82"/>
      <c r="AL16" s="78">
        <v>2</v>
      </c>
      <c r="AM16" s="85" t="s">
        <v>500</v>
      </c>
      <c r="AN16" s="78">
        <v>120</v>
      </c>
      <c r="AO16" s="86">
        <v>390</v>
      </c>
      <c r="AP16" s="82">
        <v>1591389827</v>
      </c>
      <c r="AQ16" s="87" t="s">
        <v>501</v>
      </c>
      <c r="AR16" s="87" t="s">
        <v>502</v>
      </c>
      <c r="AS16" s="87" t="s">
        <v>159</v>
      </c>
      <c r="AT16" s="77" t="s">
        <v>503</v>
      </c>
      <c r="AU16" s="77" t="s">
        <v>30</v>
      </c>
      <c r="AV16" s="142" t="s">
        <v>504</v>
      </c>
    </row>
    <row r="17" spans="2:48" ht="409.6" x14ac:dyDescent="0.2">
      <c r="B17" s="77" t="s">
        <v>505</v>
      </c>
      <c r="C17" s="77" t="s">
        <v>215</v>
      </c>
      <c r="D17" s="143" t="s">
        <v>506</v>
      </c>
      <c r="E17" s="77" t="s">
        <v>507</v>
      </c>
      <c r="F17" s="77" t="s">
        <v>508</v>
      </c>
      <c r="G17" s="77">
        <v>0</v>
      </c>
      <c r="H17" s="77">
        <v>0</v>
      </c>
      <c r="I17" s="77" t="s">
        <v>509</v>
      </c>
      <c r="J17" s="77" t="s">
        <v>24</v>
      </c>
      <c r="K17" s="78">
        <v>900465391</v>
      </c>
      <c r="L17" s="79" t="s">
        <v>510</v>
      </c>
      <c r="M17" s="77" t="s">
        <v>24</v>
      </c>
      <c r="N17" s="78" t="s">
        <v>511</v>
      </c>
      <c r="O17" s="78" t="s">
        <v>512</v>
      </c>
      <c r="P17" s="80"/>
      <c r="Q17" s="77"/>
      <c r="R17" s="77"/>
      <c r="S17" s="77"/>
      <c r="T17" s="80" t="s">
        <v>513</v>
      </c>
      <c r="U17" s="81">
        <v>43783</v>
      </c>
      <c r="V17" s="81">
        <v>43797</v>
      </c>
      <c r="W17" s="81">
        <v>44518</v>
      </c>
      <c r="X17" s="78">
        <v>210</v>
      </c>
      <c r="Y17" s="82">
        <v>200000000</v>
      </c>
      <c r="Z17" s="82"/>
      <c r="AA17" s="83">
        <v>775</v>
      </c>
      <c r="AB17" s="81">
        <v>43796</v>
      </c>
      <c r="AC17" s="83">
        <v>711</v>
      </c>
      <c r="AD17" s="77" t="s">
        <v>514</v>
      </c>
      <c r="AE17" s="84">
        <v>1544</v>
      </c>
      <c r="AF17" s="77" t="s">
        <v>156</v>
      </c>
      <c r="AG17" s="82"/>
      <c r="AH17" s="82"/>
      <c r="AI17" s="82"/>
      <c r="AJ17" s="82"/>
      <c r="AK17" s="82"/>
      <c r="AL17" s="78">
        <v>4</v>
      </c>
      <c r="AM17" s="85" t="s">
        <v>515</v>
      </c>
      <c r="AN17" s="78">
        <v>420</v>
      </c>
      <c r="AO17" s="86">
        <v>630</v>
      </c>
      <c r="AP17" s="82">
        <v>200000000</v>
      </c>
      <c r="AQ17" s="87" t="s">
        <v>516</v>
      </c>
      <c r="AR17" s="77" t="s">
        <v>502</v>
      </c>
      <c r="AS17" s="87" t="s">
        <v>159</v>
      </c>
      <c r="AT17" s="144" t="s">
        <v>517</v>
      </c>
      <c r="AU17" s="77" t="s">
        <v>30</v>
      </c>
      <c r="AV17" s="77" t="s">
        <v>518</v>
      </c>
    </row>
    <row r="18" spans="2:48" ht="409.6" x14ac:dyDescent="0.2">
      <c r="B18" s="77" t="s">
        <v>519</v>
      </c>
      <c r="C18" s="77" t="s">
        <v>492</v>
      </c>
      <c r="D18" s="143" t="s">
        <v>520</v>
      </c>
      <c r="E18" s="77" t="s">
        <v>494</v>
      </c>
      <c r="F18" s="77" t="s">
        <v>521</v>
      </c>
      <c r="G18" s="77">
        <v>0</v>
      </c>
      <c r="H18" s="77">
        <v>0</v>
      </c>
      <c r="I18" s="77" t="s">
        <v>522</v>
      </c>
      <c r="J18" s="77" t="s">
        <v>24</v>
      </c>
      <c r="K18" s="78">
        <v>900107376</v>
      </c>
      <c r="L18" s="79"/>
      <c r="M18" s="78"/>
      <c r="N18" s="78"/>
      <c r="O18" s="78"/>
      <c r="P18" s="80"/>
      <c r="Q18" s="77"/>
      <c r="R18" s="77"/>
      <c r="S18" s="77"/>
      <c r="T18" s="80" t="s">
        <v>523</v>
      </c>
      <c r="U18" s="81">
        <v>43826</v>
      </c>
      <c r="V18" s="81">
        <v>43853</v>
      </c>
      <c r="W18" s="81">
        <v>44603</v>
      </c>
      <c r="X18" s="78">
        <v>270</v>
      </c>
      <c r="Y18" s="82">
        <v>1648309220</v>
      </c>
      <c r="Z18" s="82"/>
      <c r="AA18" s="83">
        <v>814</v>
      </c>
      <c r="AB18" s="81">
        <v>43826</v>
      </c>
      <c r="AC18" s="83">
        <v>810</v>
      </c>
      <c r="AD18" s="77" t="s">
        <v>514</v>
      </c>
      <c r="AE18" s="84">
        <v>1544</v>
      </c>
      <c r="AF18" s="77" t="s">
        <v>156</v>
      </c>
      <c r="AG18" s="78">
        <v>2</v>
      </c>
      <c r="AH18" s="145" t="s">
        <v>524</v>
      </c>
      <c r="AI18" s="78" t="s">
        <v>525</v>
      </c>
      <c r="AJ18" s="77">
        <v>897</v>
      </c>
      <c r="AK18" s="87">
        <v>664867872</v>
      </c>
      <c r="AL18" s="78">
        <v>5</v>
      </c>
      <c r="AM18" s="145" t="s">
        <v>526</v>
      </c>
      <c r="AN18" s="78">
        <v>390</v>
      </c>
      <c r="AO18" s="86">
        <v>660</v>
      </c>
      <c r="AP18" s="82">
        <v>2313177092</v>
      </c>
      <c r="AQ18" s="87" t="s">
        <v>480</v>
      </c>
      <c r="AR18" s="110" t="s">
        <v>527</v>
      </c>
      <c r="AS18" s="87" t="s">
        <v>159</v>
      </c>
      <c r="AT18" s="77" t="s">
        <v>229</v>
      </c>
      <c r="AU18" s="77" t="s">
        <v>30</v>
      </c>
      <c r="AV18" s="77" t="s">
        <v>528</v>
      </c>
    </row>
    <row r="19" spans="2:48" ht="409.6" x14ac:dyDescent="0.2">
      <c r="B19" s="77" t="s">
        <v>529</v>
      </c>
      <c r="C19" s="77" t="s">
        <v>530</v>
      </c>
      <c r="D19" s="143" t="s">
        <v>531</v>
      </c>
      <c r="E19" s="77" t="s">
        <v>532</v>
      </c>
      <c r="F19" s="77" t="s">
        <v>533</v>
      </c>
      <c r="G19" s="77">
        <v>0</v>
      </c>
      <c r="H19" s="77">
        <v>0</v>
      </c>
      <c r="I19" s="77" t="s">
        <v>534</v>
      </c>
      <c r="J19" s="77" t="s">
        <v>24</v>
      </c>
      <c r="K19" s="78">
        <v>901351603</v>
      </c>
      <c r="L19" s="79" t="s">
        <v>535</v>
      </c>
      <c r="M19" s="77" t="s">
        <v>24</v>
      </c>
      <c r="N19" s="78" t="s">
        <v>536</v>
      </c>
      <c r="O19" s="78" t="s">
        <v>512</v>
      </c>
      <c r="P19" s="80"/>
      <c r="Q19" s="77"/>
      <c r="R19" s="77"/>
      <c r="S19" s="77"/>
      <c r="T19" s="80" t="s">
        <v>537</v>
      </c>
      <c r="U19" s="81">
        <v>43829</v>
      </c>
      <c r="V19" s="81">
        <v>43853</v>
      </c>
      <c r="W19" s="81">
        <v>44603</v>
      </c>
      <c r="X19" s="78">
        <v>270</v>
      </c>
      <c r="Y19" s="82">
        <v>18582132280</v>
      </c>
      <c r="Z19" s="82"/>
      <c r="AA19" s="83">
        <v>898</v>
      </c>
      <c r="AB19" s="81">
        <v>43829</v>
      </c>
      <c r="AC19" s="83">
        <v>771</v>
      </c>
      <c r="AD19" s="77" t="s">
        <v>514</v>
      </c>
      <c r="AE19" s="84">
        <v>1544</v>
      </c>
      <c r="AF19" s="77" t="s">
        <v>156</v>
      </c>
      <c r="AG19" s="78">
        <v>2</v>
      </c>
      <c r="AH19" s="145" t="s">
        <v>524</v>
      </c>
      <c r="AI19" s="78" t="s">
        <v>538</v>
      </c>
      <c r="AJ19" s="78">
        <v>896</v>
      </c>
      <c r="AK19" s="82">
        <v>7496680168</v>
      </c>
      <c r="AL19" s="78">
        <v>5</v>
      </c>
      <c r="AM19" s="145" t="s">
        <v>539</v>
      </c>
      <c r="AN19" s="78">
        <v>390</v>
      </c>
      <c r="AO19" s="86">
        <v>660</v>
      </c>
      <c r="AP19" s="82">
        <v>26078812448</v>
      </c>
      <c r="AQ19" s="87" t="s">
        <v>540</v>
      </c>
      <c r="AR19" s="77" t="s">
        <v>541</v>
      </c>
      <c r="AS19" s="87" t="s">
        <v>159</v>
      </c>
      <c r="AT19" s="77" t="s">
        <v>229</v>
      </c>
      <c r="AU19" s="77" t="s">
        <v>30</v>
      </c>
      <c r="AV19" s="77" t="s">
        <v>542</v>
      </c>
    </row>
  </sheetData>
  <conditionalFormatting sqref="B3:B10">
    <cfRule type="duplicateValues" dxfId="3" priority="1"/>
  </conditionalFormatting>
  <hyperlinks>
    <hyperlink ref="D3" r:id="rId1" xr:uid="{A154BFBB-6C0A-0C41-A3DB-A0C066F5BA5E}"/>
    <hyperlink ref="D16" r:id="rId2" xr:uid="{AD6D815A-0F42-964E-89EA-3B2F5BD6464E}"/>
    <hyperlink ref="D17" r:id="rId3" xr:uid="{4A102E6A-DB77-2C4C-82B4-EA32F74B3FAC}"/>
    <hyperlink ref="D19" r:id="rId4" xr:uid="{DCB1CA81-CE65-A74B-BF91-FEE6F91C88C5}"/>
    <hyperlink ref="D18" r:id="rId5" xr:uid="{9B1BEA47-8389-EC4C-8736-9983A2EF5C7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0098-7A53-324C-8FF1-1E7F9E480C8C}">
  <sheetPr>
    <tabColor rgb="FF00B0F0"/>
  </sheetPr>
  <dimension ref="B1:BB51"/>
  <sheetViews>
    <sheetView showGridLines="0" tabSelected="1" workbookViewId="0">
      <pane xSplit="2" ySplit="5" topLeftCell="P6" activePane="bottomRight" state="frozen"/>
      <selection pane="topRight" activeCell="C1" sqref="C1"/>
      <selection pane="bottomLeft" activeCell="A5" sqref="A5"/>
      <selection pane="bottomRight" activeCell="B2" sqref="B2"/>
    </sheetView>
  </sheetViews>
  <sheetFormatPr baseColWidth="10" defaultColWidth="10.83203125" defaultRowHeight="14" x14ac:dyDescent="0.15"/>
  <cols>
    <col min="1" max="1" width="3.5" style="54" customWidth="1"/>
    <col min="2" max="2" width="17.5" style="54" customWidth="1"/>
    <col min="3" max="3" width="24.1640625" style="54" customWidth="1"/>
    <col min="4" max="4" width="29.83203125" style="54" bestFit="1" customWidth="1"/>
    <col min="5" max="5" width="12" style="54" customWidth="1"/>
    <col min="6" max="6" width="10.83203125" style="54"/>
    <col min="7" max="7" width="13.1640625" style="54" customWidth="1"/>
    <col min="8" max="8" width="11" style="54" bestFit="1" customWidth="1"/>
    <col min="9" max="9" width="8.1640625" style="54" bestFit="1" customWidth="1"/>
    <col min="10" max="10" width="26.1640625" style="54" bestFit="1" customWidth="1"/>
    <col min="11" max="11" width="10.1640625" style="54" bestFit="1" customWidth="1"/>
    <col min="12" max="12" width="16.1640625" style="54" bestFit="1" customWidth="1"/>
    <col min="13" max="13" width="7.6640625" style="54" bestFit="1" customWidth="1"/>
    <col min="14" max="17" width="16.1640625" style="54" customWidth="1"/>
    <col min="18" max="18" width="10.83203125" style="54"/>
    <col min="19" max="19" width="10.1640625" style="54" bestFit="1" customWidth="1"/>
    <col min="20" max="20" width="16.1640625" style="54" bestFit="1" customWidth="1"/>
    <col min="21" max="21" width="10.6640625" style="54" bestFit="1" customWidth="1"/>
    <col min="22" max="22" width="47.1640625" style="54" customWidth="1"/>
    <col min="23" max="23" width="12.5" style="54" bestFit="1" customWidth="1"/>
    <col min="24" max="24" width="13" style="54" bestFit="1" customWidth="1"/>
    <col min="25" max="25" width="12.83203125" style="54" bestFit="1" customWidth="1"/>
    <col min="26" max="26" width="10.5" style="54" bestFit="1" customWidth="1"/>
    <col min="27" max="27" width="14.6640625" style="54" bestFit="1" customWidth="1"/>
    <col min="28" max="28" width="11.6640625" style="54" bestFit="1" customWidth="1"/>
    <col min="29" max="29" width="8.5" style="54" bestFit="1" customWidth="1"/>
    <col min="30" max="30" width="11.83203125" style="54" bestFit="1" customWidth="1"/>
    <col min="31" max="31" width="5.1640625" style="54" bestFit="1" customWidth="1"/>
    <col min="32" max="32" width="18.1640625" style="54" customWidth="1"/>
    <col min="33" max="33" width="15.33203125" style="54" customWidth="1"/>
    <col min="34" max="34" width="21" style="54" customWidth="1"/>
    <col min="35" max="35" width="10.83203125" style="54" bestFit="1" customWidth="1"/>
    <col min="36" max="36" width="10.1640625" style="54" bestFit="1" customWidth="1"/>
    <col min="37" max="37" width="11.1640625" style="54" bestFit="1" customWidth="1"/>
    <col min="38" max="38" width="9.1640625" style="54" bestFit="1" customWidth="1"/>
    <col min="39" max="39" width="12.33203125" style="54" bestFit="1" customWidth="1"/>
    <col min="40" max="40" width="10.5" style="54" bestFit="1" customWidth="1"/>
    <col min="41" max="41" width="15" style="54" bestFit="1" customWidth="1"/>
    <col min="42" max="42" width="10.83203125" style="54" bestFit="1" customWidth="1"/>
    <col min="43" max="43" width="12.1640625" style="54" bestFit="1" customWidth="1"/>
    <col min="44" max="45" width="10.83203125" style="54" bestFit="1" customWidth="1"/>
    <col min="46" max="46" width="18.33203125" style="54" bestFit="1" customWidth="1"/>
    <col min="47" max="47" width="16.5" style="54" customWidth="1"/>
    <col min="48" max="48" width="24" style="54" customWidth="1"/>
    <col min="49" max="49" width="20.6640625" style="54" customWidth="1"/>
    <col min="50" max="50" width="10.83203125" style="54"/>
    <col min="51" max="51" width="13.6640625" style="54" customWidth="1"/>
    <col min="52" max="52" width="32.6640625" style="54" bestFit="1" customWidth="1"/>
    <col min="53" max="53" width="20.33203125" style="54" customWidth="1"/>
    <col min="54" max="16384" width="10.83203125" style="54"/>
  </cols>
  <sheetData>
    <row r="1" spans="2:54" x14ac:dyDescent="0.15">
      <c r="B1" s="147" t="s">
        <v>775</v>
      </c>
      <c r="C1" s="148"/>
      <c r="D1" s="148"/>
      <c r="E1" s="149"/>
      <c r="F1" s="149"/>
      <c r="G1" s="65"/>
      <c r="H1" s="58"/>
      <c r="I1" s="58"/>
      <c r="J1" s="58"/>
      <c r="K1" s="65"/>
      <c r="L1" s="40"/>
      <c r="M1" s="40"/>
      <c r="N1" s="40"/>
      <c r="O1" s="40"/>
      <c r="P1" s="40"/>
      <c r="Q1" s="40"/>
      <c r="R1" s="40"/>
      <c r="S1" s="58"/>
      <c r="T1" s="58"/>
      <c r="U1" s="58"/>
      <c r="V1" s="40"/>
      <c r="W1" s="59"/>
      <c r="X1" s="59"/>
      <c r="Y1" s="59"/>
      <c r="Z1" s="65"/>
      <c r="AA1" s="61"/>
      <c r="AB1" s="150"/>
      <c r="AC1" s="150"/>
      <c r="AD1" s="151"/>
      <c r="AE1" s="150"/>
      <c r="AF1" s="150"/>
      <c r="AG1" s="150"/>
      <c r="AH1" s="150"/>
      <c r="AI1" s="150"/>
      <c r="AJ1" s="152"/>
      <c r="AK1" s="150"/>
      <c r="AL1" s="152"/>
      <c r="AM1" s="153"/>
      <c r="AN1" s="152"/>
      <c r="AO1" s="150"/>
      <c r="AP1" s="152"/>
      <c r="AQ1" s="150"/>
      <c r="AR1" s="152"/>
      <c r="AS1" s="154"/>
      <c r="AT1" s="150"/>
      <c r="AU1" s="150"/>
      <c r="AV1" s="155"/>
      <c r="AW1" s="155"/>
      <c r="AX1" s="150"/>
      <c r="AY1" s="150"/>
      <c r="AZ1" s="150"/>
      <c r="BA1" s="150"/>
    </row>
    <row r="2" spans="2:54" x14ac:dyDescent="0.15">
      <c r="B2" s="147" t="s">
        <v>543</v>
      </c>
      <c r="C2" s="148"/>
      <c r="D2" s="148"/>
      <c r="E2" s="149"/>
      <c r="F2" s="149"/>
      <c r="G2" s="156"/>
      <c r="H2" s="58"/>
      <c r="I2" s="58"/>
      <c r="J2" s="58"/>
      <c r="K2" s="65"/>
      <c r="L2" s="65"/>
      <c r="M2" s="65"/>
      <c r="N2" s="40"/>
      <c r="O2" s="65"/>
      <c r="P2" s="65"/>
      <c r="Q2" s="65"/>
      <c r="R2" s="40"/>
      <c r="S2" s="58"/>
      <c r="T2" s="58"/>
      <c r="U2" s="58"/>
      <c r="V2" s="40"/>
      <c r="W2" s="59"/>
      <c r="X2" s="59"/>
      <c r="Y2" s="59"/>
      <c r="Z2" s="65"/>
      <c r="AA2" s="61"/>
      <c r="AB2" s="150"/>
      <c r="AC2" s="150"/>
      <c r="AD2" s="151"/>
      <c r="AE2" s="150"/>
      <c r="AF2" s="150"/>
      <c r="AG2" s="150"/>
      <c r="AH2" s="150"/>
      <c r="AI2" s="150"/>
      <c r="AJ2" s="152"/>
      <c r="AK2" s="150"/>
      <c r="AL2" s="152"/>
      <c r="AM2" s="153"/>
      <c r="AN2" s="152"/>
      <c r="AO2" s="150"/>
      <c r="AP2" s="152"/>
      <c r="AQ2" s="150"/>
      <c r="AR2" s="152"/>
      <c r="AS2" s="154"/>
      <c r="AT2" s="150"/>
      <c r="AU2" s="150"/>
      <c r="AV2" s="155"/>
      <c r="AW2" s="155"/>
      <c r="AX2" s="150"/>
      <c r="AY2" s="150"/>
      <c r="AZ2" s="150"/>
      <c r="BA2" s="150"/>
    </row>
    <row r="3" spans="2:54" x14ac:dyDescent="0.15">
      <c r="B3" s="147"/>
      <c r="C3" s="148"/>
      <c r="D3" s="148"/>
      <c r="E3" s="149"/>
      <c r="F3" s="149"/>
      <c r="G3" s="156"/>
      <c r="H3" s="58"/>
      <c r="I3" s="58"/>
      <c r="J3" s="58"/>
      <c r="K3" s="65"/>
      <c r="L3" s="65"/>
      <c r="M3" s="65"/>
      <c r="N3" s="40"/>
      <c r="O3" s="65"/>
      <c r="P3" s="65"/>
      <c r="Q3" s="65"/>
      <c r="R3" s="40"/>
      <c r="S3" s="58"/>
      <c r="T3" s="58"/>
      <c r="U3" s="58"/>
      <c r="V3" s="40"/>
      <c r="W3" s="59"/>
      <c r="X3" s="59"/>
      <c r="Y3" s="59"/>
      <c r="Z3" s="65"/>
      <c r="AA3" s="61"/>
      <c r="AB3" s="150"/>
      <c r="AC3" s="150"/>
      <c r="AD3" s="151"/>
      <c r="AE3" s="150"/>
      <c r="AF3" s="150"/>
      <c r="AG3" s="150"/>
      <c r="AH3" s="150"/>
      <c r="AI3" s="150"/>
      <c r="AJ3" s="152"/>
      <c r="AK3" s="150"/>
      <c r="AL3" s="152"/>
      <c r="AM3" s="153"/>
      <c r="AN3" s="152"/>
      <c r="AO3" s="150"/>
      <c r="AP3" s="152"/>
      <c r="AQ3" s="150"/>
      <c r="AR3" s="152"/>
      <c r="AS3" s="154"/>
      <c r="AT3" s="150"/>
      <c r="AU3" s="150"/>
      <c r="AV3" s="155"/>
      <c r="AW3" s="155"/>
      <c r="AX3" s="150"/>
      <c r="AY3" s="150"/>
      <c r="AZ3" s="150"/>
      <c r="BA3" s="150"/>
    </row>
    <row r="4" spans="2:54" x14ac:dyDescent="0.15">
      <c r="B4" s="57"/>
      <c r="C4" s="57"/>
      <c r="D4" s="57"/>
      <c r="E4" s="57"/>
      <c r="F4" s="57"/>
      <c r="G4" s="1"/>
      <c r="H4" s="58"/>
      <c r="I4" s="58"/>
      <c r="J4" s="58"/>
      <c r="K4" s="58"/>
      <c r="L4" s="58"/>
      <c r="M4" s="58"/>
      <c r="N4" s="171" t="s">
        <v>119</v>
      </c>
      <c r="O4" s="174"/>
      <c r="P4" s="174"/>
      <c r="Q4" s="175"/>
      <c r="R4" s="40"/>
      <c r="S4" s="58"/>
      <c r="T4" s="58"/>
      <c r="U4" s="58"/>
      <c r="V4" s="40"/>
      <c r="W4" s="59"/>
      <c r="X4" s="59"/>
      <c r="Y4" s="60"/>
      <c r="Z4" s="58"/>
      <c r="AA4" s="61"/>
      <c r="AB4" s="61"/>
      <c r="AC4" s="58"/>
      <c r="AD4" s="60"/>
      <c r="AE4" s="58"/>
      <c r="AF4" s="40"/>
      <c r="AG4" s="62"/>
      <c r="AH4" s="58"/>
      <c r="AI4" s="58"/>
      <c r="AJ4" s="58"/>
      <c r="AK4" s="61"/>
      <c r="AL4" s="58"/>
      <c r="AM4" s="157"/>
      <c r="AN4" s="58"/>
      <c r="AO4" s="61"/>
      <c r="AP4" s="58"/>
      <c r="AQ4" s="61"/>
      <c r="AR4" s="58"/>
      <c r="AS4" s="63"/>
      <c r="AT4" s="61"/>
      <c r="AU4" s="64"/>
      <c r="AV4" s="64"/>
      <c r="AW4" s="64"/>
      <c r="AX4" s="65"/>
      <c r="AY4" s="65"/>
      <c r="AZ4" s="58"/>
      <c r="BA4" s="65"/>
    </row>
    <row r="5" spans="2:54" ht="120" x14ac:dyDescent="0.15">
      <c r="B5" s="2" t="s">
        <v>0</v>
      </c>
      <c r="C5" s="2" t="s">
        <v>1</v>
      </c>
      <c r="D5" s="3" t="s">
        <v>2</v>
      </c>
      <c r="E5" s="2" t="s">
        <v>120</v>
      </c>
      <c r="F5" s="4" t="s">
        <v>121</v>
      </c>
      <c r="G5" s="2" t="s">
        <v>122</v>
      </c>
      <c r="H5" s="5" t="s">
        <v>123</v>
      </c>
      <c r="I5" s="5" t="s">
        <v>124</v>
      </c>
      <c r="J5" s="2" t="s">
        <v>3</v>
      </c>
      <c r="K5" s="2" t="s">
        <v>4</v>
      </c>
      <c r="L5" s="6" t="s">
        <v>5</v>
      </c>
      <c r="M5" s="6" t="s">
        <v>6</v>
      </c>
      <c r="N5" s="7" t="s">
        <v>3</v>
      </c>
      <c r="O5" s="7" t="s">
        <v>4</v>
      </c>
      <c r="P5" s="7" t="s">
        <v>5</v>
      </c>
      <c r="Q5" s="7" t="s">
        <v>125</v>
      </c>
      <c r="R5" s="6" t="s">
        <v>126</v>
      </c>
      <c r="S5" s="6" t="s">
        <v>4</v>
      </c>
      <c r="T5" s="6" t="s">
        <v>5</v>
      </c>
      <c r="U5" s="6" t="s">
        <v>127</v>
      </c>
      <c r="V5" s="6" t="s">
        <v>7</v>
      </c>
      <c r="W5" s="8" t="s">
        <v>8</v>
      </c>
      <c r="X5" s="8" t="s">
        <v>9</v>
      </c>
      <c r="Y5" s="8" t="s">
        <v>10</v>
      </c>
      <c r="Z5" s="6" t="s">
        <v>11</v>
      </c>
      <c r="AA5" s="9" t="s">
        <v>12</v>
      </c>
      <c r="AB5" s="10" t="s">
        <v>128</v>
      </c>
      <c r="AC5" s="11" t="s">
        <v>129</v>
      </c>
      <c r="AD5" s="12" t="s">
        <v>130</v>
      </c>
      <c r="AE5" s="11" t="s">
        <v>131</v>
      </c>
      <c r="AF5" s="6" t="s">
        <v>132</v>
      </c>
      <c r="AG5" s="13" t="s">
        <v>133</v>
      </c>
      <c r="AH5" s="6" t="s">
        <v>134</v>
      </c>
      <c r="AI5" s="14" t="s">
        <v>135</v>
      </c>
      <c r="AJ5" s="11" t="s">
        <v>136</v>
      </c>
      <c r="AK5" s="15" t="s">
        <v>137</v>
      </c>
      <c r="AL5" s="11" t="s">
        <v>138</v>
      </c>
      <c r="AM5" s="158" t="s">
        <v>139</v>
      </c>
      <c r="AN5" s="11" t="s">
        <v>140</v>
      </c>
      <c r="AO5" s="15" t="s">
        <v>141</v>
      </c>
      <c r="AP5" s="11" t="s">
        <v>142</v>
      </c>
      <c r="AQ5" s="15" t="s">
        <v>143</v>
      </c>
      <c r="AR5" s="11" t="s">
        <v>144</v>
      </c>
      <c r="AS5" s="17" t="s">
        <v>145</v>
      </c>
      <c r="AT5" s="15" t="s">
        <v>13</v>
      </c>
      <c r="AU5" s="15" t="s">
        <v>14</v>
      </c>
      <c r="AV5" s="15" t="s">
        <v>15</v>
      </c>
      <c r="AW5" s="15" t="s">
        <v>16</v>
      </c>
      <c r="AX5" s="18" t="s">
        <v>17</v>
      </c>
      <c r="AY5" s="18" t="s">
        <v>18</v>
      </c>
      <c r="AZ5" s="18" t="s">
        <v>19</v>
      </c>
      <c r="BA5" s="168" t="s">
        <v>544</v>
      </c>
      <c r="BB5" s="168" t="s">
        <v>545</v>
      </c>
    </row>
    <row r="6" spans="2:54" ht="120" x14ac:dyDescent="0.15">
      <c r="B6" s="19" t="s">
        <v>375</v>
      </c>
      <c r="C6" s="19" t="s">
        <v>376</v>
      </c>
      <c r="D6" s="36" t="s">
        <v>377</v>
      </c>
      <c r="E6" s="19" t="s">
        <v>581</v>
      </c>
      <c r="F6" s="19" t="s">
        <v>546</v>
      </c>
      <c r="G6" s="19" t="s">
        <v>582</v>
      </c>
      <c r="H6" s="19">
        <v>61131</v>
      </c>
      <c r="I6" s="19">
        <v>27587</v>
      </c>
      <c r="J6" s="19" t="s">
        <v>378</v>
      </c>
      <c r="K6" s="19" t="s">
        <v>89</v>
      </c>
      <c r="L6" s="19">
        <v>51964213</v>
      </c>
      <c r="M6" s="19">
        <v>4</v>
      </c>
      <c r="N6" s="20"/>
      <c r="O6" s="21"/>
      <c r="P6" s="21"/>
      <c r="Q6" s="21"/>
      <c r="R6" s="22"/>
      <c r="S6" s="19"/>
      <c r="T6" s="19"/>
      <c r="U6" s="19"/>
      <c r="V6" s="22" t="s">
        <v>379</v>
      </c>
      <c r="W6" s="23">
        <v>44474</v>
      </c>
      <c r="X6" s="23">
        <v>44480</v>
      </c>
      <c r="Y6" s="23">
        <v>44602</v>
      </c>
      <c r="Z6" s="21">
        <v>120</v>
      </c>
      <c r="AA6" s="24">
        <v>20000000</v>
      </c>
      <c r="AB6" s="25">
        <f t="shared" ref="AB6:AB21" si="0">(AA6/Z6)*30</f>
        <v>5000000</v>
      </c>
      <c r="AC6" s="31">
        <v>1002</v>
      </c>
      <c r="AD6" s="55">
        <v>44480</v>
      </c>
      <c r="AE6" s="19">
        <v>934</v>
      </c>
      <c r="AF6" s="19" t="s">
        <v>569</v>
      </c>
      <c r="AG6" s="28">
        <v>1681</v>
      </c>
      <c r="AH6" s="19" t="s">
        <v>570</v>
      </c>
      <c r="AI6" s="19"/>
      <c r="AJ6" s="19"/>
      <c r="AK6" s="24"/>
      <c r="AL6" s="19"/>
      <c r="AM6" s="29"/>
      <c r="AN6" s="19"/>
      <c r="AO6" s="24"/>
      <c r="AP6" s="19"/>
      <c r="AQ6" s="24"/>
      <c r="AR6" s="19"/>
      <c r="AS6" s="159"/>
      <c r="AT6" s="33">
        <f t="shared" ref="AT6:AT47" si="1">+AA6+AO6</f>
        <v>20000000</v>
      </c>
      <c r="AU6" s="34" t="s">
        <v>250</v>
      </c>
      <c r="AV6" s="19" t="s">
        <v>380</v>
      </c>
      <c r="AW6" s="34" t="s">
        <v>243</v>
      </c>
      <c r="AX6" s="19" t="s">
        <v>562</v>
      </c>
      <c r="AY6" s="19" t="s">
        <v>30</v>
      </c>
      <c r="AZ6" s="19"/>
      <c r="BA6" s="163" t="s">
        <v>557</v>
      </c>
    </row>
    <row r="7" spans="2:54" ht="120" x14ac:dyDescent="0.15">
      <c r="B7" s="19" t="s">
        <v>381</v>
      </c>
      <c r="C7" s="19" t="s">
        <v>382</v>
      </c>
      <c r="D7" s="36" t="s">
        <v>383</v>
      </c>
      <c r="E7" s="19" t="s">
        <v>581</v>
      </c>
      <c r="F7" s="19" t="s">
        <v>546</v>
      </c>
      <c r="G7" s="19" t="s">
        <v>583</v>
      </c>
      <c r="H7" s="19">
        <v>61131</v>
      </c>
      <c r="I7" s="19">
        <v>27587</v>
      </c>
      <c r="J7" s="19" t="s">
        <v>384</v>
      </c>
      <c r="K7" s="19" t="s">
        <v>89</v>
      </c>
      <c r="L7" s="56">
        <v>1030660190</v>
      </c>
      <c r="M7" s="19">
        <v>2</v>
      </c>
      <c r="N7" s="20"/>
      <c r="O7" s="21"/>
      <c r="P7" s="21"/>
      <c r="Q7" s="21"/>
      <c r="R7" s="22"/>
      <c r="S7" s="19"/>
      <c r="T7" s="19"/>
      <c r="U7" s="19"/>
      <c r="V7" s="22" t="s">
        <v>385</v>
      </c>
      <c r="W7" s="23">
        <v>44474</v>
      </c>
      <c r="X7" s="23">
        <v>44480</v>
      </c>
      <c r="Y7" s="23">
        <v>44602</v>
      </c>
      <c r="Z7" s="21">
        <v>120</v>
      </c>
      <c r="AA7" s="24">
        <v>20000000</v>
      </c>
      <c r="AB7" s="25">
        <f>(AA7/Z7)*30</f>
        <v>5000000</v>
      </c>
      <c r="AC7" s="31">
        <v>1000</v>
      </c>
      <c r="AD7" s="55">
        <v>44477</v>
      </c>
      <c r="AE7" s="19">
        <v>935</v>
      </c>
      <c r="AF7" s="19" t="s">
        <v>569</v>
      </c>
      <c r="AG7" s="28">
        <v>1681</v>
      </c>
      <c r="AH7" s="19" t="s">
        <v>570</v>
      </c>
      <c r="AI7" s="19"/>
      <c r="AJ7" s="19"/>
      <c r="AK7" s="24"/>
      <c r="AL7" s="19"/>
      <c r="AM7" s="29"/>
      <c r="AN7" s="19"/>
      <c r="AO7" s="24"/>
      <c r="AP7" s="19"/>
      <c r="AQ7" s="24"/>
      <c r="AR7" s="19"/>
      <c r="AS7" s="159"/>
      <c r="AT7" s="33">
        <f t="shared" si="1"/>
        <v>20000000</v>
      </c>
      <c r="AU7" s="34" t="s">
        <v>250</v>
      </c>
      <c r="AV7" s="19" t="s">
        <v>380</v>
      </c>
      <c r="AW7" s="34" t="s">
        <v>243</v>
      </c>
      <c r="AX7" s="19" t="s">
        <v>562</v>
      </c>
      <c r="AY7" s="19" t="s">
        <v>30</v>
      </c>
      <c r="AZ7" s="19"/>
      <c r="BA7" s="163" t="s">
        <v>557</v>
      </c>
    </row>
    <row r="8" spans="2:54" ht="135" x14ac:dyDescent="0.15">
      <c r="B8" s="19" t="s">
        <v>584</v>
      </c>
      <c r="C8" s="19" t="s">
        <v>585</v>
      </c>
      <c r="D8" s="36" t="s">
        <v>586</v>
      </c>
      <c r="E8" s="19" t="s">
        <v>581</v>
      </c>
      <c r="F8" s="19" t="s">
        <v>578</v>
      </c>
      <c r="G8" s="19" t="s">
        <v>587</v>
      </c>
      <c r="H8" s="165">
        <v>62480</v>
      </c>
      <c r="I8" s="19" t="s">
        <v>152</v>
      </c>
      <c r="J8" s="19" t="s">
        <v>310</v>
      </c>
      <c r="K8" s="19" t="s">
        <v>24</v>
      </c>
      <c r="L8" s="21">
        <v>899999063</v>
      </c>
      <c r="M8" s="19">
        <v>3</v>
      </c>
      <c r="N8" s="20"/>
      <c r="O8" s="21"/>
      <c r="P8" s="21"/>
      <c r="Q8" s="21"/>
      <c r="R8" s="22"/>
      <c r="S8" s="19"/>
      <c r="T8" s="19"/>
      <c r="U8" s="19"/>
      <c r="V8" s="22" t="s">
        <v>588</v>
      </c>
      <c r="W8" s="55">
        <v>44504</v>
      </c>
      <c r="X8" s="23">
        <v>44511</v>
      </c>
      <c r="Y8" s="23">
        <v>44691</v>
      </c>
      <c r="Z8" s="21">
        <v>180</v>
      </c>
      <c r="AA8" s="24">
        <v>837259000</v>
      </c>
      <c r="AB8" s="25" t="s">
        <v>152</v>
      </c>
      <c r="AC8" s="31">
        <v>1034</v>
      </c>
      <c r="AD8" s="55">
        <v>44509</v>
      </c>
      <c r="AE8" s="19">
        <v>957</v>
      </c>
      <c r="AF8" s="19" t="s">
        <v>589</v>
      </c>
      <c r="AG8" s="28">
        <v>1673</v>
      </c>
      <c r="AH8" s="19" t="s">
        <v>590</v>
      </c>
      <c r="AI8" s="19"/>
      <c r="AJ8" s="19"/>
      <c r="AK8" s="24"/>
      <c r="AL8" s="19"/>
      <c r="AM8" s="29"/>
      <c r="AN8" s="19"/>
      <c r="AO8" s="24"/>
      <c r="AP8" s="19"/>
      <c r="AQ8" s="24"/>
      <c r="AR8" s="19"/>
      <c r="AS8" s="159"/>
      <c r="AT8" s="33">
        <f t="shared" si="1"/>
        <v>837259000</v>
      </c>
      <c r="AU8" s="34" t="s">
        <v>591</v>
      </c>
      <c r="AV8" s="65" t="s">
        <v>592</v>
      </c>
      <c r="AW8" s="35" t="s">
        <v>552</v>
      </c>
      <c r="AX8" s="19" t="s">
        <v>29</v>
      </c>
      <c r="AY8" s="19" t="s">
        <v>30</v>
      </c>
      <c r="AZ8" s="19"/>
      <c r="BA8" s="19" t="s">
        <v>561</v>
      </c>
    </row>
    <row r="9" spans="2:54" ht="135" x14ac:dyDescent="0.15">
      <c r="B9" s="19" t="s">
        <v>386</v>
      </c>
      <c r="C9" s="19" t="s">
        <v>387</v>
      </c>
      <c r="D9" s="160" t="s">
        <v>388</v>
      </c>
      <c r="E9" s="19" t="s">
        <v>581</v>
      </c>
      <c r="F9" s="19" t="s">
        <v>546</v>
      </c>
      <c r="G9" s="19" t="s">
        <v>593</v>
      </c>
      <c r="H9" s="165">
        <v>72832</v>
      </c>
      <c r="I9" s="19" t="s">
        <v>152</v>
      </c>
      <c r="J9" s="19" t="s">
        <v>389</v>
      </c>
      <c r="K9" s="19" t="s">
        <v>24</v>
      </c>
      <c r="L9" s="19">
        <v>830058756</v>
      </c>
      <c r="M9" s="19">
        <v>0</v>
      </c>
      <c r="N9" s="20"/>
      <c r="O9" s="21"/>
      <c r="P9" s="21"/>
      <c r="Q9" s="21"/>
      <c r="R9" s="22"/>
      <c r="S9" s="19"/>
      <c r="T9" s="19"/>
      <c r="U9" s="19"/>
      <c r="V9" s="22" t="s">
        <v>390</v>
      </c>
      <c r="W9" s="23">
        <v>44481</v>
      </c>
      <c r="X9" s="23">
        <v>44488</v>
      </c>
      <c r="Y9" s="23">
        <v>44638</v>
      </c>
      <c r="Z9" s="21">
        <v>150</v>
      </c>
      <c r="AA9" s="24">
        <v>102530448</v>
      </c>
      <c r="AB9" s="25">
        <f t="shared" si="0"/>
        <v>20506089.599999998</v>
      </c>
      <c r="AC9" s="31">
        <v>1007</v>
      </c>
      <c r="AD9" s="55">
        <v>44483</v>
      </c>
      <c r="AE9" s="19">
        <v>964</v>
      </c>
      <c r="AF9" s="19" t="s">
        <v>576</v>
      </c>
      <c r="AG9" s="28">
        <v>1689</v>
      </c>
      <c r="AH9" s="19" t="s">
        <v>577</v>
      </c>
      <c r="AI9" s="19"/>
      <c r="AJ9" s="19"/>
      <c r="AK9" s="24"/>
      <c r="AL9" s="19"/>
      <c r="AM9" s="29"/>
      <c r="AN9" s="19"/>
      <c r="AO9" s="24"/>
      <c r="AP9" s="19"/>
      <c r="AQ9" s="24"/>
      <c r="AR9" s="19"/>
      <c r="AS9" s="159"/>
      <c r="AT9" s="33">
        <f t="shared" si="1"/>
        <v>102530448</v>
      </c>
      <c r="AU9" s="34" t="s">
        <v>36</v>
      </c>
      <c r="AV9" s="35" t="s">
        <v>392</v>
      </c>
      <c r="AW9" s="34" t="s">
        <v>243</v>
      </c>
      <c r="AX9" s="19" t="s">
        <v>29</v>
      </c>
      <c r="AY9" s="19" t="s">
        <v>30</v>
      </c>
      <c r="AZ9" s="19" t="s">
        <v>393</v>
      </c>
      <c r="BA9" s="19" t="s">
        <v>561</v>
      </c>
    </row>
    <row r="10" spans="2:54" ht="120" x14ac:dyDescent="0.15">
      <c r="B10" s="19" t="s">
        <v>394</v>
      </c>
      <c r="C10" s="19" t="s">
        <v>395</v>
      </c>
      <c r="D10" s="36" t="s">
        <v>396</v>
      </c>
      <c r="E10" s="19" t="s">
        <v>571</v>
      </c>
      <c r="F10" s="19" t="s">
        <v>546</v>
      </c>
      <c r="G10" s="19" t="s">
        <v>594</v>
      </c>
      <c r="H10" s="165">
        <v>59706</v>
      </c>
      <c r="I10" s="19" t="s">
        <v>152</v>
      </c>
      <c r="J10" s="19" t="s">
        <v>397</v>
      </c>
      <c r="K10" s="19" t="s">
        <v>24</v>
      </c>
      <c r="L10" s="19">
        <v>830095614</v>
      </c>
      <c r="M10" s="19">
        <v>0</v>
      </c>
      <c r="N10" s="20"/>
      <c r="O10" s="21"/>
      <c r="P10" s="21"/>
      <c r="Q10" s="21"/>
      <c r="R10" s="22"/>
      <c r="S10" s="19"/>
      <c r="T10" s="19"/>
      <c r="U10" s="19"/>
      <c r="V10" s="22" t="s">
        <v>398</v>
      </c>
      <c r="W10" s="23">
        <v>44481</v>
      </c>
      <c r="X10" s="23">
        <v>44491</v>
      </c>
      <c r="Y10" s="23">
        <v>44672</v>
      </c>
      <c r="Z10" s="21">
        <v>180</v>
      </c>
      <c r="AA10" s="24">
        <v>298388260</v>
      </c>
      <c r="AB10" s="25">
        <f t="shared" si="0"/>
        <v>49731376.666666664</v>
      </c>
      <c r="AC10" s="31">
        <v>1006</v>
      </c>
      <c r="AD10" s="55">
        <v>44483</v>
      </c>
      <c r="AE10" s="19">
        <v>830</v>
      </c>
      <c r="AF10" s="19" t="s">
        <v>564</v>
      </c>
      <c r="AG10" s="28">
        <v>1658</v>
      </c>
      <c r="AH10" s="19" t="s">
        <v>572</v>
      </c>
      <c r="AI10" s="19"/>
      <c r="AJ10" s="19"/>
      <c r="AK10" s="24"/>
      <c r="AL10" s="19"/>
      <c r="AM10" s="29"/>
      <c r="AN10" s="19"/>
      <c r="AO10" s="24"/>
      <c r="AP10" s="19"/>
      <c r="AQ10" s="24"/>
      <c r="AR10" s="19"/>
      <c r="AS10" s="159"/>
      <c r="AT10" s="33">
        <f t="shared" si="1"/>
        <v>298388260</v>
      </c>
      <c r="AU10" s="34" t="s">
        <v>36</v>
      </c>
      <c r="AV10" s="35" t="s">
        <v>595</v>
      </c>
      <c r="AW10" s="34" t="s">
        <v>243</v>
      </c>
      <c r="AX10" s="19" t="s">
        <v>29</v>
      </c>
      <c r="AY10" s="19" t="s">
        <v>30</v>
      </c>
      <c r="AZ10" s="19"/>
      <c r="BA10" s="19" t="s">
        <v>561</v>
      </c>
    </row>
    <row r="11" spans="2:54" ht="105" x14ac:dyDescent="0.15">
      <c r="B11" s="19" t="s">
        <v>596</v>
      </c>
      <c r="C11" s="19" t="s">
        <v>597</v>
      </c>
      <c r="D11" s="36" t="s">
        <v>598</v>
      </c>
      <c r="E11" s="19" t="s">
        <v>581</v>
      </c>
      <c r="F11" s="19" t="s">
        <v>546</v>
      </c>
      <c r="G11" s="19" t="s">
        <v>599</v>
      </c>
      <c r="H11" s="19">
        <v>61707</v>
      </c>
      <c r="I11" s="19">
        <v>27925</v>
      </c>
      <c r="J11" s="19" t="s">
        <v>600</v>
      </c>
      <c r="K11" s="19" t="s">
        <v>89</v>
      </c>
      <c r="L11" s="19">
        <v>1026296469</v>
      </c>
      <c r="M11" s="19">
        <v>6</v>
      </c>
      <c r="N11" s="20"/>
      <c r="O11" s="21"/>
      <c r="P11" s="21"/>
      <c r="Q11" s="21"/>
      <c r="R11" s="19"/>
      <c r="S11" s="19"/>
      <c r="T11" s="19"/>
      <c r="U11" s="39"/>
      <c r="V11" s="22" t="s">
        <v>373</v>
      </c>
      <c r="W11" s="23">
        <v>44483</v>
      </c>
      <c r="X11" s="23">
        <v>44495</v>
      </c>
      <c r="Y11" s="23">
        <v>44521</v>
      </c>
      <c r="Z11" s="21">
        <v>300</v>
      </c>
      <c r="AA11" s="24">
        <v>26438110</v>
      </c>
      <c r="AB11" s="25">
        <f t="shared" si="0"/>
        <v>2643811</v>
      </c>
      <c r="AC11" s="31">
        <v>1016</v>
      </c>
      <c r="AD11" s="55">
        <v>44491</v>
      </c>
      <c r="AE11" s="19">
        <v>959</v>
      </c>
      <c r="AF11" s="19" t="s">
        <v>601</v>
      </c>
      <c r="AG11" s="28">
        <v>2213</v>
      </c>
      <c r="AH11" s="19" t="s">
        <v>602</v>
      </c>
      <c r="AI11" s="19"/>
      <c r="AJ11" s="19"/>
      <c r="AK11" s="24"/>
      <c r="AL11" s="19"/>
      <c r="AM11" s="29"/>
      <c r="AN11" s="19"/>
      <c r="AO11" s="24"/>
      <c r="AP11" s="19"/>
      <c r="AQ11" s="24"/>
      <c r="AR11" s="19"/>
      <c r="AS11" s="159"/>
      <c r="AT11" s="33">
        <f t="shared" si="1"/>
        <v>26438110</v>
      </c>
      <c r="AU11" s="34" t="s">
        <v>374</v>
      </c>
      <c r="AV11" s="35" t="s">
        <v>554</v>
      </c>
      <c r="AW11" s="34" t="s">
        <v>243</v>
      </c>
      <c r="AX11" s="34" t="s">
        <v>556</v>
      </c>
      <c r="AY11" s="19" t="s">
        <v>30</v>
      </c>
      <c r="AZ11" s="19" t="s">
        <v>603</v>
      </c>
      <c r="BA11" s="163" t="s">
        <v>557</v>
      </c>
    </row>
    <row r="12" spans="2:54" ht="90" x14ac:dyDescent="0.15">
      <c r="B12" s="19" t="s">
        <v>604</v>
      </c>
      <c r="C12" s="19" t="s">
        <v>605</v>
      </c>
      <c r="D12" s="36" t="s">
        <v>606</v>
      </c>
      <c r="E12" s="19" t="s">
        <v>581</v>
      </c>
      <c r="F12" s="19" t="s">
        <v>546</v>
      </c>
      <c r="G12" s="19" t="s">
        <v>607</v>
      </c>
      <c r="H12" s="19">
        <v>60655</v>
      </c>
      <c r="I12" s="19">
        <v>27562</v>
      </c>
      <c r="J12" s="19" t="s">
        <v>608</v>
      </c>
      <c r="K12" s="19" t="s">
        <v>89</v>
      </c>
      <c r="L12" s="19">
        <v>52731133</v>
      </c>
      <c r="M12" s="19">
        <v>7</v>
      </c>
      <c r="N12" s="20"/>
      <c r="O12" s="21"/>
      <c r="P12" s="21"/>
      <c r="Q12" s="21"/>
      <c r="R12" s="22"/>
      <c r="S12" s="19"/>
      <c r="T12" s="19"/>
      <c r="U12" s="19"/>
      <c r="V12" s="22" t="s">
        <v>609</v>
      </c>
      <c r="W12" s="23">
        <v>44485</v>
      </c>
      <c r="X12" s="23">
        <v>44508</v>
      </c>
      <c r="Y12" s="23">
        <v>44642</v>
      </c>
      <c r="Z12" s="21">
        <v>135</v>
      </c>
      <c r="AA12" s="24">
        <v>12150000</v>
      </c>
      <c r="AB12" s="25">
        <f t="shared" si="0"/>
        <v>2700000</v>
      </c>
      <c r="AC12" s="30">
        <v>1025</v>
      </c>
      <c r="AD12" s="55">
        <v>44505</v>
      </c>
      <c r="AE12" s="19">
        <v>933</v>
      </c>
      <c r="AF12" s="19" t="s">
        <v>567</v>
      </c>
      <c r="AG12" s="28">
        <v>1665</v>
      </c>
      <c r="AH12" s="19" t="s">
        <v>568</v>
      </c>
      <c r="AI12" s="19"/>
      <c r="AJ12" s="161"/>
      <c r="AK12" s="161"/>
      <c r="AL12" s="19"/>
      <c r="AM12" s="29"/>
      <c r="AN12" s="19"/>
      <c r="AO12" s="24"/>
      <c r="AP12" s="19"/>
      <c r="AQ12" s="24"/>
      <c r="AR12" s="19"/>
      <c r="AS12" s="159"/>
      <c r="AT12" s="33">
        <f t="shared" si="1"/>
        <v>12150000</v>
      </c>
      <c r="AU12" s="34" t="s">
        <v>374</v>
      </c>
      <c r="AV12" s="35" t="s">
        <v>560</v>
      </c>
      <c r="AW12" s="35" t="s">
        <v>552</v>
      </c>
      <c r="AX12" s="19" t="s">
        <v>29</v>
      </c>
      <c r="AY12" s="19" t="s">
        <v>30</v>
      </c>
      <c r="AZ12" s="19"/>
      <c r="BA12" s="163" t="s">
        <v>557</v>
      </c>
    </row>
    <row r="13" spans="2:54" ht="90" x14ac:dyDescent="0.15">
      <c r="B13" s="19" t="s">
        <v>610</v>
      </c>
      <c r="C13" s="19" t="s">
        <v>611</v>
      </c>
      <c r="D13" s="146" t="s">
        <v>612</v>
      </c>
      <c r="E13" s="19" t="s">
        <v>581</v>
      </c>
      <c r="F13" s="19" t="s">
        <v>546</v>
      </c>
      <c r="G13" s="19" t="s">
        <v>613</v>
      </c>
      <c r="H13" s="19">
        <v>63019</v>
      </c>
      <c r="I13" s="19">
        <v>28295</v>
      </c>
      <c r="J13" s="19" t="s">
        <v>614</v>
      </c>
      <c r="K13" s="19" t="s">
        <v>89</v>
      </c>
      <c r="L13" s="19">
        <v>52484426</v>
      </c>
      <c r="M13" s="19">
        <v>1</v>
      </c>
      <c r="N13" s="20"/>
      <c r="O13" s="21"/>
      <c r="P13" s="21"/>
      <c r="Q13" s="21"/>
      <c r="R13" s="22"/>
      <c r="S13" s="19"/>
      <c r="T13" s="19"/>
      <c r="U13" s="19"/>
      <c r="V13" s="22" t="s">
        <v>550</v>
      </c>
      <c r="W13" s="23">
        <v>44498</v>
      </c>
      <c r="X13" s="23">
        <v>44505</v>
      </c>
      <c r="Y13" s="23">
        <v>44578</v>
      </c>
      <c r="Z13" s="21">
        <v>73</v>
      </c>
      <c r="AA13" s="24">
        <v>12653333</v>
      </c>
      <c r="AB13" s="25">
        <f t="shared" si="0"/>
        <v>5199999.8630136987</v>
      </c>
      <c r="AC13" s="31">
        <v>1028</v>
      </c>
      <c r="AD13" s="55">
        <v>44505</v>
      </c>
      <c r="AE13" s="19">
        <v>979</v>
      </c>
      <c r="AF13" s="19" t="s">
        <v>548</v>
      </c>
      <c r="AG13" s="28">
        <v>1698</v>
      </c>
      <c r="AH13" s="19" t="s">
        <v>549</v>
      </c>
      <c r="AI13" s="19"/>
      <c r="AJ13" s="19"/>
      <c r="AK13" s="24"/>
      <c r="AL13" s="19"/>
      <c r="AM13" s="29"/>
      <c r="AN13" s="19"/>
      <c r="AO13" s="24"/>
      <c r="AP13" s="19"/>
      <c r="AQ13" s="24"/>
      <c r="AR13" s="19"/>
      <c r="AS13" s="159"/>
      <c r="AT13" s="33">
        <f t="shared" si="1"/>
        <v>12653333</v>
      </c>
      <c r="AU13" s="34" t="s">
        <v>250</v>
      </c>
      <c r="AV13" s="35" t="s">
        <v>551</v>
      </c>
      <c r="AW13" s="35" t="s">
        <v>552</v>
      </c>
      <c r="AX13" s="19" t="s">
        <v>547</v>
      </c>
      <c r="AY13" s="19" t="s">
        <v>30</v>
      </c>
      <c r="AZ13" s="19"/>
      <c r="BA13" s="19" t="s">
        <v>553</v>
      </c>
    </row>
    <row r="14" spans="2:54" ht="75" x14ac:dyDescent="0.15">
      <c r="B14" s="19" t="s">
        <v>615</v>
      </c>
      <c r="C14" s="19" t="s">
        <v>615</v>
      </c>
      <c r="D14" s="36" t="s">
        <v>616</v>
      </c>
      <c r="E14" s="19" t="s">
        <v>52</v>
      </c>
      <c r="F14" s="19" t="s">
        <v>563</v>
      </c>
      <c r="G14" s="19" t="s">
        <v>615</v>
      </c>
      <c r="H14" s="19" t="s">
        <v>617</v>
      </c>
      <c r="I14" s="19" t="s">
        <v>152</v>
      </c>
      <c r="J14" s="19" t="s">
        <v>618</v>
      </c>
      <c r="K14" s="19" t="s">
        <v>324</v>
      </c>
      <c r="L14" s="19" t="s">
        <v>619</v>
      </c>
      <c r="M14" s="19">
        <v>7</v>
      </c>
      <c r="N14" s="20"/>
      <c r="O14" s="21"/>
      <c r="P14" s="21"/>
      <c r="Q14" s="21"/>
      <c r="R14" s="22"/>
      <c r="S14" s="19"/>
      <c r="T14" s="19"/>
      <c r="U14" s="19"/>
      <c r="V14" s="22" t="s">
        <v>620</v>
      </c>
      <c r="W14" s="23">
        <v>44498</v>
      </c>
      <c r="X14" s="23">
        <v>44498</v>
      </c>
      <c r="Y14" s="23">
        <v>44530</v>
      </c>
      <c r="Z14" s="21">
        <v>30</v>
      </c>
      <c r="AA14" s="24">
        <v>489000</v>
      </c>
      <c r="AB14" s="25" t="s">
        <v>152</v>
      </c>
      <c r="AC14" s="31">
        <v>1027</v>
      </c>
      <c r="AD14" s="55">
        <v>44505</v>
      </c>
      <c r="AE14" s="19">
        <v>814</v>
      </c>
      <c r="AF14" s="19" t="s">
        <v>621</v>
      </c>
      <c r="AG14" s="28">
        <v>208</v>
      </c>
      <c r="AH14" s="19" t="s">
        <v>573</v>
      </c>
      <c r="AI14" s="19"/>
      <c r="AJ14" s="19"/>
      <c r="AK14" s="24"/>
      <c r="AL14" s="19"/>
      <c r="AM14" s="29"/>
      <c r="AN14" s="19"/>
      <c r="AO14" s="24"/>
      <c r="AP14" s="19"/>
      <c r="AQ14" s="24"/>
      <c r="AR14" s="19"/>
      <c r="AS14" s="159"/>
      <c r="AT14" s="33">
        <f t="shared" si="1"/>
        <v>489000</v>
      </c>
      <c r="AU14" s="34" t="s">
        <v>351</v>
      </c>
      <c r="AV14" s="35"/>
      <c r="AW14" s="35" t="s">
        <v>28</v>
      </c>
      <c r="AX14" s="19" t="s">
        <v>547</v>
      </c>
      <c r="AY14" s="19" t="s">
        <v>109</v>
      </c>
      <c r="AZ14" s="19"/>
      <c r="BA14" s="19" t="s">
        <v>561</v>
      </c>
    </row>
    <row r="15" spans="2:54" ht="165" x14ac:dyDescent="0.15">
      <c r="B15" s="19" t="s">
        <v>401</v>
      </c>
      <c r="C15" s="19" t="s">
        <v>402</v>
      </c>
      <c r="D15" s="36" t="s">
        <v>403</v>
      </c>
      <c r="E15" s="19" t="s">
        <v>581</v>
      </c>
      <c r="F15" s="19" t="s">
        <v>234</v>
      </c>
      <c r="G15" s="19" t="s">
        <v>622</v>
      </c>
      <c r="H15" s="165">
        <v>62557</v>
      </c>
      <c r="I15" s="19" t="s">
        <v>152</v>
      </c>
      <c r="J15" s="19" t="s">
        <v>404</v>
      </c>
      <c r="K15" s="19" t="s">
        <v>24</v>
      </c>
      <c r="L15" s="19">
        <v>899999230</v>
      </c>
      <c r="M15" s="19">
        <v>7</v>
      </c>
      <c r="N15" s="20"/>
      <c r="O15" s="21"/>
      <c r="P15" s="21"/>
      <c r="Q15" s="21"/>
      <c r="R15" s="22"/>
      <c r="S15" s="19"/>
      <c r="T15" s="19"/>
      <c r="U15" s="19"/>
      <c r="V15" s="22" t="s">
        <v>405</v>
      </c>
      <c r="W15" s="23">
        <v>44512</v>
      </c>
      <c r="X15" s="23">
        <v>44526</v>
      </c>
      <c r="Y15" s="23">
        <v>44706</v>
      </c>
      <c r="Z15" s="21">
        <v>180</v>
      </c>
      <c r="AA15" s="24">
        <v>1162897960</v>
      </c>
      <c r="AB15" s="25" t="s">
        <v>152</v>
      </c>
      <c r="AC15" s="31">
        <v>1036</v>
      </c>
      <c r="AD15" s="55">
        <v>44512</v>
      </c>
      <c r="AE15" s="19">
        <v>972</v>
      </c>
      <c r="AF15" s="23" t="s">
        <v>623</v>
      </c>
      <c r="AG15" s="28">
        <v>1675</v>
      </c>
      <c r="AH15" s="23" t="s">
        <v>624</v>
      </c>
      <c r="AI15" s="19"/>
      <c r="AJ15" s="19"/>
      <c r="AK15" s="24"/>
      <c r="AL15" s="19"/>
      <c r="AM15" s="29"/>
      <c r="AN15" s="19"/>
      <c r="AO15" s="24"/>
      <c r="AP15" s="19"/>
      <c r="AQ15" s="24"/>
      <c r="AR15" s="19"/>
      <c r="AS15" s="159"/>
      <c r="AT15" s="33">
        <f t="shared" si="1"/>
        <v>1162897960</v>
      </c>
      <c r="AU15" s="34" t="s">
        <v>64</v>
      </c>
      <c r="AV15" s="163" t="s">
        <v>625</v>
      </c>
      <c r="AW15" s="35" t="s">
        <v>243</v>
      </c>
      <c r="AX15" s="19" t="s">
        <v>29</v>
      </c>
      <c r="AY15" s="19" t="s">
        <v>30</v>
      </c>
      <c r="AZ15" s="19" t="s">
        <v>407</v>
      </c>
      <c r="BA15" s="19" t="s">
        <v>561</v>
      </c>
    </row>
    <row r="16" spans="2:54" ht="120" x14ac:dyDescent="0.15">
      <c r="B16" s="19" t="s">
        <v>59</v>
      </c>
      <c r="C16" s="19" t="s">
        <v>60</v>
      </c>
      <c r="D16" s="36" t="s">
        <v>61</v>
      </c>
      <c r="E16" s="19" t="s">
        <v>581</v>
      </c>
      <c r="F16" s="19" t="s">
        <v>234</v>
      </c>
      <c r="G16" s="19" t="s">
        <v>626</v>
      </c>
      <c r="H16" s="165">
        <v>64405</v>
      </c>
      <c r="I16" s="19" t="s">
        <v>152</v>
      </c>
      <c r="J16" s="26" t="s">
        <v>62</v>
      </c>
      <c r="K16" s="26" t="s">
        <v>24</v>
      </c>
      <c r="L16" s="46">
        <v>900062917</v>
      </c>
      <c r="M16" s="46">
        <v>9</v>
      </c>
      <c r="N16" s="20"/>
      <c r="O16" s="21"/>
      <c r="P16" s="21"/>
      <c r="Q16" s="21"/>
      <c r="R16" s="22"/>
      <c r="S16" s="19"/>
      <c r="T16" s="19"/>
      <c r="U16" s="19"/>
      <c r="V16" s="22" t="s">
        <v>63</v>
      </c>
      <c r="W16" s="23">
        <v>44512</v>
      </c>
      <c r="X16" s="23">
        <v>44524</v>
      </c>
      <c r="Y16" s="23">
        <v>44827</v>
      </c>
      <c r="Z16" s="21">
        <v>300</v>
      </c>
      <c r="AA16" s="24">
        <v>3000000</v>
      </c>
      <c r="AB16" s="25" t="s">
        <v>152</v>
      </c>
      <c r="AC16" s="31">
        <v>1038</v>
      </c>
      <c r="AD16" s="55">
        <v>44512</v>
      </c>
      <c r="AE16" s="19">
        <v>1000</v>
      </c>
      <c r="AF16" s="19" t="s">
        <v>627</v>
      </c>
      <c r="AG16" s="28">
        <v>601</v>
      </c>
      <c r="AH16" s="19" t="s">
        <v>628</v>
      </c>
      <c r="AI16" s="19"/>
      <c r="AJ16" s="19"/>
      <c r="AK16" s="24"/>
      <c r="AL16" s="19"/>
      <c r="AM16" s="29"/>
      <c r="AN16" s="19"/>
      <c r="AO16" s="24"/>
      <c r="AP16" s="19"/>
      <c r="AQ16" s="24"/>
      <c r="AR16" s="19"/>
      <c r="AS16" s="159"/>
      <c r="AT16" s="33">
        <f t="shared" si="1"/>
        <v>3000000</v>
      </c>
      <c r="AU16" s="34" t="s">
        <v>64</v>
      </c>
      <c r="AV16" s="35" t="s">
        <v>65</v>
      </c>
      <c r="AW16" s="35" t="s">
        <v>28</v>
      </c>
      <c r="AX16" s="19" t="s">
        <v>29</v>
      </c>
      <c r="AY16" s="19" t="s">
        <v>30</v>
      </c>
      <c r="AZ16" s="19"/>
      <c r="BA16" s="19" t="s">
        <v>561</v>
      </c>
    </row>
    <row r="17" spans="2:53" ht="195" x14ac:dyDescent="0.15">
      <c r="B17" s="19" t="s">
        <v>408</v>
      </c>
      <c r="C17" s="19" t="s">
        <v>409</v>
      </c>
      <c r="D17" s="99" t="s">
        <v>629</v>
      </c>
      <c r="E17" s="19" t="s">
        <v>581</v>
      </c>
      <c r="F17" s="19" t="s">
        <v>234</v>
      </c>
      <c r="G17" s="19" t="s">
        <v>630</v>
      </c>
      <c r="H17" s="165">
        <v>64683</v>
      </c>
      <c r="I17" s="19" t="s">
        <v>152</v>
      </c>
      <c r="J17" s="19" t="s">
        <v>411</v>
      </c>
      <c r="K17" s="19" t="s">
        <v>24</v>
      </c>
      <c r="L17" s="19">
        <v>860512780</v>
      </c>
      <c r="M17" s="19">
        <v>4</v>
      </c>
      <c r="N17" s="20"/>
      <c r="O17" s="21"/>
      <c r="P17" s="21"/>
      <c r="Q17" s="21"/>
      <c r="R17" s="22"/>
      <c r="S17" s="19"/>
      <c r="T17" s="19"/>
      <c r="U17" s="19"/>
      <c r="V17" s="22" t="s">
        <v>412</v>
      </c>
      <c r="W17" s="23">
        <v>44512</v>
      </c>
      <c r="X17" s="23" t="s">
        <v>413</v>
      </c>
      <c r="Y17" s="23"/>
      <c r="Z17" s="21">
        <v>150</v>
      </c>
      <c r="AA17" s="24">
        <v>223147265</v>
      </c>
      <c r="AB17" s="25" t="s">
        <v>152</v>
      </c>
      <c r="AC17" s="31">
        <v>1037</v>
      </c>
      <c r="AD17" s="55">
        <v>44512</v>
      </c>
      <c r="AE17" s="19">
        <v>1003</v>
      </c>
      <c r="AF17" s="19" t="s">
        <v>631</v>
      </c>
      <c r="AG17" s="28">
        <v>1653</v>
      </c>
      <c r="AH17" s="19" t="s">
        <v>565</v>
      </c>
      <c r="AI17" s="19"/>
      <c r="AJ17" s="19"/>
      <c r="AK17" s="24"/>
      <c r="AL17" s="19"/>
      <c r="AM17" s="29"/>
      <c r="AN17" s="19"/>
      <c r="AO17" s="24"/>
      <c r="AP17" s="19"/>
      <c r="AQ17" s="24"/>
      <c r="AR17" s="19"/>
      <c r="AS17" s="159"/>
      <c r="AT17" s="33">
        <f t="shared" si="1"/>
        <v>223147265</v>
      </c>
      <c r="AU17" s="34" t="s">
        <v>64</v>
      </c>
      <c r="AV17" s="35" t="s">
        <v>566</v>
      </c>
      <c r="AW17" s="34" t="s">
        <v>243</v>
      </c>
      <c r="AX17" s="19" t="s">
        <v>93</v>
      </c>
      <c r="AY17" s="19" t="s">
        <v>30</v>
      </c>
      <c r="AZ17" s="19"/>
      <c r="BA17" s="19" t="s">
        <v>561</v>
      </c>
    </row>
    <row r="18" spans="2:53" ht="90" x14ac:dyDescent="0.15">
      <c r="B18" s="19" t="s">
        <v>632</v>
      </c>
      <c r="C18" s="19" t="s">
        <v>633</v>
      </c>
      <c r="D18" s="36" t="s">
        <v>634</v>
      </c>
      <c r="E18" s="19" t="s">
        <v>581</v>
      </c>
      <c r="F18" s="19" t="s">
        <v>546</v>
      </c>
      <c r="G18" s="19" t="s">
        <v>635</v>
      </c>
      <c r="H18" s="19">
        <v>64540</v>
      </c>
      <c r="I18" s="19">
        <v>28599</v>
      </c>
      <c r="J18" s="26" t="s">
        <v>558</v>
      </c>
      <c r="K18" s="19" t="s">
        <v>89</v>
      </c>
      <c r="L18" s="19">
        <v>80442207</v>
      </c>
      <c r="M18" s="19">
        <v>5</v>
      </c>
      <c r="N18" s="20"/>
      <c r="O18" s="21"/>
      <c r="P18" s="21"/>
      <c r="Q18" s="21"/>
      <c r="R18" s="22"/>
      <c r="S18" s="19"/>
      <c r="T18" s="19"/>
      <c r="U18" s="19"/>
      <c r="V18" s="22" t="s">
        <v>636</v>
      </c>
      <c r="W18" s="23">
        <v>44517</v>
      </c>
      <c r="X18" s="23">
        <v>44518</v>
      </c>
      <c r="Y18" s="23">
        <v>44563</v>
      </c>
      <c r="Z18" s="21">
        <v>45</v>
      </c>
      <c r="AA18" s="24">
        <v>7800000</v>
      </c>
      <c r="AB18" s="25">
        <f t="shared" si="0"/>
        <v>5200000</v>
      </c>
      <c r="AC18" s="31">
        <v>1042</v>
      </c>
      <c r="AD18" s="55">
        <v>44518</v>
      </c>
      <c r="AE18" s="19">
        <v>1004</v>
      </c>
      <c r="AF18" s="19" t="s">
        <v>637</v>
      </c>
      <c r="AG18" s="28">
        <v>1698</v>
      </c>
      <c r="AH18" s="19" t="s">
        <v>549</v>
      </c>
      <c r="AI18" s="19"/>
      <c r="AJ18" s="19"/>
      <c r="AK18" s="24"/>
      <c r="AL18" s="19"/>
      <c r="AM18" s="29"/>
      <c r="AN18" s="19"/>
      <c r="AO18" s="24"/>
      <c r="AP18" s="19"/>
      <c r="AQ18" s="24"/>
      <c r="AR18" s="19"/>
      <c r="AS18" s="159"/>
      <c r="AT18" s="33">
        <f t="shared" si="1"/>
        <v>7800000</v>
      </c>
      <c r="AU18" s="34" t="s">
        <v>250</v>
      </c>
      <c r="AV18" s="19" t="s">
        <v>554</v>
      </c>
      <c r="AW18" s="34" t="s">
        <v>552</v>
      </c>
      <c r="AX18" s="19" t="s">
        <v>547</v>
      </c>
      <c r="AY18" s="19" t="s">
        <v>30</v>
      </c>
      <c r="AZ18" s="19"/>
      <c r="BA18" s="19" t="s">
        <v>553</v>
      </c>
    </row>
    <row r="19" spans="2:53" ht="195" x14ac:dyDescent="0.15">
      <c r="B19" s="19" t="s">
        <v>638</v>
      </c>
      <c r="C19" s="19" t="s">
        <v>639</v>
      </c>
      <c r="D19" s="36" t="s">
        <v>640</v>
      </c>
      <c r="E19" s="19" t="s">
        <v>641</v>
      </c>
      <c r="F19" s="19" t="s">
        <v>546</v>
      </c>
      <c r="G19" s="19" t="s">
        <v>642</v>
      </c>
      <c r="H19" s="165">
        <v>63007</v>
      </c>
      <c r="I19" s="19" t="s">
        <v>152</v>
      </c>
      <c r="J19" s="19" t="s">
        <v>643</v>
      </c>
      <c r="K19" s="19" t="s">
        <v>24</v>
      </c>
      <c r="L19" s="19">
        <v>900354279</v>
      </c>
      <c r="M19" s="19">
        <v>1</v>
      </c>
      <c r="N19" s="20"/>
      <c r="O19" s="21"/>
      <c r="P19" s="21"/>
      <c r="Q19" s="21"/>
      <c r="R19" s="22"/>
      <c r="S19" s="19"/>
      <c r="T19" s="19"/>
      <c r="U19" s="19"/>
      <c r="V19" s="22" t="s">
        <v>644</v>
      </c>
      <c r="W19" s="23">
        <v>44524</v>
      </c>
      <c r="X19" s="23">
        <v>44530</v>
      </c>
      <c r="Y19" s="23">
        <v>44590</v>
      </c>
      <c r="Z19" s="21">
        <v>60</v>
      </c>
      <c r="AA19" s="24">
        <v>16657382</v>
      </c>
      <c r="AB19" s="25" t="s">
        <v>152</v>
      </c>
      <c r="AC19" s="31">
        <v>1053</v>
      </c>
      <c r="AD19" s="55">
        <v>44530</v>
      </c>
      <c r="AE19" s="31">
        <v>969</v>
      </c>
      <c r="AF19" s="19" t="s">
        <v>645</v>
      </c>
      <c r="AG19" s="28">
        <v>1697</v>
      </c>
      <c r="AH19" s="19" t="s">
        <v>646</v>
      </c>
      <c r="AI19" s="19"/>
      <c r="AJ19" s="19"/>
      <c r="AK19" s="29"/>
      <c r="AL19" s="19"/>
      <c r="AM19" s="29"/>
      <c r="AN19" s="19"/>
      <c r="AO19" s="24"/>
      <c r="AP19" s="19"/>
      <c r="AQ19" s="29"/>
      <c r="AR19" s="19"/>
      <c r="AS19" s="21"/>
      <c r="AT19" s="33">
        <f t="shared" si="1"/>
        <v>16657382</v>
      </c>
      <c r="AU19" s="34" t="s">
        <v>36</v>
      </c>
      <c r="AV19" s="34" t="s">
        <v>170</v>
      </c>
      <c r="AW19" s="35" t="s">
        <v>559</v>
      </c>
      <c r="AX19" s="19" t="s">
        <v>547</v>
      </c>
      <c r="AY19" s="19" t="s">
        <v>30</v>
      </c>
      <c r="AZ19" s="19"/>
      <c r="BA19" s="19" t="s">
        <v>561</v>
      </c>
    </row>
    <row r="20" spans="2:53" ht="370" x14ac:dyDescent="0.15">
      <c r="B20" s="19" t="s">
        <v>66</v>
      </c>
      <c r="C20" s="19" t="s">
        <v>67</v>
      </c>
      <c r="D20" s="36" t="s">
        <v>68</v>
      </c>
      <c r="E20" s="19" t="s">
        <v>641</v>
      </c>
      <c r="F20" s="19" t="s">
        <v>507</v>
      </c>
      <c r="G20" s="19" t="s">
        <v>647</v>
      </c>
      <c r="H20" s="165">
        <v>63005</v>
      </c>
      <c r="I20" s="19" t="s">
        <v>152</v>
      </c>
      <c r="J20" s="19" t="s">
        <v>69</v>
      </c>
      <c r="K20" s="19" t="s">
        <v>24</v>
      </c>
      <c r="L20" s="19">
        <v>901044822</v>
      </c>
      <c r="M20" s="19">
        <v>5</v>
      </c>
      <c r="N20" s="20"/>
      <c r="O20" s="21"/>
      <c r="P20" s="21"/>
      <c r="Q20" s="21"/>
      <c r="R20" s="150"/>
      <c r="S20" s="22"/>
      <c r="T20" s="19"/>
      <c r="U20" s="19"/>
      <c r="V20" s="22" t="s">
        <v>70</v>
      </c>
      <c r="W20" s="23">
        <v>44523</v>
      </c>
      <c r="X20" s="23">
        <v>44529</v>
      </c>
      <c r="Y20" s="23">
        <v>44893</v>
      </c>
      <c r="Z20" s="21">
        <v>360</v>
      </c>
      <c r="AA20" s="24">
        <v>18500000</v>
      </c>
      <c r="AB20" s="25" t="s">
        <v>152</v>
      </c>
      <c r="AC20" s="31">
        <v>1047</v>
      </c>
      <c r="AD20" s="55">
        <v>44526</v>
      </c>
      <c r="AE20" s="31">
        <v>974</v>
      </c>
      <c r="AF20" s="19" t="s">
        <v>648</v>
      </c>
      <c r="AG20" s="28" t="s">
        <v>649</v>
      </c>
      <c r="AH20" s="19" t="s">
        <v>650</v>
      </c>
      <c r="AI20" s="19"/>
      <c r="AJ20" s="19"/>
      <c r="AK20" s="24"/>
      <c r="AL20" s="19"/>
      <c r="AM20" s="29"/>
      <c r="AN20" s="19"/>
      <c r="AO20" s="24"/>
      <c r="AP20" s="19"/>
      <c r="AQ20" s="24"/>
      <c r="AR20" s="19"/>
      <c r="AS20" s="159"/>
      <c r="AT20" s="33">
        <f t="shared" si="1"/>
        <v>18500000</v>
      </c>
      <c r="AU20" s="34" t="s">
        <v>351</v>
      </c>
      <c r="AV20" s="35" t="s">
        <v>65</v>
      </c>
      <c r="AW20" s="35" t="s">
        <v>28</v>
      </c>
      <c r="AX20" s="19" t="s">
        <v>29</v>
      </c>
      <c r="AY20" s="19" t="s">
        <v>30</v>
      </c>
      <c r="AZ20" s="19"/>
      <c r="BA20" s="19" t="s">
        <v>561</v>
      </c>
    </row>
    <row r="21" spans="2:53" ht="90" x14ac:dyDescent="0.15">
      <c r="B21" s="31" t="s">
        <v>651</v>
      </c>
      <c r="C21" s="31" t="s">
        <v>652</v>
      </c>
      <c r="D21" s="36" t="s">
        <v>653</v>
      </c>
      <c r="E21" s="19" t="s">
        <v>581</v>
      </c>
      <c r="F21" s="19" t="s">
        <v>546</v>
      </c>
      <c r="G21" s="19" t="s">
        <v>654</v>
      </c>
      <c r="H21" s="19">
        <v>64540</v>
      </c>
      <c r="I21" s="19">
        <v>28599</v>
      </c>
      <c r="J21" s="19" t="s">
        <v>655</v>
      </c>
      <c r="K21" s="19" t="s">
        <v>89</v>
      </c>
      <c r="L21" s="56">
        <v>80001279</v>
      </c>
      <c r="M21" s="19">
        <v>3</v>
      </c>
      <c r="N21" s="20"/>
      <c r="O21" s="21"/>
      <c r="P21" s="21"/>
      <c r="Q21" s="21"/>
      <c r="R21" s="22"/>
      <c r="S21" s="19"/>
      <c r="T21" s="19"/>
      <c r="U21" s="19"/>
      <c r="V21" s="22" t="s">
        <v>656</v>
      </c>
      <c r="W21" s="23">
        <v>44539</v>
      </c>
      <c r="X21" s="23">
        <v>44551</v>
      </c>
      <c r="Y21" s="23">
        <v>44596</v>
      </c>
      <c r="Z21" s="21">
        <v>45</v>
      </c>
      <c r="AA21" s="24">
        <v>7800000</v>
      </c>
      <c r="AB21" s="25">
        <f t="shared" si="0"/>
        <v>5200000</v>
      </c>
      <c r="AC21" s="31">
        <v>1142</v>
      </c>
      <c r="AD21" s="55">
        <v>44550</v>
      </c>
      <c r="AE21" s="19">
        <v>1005</v>
      </c>
      <c r="AF21" s="19" t="s">
        <v>637</v>
      </c>
      <c r="AG21" s="28">
        <v>1698</v>
      </c>
      <c r="AH21" s="19" t="s">
        <v>549</v>
      </c>
      <c r="AI21" s="19"/>
      <c r="AJ21" s="19"/>
      <c r="AK21" s="29"/>
      <c r="AL21" s="19"/>
      <c r="AM21" s="29"/>
      <c r="AN21" s="19"/>
      <c r="AO21" s="24"/>
      <c r="AP21" s="19"/>
      <c r="AQ21" s="29"/>
      <c r="AR21" s="19"/>
      <c r="AS21" s="21"/>
      <c r="AT21" s="33">
        <f t="shared" si="1"/>
        <v>7800000</v>
      </c>
      <c r="AU21" s="34" t="s">
        <v>250</v>
      </c>
      <c r="AV21" s="35" t="s">
        <v>657</v>
      </c>
      <c r="AW21" s="34" t="s">
        <v>552</v>
      </c>
      <c r="AX21" s="19" t="s">
        <v>556</v>
      </c>
      <c r="AY21" s="19" t="s">
        <v>30</v>
      </c>
      <c r="AZ21" s="19"/>
      <c r="BA21" s="19" t="s">
        <v>553</v>
      </c>
    </row>
    <row r="22" spans="2:53" ht="105" x14ac:dyDescent="0.15">
      <c r="B22" s="19" t="s">
        <v>414</v>
      </c>
      <c r="C22" s="19" t="s">
        <v>415</v>
      </c>
      <c r="D22" s="162" t="s">
        <v>416</v>
      </c>
      <c r="E22" s="19" t="s">
        <v>574</v>
      </c>
      <c r="F22" s="19" t="s">
        <v>575</v>
      </c>
      <c r="G22" s="19" t="s">
        <v>658</v>
      </c>
      <c r="H22" s="165">
        <v>63325</v>
      </c>
      <c r="I22" s="19" t="s">
        <v>152</v>
      </c>
      <c r="J22" s="19" t="s">
        <v>417</v>
      </c>
      <c r="K22" s="19" t="s">
        <v>24</v>
      </c>
      <c r="L22" s="19">
        <v>830016004</v>
      </c>
      <c r="M22" s="19">
        <v>0</v>
      </c>
      <c r="N22" s="20"/>
      <c r="O22" s="21"/>
      <c r="P22" s="21"/>
      <c r="Q22" s="21"/>
      <c r="R22" s="22"/>
      <c r="S22" s="19"/>
      <c r="T22" s="19"/>
      <c r="U22" s="19"/>
      <c r="V22" s="22" t="s">
        <v>418</v>
      </c>
      <c r="W22" s="23">
        <v>44531</v>
      </c>
      <c r="X22" s="23">
        <v>44550</v>
      </c>
      <c r="Y22" s="23">
        <v>44670</v>
      </c>
      <c r="Z22" s="21">
        <v>120</v>
      </c>
      <c r="AA22" s="24">
        <v>666799000</v>
      </c>
      <c r="AB22" s="25" t="s">
        <v>152</v>
      </c>
      <c r="AC22" s="31">
        <v>1058</v>
      </c>
      <c r="AD22" s="55">
        <v>44531</v>
      </c>
      <c r="AE22" s="19">
        <v>982</v>
      </c>
      <c r="AF22" s="19" t="s">
        <v>659</v>
      </c>
      <c r="AG22" s="28">
        <v>1640</v>
      </c>
      <c r="AH22" s="19" t="s">
        <v>660</v>
      </c>
      <c r="AI22" s="19"/>
      <c r="AJ22" s="19"/>
      <c r="AK22" s="24"/>
      <c r="AL22" s="19"/>
      <c r="AM22" s="29"/>
      <c r="AN22" s="19"/>
      <c r="AO22" s="24"/>
      <c r="AP22" s="19"/>
      <c r="AQ22" s="24"/>
      <c r="AR22" s="19"/>
      <c r="AS22" s="159"/>
      <c r="AT22" s="33">
        <f t="shared" si="1"/>
        <v>666799000</v>
      </c>
      <c r="AU22" s="34" t="s">
        <v>118</v>
      </c>
      <c r="AV22" s="35" t="s">
        <v>419</v>
      </c>
      <c r="AW22" s="34" t="s">
        <v>243</v>
      </c>
      <c r="AX22" s="19" t="s">
        <v>29</v>
      </c>
      <c r="AY22" s="19" t="s">
        <v>30</v>
      </c>
      <c r="AZ22" s="19"/>
      <c r="BA22" s="19" t="s">
        <v>561</v>
      </c>
    </row>
    <row r="23" spans="2:53" ht="285" x14ac:dyDescent="0.15">
      <c r="B23" s="19" t="s">
        <v>661</v>
      </c>
      <c r="C23" s="19" t="s">
        <v>662</v>
      </c>
      <c r="D23" s="36" t="s">
        <v>663</v>
      </c>
      <c r="E23" s="19" t="s">
        <v>571</v>
      </c>
      <c r="F23" s="19" t="s">
        <v>664</v>
      </c>
      <c r="G23" s="19" t="s">
        <v>665</v>
      </c>
      <c r="H23" s="165">
        <v>63381</v>
      </c>
      <c r="I23" s="19" t="s">
        <v>152</v>
      </c>
      <c r="J23" s="19" t="s">
        <v>666</v>
      </c>
      <c r="K23" s="19" t="s">
        <v>324</v>
      </c>
      <c r="L23" s="19">
        <v>860524654</v>
      </c>
      <c r="M23" s="19">
        <v>6</v>
      </c>
      <c r="N23" s="20"/>
      <c r="O23" s="21"/>
      <c r="P23" s="21"/>
      <c r="Q23" s="21"/>
      <c r="R23" s="22"/>
      <c r="S23" s="19"/>
      <c r="T23" s="19"/>
      <c r="U23" s="19"/>
      <c r="V23" s="22" t="s">
        <v>667</v>
      </c>
      <c r="W23" s="23">
        <v>44532</v>
      </c>
      <c r="X23" s="23">
        <v>44533</v>
      </c>
      <c r="Y23" s="23">
        <v>44703</v>
      </c>
      <c r="Z23" s="21">
        <v>170</v>
      </c>
      <c r="AA23" s="24">
        <v>69285976</v>
      </c>
      <c r="AB23" s="25" t="s">
        <v>152</v>
      </c>
      <c r="AC23" s="31">
        <v>1097</v>
      </c>
      <c r="AD23" s="55">
        <v>44536</v>
      </c>
      <c r="AE23" s="19">
        <v>1007</v>
      </c>
      <c r="AF23" s="19" t="s">
        <v>668</v>
      </c>
      <c r="AG23" s="28" t="s">
        <v>669</v>
      </c>
      <c r="AH23" s="19" t="s">
        <v>670</v>
      </c>
      <c r="AI23" s="19"/>
      <c r="AJ23" s="19"/>
      <c r="AK23" s="29"/>
      <c r="AL23" s="21"/>
      <c r="AM23" s="29"/>
      <c r="AN23" s="19"/>
      <c r="AO23" s="24"/>
      <c r="AP23" s="19"/>
      <c r="AQ23" s="29"/>
      <c r="AR23" s="19"/>
      <c r="AS23" s="21"/>
      <c r="AT23" s="33">
        <f t="shared" si="1"/>
        <v>69285976</v>
      </c>
      <c r="AU23" s="34" t="s">
        <v>671</v>
      </c>
      <c r="AV23" s="34" t="s">
        <v>170</v>
      </c>
      <c r="AW23" s="35" t="s">
        <v>559</v>
      </c>
      <c r="AX23" s="19" t="s">
        <v>29</v>
      </c>
      <c r="AY23" s="19" t="s">
        <v>30</v>
      </c>
      <c r="AZ23" s="19"/>
      <c r="BA23" s="19" t="s">
        <v>561</v>
      </c>
    </row>
    <row r="24" spans="2:53" ht="105" x14ac:dyDescent="0.15">
      <c r="B24" s="19" t="s">
        <v>72</v>
      </c>
      <c r="C24" s="19" t="s">
        <v>73</v>
      </c>
      <c r="D24" s="36" t="s">
        <v>74</v>
      </c>
      <c r="E24" s="19" t="s">
        <v>641</v>
      </c>
      <c r="F24" s="19" t="s">
        <v>546</v>
      </c>
      <c r="G24" s="19" t="s">
        <v>672</v>
      </c>
      <c r="H24" s="165">
        <v>60826</v>
      </c>
      <c r="I24" s="19" t="s">
        <v>152</v>
      </c>
      <c r="J24" s="19" t="s">
        <v>75</v>
      </c>
      <c r="K24" s="19" t="s">
        <v>24</v>
      </c>
      <c r="L24" s="56">
        <v>900856657</v>
      </c>
      <c r="M24" s="19">
        <v>7</v>
      </c>
      <c r="N24" s="20"/>
      <c r="O24" s="21"/>
      <c r="P24" s="21"/>
      <c r="Q24" s="21"/>
      <c r="R24" s="22"/>
      <c r="S24" s="19"/>
      <c r="T24" s="19"/>
      <c r="U24" s="19"/>
      <c r="V24" s="22" t="s">
        <v>76</v>
      </c>
      <c r="W24" s="23">
        <v>44532</v>
      </c>
      <c r="X24" s="23">
        <v>44553</v>
      </c>
      <c r="Y24" s="167">
        <v>44634</v>
      </c>
      <c r="Z24" s="21">
        <v>60</v>
      </c>
      <c r="AA24" s="24">
        <v>24996022</v>
      </c>
      <c r="AB24" s="25" t="s">
        <v>152</v>
      </c>
      <c r="AC24" s="31">
        <v>1086</v>
      </c>
      <c r="AD24" s="55">
        <v>44533</v>
      </c>
      <c r="AE24" s="19">
        <v>961</v>
      </c>
      <c r="AF24" s="19" t="s">
        <v>645</v>
      </c>
      <c r="AG24" s="28">
        <v>1697</v>
      </c>
      <c r="AH24" s="19" t="s">
        <v>646</v>
      </c>
      <c r="AI24" s="19"/>
      <c r="AJ24" s="19"/>
      <c r="AK24" s="29"/>
      <c r="AL24" s="21"/>
      <c r="AM24" s="29"/>
      <c r="AN24" s="19"/>
      <c r="AO24" s="24"/>
      <c r="AP24" s="163">
        <v>1</v>
      </c>
      <c r="AQ24" s="169">
        <v>44614</v>
      </c>
      <c r="AR24" s="163">
        <v>20</v>
      </c>
      <c r="AS24" s="169">
        <v>44634</v>
      </c>
      <c r="AT24" s="33">
        <f t="shared" si="1"/>
        <v>24996022</v>
      </c>
      <c r="AU24" s="34" t="s">
        <v>36</v>
      </c>
      <c r="AV24" s="35" t="s">
        <v>78</v>
      </c>
      <c r="AW24" s="35" t="s">
        <v>28</v>
      </c>
      <c r="AX24" s="19" t="s">
        <v>29</v>
      </c>
      <c r="AY24" s="19" t="s">
        <v>30</v>
      </c>
      <c r="AZ24" s="19"/>
      <c r="BA24" s="19" t="s">
        <v>561</v>
      </c>
    </row>
    <row r="25" spans="2:53" ht="120" x14ac:dyDescent="0.15">
      <c r="B25" s="19" t="s">
        <v>452</v>
      </c>
      <c r="C25" s="19" t="s">
        <v>453</v>
      </c>
      <c r="D25" s="99" t="s">
        <v>673</v>
      </c>
      <c r="E25" s="19" t="s">
        <v>530</v>
      </c>
      <c r="F25" s="19" t="s">
        <v>674</v>
      </c>
      <c r="G25" s="19" t="s">
        <v>675</v>
      </c>
      <c r="H25" s="165">
        <v>59700</v>
      </c>
      <c r="I25" s="19" t="s">
        <v>152</v>
      </c>
      <c r="J25" s="19" t="s">
        <v>455</v>
      </c>
      <c r="K25" s="19" t="s">
        <v>24</v>
      </c>
      <c r="L25" s="19">
        <v>800104214</v>
      </c>
      <c r="M25" s="19">
        <v>9</v>
      </c>
      <c r="N25" s="20"/>
      <c r="O25" s="21"/>
      <c r="P25" s="21"/>
      <c r="Q25" s="21"/>
      <c r="R25" s="22"/>
      <c r="S25" s="19"/>
      <c r="T25" s="19"/>
      <c r="U25" s="19"/>
      <c r="V25" s="22" t="s">
        <v>456</v>
      </c>
      <c r="W25" s="23">
        <v>44539</v>
      </c>
      <c r="X25" s="23">
        <v>44599</v>
      </c>
      <c r="Y25" s="23">
        <v>44748</v>
      </c>
      <c r="Z25" s="21">
        <v>150</v>
      </c>
      <c r="AA25" s="24">
        <v>907000000</v>
      </c>
      <c r="AB25" s="25" t="s">
        <v>152</v>
      </c>
      <c r="AC25" s="31">
        <v>1099</v>
      </c>
      <c r="AD25" s="55">
        <v>44540</v>
      </c>
      <c r="AE25" s="19">
        <v>938</v>
      </c>
      <c r="AF25" s="19" t="s">
        <v>676</v>
      </c>
      <c r="AG25" s="28">
        <v>1670</v>
      </c>
      <c r="AH25" s="19" t="s">
        <v>677</v>
      </c>
      <c r="AI25" s="19"/>
      <c r="AJ25" s="19"/>
      <c r="AK25" s="29"/>
      <c r="AL25" s="21"/>
      <c r="AM25" s="29"/>
      <c r="AN25" s="19"/>
      <c r="AO25" s="24"/>
      <c r="AP25" s="19"/>
      <c r="AQ25" s="29"/>
      <c r="AR25" s="19"/>
      <c r="AS25" s="21"/>
      <c r="AT25" s="33">
        <f t="shared" si="1"/>
        <v>907000000</v>
      </c>
      <c r="AU25" s="34" t="s">
        <v>468</v>
      </c>
      <c r="AV25" s="35" t="s">
        <v>678</v>
      </c>
      <c r="AW25" s="35" t="s">
        <v>159</v>
      </c>
      <c r="AX25" s="19" t="s">
        <v>29</v>
      </c>
      <c r="AY25" s="19" t="s">
        <v>30</v>
      </c>
      <c r="AZ25" s="19" t="s">
        <v>679</v>
      </c>
      <c r="BA25" s="19" t="s">
        <v>561</v>
      </c>
    </row>
    <row r="26" spans="2:53" ht="90" x14ac:dyDescent="0.15">
      <c r="B26" s="19" t="s">
        <v>680</v>
      </c>
      <c r="C26" s="19" t="s">
        <v>681</v>
      </c>
      <c r="D26" s="36" t="s">
        <v>682</v>
      </c>
      <c r="E26" s="19" t="s">
        <v>571</v>
      </c>
      <c r="F26" s="19" t="s">
        <v>546</v>
      </c>
      <c r="G26" s="19" t="s">
        <v>683</v>
      </c>
      <c r="H26" s="165">
        <v>74867</v>
      </c>
      <c r="I26" s="19" t="s">
        <v>152</v>
      </c>
      <c r="J26" s="19" t="s">
        <v>684</v>
      </c>
      <c r="K26" s="19" t="s">
        <v>24</v>
      </c>
      <c r="L26" s="19">
        <v>830133329</v>
      </c>
      <c r="M26" s="19">
        <v>1</v>
      </c>
      <c r="N26" s="20"/>
      <c r="O26" s="21"/>
      <c r="P26" s="21"/>
      <c r="Q26" s="21"/>
      <c r="R26" s="22"/>
      <c r="S26" s="19"/>
      <c r="T26" s="19"/>
      <c r="U26" s="19"/>
      <c r="V26" s="22" t="s">
        <v>685</v>
      </c>
      <c r="W26" s="23">
        <v>44543</v>
      </c>
      <c r="X26" s="23">
        <v>44545</v>
      </c>
      <c r="Y26" s="23">
        <v>44575</v>
      </c>
      <c r="Z26" s="21">
        <v>30</v>
      </c>
      <c r="AA26" s="24">
        <v>397207207</v>
      </c>
      <c r="AB26" s="25" t="s">
        <v>152</v>
      </c>
      <c r="AC26" s="31">
        <v>1112</v>
      </c>
      <c r="AD26" s="55">
        <v>44544</v>
      </c>
      <c r="AE26" s="19">
        <v>1019</v>
      </c>
      <c r="AF26" s="19" t="s">
        <v>686</v>
      </c>
      <c r="AG26" s="28">
        <v>1647</v>
      </c>
      <c r="AH26" s="19" t="s">
        <v>687</v>
      </c>
      <c r="AI26" s="19"/>
      <c r="AJ26" s="19"/>
      <c r="AK26" s="29"/>
      <c r="AL26" s="19"/>
      <c r="AM26" s="29"/>
      <c r="AN26" s="19"/>
      <c r="AO26" s="24"/>
      <c r="AP26" s="19"/>
      <c r="AQ26" s="29"/>
      <c r="AR26" s="19"/>
      <c r="AS26" s="21"/>
      <c r="AT26" s="33">
        <f t="shared" si="1"/>
        <v>397207207</v>
      </c>
      <c r="AU26" s="34" t="s">
        <v>36</v>
      </c>
      <c r="AV26" s="35" t="s">
        <v>688</v>
      </c>
      <c r="AW26" s="34" t="s">
        <v>689</v>
      </c>
      <c r="AX26" s="19" t="s">
        <v>547</v>
      </c>
      <c r="AY26" s="19" t="s">
        <v>30</v>
      </c>
      <c r="AZ26" s="19"/>
      <c r="BA26" s="19" t="s">
        <v>561</v>
      </c>
    </row>
    <row r="27" spans="2:53" ht="150" x14ac:dyDescent="0.15">
      <c r="B27" s="19" t="s">
        <v>79</v>
      </c>
      <c r="C27" s="19" t="s">
        <v>80</v>
      </c>
      <c r="D27" s="36" t="s">
        <v>81</v>
      </c>
      <c r="E27" s="19" t="s">
        <v>641</v>
      </c>
      <c r="F27" s="19" t="s">
        <v>507</v>
      </c>
      <c r="G27" s="19" t="s">
        <v>690</v>
      </c>
      <c r="H27" s="165">
        <v>64694</v>
      </c>
      <c r="I27" s="19" t="s">
        <v>152</v>
      </c>
      <c r="J27" s="19" t="s">
        <v>82</v>
      </c>
      <c r="K27" s="19" t="s">
        <v>24</v>
      </c>
      <c r="L27" s="19">
        <v>900605957</v>
      </c>
      <c r="M27" s="19">
        <v>5</v>
      </c>
      <c r="N27" s="20"/>
      <c r="O27" s="21"/>
      <c r="P27" s="21"/>
      <c r="Q27" s="21"/>
      <c r="R27" s="22"/>
      <c r="S27" s="19"/>
      <c r="T27" s="19"/>
      <c r="U27" s="19"/>
      <c r="V27" s="22" t="s">
        <v>83</v>
      </c>
      <c r="W27" s="23">
        <v>44544</v>
      </c>
      <c r="X27" s="23">
        <v>44557</v>
      </c>
      <c r="Y27" s="23">
        <v>44799</v>
      </c>
      <c r="Z27" s="21">
        <v>240</v>
      </c>
      <c r="AA27" s="24">
        <v>40000000</v>
      </c>
      <c r="AB27" s="25" t="s">
        <v>152</v>
      </c>
      <c r="AC27" s="31">
        <v>1116</v>
      </c>
      <c r="AD27" s="55">
        <v>44546</v>
      </c>
      <c r="AE27" s="19">
        <v>1012</v>
      </c>
      <c r="AF27" s="19" t="s">
        <v>691</v>
      </c>
      <c r="AG27" s="28" t="s">
        <v>692</v>
      </c>
      <c r="AH27" s="19" t="s">
        <v>693</v>
      </c>
      <c r="AI27" s="19"/>
      <c r="AJ27" s="19"/>
      <c r="AK27" s="29"/>
      <c r="AL27" s="19"/>
      <c r="AM27" s="29"/>
      <c r="AN27" s="19"/>
      <c r="AO27" s="24"/>
      <c r="AP27" s="19"/>
      <c r="AQ27" s="29"/>
      <c r="AR27" s="19"/>
      <c r="AS27" s="21"/>
      <c r="AT27" s="33">
        <f t="shared" si="1"/>
        <v>40000000</v>
      </c>
      <c r="AU27" s="34" t="s">
        <v>351</v>
      </c>
      <c r="AV27" s="166" t="s">
        <v>694</v>
      </c>
      <c r="AW27" s="35" t="s">
        <v>28</v>
      </c>
      <c r="AX27" s="19" t="s">
        <v>29</v>
      </c>
      <c r="AY27" s="19" t="s">
        <v>30</v>
      </c>
      <c r="AZ27" s="19"/>
      <c r="BA27" s="19" t="s">
        <v>561</v>
      </c>
    </row>
    <row r="28" spans="2:53" ht="120" x14ac:dyDescent="0.15">
      <c r="B28" s="19" t="s">
        <v>458</v>
      </c>
      <c r="C28" s="31" t="s">
        <v>459</v>
      </c>
      <c r="D28" s="36" t="s">
        <v>460</v>
      </c>
      <c r="E28" s="19" t="s">
        <v>641</v>
      </c>
      <c r="F28" s="19" t="s">
        <v>546</v>
      </c>
      <c r="G28" s="19" t="s">
        <v>695</v>
      </c>
      <c r="H28" s="165">
        <v>65931</v>
      </c>
      <c r="I28" s="19" t="s">
        <v>152</v>
      </c>
      <c r="J28" s="19" t="s">
        <v>461</v>
      </c>
      <c r="K28" s="19" t="s">
        <v>24</v>
      </c>
      <c r="L28" s="19">
        <v>900465924</v>
      </c>
      <c r="M28" s="19">
        <v>0</v>
      </c>
      <c r="N28" s="20"/>
      <c r="O28" s="21"/>
      <c r="P28" s="21"/>
      <c r="Q28" s="21"/>
      <c r="R28" s="22"/>
      <c r="S28" s="19"/>
      <c r="T28" s="19"/>
      <c r="U28" s="19"/>
      <c r="V28" s="22" t="s">
        <v>462</v>
      </c>
      <c r="W28" s="23">
        <v>44547</v>
      </c>
      <c r="X28" s="39">
        <v>44564</v>
      </c>
      <c r="Y28" s="23">
        <v>44775</v>
      </c>
      <c r="Z28" s="21">
        <v>210</v>
      </c>
      <c r="AA28" s="24">
        <f>3555612+3591528</f>
        <v>7147140</v>
      </c>
      <c r="AB28" s="25" t="s">
        <v>152</v>
      </c>
      <c r="AC28" s="19">
        <v>1190</v>
      </c>
      <c r="AD28" s="23">
        <v>44560</v>
      </c>
      <c r="AE28" s="19">
        <v>1078</v>
      </c>
      <c r="AF28" s="19" t="s">
        <v>696</v>
      </c>
      <c r="AG28" s="28">
        <v>1685</v>
      </c>
      <c r="AH28" s="19" t="s">
        <v>697</v>
      </c>
      <c r="AI28" s="19"/>
      <c r="AJ28" s="19"/>
      <c r="AK28" s="29"/>
      <c r="AL28" s="21"/>
      <c r="AM28" s="29"/>
      <c r="AN28" s="19"/>
      <c r="AO28" s="24"/>
      <c r="AP28" s="19"/>
      <c r="AQ28" s="29"/>
      <c r="AR28" s="19"/>
      <c r="AS28" s="21"/>
      <c r="AT28" s="33">
        <f t="shared" si="1"/>
        <v>7147140</v>
      </c>
      <c r="AU28" s="34" t="s">
        <v>36</v>
      </c>
      <c r="AV28" s="35" t="s">
        <v>698</v>
      </c>
      <c r="AW28" s="35" t="s">
        <v>159</v>
      </c>
      <c r="AX28" s="19" t="s">
        <v>229</v>
      </c>
      <c r="AY28" s="19" t="s">
        <v>30</v>
      </c>
      <c r="AZ28" s="19"/>
      <c r="BA28" s="19" t="s">
        <v>561</v>
      </c>
    </row>
    <row r="29" spans="2:53" ht="150" x14ac:dyDescent="0.15">
      <c r="B29" s="19" t="s">
        <v>463</v>
      </c>
      <c r="C29" s="19" t="s">
        <v>464</v>
      </c>
      <c r="D29" s="36" t="s">
        <v>465</v>
      </c>
      <c r="E29" s="19" t="s">
        <v>571</v>
      </c>
      <c r="F29" s="19" t="s">
        <v>674</v>
      </c>
      <c r="G29" s="19" t="s">
        <v>699</v>
      </c>
      <c r="H29" s="165">
        <v>61825</v>
      </c>
      <c r="I29" s="19" t="s">
        <v>152</v>
      </c>
      <c r="J29" s="19" t="s">
        <v>466</v>
      </c>
      <c r="K29" s="19" t="s">
        <v>24</v>
      </c>
      <c r="L29" s="19">
        <v>900419400</v>
      </c>
      <c r="M29" s="19">
        <v>8</v>
      </c>
      <c r="N29" s="20"/>
      <c r="O29" s="21"/>
      <c r="P29" s="21"/>
      <c r="Q29" s="21"/>
      <c r="R29" s="22"/>
      <c r="S29" s="19"/>
      <c r="T29" s="19"/>
      <c r="U29" s="19"/>
      <c r="V29" s="22" t="s">
        <v>467</v>
      </c>
      <c r="W29" s="23">
        <v>44551</v>
      </c>
      <c r="X29" s="39">
        <v>44599</v>
      </c>
      <c r="Y29" s="23">
        <v>44718</v>
      </c>
      <c r="Z29" s="21">
        <v>120</v>
      </c>
      <c r="AA29" s="24">
        <v>241594593</v>
      </c>
      <c r="AB29" s="25" t="s">
        <v>152</v>
      </c>
      <c r="AC29" s="19">
        <v>1178</v>
      </c>
      <c r="AD29" s="23">
        <v>44559</v>
      </c>
      <c r="AE29" s="19">
        <v>1013</v>
      </c>
      <c r="AF29" s="19" t="s">
        <v>700</v>
      </c>
      <c r="AG29" s="28">
        <v>1689</v>
      </c>
      <c r="AH29" s="19" t="s">
        <v>577</v>
      </c>
      <c r="AI29" s="19"/>
      <c r="AJ29" s="19"/>
      <c r="AK29" s="29"/>
      <c r="AL29" s="21"/>
      <c r="AM29" s="29"/>
      <c r="AN29" s="19"/>
      <c r="AO29" s="24"/>
      <c r="AP29" s="19"/>
      <c r="AQ29" s="29"/>
      <c r="AR29" s="19"/>
      <c r="AS29" s="21"/>
      <c r="AT29" s="33">
        <f t="shared" si="1"/>
        <v>241594593</v>
      </c>
      <c r="AU29" s="34" t="s">
        <v>468</v>
      </c>
      <c r="AV29" s="35" t="s">
        <v>84</v>
      </c>
      <c r="AW29" s="35" t="s">
        <v>159</v>
      </c>
      <c r="AX29" s="19" t="s">
        <v>229</v>
      </c>
      <c r="AY29" s="19" t="s">
        <v>30</v>
      </c>
      <c r="AZ29" s="19"/>
      <c r="BA29" s="19" t="s">
        <v>561</v>
      </c>
    </row>
    <row r="30" spans="2:53" ht="120" x14ac:dyDescent="0.15">
      <c r="B30" s="19" t="s">
        <v>420</v>
      </c>
      <c r="C30" s="19" t="s">
        <v>421</v>
      </c>
      <c r="D30" s="36" t="s">
        <v>422</v>
      </c>
      <c r="E30" s="19" t="s">
        <v>571</v>
      </c>
      <c r="F30" s="19" t="s">
        <v>546</v>
      </c>
      <c r="G30" s="19" t="s">
        <v>701</v>
      </c>
      <c r="H30" s="165">
        <v>64875</v>
      </c>
      <c r="I30" s="19" t="s">
        <v>152</v>
      </c>
      <c r="J30" s="19" t="s">
        <v>423</v>
      </c>
      <c r="K30" s="19" t="s">
        <v>24</v>
      </c>
      <c r="L30" s="19">
        <v>830044030</v>
      </c>
      <c r="M30" s="19">
        <v>1</v>
      </c>
      <c r="N30" s="20"/>
      <c r="O30" s="21"/>
      <c r="P30" s="21"/>
      <c r="Q30" s="21"/>
      <c r="R30" s="22"/>
      <c r="S30" s="19"/>
      <c r="T30" s="19"/>
      <c r="U30" s="19"/>
      <c r="V30" s="22" t="s">
        <v>424</v>
      </c>
      <c r="W30" s="23">
        <v>44557</v>
      </c>
      <c r="X30" s="39">
        <v>44621</v>
      </c>
      <c r="Y30" s="23">
        <v>44804</v>
      </c>
      <c r="Z30" s="21">
        <v>180</v>
      </c>
      <c r="AA30" s="24">
        <v>270159248</v>
      </c>
      <c r="AB30" s="25" t="s">
        <v>152</v>
      </c>
      <c r="AC30" s="19">
        <v>1169</v>
      </c>
      <c r="AD30" s="23">
        <v>44557</v>
      </c>
      <c r="AE30" s="19">
        <v>1014</v>
      </c>
      <c r="AF30" s="19" t="s">
        <v>702</v>
      </c>
      <c r="AG30" s="28">
        <v>1658</v>
      </c>
      <c r="AH30" s="19" t="s">
        <v>572</v>
      </c>
      <c r="AI30" s="19"/>
      <c r="AJ30" s="19"/>
      <c r="AK30" s="29"/>
      <c r="AL30" s="21"/>
      <c r="AM30" s="29"/>
      <c r="AN30" s="19"/>
      <c r="AO30" s="24"/>
      <c r="AP30" s="19"/>
      <c r="AQ30" s="29"/>
      <c r="AR30" s="19"/>
      <c r="AS30" s="21"/>
      <c r="AT30" s="33">
        <f t="shared" si="1"/>
        <v>270159248</v>
      </c>
      <c r="AU30" s="34" t="s">
        <v>36</v>
      </c>
      <c r="AV30" s="35" t="s">
        <v>84</v>
      </c>
      <c r="AW30" s="35" t="s">
        <v>243</v>
      </c>
      <c r="AX30" s="19" t="s">
        <v>229</v>
      </c>
      <c r="AY30" s="19" t="s">
        <v>30</v>
      </c>
      <c r="AZ30" s="19"/>
      <c r="BA30" s="19" t="s">
        <v>561</v>
      </c>
    </row>
    <row r="31" spans="2:53" ht="150" x14ac:dyDescent="0.15">
      <c r="B31" s="19" t="s">
        <v>85</v>
      </c>
      <c r="C31" s="31" t="s">
        <v>86</v>
      </c>
      <c r="D31" s="36" t="s">
        <v>87</v>
      </c>
      <c r="E31" s="19" t="s">
        <v>641</v>
      </c>
      <c r="F31" s="19" t="s">
        <v>507</v>
      </c>
      <c r="G31" s="19" t="s">
        <v>703</v>
      </c>
      <c r="H31" s="165">
        <v>66462</v>
      </c>
      <c r="I31" s="19" t="s">
        <v>152</v>
      </c>
      <c r="J31" s="19" t="s">
        <v>88</v>
      </c>
      <c r="K31" s="19" t="s">
        <v>89</v>
      </c>
      <c r="L31" s="19">
        <v>79391917</v>
      </c>
      <c r="M31" s="19">
        <v>2</v>
      </c>
      <c r="N31" s="20"/>
      <c r="O31" s="21"/>
      <c r="P31" s="21"/>
      <c r="Q31" s="21"/>
      <c r="R31" s="19"/>
      <c r="S31" s="19"/>
      <c r="T31" s="19"/>
      <c r="U31" s="39"/>
      <c r="V31" s="22" t="s">
        <v>90</v>
      </c>
      <c r="W31" s="23">
        <v>44557</v>
      </c>
      <c r="X31" s="39">
        <v>44565</v>
      </c>
      <c r="Y31" s="23">
        <v>44684</v>
      </c>
      <c r="Z31" s="21">
        <v>90</v>
      </c>
      <c r="AA31" s="24">
        <v>10400600</v>
      </c>
      <c r="AB31" s="25" t="s">
        <v>152</v>
      </c>
      <c r="AC31" s="19">
        <v>1205</v>
      </c>
      <c r="AD31" s="23">
        <v>44561</v>
      </c>
      <c r="AE31" s="19">
        <v>1108</v>
      </c>
      <c r="AF31" s="19" t="s">
        <v>704</v>
      </c>
      <c r="AG31" s="28" t="s">
        <v>705</v>
      </c>
      <c r="AH31" s="19" t="s">
        <v>706</v>
      </c>
      <c r="AI31" s="19"/>
      <c r="AJ31" s="19"/>
      <c r="AK31" s="24"/>
      <c r="AL31" s="19"/>
      <c r="AM31" s="29"/>
      <c r="AN31" s="19"/>
      <c r="AO31" s="24"/>
      <c r="AP31" s="19"/>
      <c r="AQ31" s="24"/>
      <c r="AR31" s="19"/>
      <c r="AS31" s="159"/>
      <c r="AT31" s="33">
        <f t="shared" si="1"/>
        <v>10400600</v>
      </c>
      <c r="AU31" s="34" t="s">
        <v>351</v>
      </c>
      <c r="AV31" s="35" t="s">
        <v>84</v>
      </c>
      <c r="AW31" s="35" t="s">
        <v>28</v>
      </c>
      <c r="AX31" s="19" t="s">
        <v>229</v>
      </c>
      <c r="AY31" s="19" t="s">
        <v>30</v>
      </c>
      <c r="AZ31" s="19"/>
      <c r="BA31" s="163" t="s">
        <v>557</v>
      </c>
    </row>
    <row r="32" spans="2:53" ht="105" x14ac:dyDescent="0.15">
      <c r="B32" s="19" t="s">
        <v>469</v>
      </c>
      <c r="C32" s="19" t="s">
        <v>470</v>
      </c>
      <c r="D32" s="36" t="s">
        <v>471</v>
      </c>
      <c r="E32" s="19" t="s">
        <v>530</v>
      </c>
      <c r="F32" s="19" t="s">
        <v>674</v>
      </c>
      <c r="G32" s="19" t="s">
        <v>707</v>
      </c>
      <c r="H32" s="165">
        <v>59697</v>
      </c>
      <c r="I32" s="19" t="s">
        <v>152</v>
      </c>
      <c r="J32" s="19" t="s">
        <v>472</v>
      </c>
      <c r="K32" s="19" t="s">
        <v>24</v>
      </c>
      <c r="L32" s="163"/>
      <c r="M32" s="163"/>
      <c r="N32" s="20" t="s">
        <v>708</v>
      </c>
      <c r="O32" s="21" t="s">
        <v>24</v>
      </c>
      <c r="P32" s="21" t="s">
        <v>709</v>
      </c>
      <c r="Q32" s="46" t="s">
        <v>710</v>
      </c>
      <c r="R32" s="22"/>
      <c r="S32" s="19"/>
      <c r="T32" s="19"/>
      <c r="U32" s="19"/>
      <c r="V32" s="22" t="s">
        <v>473</v>
      </c>
      <c r="W32" s="23">
        <v>44558</v>
      </c>
      <c r="X32" s="39">
        <v>44627</v>
      </c>
      <c r="Y32" s="23">
        <v>44779</v>
      </c>
      <c r="Z32" s="21">
        <v>150</v>
      </c>
      <c r="AA32" s="24">
        <v>2092337151</v>
      </c>
      <c r="AB32" s="25" t="s">
        <v>152</v>
      </c>
      <c r="AC32" s="19">
        <v>1201</v>
      </c>
      <c r="AD32" s="23">
        <v>44560</v>
      </c>
      <c r="AE32" s="19">
        <v>999</v>
      </c>
      <c r="AF32" s="19" t="s">
        <v>711</v>
      </c>
      <c r="AG32" s="28">
        <v>1665</v>
      </c>
      <c r="AH32" s="19" t="s">
        <v>712</v>
      </c>
      <c r="AI32" s="19"/>
      <c r="AJ32" s="19"/>
      <c r="AK32" s="29"/>
      <c r="AL32" s="19"/>
      <c r="AM32" s="29"/>
      <c r="AN32" s="19"/>
      <c r="AO32" s="24"/>
      <c r="AP32" s="19"/>
      <c r="AQ32" s="29"/>
      <c r="AR32" s="19"/>
      <c r="AS32" s="21"/>
      <c r="AT32" s="33">
        <f t="shared" si="1"/>
        <v>2092337151</v>
      </c>
      <c r="AU32" s="34" t="s">
        <v>468</v>
      </c>
      <c r="AV32" s="35" t="s">
        <v>84</v>
      </c>
      <c r="AW32" s="35" t="s">
        <v>159</v>
      </c>
      <c r="AX32" s="19" t="s">
        <v>229</v>
      </c>
      <c r="AY32" s="19" t="s">
        <v>30</v>
      </c>
      <c r="AZ32" s="19"/>
      <c r="BA32" s="19" t="s">
        <v>561</v>
      </c>
    </row>
    <row r="33" spans="2:53" ht="90" x14ac:dyDescent="0.15">
      <c r="B33" s="19" t="s">
        <v>425</v>
      </c>
      <c r="C33" s="19" t="s">
        <v>426</v>
      </c>
      <c r="D33" s="36" t="s">
        <v>427</v>
      </c>
      <c r="E33" s="19" t="s">
        <v>713</v>
      </c>
      <c r="F33" s="19" t="s">
        <v>575</v>
      </c>
      <c r="G33" s="19" t="s">
        <v>714</v>
      </c>
      <c r="H33" s="165">
        <v>62772</v>
      </c>
      <c r="I33" s="19" t="s">
        <v>152</v>
      </c>
      <c r="J33" s="19" t="s">
        <v>428</v>
      </c>
      <c r="K33" s="19" t="s">
        <v>24</v>
      </c>
      <c r="L33" s="19">
        <v>800045606</v>
      </c>
      <c r="M33" s="19">
        <v>9</v>
      </c>
      <c r="N33" s="20"/>
      <c r="O33" s="21"/>
      <c r="P33" s="21"/>
      <c r="Q33" s="21"/>
      <c r="R33" s="22"/>
      <c r="S33" s="19"/>
      <c r="T33" s="19"/>
      <c r="U33" s="19"/>
      <c r="V33" s="22" t="s">
        <v>429</v>
      </c>
      <c r="W33" s="23">
        <v>44559</v>
      </c>
      <c r="X33" s="39">
        <v>44596</v>
      </c>
      <c r="Y33" s="23">
        <v>44684</v>
      </c>
      <c r="Z33" s="21">
        <v>90</v>
      </c>
      <c r="AA33" s="24">
        <v>345218700</v>
      </c>
      <c r="AB33" s="25" t="s">
        <v>152</v>
      </c>
      <c r="AC33" s="19">
        <v>1188</v>
      </c>
      <c r="AD33" s="23">
        <v>44560</v>
      </c>
      <c r="AE33" s="19">
        <v>967</v>
      </c>
      <c r="AF33" s="19" t="s">
        <v>715</v>
      </c>
      <c r="AG33" s="28">
        <v>1656</v>
      </c>
      <c r="AH33" s="19" t="s">
        <v>716</v>
      </c>
      <c r="AI33" s="19"/>
      <c r="AJ33" s="19"/>
      <c r="AK33" s="24"/>
      <c r="AL33" s="19"/>
      <c r="AM33" s="29"/>
      <c r="AN33" s="19"/>
      <c r="AO33" s="24"/>
      <c r="AP33" s="19"/>
      <c r="AQ33" s="24"/>
      <c r="AR33" s="19"/>
      <c r="AS33" s="159"/>
      <c r="AT33" s="33">
        <f t="shared" si="1"/>
        <v>345218700</v>
      </c>
      <c r="AU33" s="34" t="s">
        <v>430</v>
      </c>
      <c r="AV33" s="35" t="s">
        <v>84</v>
      </c>
      <c r="AW33" s="35" t="s">
        <v>243</v>
      </c>
      <c r="AX33" s="19" t="s">
        <v>229</v>
      </c>
      <c r="AY33" s="19" t="s">
        <v>30</v>
      </c>
      <c r="AZ33" s="19"/>
      <c r="BA33" s="19" t="s">
        <v>561</v>
      </c>
    </row>
    <row r="34" spans="2:53" ht="165" x14ac:dyDescent="0.15">
      <c r="B34" s="31" t="s">
        <v>94</v>
      </c>
      <c r="C34" s="31" t="s">
        <v>95</v>
      </c>
      <c r="D34" s="36" t="s">
        <v>96</v>
      </c>
      <c r="E34" s="19" t="s">
        <v>641</v>
      </c>
      <c r="F34" s="19" t="s">
        <v>546</v>
      </c>
      <c r="G34" s="19" t="s">
        <v>717</v>
      </c>
      <c r="H34" s="165">
        <v>67872</v>
      </c>
      <c r="I34" s="19" t="s">
        <v>152</v>
      </c>
      <c r="J34" s="19" t="s">
        <v>97</v>
      </c>
      <c r="K34" s="19" t="s">
        <v>24</v>
      </c>
      <c r="L34" s="19">
        <v>900825387</v>
      </c>
      <c r="M34" s="19">
        <v>0</v>
      </c>
      <c r="N34" s="20"/>
      <c r="O34" s="21"/>
      <c r="P34" s="21"/>
      <c r="Q34" s="21"/>
      <c r="R34" s="22"/>
      <c r="S34" s="19"/>
      <c r="T34" s="19"/>
      <c r="U34" s="19"/>
      <c r="V34" s="22" t="s">
        <v>98</v>
      </c>
      <c r="W34" s="23">
        <v>44559</v>
      </c>
      <c r="X34" s="39">
        <v>44603</v>
      </c>
      <c r="Y34" s="23">
        <v>44783</v>
      </c>
      <c r="Z34" s="21">
        <v>180</v>
      </c>
      <c r="AA34" s="24">
        <v>25737698</v>
      </c>
      <c r="AB34" s="25" t="s">
        <v>152</v>
      </c>
      <c r="AC34" s="19">
        <v>1192</v>
      </c>
      <c r="AD34" s="23">
        <v>44560</v>
      </c>
      <c r="AE34" s="19">
        <v>1135</v>
      </c>
      <c r="AF34" s="19" t="s">
        <v>718</v>
      </c>
      <c r="AG34" s="28" t="s">
        <v>719</v>
      </c>
      <c r="AH34" s="19" t="s">
        <v>720</v>
      </c>
      <c r="AI34" s="19"/>
      <c r="AJ34" s="19"/>
      <c r="AK34" s="29"/>
      <c r="AL34" s="19"/>
      <c r="AM34" s="29"/>
      <c r="AN34" s="19"/>
      <c r="AO34" s="24"/>
      <c r="AP34" s="19"/>
      <c r="AQ34" s="29"/>
      <c r="AR34" s="19"/>
      <c r="AS34" s="21"/>
      <c r="AT34" s="33">
        <f t="shared" si="1"/>
        <v>25737698</v>
      </c>
      <c r="AU34" s="34" t="s">
        <v>36</v>
      </c>
      <c r="AV34" s="35" t="s">
        <v>84</v>
      </c>
      <c r="AW34" s="35" t="s">
        <v>28</v>
      </c>
      <c r="AX34" s="19" t="s">
        <v>229</v>
      </c>
      <c r="AY34" s="19" t="s">
        <v>30</v>
      </c>
      <c r="AZ34" s="19"/>
      <c r="BA34" s="19" t="s">
        <v>561</v>
      </c>
    </row>
    <row r="35" spans="2:53" ht="135" x14ac:dyDescent="0.15">
      <c r="B35" s="31" t="s">
        <v>99</v>
      </c>
      <c r="C35" s="31" t="s">
        <v>100</v>
      </c>
      <c r="D35" s="36" t="s">
        <v>101</v>
      </c>
      <c r="E35" s="19" t="s">
        <v>641</v>
      </c>
      <c r="F35" s="19" t="s">
        <v>546</v>
      </c>
      <c r="G35" s="19" t="s">
        <v>721</v>
      </c>
      <c r="H35" s="165">
        <v>67973</v>
      </c>
      <c r="I35" s="19" t="s">
        <v>152</v>
      </c>
      <c r="J35" s="19" t="s">
        <v>102</v>
      </c>
      <c r="K35" s="19" t="s">
        <v>24</v>
      </c>
      <c r="L35" s="19">
        <v>901406200</v>
      </c>
      <c r="M35" s="19">
        <v>9</v>
      </c>
      <c r="N35" s="20"/>
      <c r="O35" s="21"/>
      <c r="P35" s="21"/>
      <c r="Q35" s="21"/>
      <c r="R35" s="22"/>
      <c r="S35" s="19"/>
      <c r="T35" s="19"/>
      <c r="U35" s="19"/>
      <c r="V35" s="22" t="s">
        <v>103</v>
      </c>
      <c r="W35" s="23">
        <v>44559</v>
      </c>
      <c r="X35" s="39">
        <v>44603</v>
      </c>
      <c r="Y35" s="23">
        <v>44691</v>
      </c>
      <c r="Z35" s="21">
        <v>90</v>
      </c>
      <c r="AA35" s="24">
        <v>2134443</v>
      </c>
      <c r="AB35" s="25" t="s">
        <v>152</v>
      </c>
      <c r="AC35" s="19">
        <v>1203</v>
      </c>
      <c r="AD35" s="23">
        <v>44560</v>
      </c>
      <c r="AE35" s="19">
        <v>1136</v>
      </c>
      <c r="AF35" s="19" t="s">
        <v>722</v>
      </c>
      <c r="AG35" s="28" t="s">
        <v>723</v>
      </c>
      <c r="AH35" s="19" t="s">
        <v>724</v>
      </c>
      <c r="AI35" s="19"/>
      <c r="AJ35" s="19"/>
      <c r="AK35" s="29"/>
      <c r="AL35" s="19"/>
      <c r="AM35" s="29"/>
      <c r="AN35" s="19"/>
      <c r="AO35" s="24"/>
      <c r="AP35" s="19"/>
      <c r="AQ35" s="29"/>
      <c r="AR35" s="19"/>
      <c r="AS35" s="21"/>
      <c r="AT35" s="33">
        <f t="shared" si="1"/>
        <v>2134443</v>
      </c>
      <c r="AU35" s="34" t="s">
        <v>36</v>
      </c>
      <c r="AV35" s="35" t="s">
        <v>84</v>
      </c>
      <c r="AW35" s="35" t="s">
        <v>28</v>
      </c>
      <c r="AX35" s="19" t="s">
        <v>229</v>
      </c>
      <c r="AY35" s="19" t="s">
        <v>30</v>
      </c>
      <c r="AZ35" s="19"/>
      <c r="BA35" s="19" t="s">
        <v>561</v>
      </c>
    </row>
    <row r="36" spans="2:53" ht="120" x14ac:dyDescent="0.15">
      <c r="B36" s="31" t="s">
        <v>725</v>
      </c>
      <c r="C36" s="19" t="s">
        <v>726</v>
      </c>
      <c r="D36" s="36" t="s">
        <v>727</v>
      </c>
      <c r="E36" s="19" t="s">
        <v>571</v>
      </c>
      <c r="F36" s="19" t="s">
        <v>546</v>
      </c>
      <c r="G36" s="19" t="s">
        <v>728</v>
      </c>
      <c r="H36" s="165">
        <v>64807</v>
      </c>
      <c r="I36" s="19" t="s">
        <v>152</v>
      </c>
      <c r="J36" s="19" t="s">
        <v>729</v>
      </c>
      <c r="K36" s="19" t="s">
        <v>24</v>
      </c>
      <c r="L36" s="21">
        <v>900572437</v>
      </c>
      <c r="M36" s="19">
        <v>3</v>
      </c>
      <c r="N36" s="20"/>
      <c r="O36" s="21"/>
      <c r="P36" s="21"/>
      <c r="Q36" s="21"/>
      <c r="R36" s="22"/>
      <c r="S36" s="19"/>
      <c r="T36" s="19"/>
      <c r="U36" s="19"/>
      <c r="V36" s="22" t="s">
        <v>730</v>
      </c>
      <c r="W36" s="23">
        <v>44559</v>
      </c>
      <c r="X36" s="39">
        <v>44566</v>
      </c>
      <c r="Y36" s="23">
        <v>44655</v>
      </c>
      <c r="Z36" s="21">
        <v>90</v>
      </c>
      <c r="AA36" s="24">
        <v>87262085</v>
      </c>
      <c r="AB36" s="25" t="s">
        <v>152</v>
      </c>
      <c r="AC36" s="19">
        <v>1189</v>
      </c>
      <c r="AD36" s="23">
        <v>44560</v>
      </c>
      <c r="AE36" s="19">
        <v>1017</v>
      </c>
      <c r="AF36" s="19" t="s">
        <v>579</v>
      </c>
      <c r="AG36" s="28">
        <v>1646</v>
      </c>
      <c r="AH36" s="19" t="s">
        <v>580</v>
      </c>
      <c r="AI36" s="19"/>
      <c r="AJ36" s="29"/>
      <c r="AK36" s="19"/>
      <c r="AL36" s="29"/>
      <c r="AM36" s="29"/>
      <c r="AN36" s="24"/>
      <c r="AO36" s="24"/>
      <c r="AP36" s="29"/>
      <c r="AQ36" s="29"/>
      <c r="AR36" s="19"/>
      <c r="AS36" s="21"/>
      <c r="AT36" s="33">
        <f t="shared" si="1"/>
        <v>87262085</v>
      </c>
      <c r="AU36" s="34" t="s">
        <v>36</v>
      </c>
      <c r="AV36" s="35" t="s">
        <v>731</v>
      </c>
      <c r="AW36" s="35" t="s">
        <v>555</v>
      </c>
      <c r="AX36" s="19" t="s">
        <v>229</v>
      </c>
      <c r="AY36" s="19" t="s">
        <v>30</v>
      </c>
      <c r="AZ36" s="19"/>
      <c r="BA36" s="19" t="s">
        <v>561</v>
      </c>
    </row>
    <row r="37" spans="2:53" ht="105" x14ac:dyDescent="0.15">
      <c r="B37" s="31" t="s">
        <v>431</v>
      </c>
      <c r="C37" s="19" t="s">
        <v>432</v>
      </c>
      <c r="D37" s="162" t="s">
        <v>433</v>
      </c>
      <c r="E37" s="19" t="s">
        <v>571</v>
      </c>
      <c r="F37" s="19" t="s">
        <v>546</v>
      </c>
      <c r="G37" s="19" t="s">
        <v>732</v>
      </c>
      <c r="H37" s="165">
        <v>64880</v>
      </c>
      <c r="I37" s="19" t="s">
        <v>152</v>
      </c>
      <c r="J37" s="19" t="s">
        <v>434</v>
      </c>
      <c r="K37" s="19" t="s">
        <v>24</v>
      </c>
      <c r="L37" s="19">
        <v>900175374</v>
      </c>
      <c r="M37" s="19">
        <v>5</v>
      </c>
      <c r="N37" s="20"/>
      <c r="O37" s="21"/>
      <c r="P37" s="21"/>
      <c r="Q37" s="21"/>
      <c r="R37" s="22"/>
      <c r="S37" s="19"/>
      <c r="T37" s="19"/>
      <c r="U37" s="19"/>
      <c r="V37" s="22" t="s">
        <v>435</v>
      </c>
      <c r="W37" s="23">
        <v>44559</v>
      </c>
      <c r="X37" s="39">
        <v>44572</v>
      </c>
      <c r="Y37" s="23">
        <v>44676</v>
      </c>
      <c r="Z37" s="21">
        <v>60</v>
      </c>
      <c r="AA37" s="24">
        <v>302460000</v>
      </c>
      <c r="AB37" s="25" t="s">
        <v>152</v>
      </c>
      <c r="AC37" s="19">
        <v>1186</v>
      </c>
      <c r="AD37" s="23">
        <v>44560</v>
      </c>
      <c r="AE37" s="19">
        <v>1015</v>
      </c>
      <c r="AF37" s="19" t="s">
        <v>569</v>
      </c>
      <c r="AG37" s="28">
        <v>1681</v>
      </c>
      <c r="AH37" s="19" t="s">
        <v>570</v>
      </c>
      <c r="AI37" s="19"/>
      <c r="AJ37" s="19"/>
      <c r="AK37" s="29"/>
      <c r="AL37" s="19"/>
      <c r="AM37" s="29"/>
      <c r="AN37" s="19"/>
      <c r="AO37" s="24"/>
      <c r="AP37" s="19"/>
      <c r="AQ37" s="29"/>
      <c r="AR37" s="19"/>
      <c r="AS37" s="21"/>
      <c r="AT37" s="33">
        <f t="shared" si="1"/>
        <v>302460000</v>
      </c>
      <c r="AU37" s="34" t="s">
        <v>36</v>
      </c>
      <c r="AV37" s="35" t="s">
        <v>733</v>
      </c>
      <c r="AW37" s="35" t="s">
        <v>243</v>
      </c>
      <c r="AX37" s="19" t="s">
        <v>229</v>
      </c>
      <c r="AY37" s="19" t="s">
        <v>30</v>
      </c>
      <c r="AZ37" s="19"/>
      <c r="BA37" s="19" t="s">
        <v>561</v>
      </c>
    </row>
    <row r="38" spans="2:53" ht="90" x14ac:dyDescent="0.15">
      <c r="B38" s="19" t="s">
        <v>436</v>
      </c>
      <c r="C38" s="31" t="s">
        <v>437</v>
      </c>
      <c r="D38" s="146" t="s">
        <v>438</v>
      </c>
      <c r="E38" s="19" t="s">
        <v>571</v>
      </c>
      <c r="F38" s="19" t="s">
        <v>546</v>
      </c>
      <c r="G38" s="19" t="s">
        <v>734</v>
      </c>
      <c r="H38" s="165">
        <v>65785</v>
      </c>
      <c r="I38" s="19" t="s">
        <v>152</v>
      </c>
      <c r="J38" s="19" t="s">
        <v>439</v>
      </c>
      <c r="K38" s="19" t="s">
        <v>24</v>
      </c>
      <c r="L38" s="19">
        <v>860070301</v>
      </c>
      <c r="M38" s="19">
        <v>1</v>
      </c>
      <c r="N38" s="20"/>
      <c r="O38" s="21"/>
      <c r="P38" s="21"/>
      <c r="Q38" s="21"/>
      <c r="R38" s="22"/>
      <c r="S38" s="19"/>
      <c r="T38" s="19"/>
      <c r="U38" s="19"/>
      <c r="V38" s="22" t="s">
        <v>440</v>
      </c>
      <c r="W38" s="23">
        <v>44559</v>
      </c>
      <c r="X38" s="39">
        <v>44621</v>
      </c>
      <c r="Y38" s="23">
        <v>44712</v>
      </c>
      <c r="Z38" s="21">
        <v>90</v>
      </c>
      <c r="AA38" s="24">
        <v>102490499</v>
      </c>
      <c r="AB38" s="25" t="s">
        <v>152</v>
      </c>
      <c r="AC38" s="19">
        <v>1183</v>
      </c>
      <c r="AD38" s="23">
        <v>44560</v>
      </c>
      <c r="AE38" s="19">
        <v>1048</v>
      </c>
      <c r="AF38" s="19" t="s">
        <v>735</v>
      </c>
      <c r="AG38" s="28">
        <v>1665</v>
      </c>
      <c r="AH38" s="19" t="s">
        <v>568</v>
      </c>
      <c r="AI38" s="19"/>
      <c r="AJ38" s="19"/>
      <c r="AK38" s="29"/>
      <c r="AL38" s="19"/>
      <c r="AM38" s="29"/>
      <c r="AN38" s="19"/>
      <c r="AO38" s="24"/>
      <c r="AP38" s="19"/>
      <c r="AQ38" s="29"/>
      <c r="AR38" s="19"/>
      <c r="AS38" s="21"/>
      <c r="AT38" s="33">
        <f t="shared" si="1"/>
        <v>102490499</v>
      </c>
      <c r="AU38" s="34" t="s">
        <v>36</v>
      </c>
      <c r="AV38" s="35" t="s">
        <v>84</v>
      </c>
      <c r="AW38" s="35" t="s">
        <v>243</v>
      </c>
      <c r="AX38" s="19" t="s">
        <v>229</v>
      </c>
      <c r="AY38" s="19" t="s">
        <v>30</v>
      </c>
      <c r="AZ38" s="19"/>
      <c r="BA38" s="19" t="s">
        <v>561</v>
      </c>
    </row>
    <row r="39" spans="2:53" ht="210" x14ac:dyDescent="0.15">
      <c r="B39" s="19" t="s">
        <v>475</v>
      </c>
      <c r="C39" s="19" t="s">
        <v>476</v>
      </c>
      <c r="D39" s="36" t="s">
        <v>477</v>
      </c>
      <c r="E39" s="19" t="s">
        <v>736</v>
      </c>
      <c r="F39" s="19" t="s">
        <v>737</v>
      </c>
      <c r="G39" s="19" t="s">
        <v>738</v>
      </c>
      <c r="H39" s="165">
        <v>61835</v>
      </c>
      <c r="I39" s="19" t="s">
        <v>152</v>
      </c>
      <c r="J39" s="19" t="s">
        <v>478</v>
      </c>
      <c r="K39" s="19" t="s">
        <v>24</v>
      </c>
      <c r="L39" s="31">
        <v>901553323</v>
      </c>
      <c r="M39" s="31">
        <v>5</v>
      </c>
      <c r="N39" s="20" t="s">
        <v>739</v>
      </c>
      <c r="O39" s="21" t="s">
        <v>24</v>
      </c>
      <c r="P39" s="21" t="s">
        <v>740</v>
      </c>
      <c r="Q39" s="46" t="s">
        <v>741</v>
      </c>
      <c r="R39" s="19"/>
      <c r="S39" s="19"/>
      <c r="T39" s="19"/>
      <c r="U39" s="39"/>
      <c r="V39" s="22" t="s">
        <v>479</v>
      </c>
      <c r="W39" s="23">
        <v>44559</v>
      </c>
      <c r="X39" s="164">
        <v>44599</v>
      </c>
      <c r="Y39" s="23">
        <v>44718</v>
      </c>
      <c r="Z39" s="21">
        <v>120</v>
      </c>
      <c r="AA39" s="24">
        <v>81969580</v>
      </c>
      <c r="AB39" s="25" t="s">
        <v>152</v>
      </c>
      <c r="AC39" s="19">
        <v>1185</v>
      </c>
      <c r="AD39" s="23">
        <v>44560</v>
      </c>
      <c r="AE39" s="19">
        <v>1022</v>
      </c>
      <c r="AF39" s="19" t="s">
        <v>742</v>
      </c>
      <c r="AG39" s="28">
        <v>1689</v>
      </c>
      <c r="AH39" s="19" t="s">
        <v>577</v>
      </c>
      <c r="AI39" s="19"/>
      <c r="AJ39" s="19"/>
      <c r="AK39" s="29"/>
      <c r="AL39" s="19"/>
      <c r="AM39" s="29"/>
      <c r="AN39" s="19"/>
      <c r="AO39" s="24"/>
      <c r="AP39" s="19"/>
      <c r="AQ39" s="29"/>
      <c r="AR39" s="19"/>
      <c r="AS39" s="21"/>
      <c r="AT39" s="33">
        <f t="shared" si="1"/>
        <v>81969580</v>
      </c>
      <c r="AU39" s="34" t="s">
        <v>480</v>
      </c>
      <c r="AV39" s="166" t="s">
        <v>743</v>
      </c>
      <c r="AW39" s="35" t="s">
        <v>159</v>
      </c>
      <c r="AX39" s="19" t="s">
        <v>29</v>
      </c>
      <c r="AY39" s="19" t="s">
        <v>30</v>
      </c>
      <c r="AZ39" s="19" t="s">
        <v>744</v>
      </c>
      <c r="BA39" s="19" t="s">
        <v>561</v>
      </c>
    </row>
    <row r="40" spans="2:53" ht="180" x14ac:dyDescent="0.15">
      <c r="B40" s="19" t="s">
        <v>481</v>
      </c>
      <c r="C40" s="22" t="s">
        <v>482</v>
      </c>
      <c r="D40" s="36" t="s">
        <v>483</v>
      </c>
      <c r="E40" s="19" t="s">
        <v>736</v>
      </c>
      <c r="F40" s="19" t="s">
        <v>737</v>
      </c>
      <c r="G40" s="19" t="s">
        <v>745</v>
      </c>
      <c r="H40" s="165">
        <v>61879</v>
      </c>
      <c r="I40" s="19" t="s">
        <v>152</v>
      </c>
      <c r="J40" s="19" t="s">
        <v>484</v>
      </c>
      <c r="K40" s="19" t="s">
        <v>24</v>
      </c>
      <c r="L40" s="19">
        <v>830028126</v>
      </c>
      <c r="M40" s="19">
        <v>2</v>
      </c>
      <c r="N40" s="20"/>
      <c r="O40" s="21"/>
      <c r="P40" s="21"/>
      <c r="Q40" s="21"/>
      <c r="R40" s="22"/>
      <c r="S40" s="19"/>
      <c r="T40" s="19"/>
      <c r="U40" s="19"/>
      <c r="V40" s="22" t="s">
        <v>485</v>
      </c>
      <c r="W40" s="23">
        <v>44560</v>
      </c>
      <c r="X40" s="23">
        <v>44599</v>
      </c>
      <c r="Y40" s="23">
        <v>44748</v>
      </c>
      <c r="Z40" s="21">
        <v>150</v>
      </c>
      <c r="AA40" s="24">
        <v>118565081</v>
      </c>
      <c r="AB40" s="25" t="s">
        <v>152</v>
      </c>
      <c r="AC40" s="19">
        <v>1195</v>
      </c>
      <c r="AD40" s="23">
        <v>44560</v>
      </c>
      <c r="AE40" s="19">
        <v>1008</v>
      </c>
      <c r="AF40" s="19" t="s">
        <v>746</v>
      </c>
      <c r="AG40" s="28">
        <v>1670</v>
      </c>
      <c r="AH40" s="19" t="s">
        <v>677</v>
      </c>
      <c r="AI40" s="19"/>
      <c r="AJ40" s="19"/>
      <c r="AK40" s="29"/>
      <c r="AL40" s="19"/>
      <c r="AM40" s="29"/>
      <c r="AN40" s="19"/>
      <c r="AO40" s="24"/>
      <c r="AP40" s="19"/>
      <c r="AQ40" s="29"/>
      <c r="AR40" s="19"/>
      <c r="AS40" s="21"/>
      <c r="AT40" s="33">
        <f t="shared" si="1"/>
        <v>118565081</v>
      </c>
      <c r="AU40" s="34" t="s">
        <v>480</v>
      </c>
      <c r="AV40" s="166" t="s">
        <v>747</v>
      </c>
      <c r="AW40" s="35" t="s">
        <v>159</v>
      </c>
      <c r="AX40" s="19" t="s">
        <v>29</v>
      </c>
      <c r="AY40" s="19" t="s">
        <v>30</v>
      </c>
      <c r="AZ40" s="19" t="s">
        <v>748</v>
      </c>
      <c r="BA40" s="19" t="s">
        <v>561</v>
      </c>
    </row>
    <row r="41" spans="2:53" ht="165" x14ac:dyDescent="0.15">
      <c r="B41" s="19" t="s">
        <v>749</v>
      </c>
      <c r="C41" s="22" t="s">
        <v>487</v>
      </c>
      <c r="D41" s="36" t="s">
        <v>488</v>
      </c>
      <c r="E41" s="19" t="s">
        <v>736</v>
      </c>
      <c r="F41" s="19" t="s">
        <v>737</v>
      </c>
      <c r="G41" s="19" t="s">
        <v>750</v>
      </c>
      <c r="H41" s="165">
        <v>62202</v>
      </c>
      <c r="I41" s="19" t="s">
        <v>152</v>
      </c>
      <c r="J41" s="19" t="s">
        <v>489</v>
      </c>
      <c r="K41" s="19" t="s">
        <v>24</v>
      </c>
      <c r="L41" s="163">
        <v>901565507</v>
      </c>
      <c r="M41" s="19"/>
      <c r="N41" s="20" t="s">
        <v>751</v>
      </c>
      <c r="O41" s="21" t="s">
        <v>24</v>
      </c>
      <c r="P41" s="21" t="s">
        <v>752</v>
      </c>
      <c r="Q41" s="46" t="s">
        <v>753</v>
      </c>
      <c r="R41" s="22"/>
      <c r="S41" s="19"/>
      <c r="T41" s="19"/>
      <c r="U41" s="19"/>
      <c r="V41" s="22" t="s">
        <v>490</v>
      </c>
      <c r="W41" s="23">
        <v>44560</v>
      </c>
      <c r="X41" s="39">
        <v>44627</v>
      </c>
      <c r="Y41" s="23">
        <v>44779</v>
      </c>
      <c r="Z41" s="21">
        <v>150</v>
      </c>
      <c r="AA41" s="24">
        <v>212977824</v>
      </c>
      <c r="AB41" s="25" t="s">
        <v>152</v>
      </c>
      <c r="AC41" s="19">
        <v>1196</v>
      </c>
      <c r="AD41" s="23">
        <v>44560</v>
      </c>
      <c r="AE41" s="19">
        <v>1009</v>
      </c>
      <c r="AF41" s="19" t="s">
        <v>754</v>
      </c>
      <c r="AG41" s="28">
        <v>1665</v>
      </c>
      <c r="AH41" s="19" t="s">
        <v>568</v>
      </c>
      <c r="AI41" s="19"/>
      <c r="AJ41" s="19"/>
      <c r="AK41" s="29"/>
      <c r="AL41" s="19"/>
      <c r="AM41" s="29"/>
      <c r="AN41" s="19"/>
      <c r="AO41" s="24"/>
      <c r="AP41" s="19"/>
      <c r="AQ41" s="29"/>
      <c r="AR41" s="19"/>
      <c r="AS41" s="21"/>
      <c r="AT41" s="33">
        <f t="shared" si="1"/>
        <v>212977824</v>
      </c>
      <c r="AU41" s="34" t="s">
        <v>480</v>
      </c>
      <c r="AV41" s="166" t="s">
        <v>755</v>
      </c>
      <c r="AW41" s="35" t="s">
        <v>159</v>
      </c>
      <c r="AX41" s="19" t="s">
        <v>229</v>
      </c>
      <c r="AY41" s="19" t="s">
        <v>30</v>
      </c>
      <c r="AZ41" s="19"/>
      <c r="BA41" s="19" t="s">
        <v>561</v>
      </c>
    </row>
    <row r="42" spans="2:53" ht="90" x14ac:dyDescent="0.15">
      <c r="B42" s="19" t="s">
        <v>441</v>
      </c>
      <c r="C42" s="22" t="s">
        <v>442</v>
      </c>
      <c r="D42" s="36" t="s">
        <v>443</v>
      </c>
      <c r="E42" s="19" t="s">
        <v>756</v>
      </c>
      <c r="F42" s="19" t="s">
        <v>546</v>
      </c>
      <c r="G42" s="19" t="s">
        <v>757</v>
      </c>
      <c r="H42" s="165">
        <v>62446</v>
      </c>
      <c r="I42" s="19" t="s">
        <v>152</v>
      </c>
      <c r="J42" s="19" t="s">
        <v>444</v>
      </c>
      <c r="K42" s="19" t="s">
        <v>24</v>
      </c>
      <c r="L42" s="19">
        <v>900693739</v>
      </c>
      <c r="M42" s="19">
        <v>1</v>
      </c>
      <c r="N42" s="20"/>
      <c r="O42" s="21"/>
      <c r="P42" s="21"/>
      <c r="Q42" s="21"/>
      <c r="R42" s="22"/>
      <c r="S42" s="19"/>
      <c r="T42" s="19"/>
      <c r="U42" s="19"/>
      <c r="V42" s="22" t="s">
        <v>445</v>
      </c>
      <c r="W42" s="23">
        <v>44560</v>
      </c>
      <c r="X42" s="19" t="s">
        <v>91</v>
      </c>
      <c r="Y42" s="23"/>
      <c r="Z42" s="21">
        <v>180</v>
      </c>
      <c r="AA42" s="24">
        <v>528478000</v>
      </c>
      <c r="AB42" s="25" t="s">
        <v>152</v>
      </c>
      <c r="AC42" s="19">
        <v>1202</v>
      </c>
      <c r="AD42" s="23">
        <v>44560</v>
      </c>
      <c r="AE42" s="19">
        <v>962</v>
      </c>
      <c r="AF42" s="19" t="s">
        <v>758</v>
      </c>
      <c r="AG42" s="28">
        <v>1656</v>
      </c>
      <c r="AH42" s="19" t="s">
        <v>716</v>
      </c>
      <c r="AI42" s="19"/>
      <c r="AJ42" s="19"/>
      <c r="AK42" s="29"/>
      <c r="AL42" s="19"/>
      <c r="AM42" s="29"/>
      <c r="AN42" s="19"/>
      <c r="AO42" s="24"/>
      <c r="AP42" s="19"/>
      <c r="AQ42" s="29"/>
      <c r="AR42" s="19"/>
      <c r="AS42" s="21"/>
      <c r="AT42" s="33">
        <f t="shared" si="1"/>
        <v>528478000</v>
      </c>
      <c r="AU42" s="34" t="s">
        <v>36</v>
      </c>
      <c r="AV42" s="35" t="s">
        <v>84</v>
      </c>
      <c r="AW42" s="35" t="s">
        <v>243</v>
      </c>
      <c r="AX42" s="19" t="s">
        <v>93</v>
      </c>
      <c r="AY42" s="19" t="s">
        <v>30</v>
      </c>
      <c r="AZ42" s="19"/>
      <c r="BA42" s="19" t="s">
        <v>561</v>
      </c>
    </row>
    <row r="43" spans="2:53" ht="225" x14ac:dyDescent="0.15">
      <c r="B43" s="19" t="s">
        <v>104</v>
      </c>
      <c r="C43" s="19" t="s">
        <v>104</v>
      </c>
      <c r="D43" s="36" t="s">
        <v>105</v>
      </c>
      <c r="E43" s="19" t="s">
        <v>52</v>
      </c>
      <c r="F43" s="19" t="s">
        <v>563</v>
      </c>
      <c r="G43" s="19" t="s">
        <v>104</v>
      </c>
      <c r="H43" s="19">
        <v>65939</v>
      </c>
      <c r="I43" s="19" t="s">
        <v>152</v>
      </c>
      <c r="J43" s="19" t="s">
        <v>106</v>
      </c>
      <c r="K43" s="19" t="s">
        <v>24</v>
      </c>
      <c r="L43" s="56">
        <v>900459737</v>
      </c>
      <c r="M43" s="19">
        <v>5</v>
      </c>
      <c r="N43" s="20"/>
      <c r="O43" s="21"/>
      <c r="P43" s="21"/>
      <c r="Q43" s="21"/>
      <c r="R43" s="22"/>
      <c r="S43" s="19"/>
      <c r="T43" s="19"/>
      <c r="U43" s="19"/>
      <c r="V43" s="22" t="s">
        <v>107</v>
      </c>
      <c r="W43" s="23">
        <v>44539</v>
      </c>
      <c r="X43" s="23">
        <v>44539</v>
      </c>
      <c r="Y43" s="23">
        <v>44721</v>
      </c>
      <c r="Z43" s="21">
        <v>180</v>
      </c>
      <c r="AA43" s="24">
        <v>23500000</v>
      </c>
      <c r="AB43" s="25" t="s">
        <v>152</v>
      </c>
      <c r="AC43" s="19">
        <v>1191</v>
      </c>
      <c r="AD43" s="23">
        <v>44560</v>
      </c>
      <c r="AE43" s="19">
        <v>1079</v>
      </c>
      <c r="AF43" s="19" t="s">
        <v>759</v>
      </c>
      <c r="AG43" s="28" t="s">
        <v>760</v>
      </c>
      <c r="AH43" s="19" t="s">
        <v>761</v>
      </c>
      <c r="AI43" s="19"/>
      <c r="AJ43" s="19"/>
      <c r="AK43" s="24"/>
      <c r="AL43" s="19"/>
      <c r="AM43" s="29"/>
      <c r="AN43" s="19"/>
      <c r="AO43" s="24"/>
      <c r="AP43" s="19"/>
      <c r="AQ43" s="24"/>
      <c r="AR43" s="19"/>
      <c r="AS43" s="159"/>
      <c r="AT43" s="33">
        <f t="shared" si="1"/>
        <v>23500000</v>
      </c>
      <c r="AU43" s="34" t="s">
        <v>351</v>
      </c>
      <c r="AV43" s="35" t="s">
        <v>762</v>
      </c>
      <c r="AW43" s="35" t="s">
        <v>28</v>
      </c>
      <c r="AX43" s="19" t="s">
        <v>29</v>
      </c>
      <c r="AY43" s="19" t="s">
        <v>109</v>
      </c>
      <c r="AZ43" s="19"/>
      <c r="BA43" s="19" t="s">
        <v>561</v>
      </c>
    </row>
    <row r="44" spans="2:53" ht="75" x14ac:dyDescent="0.15">
      <c r="B44" s="19" t="s">
        <v>110</v>
      </c>
      <c r="C44" s="19" t="s">
        <v>110</v>
      </c>
      <c r="D44" s="36" t="s">
        <v>111</v>
      </c>
      <c r="E44" s="19" t="s">
        <v>52</v>
      </c>
      <c r="F44" s="19" t="s">
        <v>563</v>
      </c>
      <c r="G44" s="19" t="s">
        <v>110</v>
      </c>
      <c r="H44" s="19">
        <v>66465</v>
      </c>
      <c r="I44" s="19" t="s">
        <v>152</v>
      </c>
      <c r="J44" s="19" t="s">
        <v>112</v>
      </c>
      <c r="K44" s="19" t="s">
        <v>24</v>
      </c>
      <c r="L44" s="56">
        <v>830037946</v>
      </c>
      <c r="M44" s="19">
        <v>3</v>
      </c>
      <c r="N44" s="20"/>
      <c r="O44" s="21"/>
      <c r="P44" s="21"/>
      <c r="Q44" s="21"/>
      <c r="R44" s="22"/>
      <c r="S44" s="19"/>
      <c r="T44" s="19"/>
      <c r="U44" s="19"/>
      <c r="V44" s="22" t="s">
        <v>113</v>
      </c>
      <c r="W44" s="23">
        <v>44547</v>
      </c>
      <c r="X44" s="23">
        <v>44547</v>
      </c>
      <c r="Y44" s="23">
        <v>44612</v>
      </c>
      <c r="Z44" s="21">
        <v>64</v>
      </c>
      <c r="AA44" s="24">
        <v>1914115</v>
      </c>
      <c r="AB44" s="25" t="s">
        <v>152</v>
      </c>
      <c r="AC44" s="19">
        <v>1158</v>
      </c>
      <c r="AD44" s="23">
        <v>44560</v>
      </c>
      <c r="AE44" s="19">
        <v>1113</v>
      </c>
      <c r="AF44" s="19" t="s">
        <v>763</v>
      </c>
      <c r="AG44" s="28">
        <v>1005</v>
      </c>
      <c r="AH44" s="19" t="s">
        <v>764</v>
      </c>
      <c r="AI44" s="19"/>
      <c r="AJ44" s="19"/>
      <c r="AK44" s="29"/>
      <c r="AL44" s="19"/>
      <c r="AM44" s="29"/>
      <c r="AN44" s="19"/>
      <c r="AO44" s="24"/>
      <c r="AP44" s="19"/>
      <c r="AQ44" s="29"/>
      <c r="AR44" s="19"/>
      <c r="AS44" s="21"/>
      <c r="AT44" s="33">
        <f t="shared" si="1"/>
        <v>1914115</v>
      </c>
      <c r="AU44" s="34" t="s">
        <v>351</v>
      </c>
      <c r="AV44" s="35" t="s">
        <v>84</v>
      </c>
      <c r="AW44" s="35" t="s">
        <v>28</v>
      </c>
      <c r="AX44" s="19" t="s">
        <v>29</v>
      </c>
      <c r="AY44" s="19" t="s">
        <v>109</v>
      </c>
      <c r="AZ44" s="19"/>
      <c r="BA44" s="19" t="s">
        <v>561</v>
      </c>
    </row>
    <row r="45" spans="2:53" ht="90" x14ac:dyDescent="0.15">
      <c r="B45" s="19" t="s">
        <v>114</v>
      </c>
      <c r="C45" s="19" t="s">
        <v>114</v>
      </c>
      <c r="D45" s="36" t="s">
        <v>115</v>
      </c>
      <c r="E45" s="19" t="s">
        <v>52</v>
      </c>
      <c r="F45" s="19" t="s">
        <v>563</v>
      </c>
      <c r="G45" s="19" t="s">
        <v>114</v>
      </c>
      <c r="H45" s="19">
        <v>67968</v>
      </c>
      <c r="I45" s="19" t="s">
        <v>152</v>
      </c>
      <c r="J45" s="19" t="s">
        <v>116</v>
      </c>
      <c r="K45" s="19" t="s">
        <v>24</v>
      </c>
      <c r="L45" s="56">
        <v>890900608</v>
      </c>
      <c r="M45" s="19">
        <v>9</v>
      </c>
      <c r="N45" s="20"/>
      <c r="O45" s="21"/>
      <c r="P45" s="21"/>
      <c r="Q45" s="21"/>
      <c r="R45" s="22"/>
      <c r="S45" s="19"/>
      <c r="T45" s="19"/>
      <c r="U45" s="19"/>
      <c r="V45" s="22" t="s">
        <v>117</v>
      </c>
      <c r="W45" s="23">
        <v>44547</v>
      </c>
      <c r="X45" s="23">
        <v>44547</v>
      </c>
      <c r="Y45" s="23">
        <v>44613</v>
      </c>
      <c r="Z45" s="21">
        <v>65</v>
      </c>
      <c r="AA45" s="24">
        <v>17596000</v>
      </c>
      <c r="AB45" s="25" t="s">
        <v>152</v>
      </c>
      <c r="AC45" s="19">
        <v>1179</v>
      </c>
      <c r="AD45" s="23">
        <v>44559</v>
      </c>
      <c r="AE45" s="19">
        <v>1134</v>
      </c>
      <c r="AF45" s="19" t="s">
        <v>765</v>
      </c>
      <c r="AG45" s="28">
        <v>102</v>
      </c>
      <c r="AH45" s="19" t="s">
        <v>766</v>
      </c>
      <c r="AI45" s="19"/>
      <c r="AJ45" s="19"/>
      <c r="AK45" s="24"/>
      <c r="AL45" s="19"/>
      <c r="AM45" s="29"/>
      <c r="AN45" s="19"/>
      <c r="AO45" s="24"/>
      <c r="AP45" s="19"/>
      <c r="AQ45" s="24"/>
      <c r="AR45" s="19"/>
      <c r="AS45" s="159"/>
      <c r="AT45" s="33">
        <f t="shared" si="1"/>
        <v>17596000</v>
      </c>
      <c r="AU45" s="34" t="s">
        <v>118</v>
      </c>
      <c r="AV45" s="35" t="s">
        <v>84</v>
      </c>
      <c r="AW45" s="35" t="s">
        <v>28</v>
      </c>
      <c r="AX45" s="19" t="s">
        <v>29</v>
      </c>
      <c r="AY45" s="19" t="s">
        <v>109</v>
      </c>
      <c r="AZ45" s="19"/>
      <c r="BA45" s="19" t="s">
        <v>561</v>
      </c>
    </row>
    <row r="46" spans="2:53" ht="75" x14ac:dyDescent="0.15">
      <c r="B46" s="19" t="s">
        <v>767</v>
      </c>
      <c r="C46" s="19" t="s">
        <v>767</v>
      </c>
      <c r="D46" s="36" t="s">
        <v>768</v>
      </c>
      <c r="E46" s="19" t="s">
        <v>52</v>
      </c>
      <c r="F46" s="19" t="s">
        <v>563</v>
      </c>
      <c r="G46" s="19" t="s">
        <v>767</v>
      </c>
      <c r="H46" s="165">
        <v>68005</v>
      </c>
      <c r="I46" s="19" t="s">
        <v>152</v>
      </c>
      <c r="J46" s="19" t="s">
        <v>769</v>
      </c>
      <c r="K46" s="19" t="s">
        <v>24</v>
      </c>
      <c r="L46" s="21">
        <v>900564459</v>
      </c>
      <c r="M46" s="19">
        <v>1</v>
      </c>
      <c r="N46" s="20"/>
      <c r="O46" s="21"/>
      <c r="P46" s="21"/>
      <c r="Q46" s="21"/>
      <c r="R46" s="22"/>
      <c r="S46" s="19"/>
      <c r="T46" s="19"/>
      <c r="U46" s="19"/>
      <c r="V46" s="22" t="s">
        <v>770</v>
      </c>
      <c r="W46" s="23">
        <v>44560</v>
      </c>
      <c r="X46" s="23">
        <v>44560</v>
      </c>
      <c r="Y46" s="23">
        <v>44591</v>
      </c>
      <c r="Z46" s="21">
        <v>30</v>
      </c>
      <c r="AA46" s="24">
        <v>13201181</v>
      </c>
      <c r="AB46" s="25" t="s">
        <v>152</v>
      </c>
      <c r="AC46" s="19">
        <v>1198</v>
      </c>
      <c r="AD46" s="23">
        <v>44560</v>
      </c>
      <c r="AE46" s="19">
        <v>1137</v>
      </c>
      <c r="AF46" s="19" t="s">
        <v>742</v>
      </c>
      <c r="AG46" s="28">
        <v>1689</v>
      </c>
      <c r="AH46" s="19" t="s">
        <v>577</v>
      </c>
      <c r="AI46" s="19"/>
      <c r="AJ46" s="19"/>
      <c r="AK46" s="24"/>
      <c r="AL46" s="19"/>
      <c r="AM46" s="29"/>
      <c r="AN46" s="19"/>
      <c r="AO46" s="24"/>
      <c r="AP46" s="19"/>
      <c r="AQ46" s="24"/>
      <c r="AR46" s="19"/>
      <c r="AS46" s="159"/>
      <c r="AT46" s="33">
        <f t="shared" si="1"/>
        <v>13201181</v>
      </c>
      <c r="AU46" s="34" t="s">
        <v>118</v>
      </c>
      <c r="AV46" s="35" t="s">
        <v>84</v>
      </c>
      <c r="AW46" s="35" t="s">
        <v>555</v>
      </c>
      <c r="AX46" s="19" t="s">
        <v>547</v>
      </c>
      <c r="AY46" s="19" t="s">
        <v>109</v>
      </c>
      <c r="AZ46" s="19"/>
      <c r="BA46" s="19" t="s">
        <v>561</v>
      </c>
    </row>
    <row r="47" spans="2:53" ht="75" x14ac:dyDescent="0.15">
      <c r="B47" s="19" t="s">
        <v>771</v>
      </c>
      <c r="C47" s="19" t="s">
        <v>771</v>
      </c>
      <c r="D47" s="36" t="s">
        <v>772</v>
      </c>
      <c r="E47" s="19" t="s">
        <v>52</v>
      </c>
      <c r="F47" s="19" t="s">
        <v>563</v>
      </c>
      <c r="G47" s="19" t="s">
        <v>771</v>
      </c>
      <c r="H47" s="165">
        <v>68006</v>
      </c>
      <c r="I47" s="19" t="s">
        <v>152</v>
      </c>
      <c r="J47" s="19" t="s">
        <v>773</v>
      </c>
      <c r="K47" s="19" t="s">
        <v>24</v>
      </c>
      <c r="L47" s="19">
        <v>804000673</v>
      </c>
      <c r="M47" s="19">
        <v>3</v>
      </c>
      <c r="N47" s="20"/>
      <c r="O47" s="21"/>
      <c r="P47" s="21"/>
      <c r="Q47" s="21"/>
      <c r="R47" s="22"/>
      <c r="S47" s="19"/>
      <c r="T47" s="19"/>
      <c r="U47" s="19"/>
      <c r="V47" s="22" t="s">
        <v>774</v>
      </c>
      <c r="W47" s="23">
        <v>44560</v>
      </c>
      <c r="X47" s="23">
        <v>44560</v>
      </c>
      <c r="Y47" s="23">
        <v>44592</v>
      </c>
      <c r="Z47" s="21">
        <v>32</v>
      </c>
      <c r="AA47" s="24">
        <v>32216394</v>
      </c>
      <c r="AB47" s="25" t="s">
        <v>152</v>
      </c>
      <c r="AC47" s="19">
        <v>1199</v>
      </c>
      <c r="AD47" s="23">
        <v>44560</v>
      </c>
      <c r="AE47" s="19">
        <v>1138</v>
      </c>
      <c r="AF47" s="19" t="s">
        <v>742</v>
      </c>
      <c r="AG47" s="28">
        <v>1689</v>
      </c>
      <c r="AH47" s="19" t="s">
        <v>577</v>
      </c>
      <c r="AI47" s="19"/>
      <c r="AJ47" s="19"/>
      <c r="AK47" s="24"/>
      <c r="AL47" s="19"/>
      <c r="AM47" s="29"/>
      <c r="AN47" s="19"/>
      <c r="AO47" s="24"/>
      <c r="AP47" s="19"/>
      <c r="AQ47" s="24"/>
      <c r="AR47" s="19"/>
      <c r="AS47" s="159"/>
      <c r="AT47" s="33">
        <f t="shared" si="1"/>
        <v>32216394</v>
      </c>
      <c r="AU47" s="34" t="s">
        <v>118</v>
      </c>
      <c r="AV47" s="35" t="s">
        <v>84</v>
      </c>
      <c r="AW47" s="35" t="s">
        <v>555</v>
      </c>
      <c r="AX47" s="19" t="s">
        <v>547</v>
      </c>
      <c r="AY47" s="19" t="s">
        <v>109</v>
      </c>
      <c r="AZ47" s="19"/>
      <c r="BA47" s="19" t="s">
        <v>561</v>
      </c>
    </row>
    <row r="51" spans="10:10" x14ac:dyDescent="0.15">
      <c r="J51" s="170"/>
    </row>
  </sheetData>
  <autoFilter ref="B5:BB47" xr:uid="{D5120098-7A53-324C-8FF1-1E7F9E480C8C}"/>
  <mergeCells count="1">
    <mergeCell ref="N4:Q4"/>
  </mergeCells>
  <conditionalFormatting sqref="AX6:AX47">
    <cfRule type="containsText" dxfId="2" priority="2" operator="containsText" text="En ejecución">
      <formula>NOT(ISERROR(SEARCH("En ejecución",AX6)))</formula>
    </cfRule>
  </conditionalFormatting>
  <conditionalFormatting sqref="AX6:AX47">
    <cfRule type="containsText" dxfId="1" priority="1" operator="containsText" text="Terminado">
      <formula>NOT(ISERROR(SEARCH("Terminado",AX6)))</formula>
    </cfRule>
  </conditionalFormatting>
  <conditionalFormatting sqref="B6:B47">
    <cfRule type="duplicateValues" dxfId="0" priority="4"/>
  </conditionalFormatting>
  <hyperlinks>
    <hyperlink ref="D6" r:id="rId1" xr:uid="{565B2503-FF8F-094A-96EF-785182805F69}"/>
    <hyperlink ref="D7" r:id="rId2" xr:uid="{64C69A3C-08CB-784A-83B9-2B8BA8174086}"/>
    <hyperlink ref="D9" r:id="rId3" xr:uid="{5698D557-D54C-8442-A516-B8F199C65A7E}"/>
    <hyperlink ref="D18" r:id="rId4" xr:uid="{1514D3E4-C772-5D46-9E80-801CEEC6A196}"/>
    <hyperlink ref="D22" r:id="rId5" xr:uid="{615A62C1-83FF-E041-825B-82F994D7FD53}"/>
    <hyperlink ref="D37" r:id="rId6" xr:uid="{2F9AA413-5F11-2540-9944-F513B4FEE47D}"/>
    <hyperlink ref="D16" r:id="rId7" xr:uid="{C9714B7E-DBCA-F54F-8108-CEC9D5DE59C4}"/>
    <hyperlink ref="D44" r:id="rId8" xr:uid="{F0F00D35-E592-F248-934C-71D9AB709A2B}"/>
    <hyperlink ref="D43" r:id="rId9" xr:uid="{06D66946-805C-0144-B92C-B1F77B5448A9}"/>
    <hyperlink ref="D45" r:id="rId10" xr:uid="{62598F53-B0CB-4A48-B966-288741E06320}"/>
    <hyperlink ref="D46" r:id="rId11" xr:uid="{B879CEEB-F32A-3B41-8C93-7B7D7BC82BDA}"/>
    <hyperlink ref="D47" r:id="rId12" xr:uid="{2A280359-609A-1E45-9419-831EDBD9557A}"/>
    <hyperlink ref="D13" r:id="rId13" xr:uid="{E49C553B-18C8-774F-93DF-94F1F6736603}"/>
    <hyperlink ref="D25" r:id="rId14" xr:uid="{240DB0BB-85FE-4863-8F3E-46A397F005BD}"/>
    <hyperlink ref="D17" r:id="rId15" xr:uid="{6C3A3616-D151-4BD6-BACC-6F3B4FBA5D7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ADMINISTRATIVA</vt:lpstr>
      <vt:lpstr>Planeación</vt:lpstr>
      <vt:lpstr>Infraestructura</vt:lpstr>
      <vt:lpstr>1_Contratos 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Microsoft Office User</cp:lastModifiedBy>
  <cp:revision/>
  <dcterms:created xsi:type="dcterms:W3CDTF">2022-02-03T04:04:31Z</dcterms:created>
  <dcterms:modified xsi:type="dcterms:W3CDTF">2022-03-25T17:24:45Z</dcterms:modified>
  <cp:category/>
  <cp:contentStatus/>
</cp:coreProperties>
</file>