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E:\CHPINERO2022\EVIDENCIAS COMPROMISOS SANDRA JUNIO\PAGINA WEB\TRANSPARENCIA\PUBLICACIONES\"/>
    </mc:Choice>
  </mc:AlternateContent>
  <xr:revisionPtr revIDLastSave="0" documentId="8_{C91D2BA8-6D9E-4D22-A67B-2B142EE0D9DD}" xr6:coauthVersionLast="47" xr6:coauthVersionMax="47" xr10:uidLastSave="{00000000-0000-0000-0000-000000000000}"/>
  <bookViews>
    <workbookView xWindow="-120" yWindow="-120" windowWidth="29040" windowHeight="15840" firstSheet="1" activeTab="1" xr2:uid="{00000000-000D-0000-FFFF-FFFF00000000}"/>
  </bookViews>
  <sheets>
    <sheet name="Hoja1" sheetId="22" r:id="rId1"/>
    <sheet name="INFORMACION CONTRACTUAL-2022" sheetId="10" r:id="rId2"/>
  </sheets>
  <definedNames>
    <definedName name="CD">#REF!</definedName>
    <definedName name="CDM">#REF!</definedName>
    <definedName name="Concurso.méritos">#REF!</definedName>
    <definedName name="Contratación.directa">#REF!</definedName>
    <definedName name="LICITACIÓN">#REF!</definedName>
    <definedName name="LP">#REF!</definedName>
    <definedName name="MC">#REF!</definedName>
    <definedName name="Mínima.cuantía">#REF!</definedName>
    <definedName name="Modalidad.Contratación">#REF!</definedName>
    <definedName name="NA">#REF!</definedName>
    <definedName name="NG">#REF!</definedName>
    <definedName name="NINGUNA">#REF!</definedName>
    <definedName name="S.A">#REF!</definedName>
    <definedName name="SA">#REF!</definedName>
    <definedName name="Selección.abreviada">#REF!</definedName>
  </definedNames>
  <calcPr calcId="191029"/>
  <pivotCaches>
    <pivotCache cacheId="7"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Z4" i="10" l="1"/>
  <c r="BZ5" i="10"/>
  <c r="BZ6" i="10"/>
  <c r="BZ7" i="10"/>
  <c r="P7" i="10" s="1"/>
  <c r="BZ8" i="10"/>
  <c r="BZ9" i="10"/>
  <c r="BZ10" i="10"/>
  <c r="BZ11" i="10"/>
  <c r="P11" i="10" s="1"/>
  <c r="BZ12" i="10"/>
  <c r="BZ13" i="10"/>
  <c r="BZ17" i="10"/>
  <c r="BZ18" i="10"/>
  <c r="BZ19" i="10"/>
  <c r="BZ20" i="10"/>
  <c r="BZ21" i="10"/>
  <c r="BZ22" i="10"/>
  <c r="BZ23" i="10"/>
  <c r="BZ24" i="10"/>
  <c r="BZ25" i="10"/>
  <c r="BZ26" i="10"/>
  <c r="BZ27" i="10"/>
  <c r="BZ28" i="10"/>
  <c r="BZ29" i="10"/>
  <c r="BZ30" i="10"/>
  <c r="BZ31" i="10"/>
  <c r="BZ32" i="10"/>
  <c r="BZ33" i="10"/>
  <c r="BZ34" i="10"/>
  <c r="BZ35" i="10"/>
  <c r="BZ36" i="10"/>
  <c r="BZ37" i="10"/>
  <c r="BZ38" i="10"/>
  <c r="BZ39" i="10"/>
  <c r="BZ40" i="10"/>
  <c r="BZ41" i="10"/>
  <c r="BZ42" i="10"/>
  <c r="BZ43" i="10"/>
  <c r="BZ44" i="10"/>
  <c r="BZ45" i="10"/>
  <c r="BZ46" i="10"/>
  <c r="BZ47" i="10"/>
  <c r="BZ48" i="10"/>
  <c r="BZ49" i="10"/>
  <c r="BZ50" i="10"/>
  <c r="BZ51" i="10"/>
  <c r="BZ52" i="10"/>
  <c r="BZ53" i="10"/>
  <c r="BZ54" i="10"/>
  <c r="BZ55" i="10"/>
  <c r="BZ56" i="10"/>
  <c r="BZ57" i="10"/>
  <c r="BZ58" i="10"/>
  <c r="BZ59" i="10"/>
  <c r="BZ60" i="10"/>
  <c r="BZ61" i="10"/>
  <c r="BZ62" i="10"/>
  <c r="BZ63" i="10"/>
  <c r="BZ64" i="10"/>
  <c r="BZ65" i="10"/>
  <c r="BZ66" i="10"/>
  <c r="BZ67" i="10"/>
  <c r="BZ68" i="10"/>
  <c r="BZ69" i="10"/>
  <c r="BZ70" i="10"/>
  <c r="BZ71" i="10"/>
  <c r="BZ72" i="10"/>
  <c r="BZ73" i="10"/>
  <c r="BZ74" i="10"/>
  <c r="BZ75" i="10"/>
  <c r="BZ76" i="10"/>
  <c r="BZ77" i="10"/>
  <c r="BZ78" i="10"/>
  <c r="BZ79" i="10"/>
  <c r="BZ80" i="10"/>
  <c r="BZ81" i="10"/>
  <c r="BZ82" i="10"/>
  <c r="BZ83" i="10"/>
  <c r="BZ84" i="10"/>
  <c r="BZ85" i="10"/>
  <c r="BZ86" i="10"/>
  <c r="BZ87" i="10"/>
  <c r="BZ88" i="10"/>
  <c r="BZ89" i="10"/>
  <c r="BZ90" i="10"/>
  <c r="BZ91" i="10"/>
  <c r="BZ92" i="10"/>
  <c r="BZ93" i="10"/>
  <c r="BZ94" i="10"/>
  <c r="BZ95" i="10"/>
  <c r="BZ96" i="10"/>
  <c r="BZ97" i="10"/>
  <c r="BZ98" i="10"/>
  <c r="BZ99" i="10"/>
  <c r="BZ100" i="10"/>
  <c r="BZ101" i="10"/>
  <c r="BZ102" i="10"/>
  <c r="BZ103" i="10"/>
  <c r="BZ104" i="10"/>
  <c r="BZ105" i="10"/>
  <c r="BZ106" i="10"/>
  <c r="BZ107" i="10"/>
  <c r="BZ108" i="10"/>
  <c r="BZ109" i="10"/>
  <c r="BZ110" i="10"/>
  <c r="BZ111" i="10"/>
  <c r="BZ112" i="10"/>
  <c r="BZ113" i="10"/>
  <c r="BZ114" i="10"/>
  <c r="BZ115" i="10"/>
  <c r="BZ116" i="10"/>
  <c r="BZ117" i="10"/>
  <c r="BZ118" i="10"/>
  <c r="BZ119" i="10"/>
  <c r="BZ120" i="10"/>
  <c r="BZ121" i="10"/>
  <c r="BZ122" i="10"/>
  <c r="BZ123" i="10"/>
  <c r="BZ124" i="10"/>
  <c r="BZ125" i="10"/>
  <c r="BZ126" i="10"/>
  <c r="BZ127" i="10"/>
  <c r="BZ128" i="10"/>
  <c r="BZ129" i="10"/>
  <c r="BZ130" i="10"/>
  <c r="BZ131" i="10"/>
  <c r="BZ132" i="10"/>
  <c r="BZ133" i="10"/>
  <c r="BZ134" i="10"/>
  <c r="BZ135" i="10"/>
  <c r="BZ136" i="10"/>
  <c r="BZ137" i="10"/>
  <c r="BZ138" i="10"/>
  <c r="BZ139" i="10"/>
  <c r="BZ140" i="10"/>
  <c r="BZ141" i="10"/>
  <c r="BZ142" i="10"/>
  <c r="BZ143" i="10"/>
  <c r="BZ144" i="10"/>
  <c r="BZ145" i="10"/>
  <c r="BZ146" i="10"/>
  <c r="BZ147" i="10"/>
  <c r="BZ148" i="10"/>
  <c r="BZ149" i="10"/>
  <c r="BZ150" i="10"/>
  <c r="BZ151" i="10"/>
  <c r="BZ152" i="10"/>
  <c r="BZ153" i="10"/>
  <c r="BZ154" i="10"/>
  <c r="BZ155" i="10"/>
  <c r="BM4" i="10"/>
  <c r="BM5" i="10"/>
  <c r="P5" i="10"/>
  <c r="BM6" i="10"/>
  <c r="BM7" i="10"/>
  <c r="BM8" i="10"/>
  <c r="BM9" i="10"/>
  <c r="P9" i="10"/>
  <c r="BM10" i="10"/>
  <c r="BM11" i="10"/>
  <c r="BM12" i="10"/>
  <c r="BM13" i="10"/>
  <c r="BM14" i="10"/>
  <c r="BM15" i="10"/>
  <c r="BM16" i="10"/>
  <c r="BM17" i="10"/>
  <c r="BM18" i="10"/>
  <c r="BM19" i="10"/>
  <c r="BM20" i="10"/>
  <c r="BM21" i="10"/>
  <c r="BM22" i="10"/>
  <c r="BM23" i="10"/>
  <c r="BM24" i="10"/>
  <c r="BM25" i="10"/>
  <c r="BM26" i="10"/>
  <c r="BM27" i="10"/>
  <c r="BM28" i="10"/>
  <c r="BM29" i="10"/>
  <c r="BM30" i="10"/>
  <c r="BM31" i="10"/>
  <c r="BM32" i="10"/>
  <c r="BM33" i="10"/>
  <c r="BM34" i="10"/>
  <c r="BM35" i="10"/>
  <c r="BM36" i="10"/>
  <c r="BM37" i="10"/>
  <c r="BM38" i="10"/>
  <c r="BM39" i="10"/>
  <c r="BM40" i="10"/>
  <c r="BM41" i="10"/>
  <c r="BM42" i="10"/>
  <c r="BM43" i="10"/>
  <c r="BM44" i="10"/>
  <c r="BM45" i="10"/>
  <c r="BM46" i="10"/>
  <c r="BM47" i="10"/>
  <c r="BM48" i="10"/>
  <c r="BM49" i="10"/>
  <c r="BM50" i="10"/>
  <c r="BM51" i="10"/>
  <c r="BM52" i="10"/>
  <c r="BM53" i="10"/>
  <c r="BM54" i="10"/>
  <c r="BM55" i="10"/>
  <c r="BM56" i="10"/>
  <c r="BM57" i="10"/>
  <c r="BM58" i="10"/>
  <c r="BM59" i="10"/>
  <c r="BM60" i="10"/>
  <c r="BM61" i="10"/>
  <c r="BM62" i="10"/>
  <c r="BM63" i="10"/>
  <c r="BM64" i="10"/>
  <c r="BM65" i="10"/>
  <c r="BM66" i="10"/>
  <c r="BM67" i="10"/>
  <c r="BM68" i="10"/>
  <c r="BM69" i="10"/>
  <c r="BM70" i="10"/>
  <c r="BM71" i="10"/>
  <c r="BM72" i="10"/>
  <c r="BM73" i="10"/>
  <c r="BM74" i="10"/>
  <c r="BM75" i="10"/>
  <c r="BM76" i="10"/>
  <c r="BM77" i="10"/>
  <c r="BM78" i="10"/>
  <c r="BM79" i="10"/>
  <c r="BM80" i="10"/>
  <c r="BM81" i="10"/>
  <c r="BM82" i="10"/>
  <c r="BM83" i="10"/>
  <c r="BM84" i="10"/>
  <c r="BM85" i="10"/>
  <c r="BM86" i="10"/>
  <c r="BM87" i="10"/>
  <c r="BM88" i="10"/>
  <c r="BM89" i="10"/>
  <c r="BM90" i="10"/>
  <c r="BM91" i="10"/>
  <c r="BM92" i="10"/>
  <c r="BM93" i="10"/>
  <c r="BM94" i="10"/>
  <c r="BM95" i="10"/>
  <c r="BM96" i="10"/>
  <c r="BM97" i="10"/>
  <c r="BM98" i="10"/>
  <c r="BM99" i="10"/>
  <c r="BM100" i="10"/>
  <c r="BM101" i="10"/>
  <c r="BM102" i="10"/>
  <c r="BM103" i="10"/>
  <c r="BM104" i="10"/>
  <c r="BM105" i="10"/>
  <c r="BM106" i="10"/>
  <c r="BM107" i="10"/>
  <c r="BM108" i="10"/>
  <c r="BM109" i="10"/>
  <c r="BM110" i="10"/>
  <c r="BM111" i="10"/>
  <c r="BM112" i="10"/>
  <c r="BM113" i="10"/>
  <c r="BM114" i="10"/>
  <c r="BM115" i="10"/>
  <c r="BM116" i="10"/>
  <c r="BM117" i="10"/>
  <c r="BM118" i="10"/>
  <c r="BM119" i="10"/>
  <c r="BM120" i="10"/>
  <c r="BM121" i="10"/>
  <c r="BM122" i="10"/>
  <c r="BM123" i="10"/>
  <c r="BM124" i="10"/>
  <c r="BM125" i="10"/>
  <c r="BM126" i="10"/>
  <c r="BM127" i="10"/>
  <c r="BM128" i="10"/>
  <c r="BM129" i="10"/>
  <c r="BM130" i="10"/>
  <c r="BM131" i="10"/>
  <c r="BM132" i="10"/>
  <c r="BM133" i="10"/>
  <c r="BM134" i="10"/>
  <c r="BM135" i="10"/>
  <c r="BM136" i="10"/>
  <c r="BM137" i="10"/>
  <c r="BM138" i="10"/>
  <c r="BM139" i="10"/>
  <c r="BM140" i="10"/>
  <c r="BM141" i="10"/>
  <c r="BM142" i="10"/>
  <c r="BM143" i="10"/>
  <c r="BM144" i="10"/>
  <c r="BM145" i="10"/>
  <c r="BM146" i="10"/>
  <c r="BM147" i="10"/>
  <c r="BM148" i="10"/>
  <c r="BM149" i="10"/>
  <c r="BM150" i="10"/>
  <c r="BM151" i="10"/>
  <c r="BM152" i="10"/>
  <c r="BM153" i="10"/>
  <c r="BM154" i="10"/>
  <c r="BM155" i="10"/>
  <c r="P14" i="10"/>
  <c r="P15" i="10"/>
  <c r="P16" i="10"/>
  <c r="P21" i="10"/>
  <c r="P22" i="10"/>
  <c r="P23" i="10"/>
  <c r="P24" i="10"/>
  <c r="P25" i="10"/>
  <c r="P26" i="10"/>
  <c r="P27" i="10"/>
  <c r="P28" i="10"/>
  <c r="P29" i="10"/>
  <c r="P30" i="10"/>
  <c r="P31" i="10"/>
  <c r="P32" i="10"/>
  <c r="P33" i="10"/>
  <c r="P34" i="10"/>
  <c r="P35" i="10"/>
  <c r="P36" i="10"/>
  <c r="P37" i="10"/>
  <c r="P38" i="10"/>
  <c r="P39" i="10"/>
  <c r="P40" i="10"/>
  <c r="P41" i="10"/>
  <c r="P42" i="10"/>
  <c r="P43" i="10"/>
  <c r="P44" i="10"/>
  <c r="P45" i="10"/>
  <c r="P46" i="10"/>
  <c r="P47" i="10"/>
  <c r="P48" i="10"/>
  <c r="P49" i="10"/>
  <c r="P50" i="10"/>
  <c r="P51" i="10"/>
  <c r="P52" i="10"/>
  <c r="P53" i="10"/>
  <c r="P54" i="10"/>
  <c r="P55" i="10"/>
  <c r="P56" i="10"/>
  <c r="P57" i="10"/>
  <c r="P58" i="10"/>
  <c r="P59" i="10"/>
  <c r="P60" i="10"/>
  <c r="P61" i="10"/>
  <c r="P62" i="10"/>
  <c r="P63" i="10"/>
  <c r="P64" i="10"/>
  <c r="P65" i="10"/>
  <c r="P66" i="10"/>
  <c r="P67" i="10"/>
  <c r="P68" i="10"/>
  <c r="P69" i="10"/>
  <c r="P70" i="10"/>
  <c r="P71" i="10"/>
  <c r="P72" i="10"/>
  <c r="P73" i="10"/>
  <c r="P74" i="10"/>
  <c r="P75" i="10"/>
  <c r="P76" i="10"/>
  <c r="P77" i="10"/>
  <c r="P78" i="10"/>
  <c r="P79" i="10"/>
  <c r="P80" i="10"/>
  <c r="P81" i="10"/>
  <c r="P82" i="10"/>
  <c r="P83" i="10"/>
  <c r="P84" i="10"/>
  <c r="P85" i="10"/>
  <c r="P86" i="10"/>
  <c r="P87" i="10"/>
  <c r="P88" i="10"/>
  <c r="P89" i="10"/>
  <c r="P90" i="10"/>
  <c r="P91" i="10"/>
  <c r="P92" i="10"/>
  <c r="P93" i="10"/>
  <c r="P94" i="10"/>
  <c r="P95" i="10"/>
  <c r="P96" i="10"/>
  <c r="P97" i="10"/>
  <c r="P98" i="10"/>
  <c r="P99" i="10"/>
  <c r="P100" i="10"/>
  <c r="P101" i="10"/>
  <c r="P102" i="10"/>
  <c r="P103" i="10"/>
  <c r="P104" i="10"/>
  <c r="P105" i="10"/>
  <c r="P106" i="10"/>
  <c r="P107" i="10"/>
  <c r="P108" i="10"/>
  <c r="P109" i="10"/>
  <c r="P110" i="10"/>
  <c r="P111" i="10"/>
  <c r="P112" i="10"/>
  <c r="P113" i="10"/>
  <c r="P114" i="10"/>
  <c r="P115" i="10"/>
  <c r="P116" i="10"/>
  <c r="P117" i="10"/>
  <c r="P118" i="10"/>
  <c r="P119" i="10"/>
  <c r="P120" i="10"/>
  <c r="P121" i="10"/>
  <c r="P122" i="10"/>
  <c r="P123" i="10"/>
  <c r="P124" i="10"/>
  <c r="P125" i="10"/>
  <c r="P126" i="10"/>
  <c r="P127" i="10"/>
  <c r="P128" i="10"/>
  <c r="P129" i="10"/>
  <c r="P130" i="10"/>
  <c r="P131" i="10"/>
  <c r="P132" i="10"/>
  <c r="P133" i="10"/>
  <c r="P134" i="10"/>
  <c r="P135" i="10"/>
  <c r="P136" i="10"/>
  <c r="P137" i="10"/>
  <c r="P138" i="10"/>
  <c r="P139" i="10"/>
  <c r="P140" i="10"/>
  <c r="P141" i="10"/>
  <c r="P142" i="10"/>
  <c r="P143" i="10"/>
  <c r="P144" i="10"/>
  <c r="P145" i="10"/>
  <c r="P146" i="10"/>
  <c r="P147" i="10"/>
  <c r="P148" i="10"/>
  <c r="P149" i="10"/>
  <c r="P150" i="10"/>
  <c r="P151" i="10"/>
  <c r="P152" i="10"/>
  <c r="P153" i="10"/>
  <c r="P154" i="10"/>
  <c r="P155" i="10"/>
  <c r="P19" i="10"/>
  <c r="P20" i="10"/>
  <c r="P6" i="10"/>
  <c r="P8" i="10"/>
  <c r="P10" i="10"/>
  <c r="P4" i="10"/>
  <c r="V154" i="10" l="1"/>
  <c r="V153" i="10"/>
  <c r="CA153" i="10"/>
  <c r="V152" i="10"/>
  <c r="CA152" i="10"/>
  <c r="CA151" i="10" l="1"/>
  <c r="V151" i="10" l="1"/>
  <c r="CA142" i="10" l="1"/>
  <c r="V150" i="10" l="1"/>
  <c r="V149" i="10"/>
  <c r="V148" i="10"/>
  <c r="V147" i="10"/>
  <c r="V146" i="10"/>
  <c r="V145" i="10"/>
  <c r="V144" i="10"/>
  <c r="V143" i="10"/>
  <c r="V142" i="10"/>
  <c r="V141" i="10"/>
  <c r="V140" i="10"/>
  <c r="V139" i="10"/>
  <c r="V138" i="10"/>
  <c r="V137" i="10"/>
  <c r="V136" i="10"/>
  <c r="V135" i="10"/>
  <c r="V134" i="10"/>
  <c r="V133" i="10"/>
  <c r="V132" i="10"/>
  <c r="V131" i="10"/>
  <c r="V130" i="10"/>
  <c r="V129" i="10"/>
  <c r="V128" i="10"/>
  <c r="V127" i="10"/>
  <c r="V126" i="10"/>
  <c r="V125" i="10"/>
  <c r="V124" i="10"/>
  <c r="V123" i="10"/>
  <c r="V122" i="10"/>
  <c r="V121" i="10"/>
  <c r="V120" i="10"/>
  <c r="V119" i="10"/>
  <c r="V118" i="10"/>
  <c r="V117" i="10"/>
  <c r="V116" i="10"/>
  <c r="V115" i="10"/>
  <c r="V114" i="10"/>
  <c r="V113" i="10"/>
  <c r="V112" i="10"/>
  <c r="V111" i="10"/>
  <c r="V110" i="10"/>
  <c r="V109" i="10"/>
  <c r="V108" i="10"/>
  <c r="V107" i="10"/>
  <c r="V106" i="10"/>
  <c r="V105" i="10"/>
  <c r="V104" i="10"/>
  <c r="V103" i="10"/>
  <c r="V102" i="10"/>
  <c r="V101" i="10"/>
  <c r="V100" i="10"/>
  <c r="V99" i="10"/>
  <c r="V98" i="10"/>
  <c r="V97" i="10"/>
  <c r="V96" i="10"/>
  <c r="V95" i="10"/>
  <c r="V94" i="10"/>
  <c r="V93" i="10"/>
  <c r="V92" i="10"/>
  <c r="V91" i="10"/>
  <c r="V90" i="10"/>
  <c r="V89" i="10"/>
  <c r="V88" i="10"/>
  <c r="V87" i="10"/>
  <c r="V86" i="10"/>
  <c r="V85" i="10"/>
  <c r="CA110" i="10" l="1"/>
  <c r="CA134" i="10"/>
  <c r="CA143" i="10"/>
  <c r="CA86" i="10"/>
  <c r="CA92" i="10"/>
  <c r="CA112" i="10"/>
  <c r="CA120" i="10"/>
  <c r="CA128" i="10"/>
  <c r="CA136" i="10"/>
  <c r="CA144" i="10"/>
  <c r="CA90" i="10"/>
  <c r="CA104" i="10"/>
  <c r="CA127" i="10"/>
  <c r="CA105" i="10"/>
  <c r="CA121" i="10"/>
  <c r="CA137" i="10"/>
  <c r="CA87" i="10"/>
  <c r="CA106" i="10"/>
  <c r="CA122" i="10"/>
  <c r="CA138" i="10"/>
  <c r="CA146" i="10"/>
  <c r="CA85" i="10"/>
  <c r="CA118" i="10"/>
  <c r="CA150" i="10"/>
  <c r="CA99" i="10"/>
  <c r="CA111" i="10"/>
  <c r="CA93" i="10"/>
  <c r="CA100" i="10"/>
  <c r="CA113" i="10"/>
  <c r="CA129" i="10"/>
  <c r="CA145" i="10"/>
  <c r="CA94" i="10"/>
  <c r="CA114" i="10"/>
  <c r="CA130" i="10"/>
  <c r="CA95" i="10"/>
  <c r="CA101" i="10"/>
  <c r="CA107" i="10"/>
  <c r="CA115" i="10"/>
  <c r="CA123" i="10"/>
  <c r="CA131" i="10"/>
  <c r="CA139" i="10"/>
  <c r="CA147" i="10"/>
  <c r="CA98" i="10"/>
  <c r="CA126" i="10"/>
  <c r="CA119" i="10"/>
  <c r="CA108" i="10"/>
  <c r="CA140" i="10"/>
  <c r="CA103" i="10"/>
  <c r="CA91" i="10"/>
  <c r="CA135" i="10"/>
  <c r="CA88" i="10"/>
  <c r="CA96" i="10"/>
  <c r="CA102" i="10"/>
  <c r="CA116" i="10"/>
  <c r="CA124" i="10"/>
  <c r="CA132" i="10"/>
  <c r="CA148" i="10"/>
  <c r="CA89" i="10"/>
  <c r="CA97" i="10"/>
  <c r="CA109" i="10"/>
  <c r="CA117" i="10"/>
  <c r="CA125" i="10"/>
  <c r="CA133" i="10"/>
  <c r="CA141" i="10"/>
  <c r="CA149" i="10"/>
  <c r="V84" i="10"/>
  <c r="V83" i="10"/>
  <c r="V82" i="10"/>
  <c r="CA83" i="10" l="1"/>
  <c r="CA84" i="10"/>
  <c r="CA82" i="10"/>
  <c r="V81" i="10"/>
  <c r="V80" i="10"/>
  <c r="CA80" i="10" l="1"/>
  <c r="CA81" i="10"/>
  <c r="V50" i="10"/>
  <c r="V51" i="10"/>
  <c r="V52" i="10"/>
  <c r="V53" i="10"/>
  <c r="V54" i="10"/>
  <c r="V55" i="10"/>
  <c r="V56" i="10"/>
  <c r="V57" i="10"/>
  <c r="V58" i="10"/>
  <c r="V59" i="10"/>
  <c r="V60" i="10"/>
  <c r="V61" i="10"/>
  <c r="V62" i="10"/>
  <c r="V63" i="10"/>
  <c r="V64" i="10"/>
  <c r="V65" i="10"/>
  <c r="V66" i="10"/>
  <c r="V67" i="10"/>
  <c r="V68" i="10"/>
  <c r="V69" i="10"/>
  <c r="V70" i="10"/>
  <c r="V71" i="10"/>
  <c r="V72" i="10"/>
  <c r="V73" i="10"/>
  <c r="V74" i="10"/>
  <c r="V75" i="10"/>
  <c r="V76" i="10"/>
  <c r="V77" i="10"/>
  <c r="V78" i="10"/>
  <c r="V79" i="10"/>
  <c r="V49" i="10"/>
  <c r="V48" i="10"/>
  <c r="CA48" i="10" s="1"/>
  <c r="V47" i="10"/>
  <c r="CA47" i="10" s="1"/>
  <c r="V46" i="10"/>
  <c r="CA46" i="10" s="1"/>
  <c r="V45" i="10"/>
  <c r="CA45" i="10" s="1"/>
  <c r="V44" i="10"/>
  <c r="CA44" i="10" s="1"/>
  <c r="V43" i="10"/>
  <c r="CA43" i="10" s="1"/>
  <c r="V42" i="10"/>
  <c r="CA42" i="10" s="1"/>
  <c r="V41" i="10"/>
  <c r="CA41" i="10" s="1"/>
  <c r="CA53" i="10" l="1"/>
  <c r="CA60" i="10"/>
  <c r="CA75" i="10"/>
  <c r="CA67" i="10"/>
  <c r="CA59" i="10"/>
  <c r="CA51" i="10"/>
  <c r="CA69" i="10"/>
  <c r="CA50" i="10"/>
  <c r="CA68" i="10"/>
  <c r="CA74" i="10"/>
  <c r="CA57" i="10"/>
  <c r="CA77" i="10"/>
  <c r="CA76" i="10"/>
  <c r="CA66" i="10"/>
  <c r="CA65" i="10"/>
  <c r="CA49" i="10"/>
  <c r="CA64" i="10"/>
  <c r="CA56" i="10"/>
  <c r="CA61" i="10"/>
  <c r="CA52" i="10"/>
  <c r="CA58" i="10"/>
  <c r="CA73" i="10"/>
  <c r="CA72" i="10"/>
  <c r="CA79" i="10"/>
  <c r="CA71" i="10"/>
  <c r="CA63" i="10"/>
  <c r="CA55" i="10"/>
  <c r="CA78" i="10"/>
  <c r="CA70" i="10"/>
  <c r="CA62" i="10"/>
  <c r="CA54" i="10"/>
  <c r="V39" i="10"/>
  <c r="CA39" i="10" s="1"/>
  <c r="V40" i="10"/>
  <c r="CA40" i="10" s="1"/>
  <c r="V38" i="10"/>
  <c r="CA38" i="10" s="1"/>
  <c r="V37" i="10"/>
  <c r="CA37" i="10" s="1"/>
  <c r="V36" i="10"/>
  <c r="CA36" i="10" s="1"/>
  <c r="V35" i="10"/>
  <c r="CA35" i="10" s="1"/>
  <c r="V34" i="10"/>
  <c r="CA34" i="10" s="1"/>
  <c r="V33" i="10"/>
  <c r="CA33" i="10" s="1"/>
  <c r="V32" i="10"/>
  <c r="CA32" i="10" s="1"/>
  <c r="V31" i="10"/>
  <c r="CA31" i="10" s="1"/>
  <c r="V30" i="10" l="1"/>
  <c r="CA30" i="10" s="1"/>
  <c r="V29" i="10"/>
  <c r="CA29" i="10" s="1"/>
  <c r="V28" i="10"/>
  <c r="CA28" i="10" s="1"/>
  <c r="V27" i="10"/>
  <c r="CA27" i="10" s="1"/>
  <c r="V26" i="10"/>
  <c r="CA26" i="10" s="1"/>
  <c r="V25" i="10"/>
  <c r="CA25" i="10" s="1"/>
  <c r="V24" i="10" l="1"/>
  <c r="V21" i="10"/>
  <c r="V19" i="10"/>
  <c r="CA24" i="10" l="1"/>
  <c r="CA19" i="10"/>
  <c r="CA21" i="10"/>
  <c r="V16" i="10"/>
  <c r="CA16" i="10" s="1"/>
  <c r="V11" i="10"/>
  <c r="CA11" i="10" s="1"/>
  <c r="V9" i="10"/>
  <c r="CA9" i="10" s="1"/>
  <c r="V6" i="10"/>
  <c r="CA6" i="10" s="1"/>
  <c r="V23" i="10"/>
  <c r="V22" i="10"/>
  <c r="V20" i="10"/>
  <c r="V15" i="10"/>
  <c r="CA15" i="10" s="1"/>
  <c r="V14" i="10"/>
  <c r="CA14" i="10" s="1"/>
  <c r="V10" i="10"/>
  <c r="CA10" i="10" s="1"/>
  <c r="V8" i="10"/>
  <c r="CA8" i="10" s="1"/>
  <c r="V7" i="10"/>
  <c r="CA7" i="10" s="1"/>
  <c r="V5" i="10"/>
  <c r="CA5" i="10" s="1"/>
  <c r="P18" i="10"/>
  <c r="V18" i="10"/>
  <c r="P17" i="10"/>
  <c r="V17" i="10"/>
  <c r="P13" i="10"/>
  <c r="V13" i="10"/>
  <c r="P12" i="10"/>
  <c r="V12" i="10"/>
  <c r="V4" i="10"/>
  <c r="CA4" i="10" s="1"/>
  <c r="CA12" i="10" l="1"/>
  <c r="CA13" i="10"/>
  <c r="CA20" i="10"/>
  <c r="CA22" i="10"/>
  <c r="CA18" i="10"/>
  <c r="CA17" i="10"/>
  <c r="CA2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tc={C1AE85AD-4DB7-49CB-99C1-B0755FD513AA}</author>
    <author>Paola Yurexy Quiroga Cubillos</author>
    <author>tc={D8F38D95-C503-446D-842B-44558FA8737D}</author>
    <author>Paola Yurexy</author>
  </authors>
  <commentList>
    <comment ref="A96" authorId="0" shapeId="0" xr:uid="{C1AE85AD-4DB7-49CB-99C1-B0755FD513A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SUSPENDIDO-LIC MATERNIDAD</t>
      </text>
    </comment>
    <comment ref="Z99" authorId="1" shapeId="0" xr:uid="{397A9142-5D73-414F-BBB0-D48C3A72CB84}">
      <text>
        <r>
          <rPr>
            <b/>
            <sz val="9"/>
            <color indexed="81"/>
            <rFont val="Tahoma"/>
            <family val="2"/>
          </rPr>
          <t>Paola Yurexy Quiroga Cubillos:</t>
        </r>
        <r>
          <rPr>
            <sz val="9"/>
            <color indexed="81"/>
            <rFont val="Tahoma"/>
            <family val="2"/>
          </rPr>
          <t xml:space="preserve">
REINICIO EL 27/03/2022
</t>
        </r>
      </text>
    </comment>
    <comment ref="A142" authorId="2" shapeId="0" xr:uid="{D8F38D95-C503-446D-842B-44558FA8737D}">
      <text>
        <t>[Comentario encadenado]
Su versión de Excel le permite leer este comentario encadenado; sin embargo, las ediciones que se apliquen se quitarán si el archivo se abre en una versión más reciente de Excel. Más información: https://go.microsoft.com/fwlink/?linkid=870924
Comentario:
    ARRENDAMIENTO BODEGA</t>
      </text>
    </comment>
    <comment ref="I142" authorId="3" shapeId="0" xr:uid="{14D66253-5D3A-4096-8782-88FDAED9F405}">
      <text>
        <r>
          <rPr>
            <b/>
            <sz val="9"/>
            <color indexed="81"/>
            <rFont val="Tahoma"/>
            <family val="2"/>
          </rPr>
          <t>Paola Yurexy:</t>
        </r>
        <r>
          <rPr>
            <sz val="9"/>
            <color indexed="81"/>
            <rFont val="Tahoma"/>
            <family val="2"/>
          </rPr>
          <t xml:space="preserve">
ES CONTRATO DE ARRENDAMIENTO</t>
        </r>
      </text>
    </comment>
    <comment ref="I143" authorId="3" shapeId="0" xr:uid="{D7A24AD4-B46A-4B59-B8F3-7C1E1CCCD056}">
      <text>
        <r>
          <rPr>
            <b/>
            <sz val="9"/>
            <color indexed="81"/>
            <rFont val="Tahoma"/>
            <family val="2"/>
          </rPr>
          <t>Paola Yurexy:</t>
        </r>
        <r>
          <rPr>
            <sz val="9"/>
            <color indexed="81"/>
            <rFont val="Tahoma"/>
            <family val="2"/>
          </rPr>
          <t xml:space="preserve">
ES CONTRATO DE ARRENDAMIENTO</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E0BDD65-7CEF-4572-9791-6C19CB83DCEA}" keepAlive="1" name="Consulta - CD" description="Conexión a la consulta 'CD' en el libro." type="5" refreshedVersion="0" background="1">
    <dbPr connection="Provider=Microsoft.Mashup.OleDb.1;Data Source=$Workbook$;Location=CD;Extended Properties=&quot;&quot;" command="SELECT * FROM [CD]"/>
  </connection>
</connections>
</file>

<file path=xl/sharedStrings.xml><?xml version="1.0" encoding="utf-8"?>
<sst xmlns="http://schemas.openxmlformats.org/spreadsheetml/2006/main" count="6459" uniqueCount="1000">
  <si>
    <t>ORDEN BASE</t>
  </si>
  <si>
    <t xml:space="preserve">VIGENCIA </t>
  </si>
  <si>
    <t>PROPONENTE 1 NOMBRE</t>
  </si>
  <si>
    <t>PROPONENTE 2 NOMBRE</t>
  </si>
  <si>
    <t>PROPONENTE 3 NOMBRE</t>
  </si>
  <si>
    <t>PROPONENTE 4 NOMBRE</t>
  </si>
  <si>
    <t>PROPONENTE 5 NOMBRE</t>
  </si>
  <si>
    <t>OBJETO DEL CONTRATO</t>
  </si>
  <si>
    <t>UNIDAD PLAZO DE EJECUCIÓN</t>
  </si>
  <si>
    <t>FECHA SUSCRIPCIÓN</t>
  </si>
  <si>
    <t>FECHA ACTA DE INICIO</t>
  </si>
  <si>
    <t>FECHA DE TERMINACIÓN FINAL</t>
  </si>
  <si>
    <t>NOMBRE CONTRATISTA</t>
  </si>
  <si>
    <t>NIVEL EDUCATIVO</t>
  </si>
  <si>
    <t>TIPO PERSONA</t>
  </si>
  <si>
    <t>NACIONALIDAD DEL CONTRATISTA</t>
  </si>
  <si>
    <t>NOMBRE REPRESENTANTE LEGAL</t>
  </si>
  <si>
    <t>ID UNION TEMPORAL O CONSORCIO</t>
  </si>
  <si>
    <t>INTEGRANTES CONCORCIOS - CONVENIOS-ASOCIACIONES                                             Y                                % PARTICIPACION DE CADA INTEGRANTE</t>
  </si>
  <si>
    <t>NOMBRE DEL SUPERVISOR O INTERVENTOR</t>
  </si>
  <si>
    <t>PRORROGA 1 FECHA</t>
  </si>
  <si>
    <t xml:space="preserve"> PRORROGA1   N° DIAS           </t>
  </si>
  <si>
    <t>PRORROGA 2 FECHA</t>
  </si>
  <si>
    <t xml:space="preserve"> PRORROGA2   N° DIAS           </t>
  </si>
  <si>
    <t>PRORROGA FECHA 3</t>
  </si>
  <si>
    <t xml:space="preserve"> PRORROGA3   N° DIAS           </t>
  </si>
  <si>
    <t>PRORROGA FECHA 4</t>
  </si>
  <si>
    <t xml:space="preserve"> PRORROGA 4   N° DIAS           </t>
  </si>
  <si>
    <t>CANTIDAD DE PRORROGAS</t>
  </si>
  <si>
    <t>Prorroga Total en dias</t>
  </si>
  <si>
    <t>ADICION1   FECHA</t>
  </si>
  <si>
    <t>ADICION1   VALOR</t>
  </si>
  <si>
    <t>ADICION2   FECHA</t>
  </si>
  <si>
    <t>ADICION2   VALOR</t>
  </si>
  <si>
    <t>ADICION3   FECHA</t>
  </si>
  <si>
    <t>ADICION3   VALOR</t>
  </si>
  <si>
    <t>ADICION4   VALOR</t>
  </si>
  <si>
    <t>ADICION4   FECHA</t>
  </si>
  <si>
    <t>CANTIDAD DE ADICIONES</t>
  </si>
  <si>
    <t>TOTAL ADICIONES SUMA DE CRP 2,3,4 Y 5</t>
  </si>
  <si>
    <t>ESTADO ACTUAL CONTRATO             Novedad de ejecución</t>
  </si>
  <si>
    <t>DEPENDENCIA</t>
  </si>
  <si>
    <t>LINK SECOP</t>
  </si>
  <si>
    <t>GÉNERO</t>
  </si>
  <si>
    <t>N/A</t>
  </si>
  <si>
    <t>2 2. Meses</t>
  </si>
  <si>
    <t>Profesional</t>
  </si>
  <si>
    <t>Técnico</t>
  </si>
  <si>
    <t>Bachiller</t>
  </si>
  <si>
    <t>NELSON MAURICIO REY PEÑA</t>
  </si>
  <si>
    <t>DEISY YINETH FRANCO PENAGOS</t>
  </si>
  <si>
    <t>JAL</t>
  </si>
  <si>
    <t>JENNYFER PAOLA GALVIS TORRES</t>
  </si>
  <si>
    <t>JUAN PABLO SANJUAN ARIAS</t>
  </si>
  <si>
    <t>MARIA DIACLIN RODRIGUEZ PULECIO</t>
  </si>
  <si>
    <t>HOSMAN HERNAN ARIAS GUTIERREZ</t>
  </si>
  <si>
    <t>Prestar servicios profesionales para apoyar la gestión precontractual, contractual y postcontractual que adelante el Fondo de Desarrollo Local de Chapinero.</t>
  </si>
  <si>
    <t>ADRIANA ANDREA ARCHILA MOSCOSO</t>
  </si>
  <si>
    <t>LEIDY VIVIANA ORTIZ GUEVARA</t>
  </si>
  <si>
    <t>PAOLA YUREXY QUIROGA CUBILLOS</t>
  </si>
  <si>
    <t>SANDRA MILENA GOMEZ SALAZAR</t>
  </si>
  <si>
    <t>LEONARDO OROZCO MARTINEZ MARTINEZ</t>
  </si>
  <si>
    <t>CESAR FRUTO CORREDOR GOMEZ</t>
  </si>
  <si>
    <t>1.1. Natural</t>
  </si>
  <si>
    <t>1.1 Nacional</t>
  </si>
  <si>
    <t>Hombre</t>
  </si>
  <si>
    <t>Mujer</t>
  </si>
  <si>
    <t>OLGA LUCIA OBANDO CHACA</t>
  </si>
  <si>
    <t>CLAUDIA MARCELA LOPEZ SERRATO</t>
  </si>
  <si>
    <t>CARLOS ANDRES GIL RUEDA</t>
  </si>
  <si>
    <t>LUDY MARCELA MORENO SUÁREZ</t>
  </si>
  <si>
    <t>ALICIA CUJABAN ZAZA</t>
  </si>
  <si>
    <t>MEYER JAIRO GACHARNA VILLALBA</t>
  </si>
  <si>
    <t>IRISAYDEE NOVOA MEDELLIN</t>
  </si>
  <si>
    <t>CRISTIAN ANDRÉS MONROY CARANTON</t>
  </si>
  <si>
    <t>JOSE GREGORIO BOLAÑO MARTINEZ</t>
  </si>
  <si>
    <t>VALENTINA SALGADO RODRÍGUEZ</t>
  </si>
  <si>
    <t>JENNYFER MARIA SAUCEDO FUENTES</t>
  </si>
  <si>
    <t>EMERSON HERNANDO HUERTAS FONSECA</t>
  </si>
  <si>
    <t>MODALIDAD DE SELECCIÓN</t>
  </si>
  <si>
    <t xml:space="preserve">NO </t>
  </si>
  <si>
    <t>Empresa</t>
  </si>
  <si>
    <t>NÚMERO DEL PROCESO EN EL  SECOP</t>
  </si>
  <si>
    <t>FECHA TERMINACIÓN INICIAL</t>
  </si>
  <si>
    <t>FECHA LIQUIDACIÓN</t>
  </si>
  <si>
    <t>PLAZO FINAL DE EJECUCIÓN, INCLUIDAS LAS PRORROGAS (DIAS)</t>
  </si>
  <si>
    <t>0 0. Activo</t>
  </si>
  <si>
    <t>1 1. Suspensión</t>
  </si>
  <si>
    <t>3 3. Terminación anticipada</t>
  </si>
  <si>
    <t>7 7. Liquidación de común acuerdo</t>
  </si>
  <si>
    <t>10 10. Terminado</t>
  </si>
  <si>
    <t>PEDRO ANGEL ZABALETA POLO</t>
  </si>
  <si>
    <t>OMAR ORLANDO BARON VELASCO</t>
  </si>
  <si>
    <t>VALOR FINAL DEL CONTRATO-INCLUIDA ADICIONES</t>
  </si>
  <si>
    <t>MES TERMINACIÓN</t>
  </si>
  <si>
    <t>SEPTIEMBRE</t>
  </si>
  <si>
    <t>JULIO</t>
  </si>
  <si>
    <t>CONTRATACIÓN</t>
  </si>
  <si>
    <t>SEGURIDAD Y CONVIVENCIA</t>
  </si>
  <si>
    <t>CDI</t>
  </si>
  <si>
    <t>JURÍDICA</t>
  </si>
  <si>
    <t>ALMACÉN</t>
  </si>
  <si>
    <t>PRESUPUESTO</t>
  </si>
  <si>
    <t>PLANEACIÓN</t>
  </si>
  <si>
    <t>MESES PRÓRROGADOS</t>
  </si>
  <si>
    <t>PLAZO EJECUCIÓN INCIAL</t>
  </si>
  <si>
    <t>PLAZO FINAL MESES EJECUTADO</t>
  </si>
  <si>
    <t>FECHA EN LA QUE SE REALIZA LA CESIÓN DEL CONTRATO No.1</t>
  </si>
  <si>
    <t>NOMBRE DEL CONTRATISTA QUE RECIBIÓ LA CESIÓN No. 1</t>
  </si>
  <si>
    <t>ID CONTRATISTA QUE ACEPTO CESIÓN No. 1</t>
  </si>
  <si>
    <t>DIGITO VERIFICACIÓN CESIÓN No. 1</t>
  </si>
  <si>
    <t>FECHA EN LA QUE SE REALIZA LA CESIÓN DEL CONTRATO No. 2</t>
  </si>
  <si>
    <t>NOMBRE DEL CONTRATISTA QUE RECIBIÓ LA CESIÓN No. 2</t>
  </si>
  <si>
    <t>ID CONTRATISTA QUE ACEPTO CESIÓN No. 2</t>
  </si>
  <si>
    <t>DIGITO VERIFICACIÓN CESIÓN No. 2</t>
  </si>
  <si>
    <t>VALOR CESIONADO No. 2</t>
  </si>
  <si>
    <t>DÍAS PRRÓRROGADOS</t>
  </si>
  <si>
    <t>MARTHA YANETH VASQUEZ FIGUEROA</t>
  </si>
  <si>
    <t>EDUCACIÓN</t>
  </si>
  <si>
    <t>2.2. Meses</t>
  </si>
  <si>
    <t>JULIAN ANDRÉS JAIME ALARCON</t>
  </si>
  <si>
    <t>ESTEBAN GONZALEZ PORTILLA</t>
  </si>
  <si>
    <t>OSCAR FABIAN MAESTRE OLAYA</t>
  </si>
  <si>
    <t>ADICION5   FECHA</t>
  </si>
  <si>
    <t>ADICION5   VALOR</t>
  </si>
  <si>
    <t>VALOR MENSUAL CONTRATO INICIAL</t>
  </si>
  <si>
    <t>VALOR INICIAL DEL CONTRATO</t>
  </si>
  <si>
    <t>PROPONENTE 6 NOMBRE</t>
  </si>
  <si>
    <t>PROPONENTE 7 NOMBRE</t>
  </si>
  <si>
    <t>DESTINO DEL GASTO</t>
  </si>
  <si>
    <t>Inversión</t>
  </si>
  <si>
    <t>SUBSIDIO TIPO C</t>
  </si>
  <si>
    <t>DIANA CAROLINA ERAZO FLOREZ</t>
  </si>
  <si>
    <t>FDLCH-CPS-001-2022-a</t>
  </si>
  <si>
    <t>CPS-001-2022-a</t>
  </si>
  <si>
    <t>Prestar sevicios profesionales especializados para apoyar la organización y estructuracion de la gestión precontractual, contractual y postcontractual que adelante el Fondo de Desarrollo Local de Chapinero.</t>
  </si>
  <si>
    <t>FDLCH-CPS-009-2022</t>
  </si>
  <si>
    <t>CPS-009-2022</t>
  </si>
  <si>
    <t>FDLCH-CPS-010-2022</t>
  </si>
  <si>
    <t>CPS-010-2022</t>
  </si>
  <si>
    <t>FDLCH-CPS-014-2022</t>
  </si>
  <si>
    <t>CPS-014-2022</t>
  </si>
  <si>
    <t>FDLCH-CPS-015-2022</t>
  </si>
  <si>
    <t>CPS-015-2022</t>
  </si>
  <si>
    <t>ABOGADO IVC</t>
  </si>
  <si>
    <t>FDLCH-CPS-002-2022</t>
  </si>
  <si>
    <t>CPS-002-2022</t>
  </si>
  <si>
    <t>RAUL MESA MESA</t>
  </si>
  <si>
    <t>FDLCH-CPS-004-2022</t>
  </si>
  <si>
    <t>FDLCH-CPS-005-2022</t>
  </si>
  <si>
    <t>FDLCH-CPS-007-2022</t>
  </si>
  <si>
    <t>FDLCH-CPS-011-2022</t>
  </si>
  <si>
    <t>FDLCH-CPS-012-2022</t>
  </si>
  <si>
    <t>FDLCH-CPS-020-2022</t>
  </si>
  <si>
    <t>CPS-019-2022</t>
  </si>
  <si>
    <t>CPS-020-2022</t>
  </si>
  <si>
    <t>CPS-004-2022</t>
  </si>
  <si>
    <t>CPS-005-2022</t>
  </si>
  <si>
    <t>CPS-007-2022</t>
  </si>
  <si>
    <t>CPS-011-2022</t>
  </si>
  <si>
    <t>CPS-012-2022</t>
  </si>
  <si>
    <t>FDLCH-CPS-017-2022</t>
  </si>
  <si>
    <t>CPS-017-2022</t>
  </si>
  <si>
    <t>Prestación de servicios de apoyo necesarios para apoyar la gestión y ejecución de actividades administrativas, logísticas y operativas que se adelantan en el área de gestión del desarrollo local de la alcaldía local de chapinero</t>
  </si>
  <si>
    <t>Prestación de servicios de apoyo a la gestión necesarios para el apoyo en la ejecución de actividades administrativas y operativas adelantadas en la Junta Administradora Local de Chapinero.</t>
  </si>
  <si>
    <t>Prestar servicios técnicos de apoyo a la gestión en la implementación, atención, verificación, soporte y acompañamiento de los procesos y/o actuaciones administrativas de registro y seguimiento a la propiedad horizontal y protección al consumidor en los aplicativos y/o herramientas virtuales en la Localidad de Chapinero.</t>
  </si>
  <si>
    <t>KAREN JOHANA CASTRO NUÑEZ</t>
  </si>
  <si>
    <t>KATHERINE RODRIGUEZ QUINTERO</t>
  </si>
  <si>
    <t>FDLCH-CPS-003-2022</t>
  </si>
  <si>
    <t>CPS-003-2022</t>
  </si>
  <si>
    <t>Prestar los servicios profesionales para apoyar el área de gestión del desarrollo local de la alcaldía local de chapinero, en la formulación, gestión, ejecución y apoyo a la supervisión de los proyectos relacionados con la prevención, atención de la violencia intrafamiliar y sexual y la eliminación de las violencias basadas en género en el marco del programa sistema distrital de cuidado.</t>
  </si>
  <si>
    <t>FDLCH-CPS-006-2022</t>
  </si>
  <si>
    <t>CPS-006-2022</t>
  </si>
  <si>
    <t>Prestar servicios de apoyo a la gestión en la ejecución de las actividades administrativas y documentales relacionadas con la gestión policiva en la alcaldía local de chapinero.</t>
  </si>
  <si>
    <t>FDLCH-CPS-008-2022</t>
  </si>
  <si>
    <t>CPS-0087-2022</t>
  </si>
  <si>
    <t>Prestar servicios de apoyo a la gestión para desarrollar las actividades de radicación, gestión de correspondencia y de la documentación que expide, se allega y controla de la Alcaldía Local de Chapinero.</t>
  </si>
  <si>
    <t>FDLCH-CPS-013-2022</t>
  </si>
  <si>
    <t>CPS-013-2022</t>
  </si>
  <si>
    <t>FDLCH-CPS-016-2022</t>
  </si>
  <si>
    <t>CPS-016-2022</t>
  </si>
  <si>
    <t>FDLCH-CPS-018-2022</t>
  </si>
  <si>
    <t>CPS-018-2022</t>
  </si>
  <si>
    <t>FDLCH-CPS-021-2022</t>
  </si>
  <si>
    <t>CPS-021-2022</t>
  </si>
  <si>
    <t>FDLCH-CPS-022-2022</t>
  </si>
  <si>
    <t>CPS-022-2022</t>
  </si>
  <si>
    <t>FDLCH-CPS-023-2022</t>
  </si>
  <si>
    <t>CPS-023-2022</t>
  </si>
  <si>
    <t>FDLCH-CPS-024-2022</t>
  </si>
  <si>
    <t>CPS-024-2022</t>
  </si>
  <si>
    <t>CONTABILIDAD</t>
  </si>
  <si>
    <t>FDLCH-CPS-025-2022</t>
  </si>
  <si>
    <t>CPS-025-2022</t>
  </si>
  <si>
    <t>FDLCH-CPS-026-2022</t>
  </si>
  <si>
    <t>CPS-026-2022</t>
  </si>
  <si>
    <t>FDLCH-CPS-027-2022</t>
  </si>
  <si>
    <t>CPS-027-2022</t>
  </si>
  <si>
    <t>FDLCH-CPS-028-2022</t>
  </si>
  <si>
    <t>FDLCH-CPS-029-2022</t>
  </si>
  <si>
    <t>FDLCH-CPS-030-2022</t>
  </si>
  <si>
    <t>FDLCH-CPS-031-2022</t>
  </si>
  <si>
    <t>FDLCH-CPS-032-2022</t>
  </si>
  <si>
    <t>FDLCH-CPS-033-2022</t>
  </si>
  <si>
    <t>FDLCH-CPS-034-2022</t>
  </si>
  <si>
    <t>FDLCH-CPS-035-2022</t>
  </si>
  <si>
    <t>FDLCH-CPS-036-2022</t>
  </si>
  <si>
    <t>FDLCH-CPS-037-2022</t>
  </si>
  <si>
    <t>FDLCH-CPS-038-2022</t>
  </si>
  <si>
    <t>FDLCH-CPS-039-2022</t>
  </si>
  <si>
    <t>FDLCH-CPS-040-2022</t>
  </si>
  <si>
    <t>FDLCH-CPS-041-2022</t>
  </si>
  <si>
    <t>FDLCH-CPS-042-2022</t>
  </si>
  <si>
    <t>FDLCH-CPS-043-2022</t>
  </si>
  <si>
    <t>FDLCH-CPS-044-2022</t>
  </si>
  <si>
    <t>FDLCH-CPS-045-2022</t>
  </si>
  <si>
    <t>CPS-028-2022</t>
  </si>
  <si>
    <t>CPS-029-2022</t>
  </si>
  <si>
    <t>CPS-030-2022</t>
  </si>
  <si>
    <t>CPS-031-2022</t>
  </si>
  <si>
    <t>CPS-032-2022</t>
  </si>
  <si>
    <t>CPS-033-2022</t>
  </si>
  <si>
    <t>CPS-034-2022</t>
  </si>
  <si>
    <t>CPS-035-2022</t>
  </si>
  <si>
    <t>CPS-036-2022</t>
  </si>
  <si>
    <t>CPS-037-2022</t>
  </si>
  <si>
    <t>CPS-038-2022</t>
  </si>
  <si>
    <t>CPS-039-2022</t>
  </si>
  <si>
    <t>CPS-040-2022</t>
  </si>
  <si>
    <t>CPS-041-2022</t>
  </si>
  <si>
    <t>CPS-042-2022</t>
  </si>
  <si>
    <t>CPS-043-2022</t>
  </si>
  <si>
    <t>CPS-044-2022</t>
  </si>
  <si>
    <t>CPS-045-2022</t>
  </si>
  <si>
    <t>FELIPE CORDOBA MENDOZA</t>
  </si>
  <si>
    <t>Prestar servicios profesionales para apoyar el área de Gestión del Desarrollo Local de la Alcaldía Local de Chapinero, en la formulación, gestión, ejecución y apoyo a la supervisión de los proyectos relacionados con las estrategias y metas relacionadas con el programa Sistema Distrital de Cuidado y el proyecto Chapinero te cuida, en el marco de la política de fortalecimiento de las organizaciones de mujeres y de género.</t>
  </si>
  <si>
    <t>Prestar servicios profesionales para apoyar la gestión, formulación, desarrollo, seguimiento y evaluación del proyecto de inversión chapinero promueve y genera confianza ciudadana y realizar los apoyos a la supervisión de los contratos que de él se deriven.</t>
  </si>
  <si>
    <t>Prestar servicios profesionales para apoyar tecnicamente las actuaciones administrativas, impulso procesar y de inspección, vigilancia y control de competencia de la Alcaldía Local de Chapinero.</t>
  </si>
  <si>
    <t>SALOMON RODRIGUEZ LAGUNA</t>
  </si>
  <si>
    <t>YEINI RAQUEL BLANCO MENDOZA</t>
  </si>
  <si>
    <t>LUIS ALEJANDRO MARTINEZ MARTINEZ</t>
  </si>
  <si>
    <t>NATHALY TORRES TORRES</t>
  </si>
  <si>
    <t>HAYDIBERS ARREDONDO BAUTISTA</t>
  </si>
  <si>
    <t>SANTIAGO ALEJANDRO CARDENAS CABALLERO</t>
  </si>
  <si>
    <t>BLANCA LEIDY NAVARRO DOMINGUEZ</t>
  </si>
  <si>
    <t>MONICA LILIANA TOLEDO CHAVARRO</t>
  </si>
  <si>
    <t>FDLCH-CPS-046-2022</t>
  </si>
  <si>
    <t>CPS-046-2022</t>
  </si>
  <si>
    <t>FDLCH-CPS-047-2022</t>
  </si>
  <si>
    <t>CPS-047-2022</t>
  </si>
  <si>
    <t>FDLCH-CPS-048-2022</t>
  </si>
  <si>
    <t>CPS-048-2022</t>
  </si>
  <si>
    <t>FDLCH-CPS-049-2022</t>
  </si>
  <si>
    <t>FDLCH-CPS-050-2022</t>
  </si>
  <si>
    <t>FDLCH-CPS-051-2022</t>
  </si>
  <si>
    <t>FDLCH-CPS-052-2022</t>
  </si>
  <si>
    <t>FDLCH-CPS-053-2022</t>
  </si>
  <si>
    <t>FDLCH-CPS-054-2022</t>
  </si>
  <si>
    <t>FDLCH-CPS-055-2022</t>
  </si>
  <si>
    <t>FDLCH-CPS-056-2022</t>
  </si>
  <si>
    <t>FDLCH-CPS-057-2022</t>
  </si>
  <si>
    <t>FDLCH-CPS-058-2022</t>
  </si>
  <si>
    <t>FDLCH-CPS-059-2022</t>
  </si>
  <si>
    <t>FDLCH-CPS-060-2022</t>
  </si>
  <si>
    <t>FDLCH-CPS-061-2022</t>
  </si>
  <si>
    <t>FDLCH-CPS-062-2022</t>
  </si>
  <si>
    <t>FDLCH-CPS-063-2022</t>
  </si>
  <si>
    <t>FDLCH-CPS-064-2022</t>
  </si>
  <si>
    <t>FDLCH-CPS-065-2022</t>
  </si>
  <si>
    <t>FDLCH-CPS-066-2022</t>
  </si>
  <si>
    <t>FDLCH-CPS-067-2022</t>
  </si>
  <si>
    <t>FDLCH-CPS-068-2022</t>
  </si>
  <si>
    <t>FDLCH-CPS-069-2022</t>
  </si>
  <si>
    <t>FDLCH-CPS-070-2022</t>
  </si>
  <si>
    <t>FDLCH-CPS-071-2022</t>
  </si>
  <si>
    <t>FDLCH-CPS-072-2022</t>
  </si>
  <si>
    <t>FDLCH-CPS-073-2022</t>
  </si>
  <si>
    <t>FDLCH-CPS-074-2022</t>
  </si>
  <si>
    <t>FDLCH-CPS-075-2022</t>
  </si>
  <si>
    <t>FDLCH-CPS-076-2022</t>
  </si>
  <si>
    <t>CPS-049-2022</t>
  </si>
  <si>
    <t>CPS-050-2022</t>
  </si>
  <si>
    <t>CPS-051-2022</t>
  </si>
  <si>
    <t>CPS-052-2022</t>
  </si>
  <si>
    <t>CPS-053-2022</t>
  </si>
  <si>
    <t>CPS-054-2022</t>
  </si>
  <si>
    <t>CPS-055-2022</t>
  </si>
  <si>
    <t>CPS-056-2022</t>
  </si>
  <si>
    <t>CPS-057-2022</t>
  </si>
  <si>
    <t>CPS-058-2022</t>
  </si>
  <si>
    <t>CPS-059-2022</t>
  </si>
  <si>
    <t>CPS-060-2022</t>
  </si>
  <si>
    <t>CPS-061-2022</t>
  </si>
  <si>
    <t>CPS-062-2022</t>
  </si>
  <si>
    <t>CPS-063-2022</t>
  </si>
  <si>
    <t>CPS-064-2022</t>
  </si>
  <si>
    <t>CPS-065-2022</t>
  </si>
  <si>
    <t>CPS-066-2022</t>
  </si>
  <si>
    <t>CPS-067-2022</t>
  </si>
  <si>
    <t>CPS-068-2022</t>
  </si>
  <si>
    <t>CPS-069-2022</t>
  </si>
  <si>
    <t>CPS-070-2022</t>
  </si>
  <si>
    <t>CPS-071-2022</t>
  </si>
  <si>
    <t>CPS-072-2022</t>
  </si>
  <si>
    <t>CPS-073-2022</t>
  </si>
  <si>
    <t>CPS-074-2022</t>
  </si>
  <si>
    <t>CPS-075-2022</t>
  </si>
  <si>
    <t>CPS-076-2022</t>
  </si>
  <si>
    <t>DIANA CAROLINA MORENO RINCON</t>
  </si>
  <si>
    <t>Prestar servicios profesionales para apoyar al area de Gestion del Desarrollo Local de la Alcaldía Local de Chapinero en la formulacion gestion ejecucion y seguimiento de los contratos derivados del proyecto de inversión Chapinero cultural y creativa y la supervision de contratos que le sean asignados.</t>
  </si>
  <si>
    <t xml:space="preserve">CLAUDIA YANETH FERRO DUCUARA </t>
  </si>
  <si>
    <t>CRISTIAN DANIEL VILLARREAL PARROQUIANO</t>
  </si>
  <si>
    <t>EFRAIN ANDRES MONROY CEPEDA</t>
  </si>
  <si>
    <t>FRANCY PAOLA MONROY ALVAREZ</t>
  </si>
  <si>
    <t>MUJER</t>
  </si>
  <si>
    <t>JAIME HERNANDO PRIETO ALVAREZ</t>
  </si>
  <si>
    <t>JUAN CAMILO RAMIREZ PINTO</t>
  </si>
  <si>
    <t>MIGUEL ANGEL DELGADO BARRERA</t>
  </si>
  <si>
    <t>Prestar servicios profesionales para la gestión, formulación, desarrollo y seguimiento del proyecto de inversión proyecto chapinero sostenible y consciente.</t>
  </si>
  <si>
    <t>RAYMOND ALEXANDER JIMENEZ ARTEAGA</t>
  </si>
  <si>
    <t>TITO FABIAN RUÍZ BARAJAS</t>
  </si>
  <si>
    <t>JUAN FERNANDO VILLEGAS MOTOA</t>
  </si>
  <si>
    <t>https://community.secop.gov.co/Public/Tendering/OpportunityDetail/Index?noticeUID=CO1.NTC.2602649&amp;isFromPublicArea=True&amp;isModal=true&amp;asPopupView=true</t>
  </si>
  <si>
    <t>https://community.secop.gov.co/Public/Tendering/OpportunityDetail/Index?noticeUID=CO1.NTC.2603277&amp;isFromPublicArea=True&amp;isModal=true&amp;asPopupView=true</t>
  </si>
  <si>
    <t>https://community.secop.gov.co/Public/Tendering/OpportunityDetail/Index?noticeUID=CO1.NTC.2603683&amp;isFromPublicArea=True&amp;isModal=true&amp;asPopupView=true</t>
  </si>
  <si>
    <t>https://community.secop.gov.co/Public/Tendering/OpportunityDetail/Index?noticeUID=CO1.NTC.2600599&amp;isFromPublicArea=True&amp;isModal=true&amp;asPopupView=true</t>
  </si>
  <si>
    <t>https://community.secop.gov.co/Public/Tendering/OpportunityDetail/Index?noticeUID=CO1.NTC.2601994&amp;isFromPublicArea=True&amp;isModal=true&amp;asPopupView=true</t>
  </si>
  <si>
    <t>https://community.secop.gov.co/Public/Tendering/OpportunityDetail/Index?noticeUID=CO1.NTC.2598989&amp;isFromPublicArea=True&amp;isModal=true&amp;asPopupView=true</t>
  </si>
  <si>
    <t>https://community.secop.gov.co/Public/Tendering/OpportunityDetail/Index?noticeUID=CO1.NTC.2600047&amp;isFromPublicArea=True&amp;isModal=true&amp;asPopupView=true</t>
  </si>
  <si>
    <t>https://community.secop.gov.co/Public/Tendering/OpportunityDetail/Index?noticeUID=CO1.NTC.2603373&amp;isFromPublicArea=True&amp;isModal=true&amp;asPopupView=true</t>
  </si>
  <si>
    <t>https://community.secop.gov.co/Public/Tendering/OpportunityDetail/Index?noticeUID=CO1.NTC.2601293&amp;isFromPublicArea=True&amp;isModal=true&amp;asPopupView=true</t>
  </si>
  <si>
    <t>https://community.secop.gov.co/Public/Tendering/OpportunityDetail/Index?noticeUID=CO1.NTC.2602010&amp;isFromPublicArea=True&amp;isModal=true&amp;asPopupView=true</t>
  </si>
  <si>
    <t>https://community.secop.gov.co/Public/Tendering/OpportunityDetail/Index?noticeUID=CO1.NTC.2602911&amp;isFromPublicArea=True&amp;isModal=true&amp;asPopupView=true</t>
  </si>
  <si>
    <t>https://community.secop.gov.co/Public/Tendering/OpportunityDetail/Index?noticeUID=CO1.NTC.2601263&amp;isFromPublicArea=True&amp;isModal=true&amp;asPopupView=true</t>
  </si>
  <si>
    <t>https://community.secop.gov.co/Public/Tendering/OpportunityDetail/Index?noticeUID=CO1.NTC.2603149&amp;isFromPublicArea=True&amp;isModal=true&amp;asPopupView=true</t>
  </si>
  <si>
    <t>https://community.secop.gov.co/Public/Tendering/OpportunityDetail/Index?noticeUID=CO1.NTC.2596643&amp;isFromPublicArea=True&amp;isModal=true&amp;asPopupView=true</t>
  </si>
  <si>
    <t>https://community.secop.gov.co/Public/Tendering/OpportunityDetail/Index?noticeUID=CO1.NTC.2599596&amp;isFromPublicArea=True&amp;isModal=true&amp;asPopupView=true</t>
  </si>
  <si>
    <t>https://community.secop.gov.co/Public/Tendering/OpportunityDetail/Index?noticeUID=CO1.NTC.2602410&amp;isFromPublicArea=True&amp;isModal=true&amp;asPopupView=true</t>
  </si>
  <si>
    <t>https://community.secop.gov.co/Public/Tendering/OpportunityDetail/Index?noticeUID=CO1.NTC.2598515&amp;isFromPublicArea=True&amp;isModal=true&amp;asPopupView=true</t>
  </si>
  <si>
    <t>https://community.secop.gov.co/Public/Tendering/OpportunityDetail/Index?noticeUID=CO1.NTC.2597691&amp;isFromPublicArea=True&amp;isModal=true&amp;asPopupView=true</t>
  </si>
  <si>
    <t>https://community.secop.gov.co/Public/Tendering/OpportunityDetail/Index?noticeUID=CO1.NTC.2603723&amp;isFromPublicArea=True&amp;isModal=true&amp;asPopupView=true</t>
  </si>
  <si>
    <t>https://community.secop.gov.co/Public/Tendering/OpportunityDetail/Index?noticeUID=CO1.NTC.2595478&amp;isFromPublicArea=True&amp;isModal=true&amp;asPopupView=true</t>
  </si>
  <si>
    <t>https://community.secop.gov.co/Public/Tendering/OpportunityDetail/Index?noticeUID=CO1.NTC.2604040&amp;isFromPublicArea=True&amp;isModal=true&amp;asPopupView=true</t>
  </si>
  <si>
    <t>https://community.secop.gov.co/Public/Tendering/OpportunityDetail/Index?noticeUID=CO1.NTC.2603621&amp;isFromPublicArea=True&amp;isModal=true&amp;asPopupView=true</t>
  </si>
  <si>
    <t>https://community.secop.gov.co/Public/Tendering/OpportunityDetail/Index?noticeUID=CO1.NTC.2598440&amp;isFromPublicArea=True&amp;isModal=true&amp;asPopupView=true</t>
  </si>
  <si>
    <t>https://community.secop.gov.co/Public/Tendering/OpportunityDetail/Index?noticeUID=CO1.NTC.2595420&amp;isFromPublicArea=True&amp;isModal=true&amp;asPopupView=true</t>
  </si>
  <si>
    <t>AMBIENTAL</t>
  </si>
  <si>
    <t>PROPIEDAD HORIZONTAL</t>
  </si>
  <si>
    <t>INSPECCIONES</t>
  </si>
  <si>
    <t>DESPACHO</t>
  </si>
  <si>
    <t>POLICIVO</t>
  </si>
  <si>
    <t>CULTURA</t>
  </si>
  <si>
    <t>ESPACIO PÚBLICO</t>
  </si>
  <si>
    <t>MUJER Y GENERO</t>
  </si>
  <si>
    <t>SISTEMAS</t>
  </si>
  <si>
    <t>COMUNICACIONES</t>
  </si>
  <si>
    <t>CALIDAD</t>
  </si>
  <si>
    <t>ANIMALES</t>
  </si>
  <si>
    <t>CONDUCTOR</t>
  </si>
  <si>
    <t>Prestar servicios profesionale spara apoyar el área de gestión del desarrollo local de la Alcaldía Local de Chapinero, en la gestión, formulación, desarrollo, seguimiento y evaluación del proyecto de inversión " Chapinero es primera infancia dle programa educación inicial: Bases sólidas para la vida.</t>
  </si>
  <si>
    <t>Prestar los servicios profesionales de apoyo a la gestión para la planeación, gestión, formulación, desarrollo, seguimiento y evaluación del proyecto de inversión "En chapinero todas contamos", en atención al fortalecimiento de la capacidad de gestión del Fondo de Desarrollo Local.</t>
  </si>
  <si>
    <t>Apoyar jurídicamente la ejecución de las acciones requeridas para la depuración de las actuaciones administrativas que cursan en la Alcaldía Local.</t>
  </si>
  <si>
    <t>Prestar servicios profesionales para apoyar técnicamente las actuaciones administrativas impulso procesal y de inspección vigilancia y control de competencia de la Alcaldía Local de Chapinero.</t>
  </si>
  <si>
    <t>Prestar servicios de apoyo técnico para apoyar la gestión y ejecución de las actividades administrativas y misionales que se adelantan en la Alcaldía Local de Chapinero para el cumplimiento de las metas y objetivos del Plan de Desarrollo Local.</t>
  </si>
  <si>
    <t>Prestar servicios profesionales de apoyo jurídico en la ejecución de las acciones requeridas para el trámite e impulso procesal d elas actuaciones administrativas y de cobro persuasivo de competencia de la Alcaldía Local de Chapinero.</t>
  </si>
  <si>
    <t>Prestar servicios de apoyo a la gestión en la ejecución de las actividades administrativas y documentales relacionadas con la gestión policiva en la Alcaldía Local de Chapinero.</t>
  </si>
  <si>
    <t>Prestar los servicios profesionales para apoyar el área gestión del desarrollo local en las actividades contables requeridas por el Fondo de Desarrollo Local de Chapinero.</t>
  </si>
  <si>
    <t>Prestar los servicios profesionale spara la gestión, formulación, desarrollo, seguimiento y evaluación del proyecto de inversión "Chapinero construye tejido cultural".</t>
  </si>
  <si>
    <t>Prestar servicios profesionales para apoyar jurídicamente las respuestas a distintas instancias relaconadas con solicitudes allegadas a la Alcaldía Local de Chapinero.</t>
  </si>
  <si>
    <t>Prestar servicios profesionales para coordinar liderar y asesora los planes y estrategias de comunicación interna y externa para la divualgación de los programas proyectos y actividades de la Alcaldía Local.</t>
  </si>
  <si>
    <t>Prestar servicios profesionales para la gestion formulacion desarrollo seguimiento y evaluación del Proyecto Justicia accesible y oportuna para Chapinero.</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</si>
  <si>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</si>
  <si>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Prestar servicios profesionales para el apoyo al área de gestión del desarrollo local de la Alcaldía Local de Chapinero en la formulación gestión ejecución desarrollo y seguimiento de los procesos de formación y transformación ambiental en la Localidad, así como el apoyo a la supervisión de los contratos que le sean asignados por el Alcalde Local.</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</si>
  <si>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</si>
  <si>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Prestar servicios técnicos de apoyo a la gestión al área de Gestión del Desarrollo Local en las actividades administrativas requeridas en el proceso de planeación, así como en el seguimiento, uso y soporte de herramientas y aplicativos en cumplimiento de los objetivos del Plan de Desarrollo Local.</t>
  </si>
  <si>
    <t>Prestar servicios personales para apoyar actividades operativas y administrativas de la gestión precontractual, contractual y postcontractual que adelante el fondo de desarrollo local de chapinero.</t>
  </si>
  <si>
    <t>Prestar servicios personales para apoyar actividades operativas y administrativas de la gestión precontractual, contractual y postcontractual que adelante el Fondo de Desarrollo Local de Chapinero“.</t>
  </si>
  <si>
    <t>Prestar servicios profesionales para la atención programación desarrollo seguimiento y aseguramiento de los planes, estrategias y actividades estratégicas desarrolladas por la Alcaldía Local de Chapinero.</t>
  </si>
  <si>
    <t>Apoyar la formulación, gestión y seguimiento de actividades enfocadas a la gestión ambiental externa, encaminadas a la mitigación de los diferentes impactos ambientales y la conservación de los recursos naturales de la Localidad de Chapinero.</t>
  </si>
  <si>
    <t>Prestar servicios profesionales para la administración, soporte técnico y correcto funcionamiento de la infraestructura tecnológica en propiedad o custodia de la Alcaldía Local de Chapinero, así como la formulación de proyectos relacionados.</t>
  </si>
  <si>
    <t>Prestar servicios profesionales especializados de apoyo al área de Gestión del Desarrollo Local, en la articulación, estructuración y seguimiento del proceso de planeación estratégica local, desarrollando actividades relacionadas con la formulación, seguimiento, terminación y cierre de proyectos de inversión, así como la estructuración, ejecución y cierre de los Planes de Desarrollo Local.</t>
  </si>
  <si>
    <t>Prestar servicios profesionales para apoyar técnicamente las actuaciones administrativas, impulso procesal y de inspección, vigilancia y control de competencia de la Alcaldía Local de Chapinero.</t>
  </si>
  <si>
    <t>Prestación de servicios profesionales para la gestión, formulación, desarrollo, seguimiento y evaluación del proyecto de inversión local “Jóvenes comprometidos por Chapinero”, así como el apoyo a la supervisión de los contrataos que le sean asignados por el Alcalde Local.</t>
  </si>
  <si>
    <t>Prestar los servicios profesionales para apoyar el área de Gestión del Desarrollo local de la Alcaldía Local de Chapinero, en la formulación, gestión, ejecución y apoyo a la supervisión de los proyectos relacionados con los temas de salud, en cumplimiento de las metas y objetivos del Plan de Desarrollo Local.</t>
  </si>
  <si>
    <t>Prestar los servicios profesionales de apoyo a la gestión, formulación, desarrollo, seguimiento y evaluación del proyecto de inversión chapinero epicentro del deporte y la recreación.</t>
  </si>
  <si>
    <t>Prestar servicios profesionales para apoyar el area Gestion del Desarrollo Local de la Alcaldia Local de Chapinero en los aspectos económicos y financieros de las etapas pre contractuales contractuales y post contractuales de los proyectos de inversion así como la produccion consolidación y analisis de datos estadísticas e informes de impacto del Plan de Desarrollo Local.</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</si>
  <si>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</si>
  <si>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Prestar servicios profesionales de apoyo para la gestión formulación, desarrollo y seguimiento del proyecto de inversión no. 1715 chapinero restaurador y cuidador del territorio.</t>
  </si>
  <si>
    <t>Prestar servicios profesionales para apoyar las liquidaciones de contratos, la gestión precontractual, contractual y postcontractual, que adelante el Fondo de Desarrollo Local de Chapinero.</t>
  </si>
  <si>
    <t>Prestar servicios de apoyo a la gestión, para el desarrollo de estrategias que promuevan el uso adecuado del espacio público en la marco del proyecto "Chapinero es espacio público incluyente y democrático".</t>
  </si>
  <si>
    <t>Prestar servicios técnicos de apoyo a la gestión, para el desarrollo de estrategias que promuevan el uso adecuado del espacio públigo en el marco del proyecto "Chapinero es espacio público incluyente y democrático".</t>
  </si>
  <si>
    <t>Prestar servicios profesionales para apoyar la gestión de los asuntos relacionados con el adecuado uso del espacio público, medianteactuaciones que propendan por el bienestar de la comunidad en la Localidad de Chapinero, en el marco del proyecto de inversión " Chapinero es espacio público incluyente y democrático".</t>
  </si>
  <si>
    <t>Prestar servicios profesionales para apoyar técnicamente las actuaciones administrativas impulso procesal y de inspección vigilancia y control en las zonas de especial protección de cerros orientales de competencia de la Alcaldía Local de Chapinero".</t>
  </si>
  <si>
    <t>DIGITO VERIFICACION UNIÓN TEMPORAL O CONSORCIO</t>
  </si>
  <si>
    <t>FDLCH-CPS-077-2022</t>
  </si>
  <si>
    <t>FDLCH-CPS-078-2022</t>
  </si>
  <si>
    <t>ALFREDO ENRIQUE CACERES MENDOZA</t>
  </si>
  <si>
    <t>Prestacion de servicios profesionales para la atencion integral del manejo de las comisiones judiciales ordenadas por las autoridades jurisdiccionales y prestar apoyo al cobro persuasivo actuaciones administrativas y policivas de competencia de la Alcaldía Local de Chapinero</t>
  </si>
  <si>
    <t>Prestar los servicios profesionales para coordinar la articulación, asistencia y acompañamiento de los procesos de planeación local, para la promoción de la participación de las mujeres y de la equidad de genero, para materializar en la localidad las estrategias de territorialización y transversalización de la politica de mujeres y equidad de genero. PPMYEG.</t>
  </si>
  <si>
    <t>VIVIANA LOZANO DUCUARA</t>
  </si>
  <si>
    <t>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</si>
  <si>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LUIS GIOVANNY LÓPEZ SIMIJACA</t>
  </si>
  <si>
    <t>Prestar servicios profesionales para el apoyo al área de gestión del desarrollo local de la Alcaldía Local de Chapinero en la formulación, gestión, ejecución, desarrollo y seguimiento de los contratos derivados del proyecto. Chapinero Liderado por la Ciudadanía así como el apoyo a la supervisión de los contratos que le sean asignados por el Alcalde Local.</t>
  </si>
  <si>
    <t>CARLOS ARTURO BARBOSA PEREZ</t>
  </si>
  <si>
    <t>Prestar servicios técnicos para apoyo a la gestión, formulación, desarrollo y seguimieno del proyecto de inversión No. 1731 "CHAPINERO DEJANDO HUELLA POR LOS ANIMALES"</t>
  </si>
  <si>
    <t>VERONICA SIMONA MARTÍNEZ AREVALO</t>
  </si>
  <si>
    <t>FEDERICO SANTIAGO BALLESTEROS</t>
  </si>
  <si>
    <t>HOMBRE</t>
  </si>
  <si>
    <t>CPS-077-2022</t>
  </si>
  <si>
    <t>CPS-078-2022</t>
  </si>
  <si>
    <t>Apoyar al Alcalde Local en la promoción, acompañamiento, coordinación y atención de las instancias de coordinación interinstitucionales y las instancias de participación locales, así como los procesos comunitarios en la localidad</t>
  </si>
  <si>
    <t>LAURA MALAGIGI GOMEZ</t>
  </si>
  <si>
    <t>EDWARD STIVEN BARRERA GONZALEZ</t>
  </si>
  <si>
    <t>Prestar los servicios de apoyo para la operación, seguimiento y cumplimiento de los procesos y procedimientos del Servicio de salud, que contribuyan a la garantía de los derechos de los diferentes grupos poblacionales en el marco de las Políticas Públicas de los proyectos relacionados con los temas de salud, en cumplimiento de las metas y objetivos del Plan de Desarrollo Local.</t>
  </si>
  <si>
    <t>LILIANA RUÍZ JÍMENEZ</t>
  </si>
  <si>
    <t>CAROL JINETH VARGAS CLAROS</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</si>
  <si>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</si>
  <si>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DIEGO FERNANDO LEÓN LEÓN</t>
  </si>
  <si>
    <t>Prestar los sevicios profesionales para la gestión, formulación, desarrollo, seguimiento y evaluación de inversión "Chapinero modelo de movilidad inteligente" y apoyo a la supervisión de contratos que le sean asignados.</t>
  </si>
  <si>
    <t>JORGE ENRIQUE ABREO REYES</t>
  </si>
  <si>
    <t>Prestar los servicios profesionales de apoyo a la gestión para la formulación, desarrollo y seguimiento de las actividades derivadas del proyecto de inversión chapinero modelo de movilidad inteligente</t>
  </si>
  <si>
    <t>RICARDO ANDRES SANCHEZ VARGAS</t>
  </si>
  <si>
    <t>EIDER EMIR HERNÁNDEZ POLANCO</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</si>
  <si>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</si>
  <si>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PAULA ANDREA BERNAL SALDAÑA</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</si>
  <si>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</si>
  <si>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ALVARO CUBILLOS RUÍZ</t>
  </si>
  <si>
    <t>MAUREN DARLINE FORERO RONCANCIO</t>
  </si>
  <si>
    <t>Prestar servicios profesionales para apoyar técnicamente las actuaciones administrativas, impulso procesal y de inspección, vigilancia y control de competencia de la alcaldía local de chapinero</t>
  </si>
  <si>
    <t>MARICELA PALACIO RODRIGUEZ</t>
  </si>
  <si>
    <t>LIBARDO FERNÁNDEZ ALMANZA</t>
  </si>
  <si>
    <t>Prestar servicios profesionales de apoyo a la gestión para el desarrollo de actividades relacionadas con la formulación, seguimiento, terminación y cierre de proyectos de inversión relacionados con el desarrollo de la productividad rural en el marco del proyecto de inversión Chapinero rural y productivo.</t>
  </si>
  <si>
    <t>JENNY CAROLINA GIRÓN CUERVO</t>
  </si>
  <si>
    <t>https://community.secop.gov.co/Public/Tendering/OpportunityDetail/Index?noticeUID=CO1.NTC.2602741&amp;isFromPublicArea=True&amp;isModal=true&amp;asPopupView=true</t>
  </si>
  <si>
    <t>https://community.secop.gov.co/Public/Tendering/OpportunityDetail/Index?noticeUID=CO1.NTC.2609026&amp;isFromPublicArea=True&amp;isModal=true&amp;asPopupView=true</t>
  </si>
  <si>
    <t>https://community.secop.gov.co/Public/Tendering/OpportunityDetail/Index?noticeUID=CO1.NTC.2618821&amp;isFromPublicArea=True&amp;isModal=true&amp;asPopupView=true</t>
  </si>
  <si>
    <t>https://community.secop.gov.co/Public/Tendering/OpportunityDetail/Index?noticeUID=CO1.NTC.2619121&amp;isFromPublicArea=True&amp;isModal=true&amp;asPopupView=true</t>
  </si>
  <si>
    <t>https://community.secop.gov.co/Public/Tendering/OpportunityDetail/Index?noticeUID=CO1.NTC.2619268&amp;isFromPublicArea=True&amp;isModal=true&amp;asPopupView=true</t>
  </si>
  <si>
    <t>https://community.secop.gov.co/Public/Tendering/OpportunityDetail/Index?noticeUID=CO1.NTC.2619388&amp;isFromPublicArea=True&amp;isModal=true&amp;asPopupView=true</t>
  </si>
  <si>
    <t>https://community.secop.gov.co/Public/Tendering/OpportunityDetail/Index?noticeUID=CO1.NTC.2613782&amp;isFromPublicArea=True&amp;isModal=true&amp;asPopupView=true</t>
  </si>
  <si>
    <t>https://community.secop.gov.co/Public/Tendering/OpportunityDetail/Index?noticeUID=CO1.NTC.2619101&amp;isFromPublicArea=True&amp;isModal=true&amp;asPopupView=true</t>
  </si>
  <si>
    <t>https://community.secop.gov.co/Public/Tendering/OpportunityDetail/Index?noticeUID=CO1.NTC.2604430&amp;isFromPublicArea=True&amp;isModal=true&amp;asPopupView=true</t>
  </si>
  <si>
    <t>https://community.secop.gov.co/Public/Tendering/OpportunityDetail/Index?noticeUID=CO1.NTC.2609517&amp;isFromPublicArea=True&amp;isModal=true&amp;asPopupView=true</t>
  </si>
  <si>
    <t>https://community.secop.gov.co/Public/Tendering/OpportunityDetail/Index?noticeUID=CO1.NTC.2615466&amp;isFromPublicArea=True&amp;isModal=true&amp;asPopupView=true</t>
  </si>
  <si>
    <t>https://community.secop.gov.co/Public/Tendering/OpportunityDetail/Index?noticeUID=CO1.NTC.2612087&amp;isFromPublicArea=True&amp;isModal=true&amp;asPopupView=true</t>
  </si>
  <si>
    <t>https://community.secop.gov.co/Public/Tendering/OpportunityDetail/Index?noticeUID=CO1.NTC.2617499&amp;isFromPublicArea=True&amp;isModal=true&amp;asPopupView=true</t>
  </si>
  <si>
    <t>https://community.secop.gov.co/Public/Tendering/OpportunityDetail/Index?noticeUID=CO1.NTC.2617800&amp;isFromPublicArea=True&amp;isModal=true&amp;asPopupView=true</t>
  </si>
  <si>
    <t>https://community.secop.gov.co/Public/Tendering/OpportunityDetail/Index?noticeUID=CO1.NTC.2623344&amp;isFromPublicArea=True&amp;isModal=true&amp;asPopupView=true</t>
  </si>
  <si>
    <t>https://community.secop.gov.co/Public/Tendering/OpportunityDetail/Index?noticeUID=CO1.NTC.2623729&amp;isFromPublicArea=True&amp;isModal=true&amp;asPopupView=true</t>
  </si>
  <si>
    <t>https://community.secop.gov.co/Public/Tendering/OpportunityDetail/Index?noticeUID=CO1.NTC.2623060&amp;isFromPublicArea=True&amp;isModal=true&amp;asPopupView=true</t>
  </si>
  <si>
    <t>https://community.secop.gov.co/Public/Tendering/OpportunityDetail/Index?noticeUID=CO1.NTC.2623463&amp;isFromPublicArea=True&amp;isModal=true&amp;asPopupView=true</t>
  </si>
  <si>
    <t>https://community.secop.gov.co/Public/Tendering/OpportunityDetail/Index?noticeUID=CO1.NTC.2623094&amp;isFromPublicArea=True&amp;isModal=true&amp;asPopupView=true</t>
  </si>
  <si>
    <t>https://community.secop.gov.co/Public/Tendering/OpportunityDetail/Index?noticeUID=CO1.NTC.2623041&amp;isFromPublicArea=True&amp;isModal=true&amp;asPopupView=true</t>
  </si>
  <si>
    <t>https://community.secop.gov.co/Public/Tendering/OpportunityDetail/Index?noticeUID=CO1.NTC.2632013&amp;isFromPublicArea=True&amp;isModal=true&amp;asPopupView=true</t>
  </si>
  <si>
    <t>https://community.secop.gov.co/Public/Tendering/OpportunityDetail/Index?noticeUID=CO1.NTC.2632297&amp;isFromPublicArea=True&amp;isModal=true&amp;asPopupView=true</t>
  </si>
  <si>
    <t>https://community.secop.gov.co/Public/Tendering/OpportunityDetail/Index?noticeUID=CO1.NTC.2632900&amp;isFromPublicArea=True&amp;isModal=true&amp;asPopupView=true</t>
  </si>
  <si>
    <t>https://community.secop.gov.co/Public/Tendering/OpportunityDetail/Index?noticeUID=CO1.NTC.2630550&amp;isFromPublicArea=True&amp;isModal=true&amp;asPopupView=true</t>
  </si>
  <si>
    <t>https://community.secop.gov.co/Public/Tendering/OpportunityDetail/Index?noticeUID=CO1.NTC.2632824&amp;isFromPublicArea=True&amp;isModal=true&amp;asPopupView=true</t>
  </si>
  <si>
    <t>https://community.secop.gov.co/Public/Tendering/OpportunityDetail/Index?noticeUID=CO1.NTC.2633579&amp;isFromPublicArea=True&amp;isModal=true&amp;asPopupView=true</t>
  </si>
  <si>
    <t>FDLCH-CPS-079-2022</t>
  </si>
  <si>
    <t>CPS-079-2022</t>
  </si>
  <si>
    <t>FDLCH-CPS-080-2022</t>
  </si>
  <si>
    <t>CPS-080-2022</t>
  </si>
  <si>
    <t>OMAR DAVID LAVERDE CABRERA</t>
  </si>
  <si>
    <t>FDLCH-CPS-081-2022</t>
  </si>
  <si>
    <t>CPS-081-2022</t>
  </si>
  <si>
    <t>INGRID SORAIDA CLAVIJO CRUZ</t>
  </si>
  <si>
    <t>FDLCH-CPS-082-2022</t>
  </si>
  <si>
    <t>CPS-082-2022</t>
  </si>
  <si>
    <t>Prestar los servicios de apoyo a la gestión administrativa y asistencial a las Inspecciones de Policía de la Localidad</t>
  </si>
  <si>
    <t>JENNIFER VANNESA NIÑO DIAZ</t>
  </si>
  <si>
    <t>FDLCH-CPS-083-2022</t>
  </si>
  <si>
    <t>CPS-083-2022</t>
  </si>
  <si>
    <t>Prestación de servicios de apoyo en la gestión de los asuntos relacionados con la comunicación ciudadana para la seguridad ciudadana, la convivencia y la prevención de conflictividades, violencias y delitos en la localidad de Chapinero, en el marco del proyecto "Chapinero promueve y genera confianza ciudadana".</t>
  </si>
  <si>
    <t>MARTHA PATRICIA MUÑOZ RUÍZ</t>
  </si>
  <si>
    <t>FDLCH-CPS-084-2022</t>
  </si>
  <si>
    <t>CPS-084-2022</t>
  </si>
  <si>
    <t>LIZETH NOHELIA BALLESTEROS TORRES</t>
  </si>
  <si>
    <t>FDLCH-CPS-085-2022</t>
  </si>
  <si>
    <t>CPS-085-2022</t>
  </si>
  <si>
    <t>ANDRÉS FELIPE RAMOS ARENAS</t>
  </si>
  <si>
    <t>FDLCH-CPS-086-2022</t>
  </si>
  <si>
    <t>CPS-086-2022</t>
  </si>
  <si>
    <t>MILTON CESAR DÍAZ HERNANDEZ</t>
  </si>
  <si>
    <t>Prestar servicios de apoyo a la gestión, para el desarrollo de estrategias que promuevan la prevención, atención de la violencia intrafamiliar y sexual y la eliminación de las violencias basadas en género en el marco del programa sistema distrital de cuidado</t>
  </si>
  <si>
    <t>FDLCH-CPS-087-2022</t>
  </si>
  <si>
    <t>CPS-087-2022</t>
  </si>
  <si>
    <t>DANIEL ANTONIO RODRIGUEZ VENEGAS</t>
  </si>
  <si>
    <t>FDLCH-CPS-088-2022</t>
  </si>
  <si>
    <t>CPS-088-2022</t>
  </si>
  <si>
    <t>SERGIO ANDRES VARGAS CRUZ</t>
  </si>
  <si>
    <t>JUNIO</t>
  </si>
  <si>
    <t>FDLCH-CPS-089-2022</t>
  </si>
  <si>
    <t>CPS-089-2022</t>
  </si>
  <si>
    <t>CRISTIAN OSWALDO LAITON VARGAS</t>
  </si>
  <si>
    <t>FDLCH-CPS-090-2022</t>
  </si>
  <si>
    <t>CPS-090-2022</t>
  </si>
  <si>
    <t>WILMER ANDRES MALDONADO RAMIREZ</t>
  </si>
  <si>
    <t>FDLCH-CPS-091-2022</t>
  </si>
  <si>
    <t>CPS-091-2022</t>
  </si>
  <si>
    <t>FDLCH-CPS-092-2022</t>
  </si>
  <si>
    <t>CPS-092-2022</t>
  </si>
  <si>
    <t>GISELLE MARIANA FONSECA CRISTANCHO</t>
  </si>
  <si>
    <t>GERMAN ENRIQUE CASTILLO CORREA</t>
  </si>
  <si>
    <t>24/07/202</t>
  </si>
  <si>
    <t>FDLCH-CPS-093-2022</t>
  </si>
  <si>
    <t>CPS-093-2022</t>
  </si>
  <si>
    <t>EILIN NATALY VILLABON PARDO</t>
  </si>
  <si>
    <t>Prestar servicios técnicos para apoyar el área Gestión del Desarrollo Local en las actividades presupuestales requeridas por la Alcaldía Local de Chapinero</t>
  </si>
  <si>
    <t>ENERO
2023</t>
  </si>
  <si>
    <t>FDLCH-CPS-094-2022</t>
  </si>
  <si>
    <t>CPS-094-2022</t>
  </si>
  <si>
    <t>MANUEL FALLA BUSTOS</t>
  </si>
  <si>
    <t>Prestar servicios profesionales de apoyo y jurídicamente el seguimiento, supervisión estratégica y sustanciación de procesos de competencia de la alcaldía local de chapinero anteriores a la entrada en vigencia de la ley 1801 de 2016</t>
  </si>
  <si>
    <t>FDLCH-CPS-095-2022</t>
  </si>
  <si>
    <t>CPS-095-2022</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</si>
  <si>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t>
  </si>
  <si>
    <t>ENITH DEL ROSARIO RUIZ PORRAS</t>
  </si>
  <si>
    <t>FDLCH-CPS-096-2022</t>
  </si>
  <si>
    <t>CPS-096-2022</t>
  </si>
  <si>
    <t>VANESA ALEXANDRA JIMENEZ ARTEAGA</t>
  </si>
  <si>
    <t>Prestar servicios de apoyo a la gestión para desarrollar las actividades de radicación, gestión de correspondencia y de la documentación que expide, se allega y controlan las Inspecciones de Policía de la Alcaldía Local de Chapinero.</t>
  </si>
  <si>
    <t>FDLCH-CPS-097-2022</t>
  </si>
  <si>
    <t>CPS-097-2022</t>
  </si>
  <si>
    <t>JUAN DAVID CHICACAUSA SALAS</t>
  </si>
  <si>
    <t>FDLCH-CPS-098-2022</t>
  </si>
  <si>
    <t>CPS-098-2022</t>
  </si>
  <si>
    <t>MAURICIO BOHORQUEZ ESCOBAR</t>
  </si>
  <si>
    <t>Prestar los servicios profesionales para la gestión, formulación, desarrollo, seguimiento y evaluación del proyecto de inversión“Chapinero espacio para hábitos saludablesen el componente construcción y/o conservación de los parques vecinales y/o de bolsillo"</t>
  </si>
  <si>
    <t>FDLCH-CPS-099-2022</t>
  </si>
  <si>
    <t>CPS-099-2022</t>
  </si>
  <si>
    <t>FDLCH-CPS-100-2022</t>
  </si>
  <si>
    <t>CPS-100-2022</t>
  </si>
  <si>
    <t>FDLCH-CPS-101-2022</t>
  </si>
  <si>
    <t>CPS-101-2022</t>
  </si>
  <si>
    <t>Prestar los servicios técnicos de apoyo a la gestión, acciones administrativas y seguimiento de las actividades derIvadas del proyecto de inversión Chapinero Modelo de Movilidad Inteligente</t>
  </si>
  <si>
    <t>DAVID ALEXANDER ALVARADO CASTRILLON</t>
  </si>
  <si>
    <t>KAREN DANIELA ROSERO NARVAEZ</t>
  </si>
  <si>
    <t>JUAN CAMILO MENDOZA MARTÍNEZ</t>
  </si>
  <si>
    <t>Prestar servicios profesionales de apoyo jurídico en la ejecución de las acciones requeridas para el trámite e impulso procesal de las actuaciones administrativas y de cobro persuasivo de competencia de la alcaldía local de chapinero.</t>
  </si>
  <si>
    <t>FDLCH-CPS-102-2022</t>
  </si>
  <si>
    <t>CPS-102-2022</t>
  </si>
  <si>
    <t>JUAN CARLOS DUSSAN ZULETA</t>
  </si>
  <si>
    <t>FDLCH-CPS-103-2022</t>
  </si>
  <si>
    <t>CPS-103-2022</t>
  </si>
  <si>
    <t>LUZ YANETH DUQUE ALBA</t>
  </si>
  <si>
    <t>FDLCH-CPS-105-2022</t>
  </si>
  <si>
    <t>FDLCH-CPS-106-2022</t>
  </si>
  <si>
    <t>FDLCH-CPS-107-2022</t>
  </si>
  <si>
    <t>FDLCH-CPS-108-2022</t>
  </si>
  <si>
    <t>FDLCH-CPS-109-2022</t>
  </si>
  <si>
    <t>FDLCH-CPS-110-2022</t>
  </si>
  <si>
    <t>FDLCH-CPS-111-2022</t>
  </si>
  <si>
    <t>FDLCH-CPS-112-2022</t>
  </si>
  <si>
    <t>FDLCH-CPS-113-2022</t>
  </si>
  <si>
    <t>FDLCH-CPS-114-2022</t>
  </si>
  <si>
    <t>FDLCH-CPS-116-2022</t>
  </si>
  <si>
    <t>FDLCH-CPS-117-2022</t>
  </si>
  <si>
    <t>FDLCH-CPS-118-2022</t>
  </si>
  <si>
    <t>FDLCH-CPS-119-2022</t>
  </si>
  <si>
    <t>FDLCH-CPS-120-2022</t>
  </si>
  <si>
    <t>CPS-105-2022</t>
  </si>
  <si>
    <t>CPS-106-2022</t>
  </si>
  <si>
    <t>CPS-107-2022</t>
  </si>
  <si>
    <t>CPS-108-2022</t>
  </si>
  <si>
    <t>CPS-109-2022</t>
  </si>
  <si>
    <t>CPS-110-2022</t>
  </si>
  <si>
    <t>CPS-111-2022</t>
  </si>
  <si>
    <t>CPS-112-2022</t>
  </si>
  <si>
    <t>CPS-113-2022</t>
  </si>
  <si>
    <t>CPS-114-2022</t>
  </si>
  <si>
    <t>CPS-115-2022</t>
  </si>
  <si>
    <t>CPS-116-2022</t>
  </si>
  <si>
    <t>CPS-117-2022</t>
  </si>
  <si>
    <t>CPS-118-2022</t>
  </si>
  <si>
    <t>CPS-119-2022</t>
  </si>
  <si>
    <t>CPS-120-2022</t>
  </si>
  <si>
    <t>ELMER RICARDO RINCON PLAZAS</t>
  </si>
  <si>
    <t>SANDRA PAOLA SALAMANCA RIAÑO</t>
  </si>
  <si>
    <t>FDLCH-CPS-121-2022</t>
  </si>
  <si>
    <t>FDLCH-CPS-122-2022</t>
  </si>
  <si>
    <t>GINA PAOLA JIMENEZ CONTRERAS</t>
  </si>
  <si>
    <t>FDLCH-CPS-115-2022</t>
  </si>
  <si>
    <t>DIEGO MANUEL SALGADO GUTIERREZ</t>
  </si>
  <si>
    <t>FABIAN ANDRES CARDONA MARTINEZ</t>
  </si>
  <si>
    <t>JHON FREDDY VALERO MAYA</t>
  </si>
  <si>
    <t>INFRAESTRUCTURA</t>
  </si>
  <si>
    <t>LAURA CAMILA RAMIREZ</t>
  </si>
  <si>
    <t>FDLCH-CPS-104-2022.</t>
  </si>
  <si>
    <t>CPS-104-2022.</t>
  </si>
  <si>
    <t>Prestar servicios profesionales de apoyo a la gestión para el desarrollo de actividades relacionadas con la formulación, seguimiento, terminación y cierre de proyectos de inversión relacionados con la gestión ambiental local en el marco del proyecto de inversión Chapinero Siempra Esperanza.</t>
  </si>
  <si>
    <t>PAULA ROCIO VELOZA MARTINEZ</t>
  </si>
  <si>
    <t>NATALIA PUERTO GONZALEZ</t>
  </si>
  <si>
    <t>SERGIO GEOVANNY TOCANCIPA ARIZA</t>
  </si>
  <si>
    <t>MARIA PAULA BRAVO OROZCO</t>
  </si>
  <si>
    <t>Prestar servicios de apoyo a la gestión, para apoyar al área de gestión del desarrollo local de la alcaldía local de chapinero, en la gestión, desarrollo, seguimiento y evaluación del proyecto de inversión chapinero es primera infancia del programa educación inicial: bases sólidas para la vida</t>
  </si>
  <si>
    <t>DIANA PAOLA AGUDELO CABRERA</t>
  </si>
  <si>
    <t>Prestar servicios profesionales para la gestión, planeación, seguimiento, mitigación y respuesta a situaciones y escenarios de emergencia, en marco del fortalecimiento de la gestión local de los riesgos y la adaptación al cambio climático</t>
  </si>
  <si>
    <t>LUIS EDUARDO CRUZ SÁNCHEZ</t>
  </si>
  <si>
    <t>LAURA DANIELA GONZALEZ PACHECO</t>
  </si>
  <si>
    <t>ERIKA MILENA NIÑO MOYANO</t>
  </si>
  <si>
    <t>Prestar servicios profesionales para la gestión, desarrollo, seguimiento y evaluación jurídica pre-contractual, contractual y postcontractual del proyecto de inversión "Chapinero modelo de movilidad inteligente” y las demás relacionadas con el proyecto.</t>
  </si>
  <si>
    <t>EXCELINO ROMERO CASTAÑEDA</t>
  </si>
  <si>
    <t>CPS-121-2022</t>
  </si>
  <si>
    <t>CPS-122-2022</t>
  </si>
  <si>
    <t>FDLCH-CPS-123-2022</t>
  </si>
  <si>
    <t>CPS-123-2022</t>
  </si>
  <si>
    <t>ANGELA CRISTINA CARVAJAL TOVAR</t>
  </si>
  <si>
    <t>Prestar servicios profesionales para la gestión, formulación, desarrollo, seguimiento y evaluación del Proyecto “Chapinero territorio para vivir sin miedo</t>
  </si>
  <si>
    <t>FDLCH-CPS-124-2022</t>
  </si>
  <si>
    <t>CPS-124-2022</t>
  </si>
  <si>
    <t>WILSON FERNANDO ORJUELA CHAVES</t>
  </si>
  <si>
    <t>FDLCH-CPS-125-2022</t>
  </si>
  <si>
    <t>CPS-125-2022</t>
  </si>
  <si>
    <t>EDISON FABIAN LEON LEON</t>
  </si>
  <si>
    <t>FDLCH-CPS-126-2022</t>
  </si>
  <si>
    <t>CPS-126-2022</t>
  </si>
  <si>
    <t>CARLOS JULIO MARTINEZ RIPE</t>
  </si>
  <si>
    <t>FDLCH-CPS-127-2022</t>
  </si>
  <si>
    <t>CPS-127-2022</t>
  </si>
  <si>
    <t>JHON FREDDY RAMIREZ VILLABUENA</t>
  </si>
  <si>
    <t>FDLCH-CPS-128-2022</t>
  </si>
  <si>
    <t>CPS-128-2022</t>
  </si>
  <si>
    <t>MARIA DEL ROSARIO VALDERRUTEN</t>
  </si>
  <si>
    <t>FDLCH-CPS-129-2022</t>
  </si>
  <si>
    <t>CPS-129-2022</t>
  </si>
  <si>
    <t>Prestar servicios profesionales para la gestión, formulación, desarrollo, seguimiento y evaluación del proyecto de invesión chapinero productivo y emprendedor, la estrategia de mitigación y reactivación económica-EMRE Local y la supervisión de contratos que le asean asignados.</t>
  </si>
  <si>
    <t>JENNIFER TORRES TORRES</t>
  </si>
  <si>
    <t>FDLCH-CPS-130-2022</t>
  </si>
  <si>
    <t>CPS-130-2022</t>
  </si>
  <si>
    <t>IVAN GUILLERMO RAMIREZ REYES</t>
  </si>
  <si>
    <t>FDLCH-CPS-131-2022</t>
  </si>
  <si>
    <t>CPS-131-2022</t>
  </si>
  <si>
    <t>Prestar servicios asistenciales para apoyar al Alcalde Local en la promoción, articulación, acompañamiento y seguimiento para la atención y protección de los animales domésticos y silvestres de la localidad.</t>
  </si>
  <si>
    <t>FDLCH-CPS-132-2022</t>
  </si>
  <si>
    <t>CPS-132-2022</t>
  </si>
  <si>
    <t>NUBIA CONSTANZA MOGOLLON ACEVEDO</t>
  </si>
  <si>
    <t>FDLCH-CPS-133-2022</t>
  </si>
  <si>
    <t>CPS-133-2022</t>
  </si>
  <si>
    <t>JUAN CARLOS AREVALO</t>
  </si>
  <si>
    <t>FDLCH-CPS-134-2022</t>
  </si>
  <si>
    <t>CPS-134-2022</t>
  </si>
  <si>
    <t>MARIA CRISTINA CRISTANCHO TRIANA</t>
  </si>
  <si>
    <t>FDLCH-CPS-135-2022</t>
  </si>
  <si>
    <t>CPS-135-2022</t>
  </si>
  <si>
    <t>Prestar servicios técnicos para apoyar la gestión jurídica en la ejecución de las actividades administrativas y documentales con contenido jurídico, relacionadas con los procesos de inspección, vigilancia y control que adelanta la Alcaldía Local de Chapinero</t>
  </si>
  <si>
    <t>YADY MATILDE MORENO VARGAS</t>
  </si>
  <si>
    <t>FDLCH-CPS-136-2022</t>
  </si>
  <si>
    <t>CPS-136-2022</t>
  </si>
  <si>
    <t>OSCAR FABIAN PINEDA CASTRO</t>
  </si>
  <si>
    <t>FDLCH-CPS-137-2022</t>
  </si>
  <si>
    <t>CPS-137-2022</t>
  </si>
  <si>
    <t>Prestar servicios de apoyo a la gestión para desarrollar las actividades de atención y orientación al ciudadano que se requieran en las instalaciones de la alcaldía local de chapinero</t>
  </si>
  <si>
    <t>DIANA SHIRLEY ARDILA ARDILA</t>
  </si>
  <si>
    <t>FDLCH-CPS-138-2022</t>
  </si>
  <si>
    <t>CPS-138-2022</t>
  </si>
  <si>
    <t>DIANA PAOLA OVALLE RODRIGUEZ</t>
  </si>
  <si>
    <t>Apoyar en las tareas operativas de carácter archivístico desarrolladas en la Alcaldía Local de Chapinero para garantizar la aplicación correcta de los procedimientos técnicos</t>
  </si>
  <si>
    <t>CPS-140-2022</t>
  </si>
  <si>
    <t>FDLCH-CPS-141-2022</t>
  </si>
  <si>
    <t>CPS-141-2022</t>
  </si>
  <si>
    <t>JOHN ROGER SANCHEZ RAMOS</t>
  </si>
  <si>
    <t>FDLCH-CPS-142-2022</t>
  </si>
  <si>
    <t>CPS-142-2022</t>
  </si>
  <si>
    <t>HERNANDO ELIAS GARCÍA VARGAS</t>
  </si>
  <si>
    <t>FDLCH-CPS-143-2022</t>
  </si>
  <si>
    <t>CPS-143-2022</t>
  </si>
  <si>
    <t>CRISTIAM DAVID ESTUPIÑAN RODRIGUEZ</t>
  </si>
  <si>
    <t>FDLCH-CPS-144-2022</t>
  </si>
  <si>
    <t>CPS-144-2022</t>
  </si>
  <si>
    <t>FDLCH-CPS-145-2022</t>
  </si>
  <si>
    <t>FDLCH-CPS-146-2022</t>
  </si>
  <si>
    <t>FDLCH-CPS-147-2022</t>
  </si>
  <si>
    <t>CPS-145-2022</t>
  </si>
  <si>
    <t>CPS-146-2022</t>
  </si>
  <si>
    <t>CPS-147-2022</t>
  </si>
  <si>
    <t>Prestar servicios de apoyo a la gestión para asistir administrativamente al área de gestión del Desarrollo de la Localidad de Chapinero.</t>
  </si>
  <si>
    <t>Prestar servicios profesionales para apoyar técnicamente las distintas etapas de los procesos de competencia de las inspecciones de policía de la localidad de chapinero según reparto.</t>
  </si>
  <si>
    <t>REINA DAYANIRA ALVIS MELGAREJO</t>
  </si>
  <si>
    <t>ANGELICA ALONSO DUEÑAS</t>
  </si>
  <si>
    <t>JENNIFER AGUDELO SANCHEZ</t>
  </si>
  <si>
    <t>JUAN LIDER TORRES ERAZO</t>
  </si>
  <si>
    <t>Apoyar la formulación de los proyectos de inversión relacionados con participación ciudadana, que se financien con recursos del Fondo de Desarrollo Local. 10. Apoyar en la etapa precontractual y contractual de los proyectos de inversión relacionados con participación ciudadana, que se financien con recursos del Fondo de Desarrollo Local. 11. Apoyar la supervisión de contratos y convenios relacionados con participación ciudadana que le sean designados por el Alcalde Local, según lo establecido en el Manual de Supervisión e Interventoría de la Secretaría Distrital de Gobierno. 12. Las demás que demande la Administración Local a través de su supervisor, que correspondan a la naturaleza del contrato y que sean necesarias para la consecución del fin del objeto contractual. 13. Asistir a las reuniones a las que sea citado o designado, para la atención de los asuntos relacionados con el objeto contractual. 14. Presentar informe mensual de las actividades realizadas en cumplimiento de las obligaciones pactadas. 15. Entregar, mensualmente, el archivo de los documentos suscritos que haya generado en cumplimiento del objeto y obligaciones contractuales. 16. Llevar a cabo el acompañamiento a las reuniones, o sesiones indicadas por el Alcalde Local, así como los acompañamientos en calle, requeridos por la Entidad. 17. Las demás que se le asignen y que surjan de la naturaleza del Contrato</t>
  </si>
  <si>
    <t>FDLCH-CAR-139-2022</t>
  </si>
  <si>
    <t>CAR-139-2022</t>
  </si>
  <si>
    <t>CONTRATO ARRENDAMIENTO BODEGA</t>
  </si>
  <si>
    <t>Funcionamiento</t>
  </si>
  <si>
    <t>ANA GRACIELA GALAN</t>
  </si>
  <si>
    <t>FLCH-CPS-140-2022</t>
  </si>
  <si>
    <t>HARVY ZURITH BARRIOS LOPEZ</t>
  </si>
  <si>
    <t>Prestar servicios de apoyo a las labores de entrega y recibo de las comunicaciones emitidas o recibidas por la Alcaldía Local de Chapinero.</t>
  </si>
  <si>
    <t>Prestar servicios profesionales para apoyar el área de gestión de desarrollo local de la Alcaldía Local de Chapinero,en formulación, gestión, ejecución y apoyo a la supervisión de los proyectos relacionados con las estrategias y metas relacionadas con el programa sistema distrital de cuidado y fortalecimiento de organizaciones sociales, comunitarias y comunales locales.</t>
  </si>
  <si>
    <t>AGOSTO</t>
  </si>
  <si>
    <t>31/07/202</t>
  </si>
  <si>
    <t>OSCAR YESID RAMOS CALDERON</t>
  </si>
  <si>
    <t>FABIOLA VASQUEZ PEDRAZA</t>
  </si>
  <si>
    <t>NELSON MAURICIO REY</t>
  </si>
  <si>
    <t>JHON ALEXANDER CARRILLO PAYARES</t>
  </si>
  <si>
    <t>KAREN DANIELA ROSERO</t>
  </si>
  <si>
    <t>FRANCY PAOLA ALVAREZ</t>
  </si>
  <si>
    <t>LUIS JULIO MORENO MARTINEZ</t>
  </si>
  <si>
    <t>NIDIA ASCENETH GONZALEZ</t>
  </si>
  <si>
    <t>CLAUDIA MARCELA SERRATO LÓPEZ</t>
  </si>
  <si>
    <t>TITO FABIAN RUIZ BARAJAS</t>
  </si>
  <si>
    <t>LIBARDO FERNANDEZ ALMANZA</t>
  </si>
  <si>
    <t>RAÚL MESA MESA</t>
  </si>
  <si>
    <t>FELIPE CÓRDOBA MENDOZA</t>
  </si>
  <si>
    <t>https://community.secop.gov.co/Public/Tendering/OpportunityDetail/Index?noticeUID=CO1.NTC.2650941&amp;isFromPublicArea=True&amp;isModal=true&amp;asPopupView=true</t>
  </si>
  <si>
    <t>https://community.secop.gov.co/Public/Tendering/OpportunityDetail/Index?noticeUID=CO1.NTC.2649478&amp;isFromPublicArea=True&amp;isModal=true&amp;asPopupView=true</t>
  </si>
  <si>
    <t>https://community.secop.gov.co/Public/Tendering/OpportunityDetail/Index?noticeUID=CO1.NTC.2641186&amp;isFromPublicArea=True&amp;isModal=true&amp;asPopupView=true</t>
  </si>
  <si>
    <t>https://community.secop.gov.co/Public/Tendering/OpportunityDetail/Index?noticeUID=CO1.NTC.2641319&amp;isFromPublicArea=True&amp;isModal=true&amp;asPopupView=true</t>
  </si>
  <si>
    <t>https://community.secop.gov.co/Public/Tendering/OpportunityDetail/Index?noticeUID=CO1.NTC.2649357&amp;isFromPublicArea=True&amp;isModal=true&amp;asPopupView=true</t>
  </si>
  <si>
    <t>https://community.secop.gov.co/Public/Tendering/OpportunityDetail/Index?noticeUID=CO1.NTC.2641910&amp;isFromPublicArea=True&amp;isModal=true&amp;asPopupView=true</t>
  </si>
  <si>
    <t>https://community.secop.gov.co/Public/Tendering/OpportunityDetail/Index?noticeUID=CO1.NTC.2649934&amp;isFromPublicArea=True&amp;isModal=true&amp;asPopupView=true</t>
  </si>
  <si>
    <t>https://community.secop.gov.co/Public/Tendering/OpportunityDetail/Index?noticeUID=CO1.NTC.2651889&amp;isFromPublicArea=True&amp;isModal=true&amp;asPopupView=true</t>
  </si>
  <si>
    <t>https://community.secop.gov.co/Public/Tendering/OpportunityDetail/Index?noticeUID=CO1.NTC.2651372&amp;isFromPublicArea=True&amp;isModal=true&amp;asPopupView=true</t>
  </si>
  <si>
    <t>https://community.secop.gov.co/Public/Tendering/OpportunityDetail/Index?noticeUID=CO1.NTC.2651867&amp;isFromPublicArea=True&amp;isModal=true&amp;asPopupView=true</t>
  </si>
  <si>
    <t>https://community.secop.gov.co/Public/Tendering/OpportunityDetail/Index?noticeUID=CO1.NTC.2651516&amp;isFromPublicArea=True&amp;isModal=true&amp;asPopupView=true</t>
  </si>
  <si>
    <t>https://community.secop.gov.co/Public/Tendering/OpportunityDetail/Index?noticeUID=CO1.NTC.2649747&amp;isFromPublicArea=True&amp;isModal=true&amp;asPopupView=true</t>
  </si>
  <si>
    <t>https://community.secop.gov.co/Public/Tendering/OpportunityDetail/Index?noticeUID=CO1.NTC.2650909&amp;isFromPublicArea=True&amp;isModal=true&amp;asPopupView=true</t>
  </si>
  <si>
    <t>https://community.secop.gov.co/Public/Tendering/OpportunityDetail/Index?noticeUID=CO1.NTC.2650888&amp;isFromPublicArea=True&amp;isModal=true&amp;asPopupView=true</t>
  </si>
  <si>
    <t>https://community.secop.gov.co/Public/Tendering/OpportunityDetail/Index?noticeUID=CO1.NTC.2651491&amp;isFromPublicArea=True&amp;isModal=true&amp;asPopupView=true</t>
  </si>
  <si>
    <t>https://community.secop.gov.co/Public/Tendering/OpportunityDetail/Index?noticeUID=CO1.NTC.2646013&amp;isFromPublicArea=True&amp;isModal=true&amp;asPopupView=true</t>
  </si>
  <si>
    <t>https://community.secop.gov.co/Public/Tendering/OpportunityDetail/Index?noticeUID=CO1.NTC.2646488&amp;isFromPublicArea=True&amp;isModal=true&amp;asPopupView=true</t>
  </si>
  <si>
    <t>https://community.secop.gov.co/Public/Tendering/OpportunityDetail/Index?noticeUID=CO1.NTC.2647206&amp;isFromPublicArea=True&amp;isModal=true&amp;asPopupView=true</t>
  </si>
  <si>
    <t>https://community.secop.gov.co/Public/Tendering/OpportunityDetail/Index?noticeUID=CO1.NTC.2651970&amp;isFromPublicArea=True&amp;isModal=true&amp;asPopupView=true</t>
  </si>
  <si>
    <t>https://community.secop.gov.co/Public/Tendering/OpportunityDetail/Index?noticeUID=CO1.NTC.2650530&amp;isFromPublicArea=True&amp;isModal=true&amp;asPopupView=true</t>
  </si>
  <si>
    <t>https://community.secop.gov.co/Public/Tendering/OpportunityDetail/Index?noticeUID=CO1.NTC.2650142&amp;isFromPublicArea=True&amp;isModal=true&amp;asPopupView=true</t>
  </si>
  <si>
    <t>https://community.secop.gov.co/Public/Tendering/OpportunityDetail/Index?noticeUID=CO1.NTC.2695113&amp;isFromPublicArea=True&amp;isModal=true&amp;asPopupView=true</t>
  </si>
  <si>
    <t>https://community.secop.gov.co/Public/Tendering/OpportunityDetail/Index?noticeUID=CO1.NTC.2651413&amp;isFromPublicArea=True&amp;isModal=true&amp;asPopupView=true</t>
  </si>
  <si>
    <t>https://community.secop.gov.co/Public/Tendering/OpportunityDetail/Index?noticeUID=CO1.NTC.2650773&amp;isFromPublicArea=True&amp;isModal=true&amp;asPopupView=true</t>
  </si>
  <si>
    <t>https://community.secop.gov.co/Public/Tendering/OpportunityDetail/Index?noticeUID=CO1.NTC.2651569&amp;isFromPublicArea=True&amp;isModal=true&amp;asPopupView=true</t>
  </si>
  <si>
    <t>https://community.secop.gov.co/Public/Tendering/OpportunityDetail/Index?noticeUID=CO1.NTC.2649418&amp;isFromPublicArea=True&amp;isModal=true&amp;asPopupView=true</t>
  </si>
  <si>
    <t>https://community.secop.gov.co/Public/Tendering/OpportunityDetail/Index?noticeUID=CO1.NTC.2721340&amp;isFromPublicArea=True&amp;isModal=true&amp;asPopupView=true</t>
  </si>
  <si>
    <t>https://community.secop.gov.co/Public/Tendering/OpportunityDetail/Index?noticeUID=CO1.NTC.2695993&amp;isFromPublicArea=True&amp;isModal=true&amp;asPopupView=true</t>
  </si>
  <si>
    <t>https://community.secop.gov.co/Public/Tendering/OpportunityDetail/Index?noticeUID=CO1.NTC.2694018&amp;isFromPublicArea=True&amp;isModal=true&amp;asPopupView=true</t>
  </si>
  <si>
    <t>https://community.secop.gov.co/Public/Tendering/OpportunityDetail/Index?noticeUID=CO1.NTC.2702730&amp;isFromPublicArea=True&amp;isModal=true&amp;asPopupView=true</t>
  </si>
  <si>
    <t>https://community.secop.gov.co/Public/Tendering/OpportunityDetail/Index?noticeUID=CO1.NTC.2696911&amp;isFromPublicArea=True&amp;isModal=true&amp;asPopupView=true</t>
  </si>
  <si>
    <t>https://community.secop.gov.co/Public/Tendering/OpportunityDetail/Index?noticeUID=CO1.NTC.2703301&amp;isFromPublicArea=True&amp;isModal=true&amp;asPopupView=true</t>
  </si>
  <si>
    <t>https://community.secop.gov.co/Public/Tendering/OpportunityDetail/Index?noticeUID=CO1.NTC.2702869&amp;isFromPublicArea=True&amp;isModal=true&amp;asPopupView=true</t>
  </si>
  <si>
    <t>https://community.secop.gov.co/Public/Tendering/OpportunityDetail/Index?noticeUID=CO1.NTC.2695841&amp;isFromPublicArea=True&amp;isModal=true&amp;asPopupView=true</t>
  </si>
  <si>
    <t>https://community.secop.gov.co/Public/Tendering/OpportunityDetail/Index?noticeUID=CO1.NTC.2722368&amp;isFromPublicArea=True&amp;isModal=true&amp;asPopupView=true</t>
  </si>
  <si>
    <t>https://community.secop.gov.co/Public/Tendering/OpportunityDetail/Index?noticeUID=CO1.NTC.2721480&amp;isFromPublicArea=True&amp;isModal=true&amp;asPopupView=true</t>
  </si>
  <si>
    <t>https://community.secop.gov.co/Public/Tendering/OpportunityDetail/Index?noticeUID=CO1.NTC.2693626&amp;isFromPublicArea=True&amp;isModal=true&amp;asPopupView=true</t>
  </si>
  <si>
    <t>https://community.secop.gov.co/Public/Tendering/OpportunityDetail/Index?noticeUID=CO1.NTC.2694491&amp;isFromPublicArea=True&amp;isModal=true&amp;asPopupView=true</t>
  </si>
  <si>
    <t>https://community.secop.gov.co/Public/Tendering/OpportunityDetail/Index?noticeUID=CO1.NTC.2694322&amp;isFromPublicArea=True&amp;isModal=true&amp;asPopupView=true</t>
  </si>
  <si>
    <t>https://community.secop.gov.co/Public/Tendering/OpportunityDetail/Index?noticeUID=CO1.NTC.2688253&amp;isFromPublicArea=True&amp;isModal=true&amp;asPopupView=true</t>
  </si>
  <si>
    <t>https://community.secop.gov.co/Public/Tendering/OpportunityDetail/Index?noticeUID=CO1.NTC.2694053&amp;isFromPublicArea=True&amp;isModal=true&amp;asPopupView=true</t>
  </si>
  <si>
    <t>https://community.secop.gov.co/Public/Tendering/OpportunityDetail/Index?noticeUID=CO1.NTC.2695245&amp;isFromPublicArea=True&amp;isModal=true&amp;asPopupView=true</t>
  </si>
  <si>
    <t>https://community.secop.gov.co/Public/Tendering/OpportunityDetail/Index?noticeUID=CO1.NTC.2705442&amp;isFromPublicArea=True&amp;isModal=true&amp;asPopupView=true</t>
  </si>
  <si>
    <t>https://community.secop.gov.co/Public/Tendering/OpportunityDetail/Index?noticeUID=CO1.NTC.2705323&amp;isFromPublicArea=True&amp;isModal=true&amp;asPopupView=true</t>
  </si>
  <si>
    <t>https://community.secop.gov.co/Public/Tendering/OpportunityDetail/Index?noticeUID=CO1.NTC.2695769&amp;isFromPublicArea=True&amp;isModal=true&amp;asPopupView=true</t>
  </si>
  <si>
    <t>https://community.secop.gov.co/Public/Tendering/OpportunityDetail/Index?noticeUID=CO1.NTC.2695493&amp;isFromPublicArea=True&amp;isModal=true&amp;asPopupView=true</t>
  </si>
  <si>
    <t>https://community.secop.gov.co/Public/Tendering/OpportunityDetail/Index?noticeUID=CO1.NTC.2696353&amp;isFromPublicArea=True&amp;isModal=true&amp;asPopupView=true</t>
  </si>
  <si>
    <t>https://community.secop.gov.co/Public/Tendering/OpportunityDetail/Index?noticeUID=CO1.NTC.2710891&amp;isFromPublicArea=True&amp;isModal=true&amp;asPopupView=true</t>
  </si>
  <si>
    <t>https://community.secop.gov.co/Public/Tendering/OpportunityDetail/Index?noticeUID=CO1.NTC.2712599&amp;isFromPublicArea=True&amp;isModal=true&amp;asPopupView=true</t>
  </si>
  <si>
    <t>https://community.secop.gov.co/Public/Tendering/OpportunityDetail/Index?noticeUID=CO1.NTC.2710357&amp;isFromPublicArea=True&amp;isModal=true&amp;asPopupView=true</t>
  </si>
  <si>
    <t>https://community.secop.gov.co/Public/Tendering/OpportunityDetail/Index?noticeUID=CO1.NTC.2714690&amp;isFromPublicArea=True&amp;isModal=true&amp;asPopupView=true</t>
  </si>
  <si>
    <t>https://community.secop.gov.co/Public/Tendering/OpportunityDetail/Index?noticeUID=CO1.NTC.2714125&amp;isFromPublicArea=True&amp;isModal=true&amp;asPopupView=true</t>
  </si>
  <si>
    <t>https://community.secop.gov.co/Public/Tendering/OpportunityDetail/Index?noticeUID=CO1.NTC.2710953&amp;isFromPublicArea=True&amp;isModal=true&amp;asPopupView=true</t>
  </si>
  <si>
    <t>https://community.secop.gov.co/Public/Tendering/OpportunityDetail/Index?noticeUID=CO1.NTC.2709744&amp;isFromPublicArea=True&amp;isModal=true&amp;asPopupView=true</t>
  </si>
  <si>
    <t>https://community.secop.gov.co/Public/Tendering/OpportunityDetail/Index?noticeUID=CO1.NTC.2715731&amp;isFromPublicArea=True&amp;isModal=true&amp;asPopupView=true</t>
  </si>
  <si>
    <t>https://community.secop.gov.co/Public/Tendering/OpportunityDetail/Index?noticeUID=CO1.NTC.2711727&amp;isFromPublicArea=True&amp;isModal=true&amp;asPopupView=true</t>
  </si>
  <si>
    <t>https://community.secop.gov.co/Public/Tendering/OpportunityDetail/Index?noticeUID=CO1.NTC.2712220&amp;isFromPublicArea=True&amp;isModal=true&amp;asPopupView=true</t>
  </si>
  <si>
    <t>https://community.secop.gov.co/Public/Tendering/OpportunityDetail/Index?noticeUID=CO1.NTC.2738666&amp;isFromPublicArea=True&amp;isModal=true&amp;asPopupView=true</t>
  </si>
  <si>
    <t>https://community.secop.gov.co/Public/Tendering/OpportunityDetail/Index?noticeUID=CO1.NTC.2708476&amp;isFromPublicArea=True&amp;isModal=true&amp;asPopupView=true</t>
  </si>
  <si>
    <t>https://community.secop.gov.co/Public/Tendering/OpportunityDetail/Index?noticeUID=CO1.NTC.2707639&amp;isFromPublicArea=True&amp;isModal=true&amp;asPopupView=true</t>
  </si>
  <si>
    <t>https://community.secop.gov.co/Public/Tendering/OpportunityDetail/Index?noticeUID=CO1.NTC.2707602&amp;isFromPublicArea=True&amp;isModal=true&amp;asPopupView=true</t>
  </si>
  <si>
    <t>https://community.secop.gov.co/Public/Tendering/OpportunityDetail/Index?noticeUID=CO1.NTC.2710522&amp;isFromPublicArea=True&amp;isModal=true&amp;asPopupView=true</t>
  </si>
  <si>
    <t>https://community.secop.gov.co/Public/Tendering/OpportunityDetail/Index?noticeUID=CO1.NTC.2708743&amp;isFromPublicArea=True&amp;isModal=true&amp;asPopupView=true</t>
  </si>
  <si>
    <t>https://community.secop.gov.co/Public/Tendering/OpportunityDetail/Index?noticeUID=CO1.NTC.2722658&amp;isFromPublicArea=True&amp;isModal=true&amp;asPopupView=true</t>
  </si>
  <si>
    <t>https://community.secop.gov.co/Public/Tendering/OpportunityDetail/Index?noticeUID=CO1.NTC.2710492&amp;isFromPublicArea=True&amp;isModal=true&amp;asPopupView=true</t>
  </si>
  <si>
    <t>https://community.secop.gov.co/Public/Tendering/OpportunityDetail/Index?noticeUID=CO1.NTC.2750522&amp;isFromPublicArea=True&amp;isModal=true&amp;asPopupView=true</t>
  </si>
  <si>
    <t>https://community.secop.gov.co/Public/Tendering/OpportunityDetail/Index?noticeUID=CO1.NTC.2750162&amp;isFromPublicArea=True&amp;isModal=true&amp;asPopupView=true</t>
  </si>
  <si>
    <t>https://community.secop.gov.co/Public/Tendering/OpportunityDetail/Index?noticeUID=CO1.NTC.2749931&amp;isFromPublicArea=True&amp;isModal=true&amp;asPopupView=true</t>
  </si>
  <si>
    <t>https://community.secop.gov.co/Public/Tendering/OpportunityDetail/Index?noticeUID=CO1.NTC.2734273&amp;isFromPublicArea=True&amp;isModal=true&amp;asPopupView=true</t>
  </si>
  <si>
    <t>https://community.secop.gov.co/Public/Tendering/OpportunityDetail/Index?noticeUID=CO1.NTC.2708767&amp;isFromPublicArea=True&amp;isModal=true&amp;asPopupView=true</t>
  </si>
  <si>
    <t>https://community.secop.gov.co/Public/Tendering/OpportunityDetail/Index?noticeUID=CO1.NTC.2737167&amp;isFromPublicArea=True&amp;isModal=true&amp;asPopupView=true</t>
  </si>
  <si>
    <t>https://community.secop.gov.co/Public/Tendering/OpportunityDetail/Index?noticeUID=CO1.NTC.2735408&amp;isFromPublicArea=True&amp;isModal=true&amp;asPopupView=true</t>
  </si>
  <si>
    <t>https://community.secop.gov.co/Public/Tendering/OpportunityDetail/Index?noticeUID=CO1.NTC.2732491&amp;isFromPublicArea=True&amp;isModal=true&amp;asPopupView=true</t>
  </si>
  <si>
    <t>https://community.secop.gov.co/Public/Tendering/OpportunityDetail/Index?noticeUID=CO1.NTC.2734177&amp;isFromPublicArea=True&amp;isModal=true&amp;asPopupView=true</t>
  </si>
  <si>
    <t>https://community.secop.gov.co/Public/Tendering/OpportunityDetail/Index?noticeUID=CO1.NTC.2736462&amp;isFromPublicArea=True&amp;isModal=true&amp;asPopupView=true</t>
  </si>
  <si>
    <t>https://community.secop.gov.co/Public/Tendering/OpportunityDetail/Index?noticeUID=CO1.NTC.2738213&amp;isFromPublicArea=True&amp;isModal=true&amp;asPopupView=true</t>
  </si>
  <si>
    <t>https://community.secop.gov.co/Public/Tendering/OpportunityDetail/Index?noticeUID=CO1.NTC.2734892&amp;isFromPublicArea=True&amp;isModal=true&amp;asPopupView=true</t>
  </si>
  <si>
    <t>https://community.secop.gov.co/Public/Tendering/OpportunityDetail/Index?noticeUID=CO1.NTC.2790309&amp;isFromPublicArea=True&amp;isModal=true&amp;asPopupView=true</t>
  </si>
  <si>
    <t>https://community.secop.gov.co/Public/Tendering/OpportunityDetail/Index?noticeUID=CO1.NTC.2732747&amp;isFromPublicArea=True&amp;isModal=true&amp;asPopupView=true</t>
  </si>
  <si>
    <t>https://community.secop.gov.co/Public/Tendering/OpportunityDetail/Index?noticeUID=CO1.NTC.2732435&amp;isFromPublicArea=True&amp;isModal=true&amp;asPopupView=true</t>
  </si>
  <si>
    <t>https://community.secop.gov.co/Public/Tendering/OpportunityDetail/Index?noticeUID=CO1.NTC.2775074&amp;isFromPublicArea=True&amp;isModal=true&amp;asPopupView=true</t>
  </si>
  <si>
    <t>https://community.secop.gov.co/Public/Tendering/OpportunityDetail/Index?noticeUID=CO1.NTC.2735830&amp;isFromPublicArea=True&amp;isModal=true&amp;asPopupView=true</t>
  </si>
  <si>
    <t>https://community.secop.gov.co/Public/Tendering/OpportunityDetail/Index?noticeUID=CO1.NTC.2760172&amp;isFromPublicArea=True&amp;isModal=true&amp;asPopupView=true</t>
  </si>
  <si>
    <t>https://community.secop.gov.co/Public/Tendering/OpportunityDetail/Index?noticeUID=CO1.NTC.2735250&amp;isFromPublicArea=True&amp;isModal=true&amp;asPopupView=true</t>
  </si>
  <si>
    <t>https://community.secop.gov.co/Public/Tendering/OpportunityDetail/Index?noticeUID=CO1.NTC.2779034&amp;isFromPublicArea=True&amp;isModal=true&amp;asPopupView=true</t>
  </si>
  <si>
    <t>https://community.secop.gov.co/Public/Tendering/OpportunityDetail/Index?noticeUID=CO1.NTC.2777999&amp;isFromPublicArea=True&amp;isModal=true&amp;asPopupView=true</t>
  </si>
  <si>
    <t>https://community.secop.gov.co/Public/Tendering/OpportunityDetail/Index?noticeUID=CO1.NTC.2784026&amp;isFromPublicArea=True&amp;isModal=true&amp;asPopupView=true</t>
  </si>
  <si>
    <t>https://community.secop.gov.co/Public/Tendering/OpportunityDetail/Index?noticeUID=CO1.NTC.2785318&amp;isFromPublicArea=True&amp;isModal=true&amp;asPopupView=true</t>
  </si>
  <si>
    <t>https://community.secop.gov.co/Public/Tendering/OpportunityDetail/Index?noticeUID=CO1.NTC.2782918&amp;isFromPublicArea=True&amp;isModal=true&amp;asPopupView=true</t>
  </si>
  <si>
    <t>Contratar en arriendo una bodega con el propósito de guardar los elementos decomisados durante losoperativos de control de espacio público adelantados por la Alcaldía Local de Chapinero.</t>
  </si>
  <si>
    <t>Prestar servicios profesionales para el apoyo a la gestión y la articulación de las acciones de inspección vigilancia y control requeridos por la Alcaldía Local de Chapinero en el marco de la normatividad.</t>
  </si>
  <si>
    <t>Prestar servicios profesionales de apoyo a la gestión para el desarrollo de actividades relacionads con la formulación, seguimiento, terminación y ciere de proyectos de inversión relacionados con la gestión del riesgo y elcambio climático en laLocalidad de Chapinero.</t>
  </si>
  <si>
    <t>Prestar servicios profesionales para apoyar a los responsables integrantes de los procesos en la implementación de herramientas de gestión, siguiendo los lineamientos metodológicos establecidos por la oficina asesora de planeación de la Secretaria Distrital de Gobierno.</t>
  </si>
  <si>
    <t>Prestar servicios técnicos de apoyo a la gestión al área de gestión policiva local en las actividades administrativas requeridas en el proceso de planeación, asi como en el seguimiento, uso y soporte de herramientas y aplicativos en el cumplimiento de los objetivos del plan de desarrollo local y el plan institucional de gestión.</t>
  </si>
  <si>
    <t>FECHA PUCBLICACIÓN EN SECOP</t>
  </si>
  <si>
    <t>FDLCH-CPS-019-2022.</t>
  </si>
  <si>
    <t>DICIEMBRE</t>
  </si>
  <si>
    <t>HAMILTON ARREDONDO BAUTISTA</t>
  </si>
  <si>
    <t>https://community.secop.gov.co/Public/Tendering/OpportunityDetail/Index?noticeUID=CO1.NTC.2597195&amp;isFromPublicArea=True&amp;isModal=False</t>
  </si>
  <si>
    <t>Apoya el cubrmiiento de las actividades, cronogramas y agenda de la Alcaldía Local a nivel interno y externo, así como la genración de contenido speriodísticos.</t>
  </si>
  <si>
    <t>Apoyar jurídicamente la ejecución de las acciones reuqeridas para la depuración de las actuaciones administrativas que cursan en la Alcaldía Local.</t>
  </si>
  <si>
    <t>Prestar servicios profesionales de apoyo y jurídicamente el seguimiento, supervisión estrategica y sustanciaciónd e procesos de competnencia de la Alcaldía Local de Chapinero, anteriores a la entrada en vigencia de la Ley 1801 DE 2016</t>
  </si>
  <si>
    <t>Prestar servicios profesionales especializdos para apoyar la organización y estructuración de la getión jurídica del despacho de la Alcaldía Local de Chapinero y la de las dependencias que la conforman.</t>
  </si>
  <si>
    <t>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t>
  </si>
  <si>
    <t>Prestar servicios profesionales para apoyar al equipo de prensa y comunicaciones de la Alcaldía Local en la realización y publicación de contenidos de redes sociales y canales de divulgación digital (sitio web) de la Alcaldía Local.</t>
  </si>
  <si>
    <t>Prestar servicios de apoyo a la gestión al área de gestión del desarrollo local en las actividades y estrategias de fomento y promoción de la reactivación económica local, el fortalecimiento de los emprendimientos y de las pequeñas y medianas empresas locales.</t>
  </si>
  <si>
    <t>Prestar servicios técnicos para apoyar el área de gestión del desarrollo local en las actividades presupuestales requeridas por la Alcaldía Local de Chapinero.</t>
  </si>
  <si>
    <t>Prestar servicios de apoyo a la gestión para asistir organizacional y administrativamente el desarrollo de las actividades estratégicas desarrolladas por la Alcaldía Local de Chapinero.</t>
  </si>
  <si>
    <t>Prestar servicios profesionales para la atención integral de las víctimas del conflicto armado; la gestión, formulación, desarrollo, seguimiento y evaluación del proyecto "Chapinero territorio de paz" y la atención de las instacias de participación locales relacionadas con la construcción de paz local.</t>
  </si>
  <si>
    <t>Prestar servicios de apoyo a la gestión para la atención integrasl de las víctimas del conflicto armado en la marco del proyecto "Chapinero terrirorio de paz y la atención de las instancias de participación locales relacionadas con la construcción de paz local.</t>
  </si>
  <si>
    <t>Prestar los servicios profesionales de apoyo a la gestión, para el seguimiento y verificación de las garantías contractuales derivadas de los contratos del proyecto de inversión "Chapinero modelo de movilidad inteligente".</t>
  </si>
  <si>
    <t>Prestar servicios profesionales para apoyar al Alcalde Local en la gestión de los asuntos relacionados con seguridad ciudadana, convivencia y prevención de conflictividades, violencias y delitos en la localidad, de conformidad con el marco normativo aplicable en la materia.</t>
  </si>
  <si>
    <t>Prestar servicios técnicos para apoyar la jestión jurídica en la ejecución de las actividades administrativas y documentales con contenido jurídico relacionadas con los procesos de inspección, vigilancia y control que adelanta la Alcaldía Local de Chapinero.</t>
  </si>
  <si>
    <t>Prestar servicios profesionaes para apoyar técnicamente las distintas etapas de los procesos de competencia de las inspecciones de policia de la localidad de chapinero según reparto.</t>
  </si>
  <si>
    <t>Prestar los servicios profesionaes de apoyo jurídico en la ejecución de las acciones requeridas para el trámite e impulso procesal de las actuaciones, contravenciones y/o querellas que cursen en las inspecciones de policia de la localidad.</t>
  </si>
  <si>
    <t>Prestar los servicios profesionales de apoyo jurídico en la ejecución de las acciones requeridas pra el trámite e impulso procesal de las actuaciones, contravenciones y o querellas que cursen en las inspecciones de policia de la localidad.</t>
  </si>
  <si>
    <t>Prestar servicios profesionales para la gestión, formulación, desarrollo, seguimiento y evaluación del proyecto de inversión chapinero productivo y emprendedor la estrategia de mitigación y reactivación económica EMRE local y la supervisión de ocntratos que le sean asignados.</t>
  </si>
  <si>
    <t>Prestar servicios de apoyo a la gestión en la ejecuciónd e las actividades administrativas y documentales relacionadas con la gestión policiva en la Alcaldía Local de Chapinero.</t>
  </si>
  <si>
    <t>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realizar el apoyo a la supervisión de los contratos y/o convenios que de el se deriven”</t>
  </si>
  <si>
    <t>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realizaqr el apoyo a la supervisión de los contratos y/o convenios que de el se deriven.</t>
  </si>
  <si>
    <t>Prestar servicios profesionales para apoyar al área de gestión del desarrollo local de chapinero, en el acompañamiento, gestión, formulación y atención de la ejecución de las actividades derivadas del proyecto de inversión chapinero epicentro del deporte y la recreación.</t>
  </si>
  <si>
    <t>Prestar servicios asistenciales de apoyo para la gestión y desarrollo del proyecto de inversión No. 1715 "Chapinero restaurasdor y cuidador del territorio".</t>
  </si>
  <si>
    <t>Prestar servicios asistenciales de apoyo a la gestión para el desarrollo de actividades relacionadas con la asistencia administrativa, seguimiento, terminación y cierre de proyectos de inversión relacionados con la gestión ambiental local en el marco del proyecto de inversión" Chapinero siembra esperanza".</t>
  </si>
  <si>
    <t>Prestar servicios técnicos de apoyo a la gestión, para el desarrollo de los procesos de formación y transformación ambiental en la localidad en el marco en el proyecto 1712 "Chapinero consiencte y resilente con el cambio climático".</t>
  </si>
  <si>
    <t>Prestar servicios asistenciales de apoyo a la gestión para el desarrollo de actividades relacionadas con la gestión ambiental local en el marco del proyecto de inversión "Chapinero sostenible y consciente"</t>
  </si>
  <si>
    <t>Prestar los servicios profesionales de apoyo a la gestión para la formulación, desarrollo y seguimiento del proyecto de inversión "Chapinero modelo de moviidad inteligente" y la supervisión de contratos que le sean asignados.</t>
  </si>
  <si>
    <t>Prestar los servicios técnicos de apoyo a la gestión, acciones administrativas y seguimiento de las actividades derivadas del proyecto de inversión "Chapinero modelo de movilidad inteligente"</t>
  </si>
  <si>
    <t>Prestar los servicios profesionales para la gestión, formulación, desarrollo y seguimiento del proyecto de inversión "Chapinero espacio para hábitos saludables"</t>
  </si>
  <si>
    <t>Prestar servicios profesionales para apoyar técnicamente las distintas etaspas de los procesos de competencia de las inspecciones de policia de la localidad de chapinero según reparto</t>
  </si>
  <si>
    <t>Prestar servicios asistenciales de apoyo para la gestión y desarrollo del proyecto de inversión No. 1827 "Chapinero rural y productivo".</t>
  </si>
  <si>
    <t>Prestar los servicios profesionales de apoyo jurídico en la ejecución de las acciones requeridas para el trámite e impulso procesal de las actuaciones, contravenciones y/o querellas que cursen en las inspecciones de policia de la Localidad.</t>
  </si>
  <si>
    <t>Prestar servicios profesionales para apoyar la formulación, ejecución, seguimiento y mejora continua de las herramientas que conforman la gestión ambienal institucional de la Alcaldía Local de Chapinero.</t>
  </si>
  <si>
    <t>Prestar servicios profesionales para el apoyo en la gestión, ejecución y seguimiento de los contratos derivados del proyecto "Chapinero productivo y emprendedor", y aquellos relacionados con la estrategia de mitigación y reacitivación económica- EMRE LOCAL</t>
  </si>
  <si>
    <t>Prestar los servicios profesionales para apoyar el área de gestión de desarrollo local de la Alcaldía Local de Chapinero, en la formulación, gestión, ejecución y apoyo a la supervisión de los proyectos relacionados con los temas de salud, en cumplimiento de las metas y objetivos del plan de Desarrollo Local.</t>
  </si>
  <si>
    <t>Prestar servicios de apoyo logístico asistencial para el desarrollo de actividades y eventos locales en el marco de la ejecución del plan de desarrollo local.</t>
  </si>
  <si>
    <t>Prestar los servicios de apoyo a la gestión en la implementación, atención, verificación, soporte y acompañamiento de los procesos y/o actuaciones administrativas de la Alcaldía Local, así como el seguimiento en los aplicativos y/o herramientas virtuales.</t>
  </si>
  <si>
    <t>Prestar los servicios de apoyo a la gestión para la orientación de sesiones de actividad física musicalizada y no musicalizada en la localidad como del acompañamiento atención y ejecución de actividades recreo-deportivas derivadas del proyecto de invrsión "Chapinero epicentro del deporte y la recreación".</t>
  </si>
  <si>
    <t>Prestar servicios profesionales para la gestión, formulación, desarrollo, seguimiento y evaluación del proyecto de inversión"Chapinero y emprendedor, la estrategia de mitigación y reactivación económica - EMRE local y la supervisión de contratos que le sean asignados.</t>
  </si>
  <si>
    <t>Prestar los servicios técnicos de apoyo para la operación, seguimiento y cumplmiento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envejecimeinto y la vejez en el distrito capital a cargo de la Alcaldía Local.</t>
  </si>
  <si>
    <t>https://community.secop.gov.co/Public/Tendering/OpportunityDetail/Index?noticeUID=CO1.NTC.2706517&amp;isFromPublicArea=True&amp;isModal=False</t>
  </si>
  <si>
    <t>https://community.secop.gov.co/Public/Tendering/OpportunityDetail/Index?noticeUID=CO1.NTC.2713041&amp;isFromPublicArea=True&amp;isModal=False</t>
  </si>
  <si>
    <t>https://community.secop.gov.co/Public/Tendering/OpportunityDetail/Index?noticeUID=CO1.NTC.2715572&amp;isFromPublicArea=True&amp;isModal=False</t>
  </si>
  <si>
    <t>https://community.secop.gov.co/Public/Tendering/OpportunityDetail/Index?noticeUID=CO1.NTC.2713721&amp;isFromPublicArea=True&amp;isModal=False</t>
  </si>
  <si>
    <t>https://community.secop.gov.co/Public/Tendering/OpportunityDetail/Index?noticeUID=CO1.NTC.2711894&amp;isFromPublicArea=True&amp;isModal=False</t>
  </si>
  <si>
    <t>DIANDRA THERINA PINTO COTES</t>
  </si>
  <si>
    <t>MAGDA LUCIA RIVERA JOYA</t>
  </si>
  <si>
    <t>GESTIÓN DOCUMENTAL</t>
  </si>
  <si>
    <t>KAREN JOHANNA CASTRO NUÑEZ</t>
  </si>
  <si>
    <t>PEDRO FRANCISCO RODRIGUEZ CUENCA</t>
  </si>
  <si>
    <t>CARLOS ALBERTO ULLOA CALVO</t>
  </si>
  <si>
    <t>FORMACIÓN ACADÉMICA</t>
  </si>
  <si>
    <t>INGENIERO FORESTAL</t>
  </si>
  <si>
    <t>TRABAJADOR SOCIAL</t>
  </si>
  <si>
    <t>BACHILLER</t>
  </si>
  <si>
    <t>TÉCNICO EN ADMINISTRACIÓN PÚBLICA</t>
  </si>
  <si>
    <t>ADMINISTRADORA PÚBLICA</t>
  </si>
  <si>
    <t>ABOGADA</t>
  </si>
  <si>
    <t>ARQUITECTO</t>
  </si>
  <si>
    <t>POLITÓLOGO</t>
  </si>
  <si>
    <t>INGENIERA AMBIENTAL</t>
  </si>
  <si>
    <t>TECNÓLOGO EN GESTIÓN COMERCIAL Y FINANCIERA</t>
  </si>
  <si>
    <t>CONTADOR PÚBLICO</t>
  </si>
  <si>
    <t>INGENIERO DE PRODUCCIÓN</t>
  </si>
  <si>
    <t>TÉCNICO PROFESIONAL EN SERVICIOS DE POLICIA</t>
  </si>
  <si>
    <t>ADMINISTRADOR DE EMPRESAS</t>
  </si>
  <si>
    <t>PROFESIONAL DE POLITOLOGA CON ENFASIS EN GOBIERNO Y RELACIONES INTERNACIONALES</t>
  </si>
  <si>
    <t>PROFESIONAL EN MARKETING Y RELACIONES INTERNACIONALES</t>
  </si>
  <si>
    <t>INGENIERO DE SISTEMAS</t>
  </si>
  <si>
    <t>ARQUITECTA</t>
  </si>
  <si>
    <t>ABOGADO</t>
  </si>
  <si>
    <t>RELACIONES INTERNACIONALES Y ESTUDIOS POLÍTICOS</t>
  </si>
  <si>
    <t>ADMINISTRADORA DE EMPRESAS</t>
  </si>
  <si>
    <t>MEDICINA VETERINARIA Y ZOOTECNIA</t>
  </si>
  <si>
    <t>INGENIERO AMBIENTAL</t>
  </si>
  <si>
    <t>PSICOLOGA</t>
  </si>
  <si>
    <t>LICENCIADO EN EDUCACIÓN FÍSICA CON ENFASIS EN EDUCACIÓN FISICA</t>
  </si>
  <si>
    <t>COMUNICADOR SOCIAL</t>
  </si>
  <si>
    <t>ECONOMISTA</t>
  </si>
  <si>
    <t>SOCIÓLOGA</t>
  </si>
  <si>
    <t>TECNÓLOGA EN HIGIENE Y SEGURIDAD INDUSTRIAL</t>
  </si>
  <si>
    <t>ADMINISTRADOR PÚBLICO</t>
  </si>
  <si>
    <t>GOBIERNO Y RELACIONES INTERNACIONALES</t>
  </si>
  <si>
    <t>TÉCNICO PROFESIONAL EN SALUD PÚBLICA</t>
  </si>
  <si>
    <t>INGENIERO CIVIL</t>
  </si>
  <si>
    <t>DISEÑADOR GRÁFICO</t>
  </si>
  <si>
    <t>COMUNICADORA SOCIAL</t>
  </si>
  <si>
    <t>PROFESIONAL EN CIENCIAS ADMINISTRATIVAS</t>
  </si>
  <si>
    <t>ADMINISTRADOR DE EMPRESAS (8 SEMESTRE)</t>
  </si>
  <si>
    <t>TÉCNICO PROFESIONAL EN GESTIÓN CONTABLE Y FINANCIERA</t>
  </si>
  <si>
    <t xml:space="preserve">              ABOGADO                                   ESP. EN DERECHO PÚBLICO</t>
  </si>
  <si>
    <t>PSICÓLOGO</t>
  </si>
  <si>
    <t>LICENCIADA EN PEDAGOGÍA INFANTIL</t>
  </si>
  <si>
    <t>INGENIERA INDUSTRIAL</t>
  </si>
  <si>
    <t>PROFESIONAL EN SALUD OCUPACIONAL</t>
  </si>
  <si>
    <t>INGENIERA CIVIL</t>
  </si>
  <si>
    <t>LICENCIADO EN DEPORTE</t>
  </si>
  <si>
    <t>CIENCIAS DE LA INFORMACIÓN Y LA DOCUMENTACIÓN, BIBLIOTECOLOGÍA Y ARCHIVÍSTICA</t>
  </si>
  <si>
    <t xml:space="preserve">            COMUNICADORA SOCIAL                             ESP. EN PSICOLOGÍA ORGANIZACIONAL</t>
  </si>
  <si>
    <t>ADMINISTRADOR PÚBLICO                              ESP. EN CONTRATACIÓN ESTATAL</t>
  </si>
  <si>
    <t xml:space="preserve"> PSICÓLOGA </t>
  </si>
  <si>
    <t>JUVENTUDES</t>
  </si>
  <si>
    <t>GESTIÓN DE DESARROLLO LOCAL</t>
  </si>
  <si>
    <t>PARTICIPACIÓN</t>
  </si>
  <si>
    <t>PIGA</t>
  </si>
  <si>
    <t>SALUD Y DISCAPACIDAD</t>
  </si>
  <si>
    <t>ATENCIÓN A LA CIUDADANÍA</t>
  </si>
  <si>
    <t>EMPLEO Y PRODUCTIVIDAD</t>
  </si>
  <si>
    <t>PRODUCTIVIDAD</t>
  </si>
  <si>
    <t>DEPORTES</t>
  </si>
  <si>
    <t>https://community.secop.gov.co/Public/Tendering/OpportunityDetail/Index?noticeUID=CO1.NTC.2751055&amp;isFromPublicArea=True&amp;isModal=true&amp;asPopupView=true</t>
  </si>
  <si>
    <t>JUAN FRANCISCO PLATA</t>
  </si>
  <si>
    <t>RICARDO APONTE BERNAL</t>
  </si>
  <si>
    <t>FDLCH-CPS-148-2022</t>
  </si>
  <si>
    <t>2.2 Jurídica</t>
  </si>
  <si>
    <t>SANDRA LILIANA CORREDOR</t>
  </si>
  <si>
    <t>MARZO
2023</t>
  </si>
  <si>
    <t>Adquirir el seguro obligatorio de accidente de transito (SOAT) para el parque automotor de la Alcaldía Local de Chapinero.</t>
  </si>
  <si>
    <t>CPS-148-2022 (orden de compra 85280)</t>
  </si>
  <si>
    <t>https://colombiacompra.gov.co/tienda-virtual-del-estado-colombiano/ordenes-compra/85280</t>
  </si>
  <si>
    <t>COMPAÑIA MUNDIAL DE SEGUROS S.A.</t>
  </si>
  <si>
    <t>FDLCH</t>
  </si>
  <si>
    <t>EDSON ANDRES RINCON RAMIREZ</t>
  </si>
  <si>
    <t>SANDRA MILENA RODRIGUEZ SASTOQUE</t>
  </si>
  <si>
    <t>JIMENA MARIA CARDONA DÍAZ</t>
  </si>
  <si>
    <t>MARZO</t>
  </si>
  <si>
    <t>NADIA CATALINA ARAGON CHILITO</t>
  </si>
  <si>
    <t>YEISON JESUS SANCHEZ WALDO</t>
  </si>
  <si>
    <t>NÚMERO DE CONTRATO</t>
  </si>
  <si>
    <t>MIGUEL ANGEL DELGADO BARRERA (Componente técnico)                           YEINI RAQUEL BLANCO MENDOZA (componente jurídico)</t>
  </si>
  <si>
    <t>FDLCH-CPS-149-2022</t>
  </si>
  <si>
    <t>Prestar los servicios y elementos logísticos para apoyar actividades físicas y deportivas que desarrolle el Fondo de Desarrollo Local de Chapinero</t>
  </si>
  <si>
    <t>OCTUBRE</t>
  </si>
  <si>
    <t>FUNDACIÓN PARA EL DESARROLLO SOCIOCULTURAL DEPORTIVO Y COMUNITARIO FUNDESCO</t>
  </si>
  <si>
    <t>https://community.secop.gov.co/Public/Tendering/OpportunityDetail/Index?noticeUID=CO1.NTC.2892481&amp;isFromPublicArea=True&amp;isModal=true&amp;asPopupView=true</t>
  </si>
  <si>
    <t>EVENTOS Y PRODUCCIONES SALOMON SAS</t>
  </si>
  <si>
    <t>INFRALOGÍSTICA SAS</t>
  </si>
  <si>
    <t>CEDEINCO</t>
  </si>
  <si>
    <t>FDLCH-CS-150-2022</t>
  </si>
  <si>
    <t>COMPAÑÍA MUNDIAL DE SEGUROS S.A.</t>
  </si>
  <si>
    <t>https://community.secop.gov.co/Public/Tendering/OpportunityDetail/Index?noticeUID=CO1.NTC.2901139&amp;isFromPublicArea=True&amp;isModal=true&amp;asPopupView=true</t>
  </si>
  <si>
    <t>Contratar los seguros que amparen los intereses patrimoniales actuales y futuros así como los bienes de propiedad del Fondo de Desarrollo Local de Chapinero que estén bajo su responsabilidad y custodia y aquellos que sean adquiridos para desarrollar las funciones inherentes a su actividad así como cualquier otra póliza de seguros que requiera la entidad en el desarrollo de su actividad.</t>
  </si>
  <si>
    <t>PAULA ANDREA ROMERO BRICEÑO</t>
  </si>
  <si>
    <t>ABRIL</t>
  </si>
  <si>
    <t>YURI MATOMA MENDEZ</t>
  </si>
  <si>
    <t xml:space="preserve">SERGIO ANDRES </t>
  </si>
  <si>
    <t>TIPO DE MODALIDAD</t>
  </si>
  <si>
    <t>TIPOS CONTRACTUALES</t>
  </si>
  <si>
    <t>SIGLAS</t>
  </si>
  <si>
    <t>Contrato de Prestación de Servicios</t>
  </si>
  <si>
    <t>Contratos de Prestación de Servicios Profesionales y de Apoyo a la Gestión</t>
  </si>
  <si>
    <t>Contrato de Compraventa</t>
  </si>
  <si>
    <t>Contrato de Arrendamiento</t>
  </si>
  <si>
    <t>CPS</t>
  </si>
  <si>
    <t>CCV</t>
  </si>
  <si>
    <t>CAR</t>
  </si>
  <si>
    <t>FABIAN MAURICIO CHIBCHA ROMERO</t>
  </si>
  <si>
    <t>Contratación directa</t>
  </si>
  <si>
    <t>Selección abreviada</t>
  </si>
  <si>
    <t>Contratos de prestación de servicios profesionales y de apoyo a la gestión</t>
  </si>
  <si>
    <t>Arrendamiento de bienes inmuebles</t>
  </si>
  <si>
    <t>Bolsa de productos</t>
  </si>
  <si>
    <t>Menor cuantía</t>
  </si>
  <si>
    <t>Mínima cuantía</t>
  </si>
  <si>
    <t>Contratación cuyo valor no excede el diez por ciento (10%) de la menor cuantía</t>
  </si>
  <si>
    <t>VALOR CESIONADO No.1</t>
  </si>
  <si>
    <t>FDLCH-CS-152-2022</t>
  </si>
  <si>
    <t>AXA COLPATRIA SEGUROS S.A</t>
  </si>
  <si>
    <t>https://community.secop.gov.co/Public/Tendering/OpportunityDetail/Index?noticeUID=CO1.NTC.2939316&amp;isFromPublicArea=True&amp;isModal=true&amp;asPopupView=true</t>
  </si>
  <si>
    <t>Contratar los seguros que amparen los intereses patrimoniales actuales y futuros así como los bienes de propiedad del Fondo de Desarrollo Local de Chapinero que esten bajo su responsabilidad y costodia y aquellos que sean adquiridos para desarrollar las funciones inherentes a su actividad.</t>
  </si>
  <si>
    <t>MAPFRE SEGUROS</t>
  </si>
  <si>
    <t>CPS-149-2022 (PMINC-001)</t>
  </si>
  <si>
    <t>CS-150-2022  (SAMC 001)</t>
  </si>
  <si>
    <t>CS-152-2022  (SAMC 002)</t>
  </si>
  <si>
    <t>https://community.secop.gov.co/Public/Tendering/OpportunityDetail/Index?noticeUID=CO1.NTC.2959926&amp;isFromPublicArea=True&amp;isModal=False</t>
  </si>
  <si>
    <t>La adquisición a través de la bolsa mercantil de Colombia S.A. - BMC DEL Servicio de vigilancia y seguridad privada integral permanente de aseo y cafeteria y de mantenimiento de vehículos.</t>
  </si>
  <si>
    <t>FDLCH-CCBM-151-2022</t>
  </si>
  <si>
    <t>CCBM-151</t>
  </si>
  <si>
    <t>SEPTIEMBRE
2023</t>
  </si>
  <si>
    <t xml:space="preserve">AGROBOLSA SA COMISIONISTA DE BOLSA </t>
  </si>
  <si>
    <t>AGOSTO
2023</t>
  </si>
  <si>
    <t>JOAQUIN ANDRES MURILLO RAMIREZ</t>
  </si>
  <si>
    <t>JUNIO
2023</t>
  </si>
  <si>
    <t>Etiquetas de fila</t>
  </si>
  <si>
    <t>Total general</t>
  </si>
  <si>
    <t>(Todas)</t>
  </si>
  <si>
    <t>INFORMACIÓN CONTRACTUAL CHAPINERO II TRIMESTRE 2022</t>
  </si>
  <si>
    <t>DIEGO ARMANDO PARRA CASTRO cesión FABIAN MAURICIO CHIBCHA ROMERO</t>
  </si>
  <si>
    <t>BENEDICTO VANEGAS CASTELLANOS cesión a HAMILTON ARREDONDO BAUTISTA</t>
  </si>
  <si>
    <t>JEAN MICHEL ALBARRACIN MERCADO cesión JOAQUIN ANDRÉS MURILLO RAMÍREZ</t>
  </si>
  <si>
    <t>MARIA DEL PILAR VARGAS TALERO cesión NADIA CATALINA ARAGON CHILITO</t>
  </si>
  <si>
    <t>NORMA CONSTANZA IQUIRA ARISTIZABAL cesión a YURI MATOMA MENDEZ</t>
  </si>
  <si>
    <t>HERNANDO FERNEY QUIROGA ARIZA cesión SANDRA MILENA RODRIGUEZ SASTOQUE</t>
  </si>
  <si>
    <t>ABOGADO  ESP. EN GESTIÓN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</si>
</sst>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 #,##0.00_);_(* \(#,##0.00\);_(* &quot;-&quot;??_);_(@_)"/>
    <numFmt numFmtId="166" formatCode="_-* #,##0_-;\-* #,##0_-;_-* &quot;-&quot;??_-;_-@_-"/>
    <numFmt numFmtId="167" formatCode="yyyy\-mm\-dd;@"/>
    <numFmt numFmtId="168" formatCode="_-* #,##0.00\ _€_-;\-* #,##0.00\ _€_-;_-* &quot;-&quot;??\ _€_-;_-@_-"/>
  </numFmts>
  <fonts count="33" x14ac:knownFonts="1">
    <font>
      <sz val="11"/>
      <color theme="1"/>
      <name val="Calibri"/>
      <family val="2"/>
      <scheme val="minor"/>
    </font>
    <font>
      <sz val="11"/>
      <color theme="1"/>
      <name val="Calibri"/>
      <family val="2"/>
      <scheme val="minor"/>
    </font>
    <font>
      <sz val="10"/>
      <name val="Arial"/>
      <family val="2"/>
    </font>
    <font>
      <sz val="11"/>
      <color indexed="63"/>
      <name val="Calibri"/>
      <family val="2"/>
    </font>
    <font>
      <u/>
      <sz val="11"/>
      <color theme="10"/>
      <name val="Calibri"/>
      <family val="2"/>
      <scheme val="minor"/>
    </font>
    <font>
      <sz val="11"/>
      <color indexed="8"/>
      <name val="Calibri"/>
      <family val="2"/>
      <scheme val="minor"/>
    </font>
    <font>
      <b/>
      <sz val="11"/>
      <color theme="1"/>
      <name val="Calibri"/>
      <family val="2"/>
      <scheme val="minor"/>
    </font>
    <font>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9"/>
      <color theme="1"/>
      <name val="Arial"/>
      <family val="2"/>
    </font>
    <font>
      <sz val="9"/>
      <name val="Arial"/>
      <family val="2"/>
    </font>
    <font>
      <sz val="8"/>
      <name val="Calibri"/>
      <family val="2"/>
      <scheme val="minor"/>
    </font>
    <font>
      <sz val="9"/>
      <color indexed="81"/>
      <name val="Tahoma"/>
      <family val="2"/>
    </font>
    <font>
      <b/>
      <sz val="9"/>
      <color indexed="81"/>
      <name val="Tahoma"/>
      <family val="2"/>
    </font>
    <font>
      <u/>
      <sz val="9"/>
      <name val="Arial"/>
      <family val="2"/>
    </font>
    <font>
      <b/>
      <sz val="18"/>
      <color theme="5" tint="-0.499984740745262"/>
      <name val="Arial Black"/>
      <family val="2"/>
    </font>
    <font>
      <u/>
      <sz val="11"/>
      <name val="Calibri"/>
      <family val="2"/>
      <scheme val="minor"/>
    </font>
    <font>
      <b/>
      <sz val="10"/>
      <name val="Arial"/>
      <family val="2"/>
    </font>
    <font>
      <b/>
      <sz val="10"/>
      <color theme="1"/>
      <name val="Arial"/>
      <family val="2"/>
    </font>
    <font>
      <sz val="10"/>
      <color theme="1"/>
      <name val="Arial"/>
      <family val="2"/>
    </font>
  </fonts>
  <fills count="37">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5" tint="0.59999389629810485"/>
        <bgColor indexed="65"/>
      </patternFill>
    </fill>
    <fill>
      <patternFill patternType="solid">
        <fgColor theme="9" tint="0.59999389629810485"/>
        <bgColor indexed="65"/>
      </patternFill>
    </fill>
    <fill>
      <patternFill patternType="solid">
        <fgColor theme="7" tint="0.59999389629810485"/>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auto="1"/>
      </left>
      <right/>
      <top style="thin">
        <color auto="1"/>
      </top>
      <bottom/>
      <diagonal/>
    </border>
    <border>
      <left style="medium">
        <color indexed="64"/>
      </left>
      <right/>
      <top style="medium">
        <color indexed="64"/>
      </top>
      <bottom/>
      <diagonal/>
    </border>
    <border>
      <left/>
      <right/>
      <top style="medium">
        <color indexed="64"/>
      </top>
      <bottom/>
      <diagonal/>
    </border>
  </borders>
  <cellStyleXfs count="58">
    <xf numFmtId="0" fontId="0" fillId="0" borderId="0"/>
    <xf numFmtId="165" fontId="1" fillId="0" borderId="0" applyFont="0" applyFill="0" applyBorder="0" applyAlignment="0" applyProtection="0"/>
    <xf numFmtId="9" fontId="3" fillId="0" borderId="0" applyBorder="0" applyAlignment="0" applyProtection="0"/>
    <xf numFmtId="0" fontId="2" fillId="0" borderId="0"/>
    <xf numFmtId="0" fontId="4" fillId="0" borderId="0" applyNumberForma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8" fillId="0" borderId="0" applyNumberFormat="0" applyFill="0" applyBorder="0" applyAlignment="0" applyProtection="0"/>
    <xf numFmtId="0" fontId="9" fillId="0" borderId="8" applyNumberFormat="0" applyFill="0" applyAlignment="0" applyProtection="0"/>
    <xf numFmtId="0" fontId="10" fillId="0" borderId="9" applyNumberFormat="0" applyFill="0" applyAlignment="0" applyProtection="0"/>
    <xf numFmtId="0" fontId="11" fillId="0" borderId="10" applyNumberFormat="0" applyFill="0" applyAlignment="0" applyProtection="0"/>
    <xf numFmtId="0" fontId="11" fillId="0" borderId="0" applyNumberFormat="0" applyFill="0" applyBorder="0" applyAlignment="0" applyProtection="0"/>
    <xf numFmtId="0" fontId="12" fillId="7" borderId="0" applyNumberFormat="0" applyBorder="0" applyAlignment="0" applyProtection="0"/>
    <xf numFmtId="0" fontId="13" fillId="8" borderId="0" applyNumberFormat="0" applyBorder="0" applyAlignment="0" applyProtection="0"/>
    <xf numFmtId="0" fontId="14" fillId="9" borderId="0" applyNumberFormat="0" applyBorder="0" applyAlignment="0" applyProtection="0"/>
    <xf numFmtId="0" fontId="15" fillId="10" borderId="11" applyNumberFormat="0" applyAlignment="0" applyProtection="0"/>
    <xf numFmtId="0" fontId="16" fillId="11" borderId="12" applyNumberFormat="0" applyAlignment="0" applyProtection="0"/>
    <xf numFmtId="0" fontId="17" fillId="11" borderId="11" applyNumberFormat="0" applyAlignment="0" applyProtection="0"/>
    <xf numFmtId="0" fontId="18" fillId="0" borderId="13" applyNumberFormat="0" applyFill="0" applyAlignment="0" applyProtection="0"/>
    <xf numFmtId="0" fontId="19" fillId="12" borderId="14" applyNumberFormat="0" applyAlignment="0" applyProtection="0"/>
    <xf numFmtId="0" fontId="7" fillId="0" borderId="0" applyNumberFormat="0" applyFill="0" applyBorder="0" applyAlignment="0" applyProtection="0"/>
    <xf numFmtId="0" fontId="1" fillId="13" borderId="15" applyNumberFormat="0" applyFont="0" applyAlignment="0" applyProtection="0"/>
    <xf numFmtId="0" fontId="20" fillId="0" borderId="0" applyNumberFormat="0" applyFill="0" applyBorder="0" applyAlignment="0" applyProtection="0"/>
    <xf numFmtId="0" fontId="6" fillId="0" borderId="16" applyNumberFormat="0" applyFill="0" applyAlignment="0" applyProtection="0"/>
    <xf numFmtId="0" fontId="2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1" fillId="18" borderId="0" applyNumberFormat="0" applyBorder="0" applyAlignment="0" applyProtection="0"/>
    <xf numFmtId="0" fontId="1" fillId="19" borderId="0" applyNumberFormat="0" applyBorder="0" applyAlignment="0" applyProtection="0"/>
    <xf numFmtId="0" fontId="1" fillId="4" borderId="0" applyNumberFormat="0" applyBorder="0" applyAlignment="0" applyProtection="0"/>
    <xf numFmtId="0" fontId="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33" borderId="0" applyNumberFormat="0" applyBorder="0" applyAlignment="0" applyProtection="0"/>
    <xf numFmtId="0" fontId="1" fillId="5" borderId="0" applyNumberFormat="0" applyBorder="0" applyAlignment="0" applyProtection="0"/>
    <xf numFmtId="0" fontId="1" fillId="34" borderId="0" applyNumberFormat="0" applyBorder="0" applyAlignment="0" applyProtection="0"/>
    <xf numFmtId="0" fontId="2" fillId="0" borderId="0"/>
  </cellStyleXfs>
  <cellXfs count="74">
    <xf numFmtId="0" fontId="0" fillId="0" borderId="0" xfId="0"/>
    <xf numFmtId="0" fontId="0" fillId="2" borderId="0" xfId="0" applyFill="1"/>
    <xf numFmtId="0" fontId="0" fillId="0" borderId="0" xfId="0" applyAlignment="1">
      <alignment horizontal="left"/>
    </xf>
    <xf numFmtId="0" fontId="0" fillId="0" borderId="0" xfId="0" applyAlignment="1">
      <alignment horizontal="center"/>
    </xf>
    <xf numFmtId="0" fontId="0" fillId="0" borderId="0" xfId="0"/>
    <xf numFmtId="0" fontId="22" fillId="0" borderId="0" xfId="0" applyFont="1"/>
    <xf numFmtId="0" fontId="22" fillId="2" borderId="0" xfId="0" applyFont="1" applyFill="1"/>
    <xf numFmtId="0" fontId="23" fillId="3" borderId="0" xfId="0" applyFont="1" applyFill="1"/>
    <xf numFmtId="0" fontId="0" fillId="0" borderId="0" xfId="0" pivotButton="1"/>
    <xf numFmtId="0" fontId="0" fillId="0" borderId="0" xfId="0" applyAlignment="1">
      <alignment horizontal="left" indent="1"/>
    </xf>
    <xf numFmtId="0" fontId="0" fillId="2" borderId="0" xfId="0" applyFill="1" applyAlignment="1">
      <alignment horizontal="left"/>
    </xf>
    <xf numFmtId="0" fontId="22" fillId="2" borderId="0" xfId="0" applyFont="1" applyFill="1" applyAlignment="1">
      <alignment horizontal="left"/>
    </xf>
    <xf numFmtId="0" fontId="22" fillId="0" borderId="0" xfId="0" applyFont="1" applyAlignment="1">
      <alignment horizontal="left"/>
    </xf>
    <xf numFmtId="0" fontId="0" fillId="2" borderId="0" xfId="0" applyFill="1" applyAlignment="1">
      <alignment wrapText="1"/>
    </xf>
    <xf numFmtId="0" fontId="22" fillId="2" borderId="0" xfId="0" applyFont="1" applyFill="1" applyAlignment="1">
      <alignment wrapText="1"/>
    </xf>
    <xf numFmtId="0" fontId="22" fillId="0" borderId="0" xfId="0" applyFont="1" applyAlignment="1">
      <alignment wrapText="1"/>
    </xf>
    <xf numFmtId="0" fontId="0" fillId="0" borderId="0" xfId="0" applyAlignment="1">
      <alignment wrapText="1"/>
    </xf>
    <xf numFmtId="166" fontId="23" fillId="0" borderId="3" xfId="1" applyNumberFormat="1" applyFont="1" applyFill="1" applyBorder="1" applyAlignment="1" applyProtection="1">
      <alignment horizontal="center" vertical="center"/>
      <protection locked="0"/>
    </xf>
    <xf numFmtId="0" fontId="23"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vertical="center" wrapText="1"/>
      <protection locked="0"/>
    </xf>
    <xf numFmtId="14" fontId="23" fillId="0" borderId="3" xfId="0" applyNumberFormat="1" applyFont="1" applyFill="1" applyBorder="1" applyAlignment="1" applyProtection="1">
      <alignment horizontal="center" vertical="center"/>
      <protection locked="0"/>
    </xf>
    <xf numFmtId="3" fontId="23" fillId="0" borderId="3" xfId="0" applyNumberFormat="1" applyFont="1" applyFill="1" applyBorder="1" applyAlignment="1" applyProtection="1">
      <alignment horizontal="center" vertical="center" wrapText="1"/>
      <protection locked="0"/>
    </xf>
    <xf numFmtId="14" fontId="23" fillId="0" borderId="3" xfId="0" applyNumberFormat="1" applyFont="1" applyFill="1" applyBorder="1" applyAlignment="1" applyProtection="1">
      <alignment horizontal="center" vertical="center" wrapText="1"/>
      <protection locked="0"/>
    </xf>
    <xf numFmtId="0" fontId="23" fillId="0" borderId="3" xfId="0" applyFont="1" applyFill="1" applyBorder="1" applyAlignment="1">
      <alignment horizontal="center" vertical="center" wrapText="1"/>
    </xf>
    <xf numFmtId="3" fontId="23" fillId="0" borderId="6" xfId="0" applyNumberFormat="1" applyFont="1" applyFill="1" applyBorder="1" applyAlignment="1" applyProtection="1">
      <alignment horizontal="center" vertical="center" wrapText="1"/>
      <protection locked="0"/>
    </xf>
    <xf numFmtId="0" fontId="23" fillId="0" borderId="3" xfId="0" applyFont="1" applyFill="1" applyBorder="1" applyAlignment="1">
      <alignment horizontal="center" vertical="center"/>
    </xf>
    <xf numFmtId="0" fontId="27" fillId="0" borderId="3" xfId="4" applyFont="1" applyFill="1" applyBorder="1" applyAlignment="1" applyProtection="1">
      <alignment horizontal="center" vertical="center" wrapText="1"/>
      <protection locked="0"/>
    </xf>
    <xf numFmtId="0" fontId="23" fillId="0" borderId="6" xfId="0" applyFont="1" applyFill="1" applyBorder="1" applyAlignment="1" applyProtection="1">
      <alignment horizontal="center" vertical="center" wrapText="1"/>
      <protection locked="0"/>
    </xf>
    <xf numFmtId="0" fontId="23" fillId="0" borderId="3" xfId="0" applyNumberFormat="1" applyFont="1" applyFill="1" applyBorder="1" applyAlignment="1" applyProtection="1">
      <alignment horizontal="center" vertical="center" wrapText="1"/>
      <protection locked="0"/>
    </xf>
    <xf numFmtId="0" fontId="23" fillId="0" borderId="6" xfId="0" applyFont="1" applyFill="1" applyBorder="1" applyAlignment="1">
      <alignment horizontal="center" vertical="center"/>
    </xf>
    <xf numFmtId="166" fontId="23" fillId="0" borderId="6" xfId="1" applyNumberFormat="1" applyFont="1" applyFill="1" applyBorder="1" applyAlignment="1" applyProtection="1">
      <alignment horizontal="center" vertical="center"/>
      <protection locked="0"/>
    </xf>
    <xf numFmtId="14" fontId="23" fillId="0" borderId="6" xfId="0" applyNumberFormat="1" applyFont="1" applyFill="1" applyBorder="1" applyAlignment="1">
      <alignment horizontal="center" vertical="center" wrapText="1"/>
    </xf>
    <xf numFmtId="14" fontId="23" fillId="0" borderId="6" xfId="0" applyNumberFormat="1" applyFont="1" applyFill="1" applyBorder="1" applyAlignment="1" applyProtection="1">
      <alignment horizontal="center" vertical="center" wrapText="1"/>
      <protection locked="0"/>
    </xf>
    <xf numFmtId="0" fontId="23" fillId="0" borderId="6" xfId="0" applyFont="1" applyFill="1" applyBorder="1" applyAlignment="1" applyProtection="1">
      <alignment horizontal="center" vertical="center"/>
      <protection locked="0"/>
    </xf>
    <xf numFmtId="14" fontId="23" fillId="0" borderId="6" xfId="0" applyNumberFormat="1" applyFont="1" applyFill="1" applyBorder="1" applyAlignment="1" applyProtection="1">
      <alignment horizontal="center" vertical="center"/>
      <protection locked="0"/>
    </xf>
    <xf numFmtId="3" fontId="23" fillId="0" borderId="3" xfId="0" applyNumberFormat="1" applyFont="1" applyFill="1" applyBorder="1" applyAlignment="1" applyProtection="1">
      <alignment horizontal="center" vertical="center"/>
      <protection locked="0"/>
    </xf>
    <xf numFmtId="0" fontId="23" fillId="0" borderId="6" xfId="0" applyNumberFormat="1" applyFont="1" applyFill="1" applyBorder="1" applyAlignment="1" applyProtection="1">
      <alignment horizontal="center" vertical="center" wrapText="1"/>
      <protection locked="0"/>
    </xf>
    <xf numFmtId="166" fontId="23" fillId="0" borderId="6" xfId="1" applyNumberFormat="1" applyFont="1" applyFill="1" applyBorder="1" applyAlignment="1" applyProtection="1">
      <alignment horizontal="center" vertical="center" wrapText="1"/>
      <protection locked="0"/>
    </xf>
    <xf numFmtId="0" fontId="23" fillId="0" borderId="6" xfId="0" applyFont="1" applyFill="1" applyBorder="1" applyAlignment="1">
      <alignment horizontal="center" vertical="center" wrapText="1"/>
    </xf>
    <xf numFmtId="14" fontId="23" fillId="0" borderId="3" xfId="0" applyNumberFormat="1" applyFont="1" applyFill="1" applyBorder="1" applyAlignment="1">
      <alignment horizontal="center" vertical="center" wrapText="1"/>
    </xf>
    <xf numFmtId="0" fontId="23" fillId="0" borderId="3" xfId="0" applyFont="1" applyFill="1" applyBorder="1" applyAlignment="1" applyProtection="1">
      <alignment horizontal="center" vertical="center"/>
    </xf>
    <xf numFmtId="166" fontId="23" fillId="0" borderId="3" xfId="1" applyNumberFormat="1" applyFont="1" applyFill="1" applyBorder="1" applyAlignment="1" applyProtection="1">
      <alignment horizontal="center" vertical="center"/>
    </xf>
    <xf numFmtId="166" fontId="23" fillId="0" borderId="3" xfId="1" applyNumberFormat="1" applyFont="1" applyFill="1" applyBorder="1" applyAlignment="1" applyProtection="1">
      <alignment horizontal="right" vertical="center" wrapText="1"/>
      <protection locked="0"/>
    </xf>
    <xf numFmtId="166" fontId="23" fillId="0" borderId="3" xfId="1" applyNumberFormat="1" applyFont="1" applyFill="1" applyBorder="1" applyAlignment="1" applyProtection="1">
      <alignment horizontal="center" vertical="center" wrapText="1"/>
      <protection locked="0"/>
    </xf>
    <xf numFmtId="0" fontId="23" fillId="0" borderId="4" xfId="0" applyFont="1" applyFill="1" applyBorder="1" applyAlignment="1" applyProtection="1">
      <alignment horizontal="center" vertical="center" wrapText="1"/>
      <protection locked="0"/>
    </xf>
    <xf numFmtId="3" fontId="23" fillId="0" borderId="5" xfId="0" applyNumberFormat="1" applyFont="1" applyFill="1" applyBorder="1" applyAlignment="1" applyProtection="1">
      <alignment horizontal="center" vertical="center"/>
      <protection locked="0"/>
    </xf>
    <xf numFmtId="0" fontId="23" fillId="0" borderId="17" xfId="0" applyFont="1" applyFill="1" applyBorder="1" applyAlignment="1" applyProtection="1">
      <alignment horizontal="center" vertical="center" wrapText="1"/>
      <protection locked="0"/>
    </xf>
    <xf numFmtId="3" fontId="23" fillId="0" borderId="18" xfId="0" applyNumberFormat="1" applyFont="1" applyFill="1" applyBorder="1" applyAlignment="1" applyProtection="1">
      <alignment horizontal="center" vertical="center"/>
      <protection locked="0"/>
    </xf>
    <xf numFmtId="0" fontId="28" fillId="35" borderId="19" xfId="0" applyFont="1" applyFill="1" applyBorder="1" applyAlignment="1">
      <alignment horizontal="center" vertical="center"/>
    </xf>
    <xf numFmtId="0" fontId="28" fillId="35" borderId="20" xfId="0" applyFont="1" applyFill="1" applyBorder="1" applyAlignment="1">
      <alignment horizontal="center" vertical="center"/>
    </xf>
    <xf numFmtId="0" fontId="23" fillId="2" borderId="0" xfId="0" applyFont="1" applyFill="1"/>
    <xf numFmtId="0" fontId="29" fillId="0" borderId="3" xfId="4" applyFont="1" applyFill="1" applyBorder="1" applyAlignment="1">
      <alignment horizontal="center" vertical="center" wrapText="1"/>
    </xf>
    <xf numFmtId="0" fontId="23" fillId="0" borderId="0" xfId="0" applyFont="1" applyAlignment="1">
      <alignment horizontal="justify" vertical="center"/>
    </xf>
    <xf numFmtId="0" fontId="23" fillId="0" borderId="0" xfId="0" applyFont="1"/>
    <xf numFmtId="0" fontId="23" fillId="36" borderId="0" xfId="0" applyFont="1" applyFill="1"/>
    <xf numFmtId="0" fontId="27" fillId="0" borderId="3" xfId="4" applyFont="1" applyFill="1" applyBorder="1" applyAlignment="1">
      <alignment horizontal="center" vertical="center" wrapText="1"/>
    </xf>
    <xf numFmtId="0" fontId="23" fillId="0" borderId="3" xfId="0" applyFont="1" applyFill="1" applyBorder="1" applyAlignment="1">
      <alignment wrapText="1"/>
    </xf>
    <xf numFmtId="0" fontId="23" fillId="0" borderId="3" xfId="0" applyFont="1" applyFill="1" applyBorder="1"/>
    <xf numFmtId="0" fontId="23" fillId="0" borderId="6" xfId="0" applyFont="1" applyFill="1" applyBorder="1" applyAlignment="1">
      <alignment wrapText="1"/>
    </xf>
    <xf numFmtId="0" fontId="23" fillId="0" borderId="6" xfId="0" applyFont="1" applyFill="1" applyBorder="1"/>
    <xf numFmtId="0" fontId="30" fillId="0" borderId="7" xfId="0" applyFont="1" applyFill="1" applyBorder="1" applyAlignment="1" applyProtection="1">
      <alignment horizontal="center" vertical="center" wrapText="1"/>
      <protection locked="0"/>
    </xf>
    <xf numFmtId="0" fontId="30" fillId="0" borderId="1"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167" fontId="30" fillId="0" borderId="1" xfId="0" applyNumberFormat="1" applyFont="1" applyFill="1" applyBorder="1" applyAlignment="1" applyProtection="1">
      <alignment horizontal="center" vertical="center" wrapText="1"/>
      <protection locked="0"/>
    </xf>
    <xf numFmtId="166" fontId="30" fillId="0" borderId="1" xfId="1" applyNumberFormat="1" applyFont="1" applyFill="1" applyBorder="1" applyAlignment="1" applyProtection="1">
      <alignment horizontal="center" vertical="center" wrapText="1"/>
      <protection locked="0"/>
    </xf>
    <xf numFmtId="3" fontId="30" fillId="0" borderId="1" xfId="0" applyNumberFormat="1" applyFont="1" applyFill="1" applyBorder="1" applyAlignment="1" applyProtection="1">
      <alignment horizontal="center" vertical="center" wrapText="1"/>
      <protection locked="0"/>
    </xf>
    <xf numFmtId="4" fontId="30" fillId="0" borderId="1" xfId="0" applyNumberFormat="1" applyFont="1" applyFill="1" applyBorder="1" applyAlignment="1" applyProtection="1">
      <alignment horizontal="center" vertical="center" wrapText="1"/>
      <protection locked="0"/>
    </xf>
    <xf numFmtId="165" fontId="30" fillId="0" borderId="1" xfId="1" applyFont="1" applyFill="1" applyBorder="1" applyAlignment="1" applyProtection="1">
      <alignment horizontal="center" vertical="center" wrapText="1"/>
      <protection locked="0"/>
    </xf>
    <xf numFmtId="165" fontId="30" fillId="0" borderId="2" xfId="1" applyFont="1" applyFill="1" applyBorder="1" applyAlignment="1" applyProtection="1">
      <alignment horizontal="center" vertical="center" wrapText="1"/>
      <protection locked="0"/>
    </xf>
    <xf numFmtId="0" fontId="32" fillId="2" borderId="0" xfId="0" applyFont="1" applyFill="1"/>
    <xf numFmtId="0" fontId="32" fillId="0" borderId="0" xfId="0" applyFont="1"/>
    <xf numFmtId="0" fontId="0" fillId="2" borderId="0" xfId="0" applyFill="1" applyAlignment="1">
      <alignment horizontal="center"/>
    </xf>
    <xf numFmtId="0" fontId="22" fillId="2" borderId="0" xfId="0" applyFont="1" applyFill="1" applyAlignment="1">
      <alignment horizontal="center"/>
    </xf>
    <xf numFmtId="0" fontId="22" fillId="0" borderId="0" xfId="0" applyFont="1" applyAlignment="1">
      <alignment horizontal="center"/>
    </xf>
  </cellXfs>
  <cellStyles count="58">
    <cellStyle name="20% - Énfasis1" xfId="34" builtinId="30" customBuiltin="1"/>
    <cellStyle name="20% - Énfasis2" xfId="38" builtinId="34" customBuiltin="1"/>
    <cellStyle name="20% - Énfasis3" xfId="42" builtinId="38" customBuiltin="1"/>
    <cellStyle name="20% - Énfasis4" xfId="46" builtinId="42" customBuiltin="1"/>
    <cellStyle name="20% - Énfasis5" xfId="50" builtinId="46" customBuiltin="1"/>
    <cellStyle name="20% - Énfasis6" xfId="54" builtinId="50" customBuiltin="1"/>
    <cellStyle name="40% - Énfasis1" xfId="35" builtinId="31" customBuiltin="1"/>
    <cellStyle name="40% - Énfasis2" xfId="39" builtinId="35" customBuiltin="1"/>
    <cellStyle name="40% - Énfasis3" xfId="43" builtinId="39" customBuiltin="1"/>
    <cellStyle name="40% - Énfasis4" xfId="47" builtinId="43" customBuiltin="1"/>
    <cellStyle name="40% - Énfasis5" xfId="51" builtinId="47" customBuiltin="1"/>
    <cellStyle name="40% - Énfasis6" xfId="55" builtinId="51" customBuiltin="1"/>
    <cellStyle name="60% - Énfasis1" xfId="36" builtinId="32" customBuiltin="1"/>
    <cellStyle name="60% - Énfasis2" xfId="40" builtinId="36" customBuiltin="1"/>
    <cellStyle name="60% - Énfasis3" xfId="44" builtinId="40" customBuiltin="1"/>
    <cellStyle name="60% - Énfasis4" xfId="48" builtinId="44" customBuiltin="1"/>
    <cellStyle name="60% - Énfasis5" xfId="52" builtinId="48" customBuiltin="1"/>
    <cellStyle name="60% - Énfasis6" xfId="56" builtinId="52" customBuiltin="1"/>
    <cellStyle name="Bueno" xfId="21" builtinId="26" customBuiltin="1"/>
    <cellStyle name="Cálculo" xfId="26" builtinId="22" customBuiltin="1"/>
    <cellStyle name="Celda de comprobación" xfId="28" builtinId="23" customBuiltin="1"/>
    <cellStyle name="Celda vinculada" xfId="27" builtinId="24" customBuiltin="1"/>
    <cellStyle name="Encabezado 1" xfId="17" builtinId="16" customBuiltin="1"/>
    <cellStyle name="Encabezado 4" xfId="20" builtinId="19" customBuiltin="1"/>
    <cellStyle name="Énfasis1" xfId="33" builtinId="29" customBuiltin="1"/>
    <cellStyle name="Énfasis2" xfId="37" builtinId="33" customBuiltin="1"/>
    <cellStyle name="Énfasis3" xfId="41" builtinId="37" customBuiltin="1"/>
    <cellStyle name="Énfasis4" xfId="45" builtinId="41" customBuiltin="1"/>
    <cellStyle name="Énfasis5" xfId="49" builtinId="45" customBuiltin="1"/>
    <cellStyle name="Énfasis6" xfId="53" builtinId="49" customBuiltin="1"/>
    <cellStyle name="Entrada" xfId="24" builtinId="20" customBuiltin="1"/>
    <cellStyle name="Hipervínculo" xfId="4" builtinId="8"/>
    <cellStyle name="Incorrecto" xfId="22" builtinId="27" customBuiltin="1"/>
    <cellStyle name="Millares" xfId="1" builtinId="3"/>
    <cellStyle name="Millares [0] 3" xfId="9" xr:uid="{00000000-0005-0000-0000-000023000000}"/>
    <cellStyle name="Millares 10" xfId="6" xr:uid="{00000000-0005-0000-0000-000024000000}"/>
    <cellStyle name="Millares 210" xfId="5" xr:uid="{00000000-0005-0000-0000-000025000000}"/>
    <cellStyle name="Millares 510" xfId="10" xr:uid="{00000000-0005-0000-0000-000026000000}"/>
    <cellStyle name="Millares 511" xfId="11" xr:uid="{00000000-0005-0000-0000-000027000000}"/>
    <cellStyle name="Millares 512" xfId="12" xr:uid="{00000000-0005-0000-0000-000028000000}"/>
    <cellStyle name="Millares 513" xfId="13" xr:uid="{00000000-0005-0000-0000-000029000000}"/>
    <cellStyle name="Millares 514" xfId="14" xr:uid="{00000000-0005-0000-0000-00002A000000}"/>
    <cellStyle name="Millares 515" xfId="15" xr:uid="{00000000-0005-0000-0000-00002B000000}"/>
    <cellStyle name="Neutral" xfId="23" builtinId="28" customBuiltin="1"/>
    <cellStyle name="Normal" xfId="0" builtinId="0"/>
    <cellStyle name="Normal 13" xfId="7" xr:uid="{00000000-0005-0000-0000-00002E000000}"/>
    <cellStyle name="Normal 3" xfId="57" xr:uid="{B80222C8-D015-474C-91B0-7C0713F758C2}"/>
    <cellStyle name="Normal 5" xfId="8" xr:uid="{00000000-0005-0000-0000-00002F000000}"/>
    <cellStyle name="Normal 7" xfId="3" xr:uid="{00000000-0005-0000-0000-000030000000}"/>
    <cellStyle name="Notas" xfId="30" builtinId="10" customBuiltin="1"/>
    <cellStyle name="Salida" xfId="25" builtinId="21" customBuiltin="1"/>
    <cellStyle name="TableStyleLight1" xfId="2" xr:uid="{00000000-0005-0000-0000-000034000000}"/>
    <cellStyle name="Texto de advertencia" xfId="29" builtinId="11" customBuiltin="1"/>
    <cellStyle name="Texto explicativo" xfId="31" builtinId="53" customBuiltin="1"/>
    <cellStyle name="Título" xfId="16" builtinId="15" customBuiltin="1"/>
    <cellStyle name="Título 2" xfId="18" builtinId="17" customBuiltin="1"/>
    <cellStyle name="Título 3" xfId="19" builtinId="18" customBuiltin="1"/>
    <cellStyle name="Total" xfId="32" builtinId="25" customBuiltin="1"/>
  </cellStyles>
  <dxfs count="1602">
    <dxf>
      <font>
        <strike val="0"/>
        <outline val="0"/>
        <shadow val="0"/>
        <vertAlign val="baseline"/>
        <color auto="1"/>
      </font>
      <alignment horizontal="center" textRotation="0" indent="0" justifyLastLine="0" shrinkToFit="0" readingOrder="0"/>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166" formatCode="_-* #,##0_-;\-* #,##0_-;_-*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vertAlign val="baseline"/>
        <color auto="1"/>
      </font>
    </dxf>
    <dxf>
      <font>
        <strike val="0"/>
        <outline val="0"/>
        <shadow val="0"/>
        <vertAlign val="baseline"/>
        <color auto="1"/>
      </font>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vertAlign val="baseline"/>
        <color auto="1"/>
      </font>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protection locked="0" hidden="0"/>
    </dxf>
    <dxf>
      <border outline="0">
        <top style="thin">
          <color auto="1"/>
        </top>
      </border>
    </dxf>
    <dxf>
      <border outline="0">
        <bottom style="thin">
          <color indexed="64"/>
        </bottom>
      </border>
    </dxf>
    <dxf>
      <border outline="0">
        <left style="thin">
          <color auto="1"/>
        </left>
        <right style="thin">
          <color auto="1"/>
        </right>
        <top style="thin">
          <color auto="1"/>
        </top>
        <bottom style="thin">
          <color auto="1"/>
        </bottom>
      </border>
    </dxf>
  </dxfs>
  <tableStyles count="0" defaultTableStyle="TableStyleMedium2" defaultPivotStyle="PivotStyleLight16"/>
  <colors>
    <mruColors>
      <color rgb="FFFFFFCC"/>
      <color rgb="FFFFCCFF"/>
      <color rgb="FFCCCCFF"/>
      <color rgb="FFCCFF99"/>
      <color rgb="FFBBEB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10" Type="http://schemas.openxmlformats.org/officeDocument/2006/relationships/customXml" Target="../customXml/item1.xml"/><Relationship Id="rId4" Type="http://schemas.openxmlformats.org/officeDocument/2006/relationships/theme" Target="theme/theme1.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Paola Yurexy Quiroga Cubillos" id="{772A718A-1F35-4A67-8889-9411D8626527}" userId="S::paola.cubillos@gobiernobogota.gov.co::fc15d4ed-f9cf-480d-b2f7-d0e9625afaf4"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Mary Pereira Lizcano" refreshedDate="44727.378129745368" createdVersion="8" refreshedVersion="8" minRefreshableVersion="3" recordCount="152" xr:uid="{921CA501-D73E-466C-88E1-21AD5340FC6E}">
  <cacheSource type="worksheet">
    <worksheetSource ref="A3:CA155" sheet="INFORMACION CONTRACTUAL-2022"/>
  </cacheSource>
  <cacheFields count="137">
    <cacheField name="ORDEN BASE" numFmtId="0">
      <sharedItems containsSemiMixedTypes="0" containsString="0" containsNumber="1" containsInteger="1" minValue="1" maxValue="152" count="152">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sharedItems>
    </cacheField>
    <cacheField name="VIGENCIA " numFmtId="0">
      <sharedItems containsSemiMixedTypes="0" containsString="0" containsNumber="1" containsInteger="1" minValue="2022" maxValue="2022" count="1">
        <n v="2022"/>
      </sharedItems>
    </cacheField>
    <cacheField name="NÚMERO DEL PROCESO EN EL  SECOP" numFmtId="0">
      <sharedItems/>
    </cacheField>
    <cacheField name="NÚMERO DE CONTRATO" numFmtId="0">
      <sharedItems count="152">
        <s v="CPS-001-2022-a"/>
        <s v="CPS-002-2022"/>
        <s v="CPS-003-2022"/>
        <s v="CPS-004-2022"/>
        <s v="CPS-005-2022"/>
        <s v="CPS-006-2022"/>
        <s v="CPS-007-2022"/>
        <s v="CPS-0087-2022"/>
        <s v="CPS-009-2022"/>
        <s v="CPS-010-2022"/>
        <s v="CPS-011-2022"/>
        <s v="CPS-012-2022"/>
        <s v="CPS-013-2022"/>
        <s v="CPS-014-2022"/>
        <s v="CPS-015-2022"/>
        <s v="CPS-016-2022"/>
        <s v="CPS-017-2022"/>
        <s v="CPS-018-2022"/>
        <s v="CPS-019-2022"/>
        <s v="CPS-020-2022"/>
        <s v="CPS-021-2022"/>
        <s v="CPS-022-2022"/>
        <s v="CPS-023-2022"/>
        <s v="CPS-024-2022"/>
        <s v="CPS-025-2022"/>
        <s v="CPS-026-2022"/>
        <s v="CPS-027-2022"/>
        <s v="CPS-028-2022"/>
        <s v="CPS-029-2022"/>
        <s v="CPS-030-2022"/>
        <s v="CPS-031-2022"/>
        <s v="CPS-032-2022"/>
        <s v="CPS-033-2022"/>
        <s v="CPS-034-2022"/>
        <s v="CPS-035-2022"/>
        <s v="CPS-036-2022"/>
        <s v="CPS-037-2022"/>
        <s v="CPS-038-2022"/>
        <s v="CPS-039-2022"/>
        <s v="CPS-040-2022"/>
        <s v="CPS-041-2022"/>
        <s v="CPS-042-2022"/>
        <s v="CPS-043-2022"/>
        <s v="CPS-044-2022"/>
        <s v="CPS-045-2022"/>
        <s v="CPS-046-2022"/>
        <s v="CPS-047-2022"/>
        <s v="CPS-048-2022"/>
        <s v="CPS-049-2022"/>
        <s v="CPS-050-2022"/>
        <s v="CPS-051-2022"/>
        <s v="CPS-052-2022"/>
        <s v="CPS-053-2022"/>
        <s v="CPS-054-2022"/>
        <s v="CPS-055-2022"/>
        <s v="CPS-056-2022"/>
        <s v="CPS-057-2022"/>
        <s v="CPS-058-2022"/>
        <s v="CPS-059-2022"/>
        <s v="CPS-060-2022"/>
        <s v="CPS-061-2022"/>
        <s v="CPS-062-2022"/>
        <s v="CPS-063-2022"/>
        <s v="CPS-064-2022"/>
        <s v="CPS-065-2022"/>
        <s v="CPS-066-2022"/>
        <s v="CPS-067-2022"/>
        <s v="CPS-068-2022"/>
        <s v="CPS-069-2022"/>
        <s v="CPS-070-2022"/>
        <s v="CPS-071-2022"/>
        <s v="CPS-072-2022"/>
        <s v="CPS-073-2022"/>
        <s v="CPS-074-2022"/>
        <s v="CPS-075-2022"/>
        <s v="CPS-076-2022"/>
        <s v="CPS-077-2022"/>
        <s v="CPS-078-2022"/>
        <s v="CPS-079-2022"/>
        <s v="CPS-080-2022"/>
        <s v="CPS-081-2022"/>
        <s v="CPS-082-2022"/>
        <s v="CPS-083-2022"/>
        <s v="CPS-084-2022"/>
        <s v="CPS-085-2022"/>
        <s v="CPS-086-2022"/>
        <s v="CPS-087-2022"/>
        <s v="CPS-088-2022"/>
        <s v="CPS-089-2022"/>
        <s v="CPS-090-2022"/>
        <s v="CPS-091-2022"/>
        <s v="CPS-092-2022"/>
        <s v="CPS-093-2022"/>
        <s v="CPS-094-2022"/>
        <s v="CPS-095-2022"/>
        <s v="CPS-096-2022"/>
        <s v="CPS-097-2022"/>
        <s v="CPS-098-2022"/>
        <s v="CPS-099-2022"/>
        <s v="CPS-100-2022"/>
        <s v="CPS-101-2022"/>
        <s v="CPS-102-2022"/>
        <s v="CPS-103-2022"/>
        <s v="CPS-104-2022."/>
        <s v="CPS-105-2022"/>
        <s v="CPS-106-2022"/>
        <s v="CPS-107-2022"/>
        <s v="CPS-108-2022"/>
        <s v="CPS-109-2022"/>
        <s v="CPS-110-2022"/>
        <s v="CPS-111-2022"/>
        <s v="CPS-112-2022"/>
        <s v="CPS-113-2022"/>
        <s v="CPS-114-2022"/>
        <s v="CPS-115-2022"/>
        <s v="CPS-116-2022"/>
        <s v="CPS-117-2022"/>
        <s v="CPS-118-2022"/>
        <s v="CPS-119-2022"/>
        <s v="CPS-120-2022"/>
        <s v="CPS-121-2022"/>
        <s v="CPS-122-2022"/>
        <s v="CPS-123-2022"/>
        <s v="CPS-124-2022"/>
        <s v="CPS-125-2022"/>
        <s v="CPS-126-2022"/>
        <s v="CPS-127-2022"/>
        <s v="CPS-128-2022"/>
        <s v="CPS-129-2022"/>
        <s v="CPS-130-2022"/>
        <s v="CPS-131-2022"/>
        <s v="CPS-132-2022"/>
        <s v="CPS-133-2022"/>
        <s v="CPS-134-2022"/>
        <s v="CPS-135-2022"/>
        <s v="CPS-136-2022"/>
        <s v="CPS-137-2022"/>
        <s v="CPS-138-2022"/>
        <s v="CAR-139-2022"/>
        <s v="CPS-140-2022"/>
        <s v="CPS-141-2022"/>
        <s v="CPS-142-2022"/>
        <s v="CPS-143-2022"/>
        <s v="CPS-144-2022"/>
        <s v="CPS-145-2022"/>
        <s v="CPS-146-2022"/>
        <s v="CPS-147-2022"/>
        <s v="CPS-148-2022 (orden de compra 85280)"/>
        <s v="CPS-149-2022 (PMINC-001)"/>
        <s v="CS-150-2022  (SAMC 001)"/>
        <s v="CCBM-151"/>
        <s v="CS-152-2022  (SAMC 002)"/>
      </sharedItems>
    </cacheField>
    <cacheField name="MODALIDAD DE SELECCIÓN" numFmtId="0">
      <sharedItems/>
    </cacheField>
    <cacheField name="TIPO DE MODALIDAD" numFmtId="0">
      <sharedItems/>
    </cacheField>
    <cacheField name="TIPOS CONTRACTUALES" numFmtId="0">
      <sharedItems/>
    </cacheField>
    <cacheField name="SIGLAS" numFmtId="0">
      <sharedItems/>
    </cacheField>
    <cacheField name="VALOR INICIAL DEL CONTRATO" numFmtId="166">
      <sharedItems containsSemiMixedTypes="0" containsString="0" containsNumber="1" containsInteger="1" minValue="5124096" maxValue="614806984"/>
    </cacheField>
    <cacheField name="VALOR FINAL DEL CONTRATO-INCLUIDA ADICIONES" numFmtId="166">
      <sharedItems containsSemiMixedTypes="0" containsString="0" containsNumber="1" containsInteger="1" minValue="5124096" maxValue="614806984"/>
    </cacheField>
    <cacheField name="DESTINO DEL GASTO" numFmtId="0">
      <sharedItems/>
    </cacheField>
    <cacheField name="NO-HAY" numFmtId="0">
      <sharedItems containsBlank="1" containsMixedTypes="1" containsNumber="1" containsInteger="1" minValue="29636" maxValue="32796"/>
    </cacheField>
    <cacheField name="Número Programa" numFmtId="0">
      <sharedItems containsMixedTypes="1" containsNumber="1" containsInteger="1" minValue="1" maxValue="57"/>
    </cacheField>
    <cacheField name="Equivalencia Número de Programa" numFmtId="0">
      <sharedItems/>
    </cacheField>
    <cacheField name="Propósito" numFmtId="0">
      <sharedItems/>
    </cacheField>
    <cacheField name="RUBRO PRESUPUESTAL" numFmtId="0">
      <sharedItems/>
    </cacheField>
    <cacheField name="NÚMERO RUBO O PROYECTO" numFmtId="0">
      <sharedItems containsMixedTypes="1" containsNumber="1" containsInteger="1" minValue="112" maxValue="4102"/>
    </cacheField>
    <cacheField name="NOMBRE PROYECTO O RUBRO" numFmtId="0">
      <sharedItems/>
    </cacheField>
    <cacheField name="CDP N°1" numFmtId="0">
      <sharedItems containsSemiMixedTypes="0" containsString="0" containsNumber="1" containsInteger="1" minValue="306" maxValue="461"/>
    </cacheField>
    <cacheField name="  CDP No.1     FECHA   " numFmtId="14">
      <sharedItems containsSemiMixedTypes="0" containsNonDate="0" containsDate="1" containsString="0" minDate="2022-01-17T00:00:00" maxDate="2022-05-07T00:00:00"/>
    </cacheField>
    <cacheField name="CDP N°2 (adición y prórroga)" numFmtId="1">
      <sharedItems containsString="0" containsBlank="1" containsNumber="1" containsInteger="1" minValue="468" maxValue="477"/>
    </cacheField>
    <cacheField name="  CDP No.2     FECHA             (adición y prórroga)" numFmtId="14">
      <sharedItems containsNonDate="0" containsDate="1" containsString="0" containsBlank="1" minDate="2022-05-17T00:00:00" maxDate="2022-05-25T00:00:00"/>
    </cacheField>
    <cacheField name="  CDP No3     FECHA   " numFmtId="14">
      <sharedItems containsNonDate="0" containsString="0" containsBlank="1"/>
    </cacheField>
    <cacheField name="  CDP No.3     FECHA   " numFmtId="14">
      <sharedItems containsNonDate="0" containsString="0" containsBlank="1"/>
    </cacheField>
    <cacheField name="No.1  CRP" numFmtId="0">
      <sharedItems containsString="0" containsBlank="1" containsNumber="1" containsInteger="1" minValue="306" maxValue="550"/>
    </cacheField>
    <cacheField name="FECHA DEL CRP No. 1" numFmtId="14">
      <sharedItems containsNonDate="0" containsDate="1" containsString="0" containsBlank="1" minDate="2022-01-18T00:00:00" maxDate="2022-05-28T00:00:00"/>
    </cacheField>
    <cacheField name="No.2  CRP-cesión" numFmtId="0">
      <sharedItems containsString="0" containsBlank="1" containsNumber="1" containsInteger="1" minValue="435" maxValue="549"/>
    </cacheField>
    <cacheField name="FECHA DEL CRP No. 2-cesión" numFmtId="0">
      <sharedItems containsNonDate="0" containsDate="1" containsString="0" containsBlank="1" minDate="2022-01-27T00:00:00" maxDate="2022-05-28T00:00:00"/>
    </cacheField>
    <cacheField name="No.3  CRP" numFmtId="0">
      <sharedItems containsString="0" containsBlank="1" containsNumber="1" containsInteger="1" minValue="545" maxValue="545"/>
    </cacheField>
    <cacheField name="FECHA DEL CRP No. 3" numFmtId="0">
      <sharedItems containsNonDate="0" containsDate="1" containsString="0" containsBlank="1" minDate="2022-05-27T00:00:00" maxDate="2022-05-28T00:00:00"/>
    </cacheField>
    <cacheField name="REGIMEN DE CONTRATACIÓN" numFmtId="0">
      <sharedItems containsBlank="1"/>
    </cacheField>
    <cacheField name="TIPO DE COMPROMISO" numFmtId="0">
      <sharedItems containsBlank="1"/>
    </cacheField>
    <cacheField name="TIPOLOGIA ESPECIFICA                      SIVICOF" numFmtId="0">
      <sharedItems containsBlank="1"/>
    </cacheField>
    <cacheField name="TIPOLOGÍA             PERSONERIA" numFmtId="0">
      <sharedItems containsBlank="1"/>
    </cacheField>
    <cacheField name="TIPOLOGIA VEEDURIA" numFmtId="0">
      <sharedItems containsBlank="1"/>
    </cacheField>
    <cacheField name="NÚMERO TIPOLOGIA " numFmtId="0">
      <sharedItems containsString="0" containsBlank="1" containsNumber="1" containsInteger="1" minValue="4" maxValue="11"/>
    </cacheField>
    <cacheField name="OBJETO DEL CONTRATO" numFmtId="0">
      <sharedItems longText="1"/>
    </cacheField>
    <cacheField name="UNIDAD PLAZO DE EJECUCIÓN" numFmtId="0">
      <sharedItems/>
    </cacheField>
    <cacheField name="PLAZO EJECUCIÓN INCIAL" numFmtId="0">
      <sharedItems containsSemiMixedTypes="0" containsString="0" containsNumber="1" containsInteger="1" minValue="1" maxValue="15"/>
    </cacheField>
    <cacheField name="MESES PRÓRROGADOS" numFmtId="0">
      <sharedItems containsSemiMixedTypes="0" containsString="0" containsNumber="1" containsInteger="1" minValue="0" maxValue="2"/>
    </cacheField>
    <cacheField name="PLAZO FINAL MESES EJECUTADO" numFmtId="0">
      <sharedItems containsSemiMixedTypes="0" containsString="0" containsNumber="1" containsInteger="1" minValue="1" maxValue="12"/>
    </cacheField>
    <cacheField name="DÍAS PRRÓRROGADOS" numFmtId="0">
      <sharedItems containsNonDate="0" containsString="0" containsBlank="1"/>
    </cacheField>
    <cacheField name="FECHA PUCBLICACIÓN EN SECOP" numFmtId="14">
      <sharedItems containsNonDate="0" containsDate="1" containsString="0" containsBlank="1" minDate="2022-01-18T00:00:00" maxDate="2022-05-05T00:00:00"/>
    </cacheField>
    <cacheField name="FECHA SUSCRIPCIÓN" numFmtId="14">
      <sharedItems containsSemiMixedTypes="0" containsNonDate="0" containsDate="1" containsString="0" minDate="2022-01-18T00:00:00" maxDate="2022-05-28T00:00:00"/>
    </cacheField>
    <cacheField name="FECHA ACTA DE INICIO" numFmtId="14">
      <sharedItems containsSemiMixedTypes="0" containsNonDate="0" containsDate="1" containsString="0" minDate="2022-01-19T00:00:00" maxDate="2022-06-09T00:00:00"/>
    </cacheField>
    <cacheField name="FECHA TERMINACIÓN INICIAL" numFmtId="14">
      <sharedItems containsDate="1" containsMixedTypes="1" minDate="2022-03-03T00:00:00" maxDate="2023-09-04T00:00:00"/>
    </cacheField>
    <cacheField name="FECHA DE TERMINACIÓN FINAL" numFmtId="14">
      <sharedItems containsSemiMixedTypes="0" containsNonDate="0" containsDate="1" containsString="0" minDate="2022-03-03T00:00:00" maxDate="2023-09-04T00:00:00"/>
    </cacheField>
    <cacheField name="FECHA LIQUIDACIÓN" numFmtId="0">
      <sharedItems containsNonDate="0" containsDate="1" containsString="0" containsBlank="1" minDate="2022-03-15T00:00:00" maxDate="2022-03-16T00:00:00"/>
    </cacheField>
    <cacheField name="MES TERMINACIÓN" numFmtId="14">
      <sharedItems/>
    </cacheField>
    <cacheField name="TIPO DE IDENTIFICACIÓN" numFmtId="0">
      <sharedItems/>
    </cacheField>
    <cacheField name="ID IDENTIFICACIÓN NIT/ CC" numFmtId="0">
      <sharedItems containsMixedTypes="1" containsNumber="1" containsInteger="1" minValue="2996195" maxValue="1144193027"/>
    </cacheField>
    <cacheField name="DIGITO DE VERIFICACIÓN" numFmtId="0">
      <sharedItems containsBlank="1" containsMixedTypes="1" containsNumber="1" containsInteger="1" minValue="0" maxValue="9"/>
    </cacheField>
    <cacheField name="NOMBRE CONTRATISTA" numFmtId="0">
      <sharedItems/>
    </cacheField>
    <cacheField name="FORMACIÓN ACADÉMICA" numFmtId="166">
      <sharedItems/>
    </cacheField>
    <cacheField name="FECHA DE NACIMIENTO" numFmtId="0">
      <sharedItems containsDate="1" containsMixedTypes="1" minDate="1955-03-24T00:00:00" maxDate="2000-06-10T00:00:00"/>
    </cacheField>
    <cacheField name="EDAD" numFmtId="0">
      <sharedItems containsMixedTypes="1" containsNumber="1" containsInteger="1" minValue="21" maxValue="67"/>
    </cacheField>
    <cacheField name="MUJER CABEZA DE FAMILIA" numFmtId="0">
      <sharedItems/>
    </cacheField>
    <cacheField name="GÉNERO" numFmtId="0">
      <sharedItems/>
    </cacheField>
    <cacheField name="NIVEL EDUCATIVO" numFmtId="0">
      <sharedItems/>
    </cacheField>
    <cacheField name="TIPO PERSONA" numFmtId="0">
      <sharedItems containsBlank="1"/>
    </cacheField>
    <cacheField name="TIPO CONFIGURACION" numFmtId="0">
      <sharedItems containsBlank="1"/>
    </cacheField>
    <cacheField name="NACIONALIDAD DEL CONTRATISTA" numFmtId="0">
      <sharedItems/>
    </cacheField>
    <cacheField name="DOMICILIO CONTRATISTA" numFmtId="0">
      <sharedItems/>
    </cacheField>
    <cacheField name="TELEFONO CONTRATISTA" numFmtId="0">
      <sharedItems containsMixedTypes="1" containsNumber="1" containsInteger="1" minValue="2855600" maxValue="3229453218"/>
    </cacheField>
    <cacheField name="E-MAIL" numFmtId="0">
      <sharedItems containsBlank="1"/>
    </cacheField>
    <cacheField name="CLASE CONTRATISTA" numFmtId="0">
      <sharedItems/>
    </cacheField>
    <cacheField name="FECHA DE VENCIMIENTO DE COBERTURA DE LA POLIZA DE GARANTIA " numFmtId="0">
      <sharedItems containsDate="1" containsBlank="1" containsMixedTypes="1" minDate="2022-04-07T00:00:00" maxDate="2023-06-26T00:00:00"/>
    </cacheField>
    <cacheField name="FECHA DE VENCIMIENTO DE COBERTURA DE LA POLIZA DE GARANTIA-PRÓRROGA " numFmtId="0">
      <sharedItems containsNonDate="0" containsString="0" containsBlank="1"/>
    </cacheField>
    <cacheField name="NOMBRE DEL SUPERVISOR O INTERVENTOR" numFmtId="0">
      <sharedItems containsBlank="1"/>
    </cacheField>
    <cacheField name="ID DEL SUPERVISOR O INTERVENTOR" numFmtId="0">
      <sharedItems containsString="0" containsBlank="1" containsNumber="1" containsInteger="1" minValue="11442710" maxValue="1123320414"/>
    </cacheField>
    <cacheField name="DIGITO VERIFICACIÓN" numFmtId="0">
      <sharedItems containsString="0" containsBlank="1" containsNumber="1" containsInteger="1" minValue="0" maxValue="9"/>
    </cacheField>
    <cacheField name="DEPENDENCIA" numFmtId="0">
      <sharedItems containsBlank="1"/>
    </cacheField>
    <cacheField name="LINK SECOP" numFmtId="0">
      <sharedItems/>
    </cacheField>
    <cacheField name="ABOGADO RESPONSABLE CONTRATACIÓN" numFmtId="0">
      <sharedItems/>
    </cacheField>
    <cacheField name="ESTADO ACTUAL CONTRATO             Novedad de ejecución" numFmtId="0">
      <sharedItems/>
    </cacheField>
    <cacheField name="PROPONENTE 1 NOMBRE" numFmtId="0">
      <sharedItems/>
    </cacheField>
    <cacheField name="PROPONENTE 2 NOMBRE" numFmtId="0">
      <sharedItems/>
    </cacheField>
    <cacheField name="PROPONENTE 3 NOMBRE" numFmtId="0">
      <sharedItems/>
    </cacheField>
    <cacheField name="PROPONENTE 4 NOMBRE" numFmtId="0">
      <sharedItems/>
    </cacheField>
    <cacheField name="PROPONENTE 5 NOMBRE" numFmtId="0">
      <sharedItems/>
    </cacheField>
    <cacheField name="PROPONENTE 6 NOMBRE" numFmtId="0">
      <sharedItems/>
    </cacheField>
    <cacheField name="PROPONENTE 7 NOMBRE" numFmtId="0">
      <sharedItems/>
    </cacheField>
    <cacheField name="NOMBRE REPRESENTANTE LEGAL" numFmtId="0">
      <sharedItems/>
    </cacheField>
    <cacheField name="ID UNION TEMPORAL O CONSORCIO" numFmtId="0">
      <sharedItems/>
    </cacheField>
    <cacheField name="DIGITO VERIFICACION UNIÓN TEMPORAL O CONSORCIO" numFmtId="0">
      <sharedItems/>
    </cacheField>
    <cacheField name="INTEGRANTES CONCORCIOS - CONVENIOS-ASOCIACIONES                                             Y                                % PARTICIPACION DE CADA INTEGRANTE" numFmtId="0">
      <sharedItems/>
    </cacheField>
    <cacheField name="NUMERO CONTRATO DE INTERVENTORIA" numFmtId="0">
      <sharedItems/>
    </cacheField>
    <cacheField name="NOMBRE DEL INTERVENTOR" numFmtId="0">
      <sharedItems/>
    </cacheField>
    <cacheField name="FECHA DE SUSCRIPCIÓN DEL CONTRATO DE INTERVENTORIA" numFmtId="0">
      <sharedItems/>
    </cacheField>
    <cacheField name="FECHA LIMITE PACTADA PARA LA EJECUCIÓN DEL CONTRATO DE INTERVENTORIA" numFmtId="0">
      <sharedItems/>
    </cacheField>
    <cacheField name="FECHA EN LA QUE SE REALIZA LA CESIÓN DEL CONTRATO No.1" numFmtId="0">
      <sharedItems containsDate="1" containsMixedTypes="1" minDate="2022-01-27T00:00:00" maxDate="2022-05-24T00:00:00"/>
    </cacheField>
    <cacheField name="NOMBRE DEL CONTRATISTA QUE RECIBIÓ LA CESIÓN No. 1" numFmtId="0">
      <sharedItems/>
    </cacheField>
    <cacheField name="ID CONTRATISTA QUE ACEPTO CESIÓN No. 1" numFmtId="0">
      <sharedItems containsMixedTypes="1" containsNumber="1" containsInteger="1" minValue="52603721" maxValue="1073502781"/>
    </cacheField>
    <cacheField name="DIGITO VERIFICACIÓN CESIÓN No. 1" numFmtId="0">
      <sharedItems containsMixedTypes="1" containsNumber="1" containsInteger="1" minValue="1" maxValue="8"/>
    </cacheField>
    <cacheField name="VALOR CESIONADO No.1" numFmtId="0">
      <sharedItems containsMixedTypes="1" containsNumber="1" containsInteger="1" minValue="5333333" maxValue="28640000"/>
    </cacheField>
    <cacheField name="FECHA EN LA QUE SE REALIZA LA CESIÓN DEL CONTRATO No. 2" numFmtId="0">
      <sharedItems/>
    </cacheField>
    <cacheField name="NOMBRE DEL CONTRATISTA QUE RECIBIÓ LA CESIÓN No. 2" numFmtId="0">
      <sharedItems/>
    </cacheField>
    <cacheField name="ID CONTRATISTA QUE ACEPTO CESIÓN No. 2" numFmtId="0">
      <sharedItems/>
    </cacheField>
    <cacheField name="DIGITO VERIFICACIÓN CESIÓN No. 2" numFmtId="0">
      <sharedItems/>
    </cacheField>
    <cacheField name="VALOR CESIONADO No. 2" numFmtId="0">
      <sharedItems/>
    </cacheField>
    <cacheField name="PRORROGA 1 FECHA" numFmtId="0">
      <sharedItems containsNonDate="0" containsDate="1" containsString="0" containsBlank="1" minDate="2022-05-19T00:00:00" maxDate="2022-05-27T00:00:00"/>
    </cacheField>
    <cacheField name=" PRORROGA1   N° DIAS           " numFmtId="0">
      <sharedItems containsString="0" containsBlank="1" containsNumber="1" containsInteger="1" minValue="60" maxValue="60"/>
    </cacheField>
    <cacheField name="PRORROGA 2 FECHA" numFmtId="0">
      <sharedItems containsNonDate="0" containsString="0" containsBlank="1"/>
    </cacheField>
    <cacheField name=" PRORROGA2   N° DIAS           " numFmtId="0">
      <sharedItems containsNonDate="0" containsString="0" containsBlank="1"/>
    </cacheField>
    <cacheField name="PRORROGA FECHA 3" numFmtId="0">
      <sharedItems containsNonDate="0" containsString="0" containsBlank="1"/>
    </cacheField>
    <cacheField name=" PRORROGA3   N° DIAS           " numFmtId="0">
      <sharedItems containsNonDate="0" containsString="0" containsBlank="1"/>
    </cacheField>
    <cacheField name="PRORROGA FECHA 4" numFmtId="0">
      <sharedItems containsNonDate="0" containsString="0" containsBlank="1"/>
    </cacheField>
    <cacheField name=" PRORROGA 4   N° DIAS           " numFmtId="0">
      <sharedItems containsNonDate="0" containsString="0" containsBlank="1"/>
    </cacheField>
    <cacheField name="CANTIDAD DE PRORROGAS" numFmtId="0">
      <sharedItems containsString="0" containsBlank="1" containsNumber="1" containsInteger="1" minValue="1" maxValue="1"/>
    </cacheField>
    <cacheField name="Prorroga Total en dias" numFmtId="0">
      <sharedItems containsSemiMixedTypes="0" containsString="0" containsNumber="1" containsInteger="1" minValue="0" maxValue="60"/>
    </cacheField>
    <cacheField name="PLAZO FINAL DE EJECUCIÓN, INCLUIDAS LAS PRORROGAS (DIAS)" numFmtId="14">
      <sharedItems containsNonDate="0" containsDate="1" containsString="0" containsBlank="1" minDate="2022-07-25T00:00:00" maxDate="2022-08-02T00:00:00"/>
    </cacheField>
    <cacheField name="ADICION1   FECHA" numFmtId="0">
      <sharedItems containsNonDate="0" containsDate="1" containsString="0" containsBlank="1" minDate="2022-05-19T00:00:00" maxDate="2022-08-26T00:00:00"/>
    </cacheField>
    <cacheField name="ADICION1   VALOR" numFmtId="0">
      <sharedItems containsString="0" containsBlank="1" containsNumber="1" containsInteger="1" minValue="3760000" maxValue="11400000"/>
    </cacheField>
    <cacheField name="ADICION2   FECHA" numFmtId="0">
      <sharedItems containsNonDate="0" containsString="0" containsBlank="1"/>
    </cacheField>
    <cacheField name="ADICION2   VALOR" numFmtId="0">
      <sharedItems containsNonDate="0" containsString="0" containsBlank="1"/>
    </cacheField>
    <cacheField name="ADICION3   FECHA" numFmtId="0">
      <sharedItems containsNonDate="0" containsString="0" containsBlank="1"/>
    </cacheField>
    <cacheField name="ADICION3   VALOR" numFmtId="0">
      <sharedItems containsNonDate="0" containsString="0" containsBlank="1"/>
    </cacheField>
    <cacheField name="ADICION4   FECHA" numFmtId="0">
      <sharedItems containsNonDate="0" containsString="0" containsBlank="1"/>
    </cacheField>
    <cacheField name="ADICION4   VALOR" numFmtId="0">
      <sharedItems containsNonDate="0" containsString="0" containsBlank="1"/>
    </cacheField>
    <cacheField name="ADICION5   FECHA" numFmtId="0">
      <sharedItems containsNonDate="0" containsString="0" containsBlank="1"/>
    </cacheField>
    <cacheField name="ADICION5   VALOR" numFmtId="0">
      <sharedItems containsNonDate="0" containsString="0" containsBlank="1"/>
    </cacheField>
    <cacheField name="CANTIDAD DE ADICIONES" numFmtId="0">
      <sharedItems containsString="0" containsBlank="1" containsNumber="1" containsInteger="1" minValue="1" maxValue="1"/>
    </cacheField>
    <cacheField name="TOTAL ADICIONES SUMA DE CRP 2,3,4 Y 5" numFmtId="166">
      <sharedItems containsString="0" containsBlank="1" containsNumber="1" containsInteger="1" minValue="0" maxValue="11400000"/>
    </cacheField>
    <cacheField name="SUSPENSION 1  FECHA" numFmtId="0">
      <sharedItems containsNonDate="0" containsDate="1" containsString="0" containsBlank="1" minDate="2022-01-27T00:00:00" maxDate="2022-04-23T00:00:00"/>
    </cacheField>
    <cacheField name="SUSPENSION 1 N° DIAS" numFmtId="0">
      <sharedItems containsBlank="1" containsMixedTypes="1" containsNumber="1" containsInteger="1" minValue="10" maxValue="120"/>
    </cacheField>
    <cacheField name="FECHA 1 DE REINICIO" numFmtId="0">
      <sharedItems containsNonDate="0" containsDate="1" containsString="0" containsBlank="1" minDate="2022-02-28T00:00:00" maxDate="2022-05-29T00:00:00"/>
    </cacheField>
    <cacheField name="SUSPENSION 2 FECHA" numFmtId="0">
      <sharedItems containsNonDate="0" containsString="0" containsBlank="1"/>
    </cacheField>
    <cacheField name="SUSPENSION2N° DIAS" numFmtId="0">
      <sharedItems containsNonDate="0" containsString="0" containsBlank="1"/>
    </cacheField>
    <cacheField name="FECHA 2 DE REINICIO" numFmtId="0">
      <sharedItems containsNonDate="0" containsString="0" containsBlank="1"/>
    </cacheField>
    <cacheField name="SUSPENSION 3 FECHA" numFmtId="0">
      <sharedItems containsNonDate="0" containsString="0" containsBlank="1"/>
    </cacheField>
    <cacheField name="SUSPENSION 3 N° DIAS" numFmtId="0">
      <sharedItems containsNonDate="0" containsString="0" containsBlank="1"/>
    </cacheField>
    <cacheField name="FECHA 3 DE REINICIO" numFmtId="0">
      <sharedItems containsNonDate="0" containsString="0" containsBlank="1"/>
    </cacheField>
    <cacheField name="INCUMPLIMIENTO" numFmtId="0">
      <sharedItems containsNonDate="0" containsString="0" containsBlank="1"/>
    </cacheField>
    <cacheField name="OBSERVACIONES" numFmtId="0">
      <sharedItems containsBlank="1"/>
    </cacheField>
    <cacheField name="VALOR MENSUAL CONTRATO INICIAL" numFmtId="3">
      <sharedItems containsString="0" containsBlank="1" containsNumber="1" minValue="512342.5" maxValue="8077300"/>
    </cacheField>
    <cacheField name="VALOR MENSUAL CON ADICIONES" numFmtId="3">
      <sharedItems containsBlank="1" containsMixedTypes="1" containsNumber="1" minValue="512342.5" maxValue="51233915.333333336"/>
    </cacheField>
    <cacheField name="OBLIGACIONES ESPECIFICAS"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2">
  <r>
    <x v="0"/>
    <x v="0"/>
    <s v="FDLCH-CPS-001-2022-a"/>
    <x v="0"/>
    <s v="Contratación directa"/>
    <s v="Contratos de prestación de servicios profesionales y de apoyo a la gestión"/>
    <s v="Contratos de Prestación de Servicios Profesionales y de Apoyo a la Gestión"/>
    <s v="CPS"/>
    <n v="60000000"/>
    <n v="60000000"/>
    <s v="Inversión"/>
    <n v="30258"/>
    <n v="54"/>
    <s v="Gestión pública local"/>
    <s v="Propósito 5: Construir Bogotá-regios con gobierno abierto, transparente y ciudadanía consciente"/>
    <s v="O-23-01-16-05-57-000000-1741"/>
    <n v="1741"/>
    <s v="1741 Chapinero ejemplo de Gobierno Abierto y Transparencia Local"/>
    <n v="313"/>
    <d v="2022-01-17T00:00:00"/>
    <m/>
    <m/>
    <m/>
    <m/>
    <n v="306"/>
    <d v="2022-01-18T00:00:00"/>
    <m/>
    <m/>
    <m/>
    <m/>
    <s v="1 1. Ley 80"/>
    <s v="2.2. Contrato"/>
    <s v="31 31-Servicios Profesionales"/>
    <s v="CPS: Contrato de Prestacion de Servicios"/>
    <s v="5.5. Contrato de prestación de servicios apoyo a profesionales"/>
    <n v="5"/>
    <s v="Prestar sevicios profesionales especializados para apoyar la organización y estructuracion de la gestión precontractual, contractual y postcontractual que adelante el Fondo de Desarrollo Local de Chapinero."/>
    <s v="2.2. Meses"/>
    <n v="8"/>
    <n v="0"/>
    <n v="8"/>
    <m/>
    <d v="2022-01-18T00:00:00"/>
    <d v="2022-01-18T00:00:00"/>
    <d v="2022-01-19T00:00:00"/>
    <d v="2022-09-18T00:00:00"/>
    <d v="2022-09-18T00:00:00"/>
    <m/>
    <s v="SEPTIEMBRE"/>
    <s v="Cédula"/>
    <n v="79580307"/>
    <n v="0"/>
    <s v="CESAR FRUTO CORREDOR GOMEZ"/>
    <s v="              ABOGADO            ESP. EN GESTIÓN PÚBLICA"/>
    <d v="1971-05-29T00:00:00"/>
    <n v="50"/>
    <s v="N/A"/>
    <s v="Hombre"/>
    <s v="Profesional"/>
    <s v="1.1. Natural"/>
    <s v="26 26-Persona Natural"/>
    <s v="1.1 Nacional"/>
    <s v="CARRERA 71 58 A 60 SUR INT 7 APTO 301"/>
    <s v="3103427588        4616388"/>
    <s v="cesarfrutocorredor@gmail.com"/>
    <s v="3.3. Único contratista"/>
    <d v="2022-04-07T00:00:00"/>
    <m/>
    <s v="OSCAR YESID RAMOS CALDERON"/>
    <n v="1032436255"/>
    <n v="0"/>
    <s v="CONTRATACIÓN"/>
    <s v="https://community.secop.gov.co/Public/Tendering/OpportunityDetail/Index?noticeUID=CO1.NTC.2595420&amp;isFromPublicArea=True&amp;isModal=true&amp;asPopupView=true"/>
    <s v="JIMENA MARIA CARDONA DIAZ"/>
    <s v="0 0. Activo"/>
    <s v="N/A"/>
    <s v="N/A"/>
    <s v="N/A"/>
    <s v="N/A"/>
    <s v="N/A"/>
    <s v="N/A"/>
    <s v="N/A"/>
    <s v="N/A"/>
    <s v="N/A"/>
    <s v="N/A"/>
    <s v="N/A"/>
    <s v="N/A"/>
    <s v="N/A"/>
    <s v="N/A"/>
    <s v="N/A"/>
    <s v="N/A"/>
    <s v="N/A"/>
    <s v="N/A"/>
    <s v="N/A"/>
    <s v="N/A"/>
    <s v="N/A"/>
    <s v="N/A"/>
    <s v="N/A"/>
    <s v="N/A"/>
    <s v="N/A"/>
    <m/>
    <m/>
    <m/>
    <m/>
    <m/>
    <m/>
    <m/>
    <m/>
    <m/>
    <n v="0"/>
    <m/>
    <m/>
    <m/>
    <m/>
    <m/>
    <m/>
    <m/>
    <m/>
    <m/>
    <m/>
    <m/>
    <m/>
    <n v="0"/>
    <m/>
    <m/>
    <m/>
    <m/>
    <m/>
    <m/>
    <m/>
    <m/>
    <m/>
    <m/>
    <m/>
    <n v="7500000"/>
    <m/>
    <s v="1. Estructurar jurídicamente y adelantar los procesos de contratación que le sean asignados, necesarios para el desarrollo del Plan Anual de Adquisiciones del Fondo de Desarrollo Local de Chapinero. 2. Apoyar en la estructuración de los procesos de contratación en sus etapas precontractual (revisión estudios previos, elaboración de pliegos de condiciones) y contractual, bajo todas las modalidades que le sean asignados, en los portales de contratación disponibles por Colombia Compra Eficiente. 3. Proyectar las minutas y demás documentos contractuales que le sean requeridos. 4. Realizar las evaluaciones jurídicas de las propuestas presentadas en los procesos de contratación que adelante el FONDO. 5. Realizar el seguimiento a la ejecución de los contratos que le fueren asignados, si es el caso. 6. Resolver consultas y prestar asistencia jurídica en materia contractual. 7. Asistir a las reuniones que se le asignen. 8. Proyectar los actos administrativos correspondiente a las etapas precontractual y contractual, así como los relativos a la declaratoria de incumplimiento, caducidad y otras que se deriven de las actuaciones contractuales. 9. Proyectar los informes de contratación respectivos con destino a los Órganos de control, la comunidad, las Corporaciones Públicas y las demás entidades que lo requieran. 10. Asistir a las actividades relacionadas con la contratación adelantada por el FONDO, tales como audiencias, capacitaciones, entre otras. 11. Mantener actualizados los portales para la publicación y reporte de la contratación, en los asuntos que sean de su conocimiento. 12. Brindar los conceptos que le sean requeridos en cuanto al sistema de control interno previsto para el FONDO, de acuerdo con la normatividad vigente y a los planes de mejoramiento, y proponer avances sobre el tema, si es del caso. 13. Guardar la debida reserva y confidencialidad de los asuntos que conozca con ocasión de la ejecución del objeto del contrato, así como todos aquellos relacionados con el mismo. 14. Apoyar al Alcalde Local en la coordinación y revisión del plan anual de adquisiciones de acuerdo con las modificaciones aprobadas en el comité de contratación respectivo y que se publiquen en las páginas web correspondientes, dentro del término legal establecido. 15. Coordinar la programación y desarrollo de los comités de contratación, en ausencia del abogado del Fondo de Desarrollo Local. 16. Acompañar la realización de eventos y operativos cuando sea necesario. 17. Llevar acabo el acompañamiento a las reuniones, audiencias o comités indicados por el Alcalde Local, así como el acompañamiento en calle, requeridos por el Fondo, especialmente aquellos en atención a la emergencia sanitaria. 18. Las demás relacionadas con el objeto del contrato."/>
  </r>
  <r>
    <x v="1"/>
    <x v="0"/>
    <s v="FDLCH-CPS-002-2022"/>
    <x v="1"/>
    <s v="Contratación directa"/>
    <s v="Contratos de prestación de servicios profesionales y de apoyo a la gestión"/>
    <s v="Contratos de Prestación de Servicios Profesionales y de Apoyo a la Gestión"/>
    <s v="CPS"/>
    <n v="36000000"/>
    <n v="36000000"/>
    <s v="Inversión"/>
    <n v="31345"/>
    <n v="27"/>
    <s v="Cambio cultural para la gestión de la crisis climática"/>
    <s v="Propósito 2 : Cambiar Nuestros Hábitos de Vida para Reverdecer a Bogotá y Adaptarnos y Mitigar la Crisis Climática"/>
    <s v="O-23-01-16-02-27-000000-1712"/>
    <n v="1712"/>
    <s v="1712 Chapinero consiente y resilente con el cambio climático"/>
    <n v="306"/>
    <d v="2022-01-17T00:00:00"/>
    <m/>
    <m/>
    <m/>
    <m/>
    <n v="325"/>
    <d v="2022-01-19T00:00:00"/>
    <m/>
    <m/>
    <m/>
    <m/>
    <s v="1 1. Ley 80"/>
    <s v="2.2. Contrato"/>
    <s v="31 31-Servicios Profesionales"/>
    <s v="CPS: Contrato de Prestacion de Servicios"/>
    <s v="5.5. Contrato de prestación de servicios apoyo a profesionales"/>
    <n v="5"/>
    <s v="Prestar servicios profesionales para el apoyo al área de gestión del desarrollo local de la Alcaldía Local de Chapinero en la formulación gestión ejecución desarrollo y seguimiento de los procesos de formación y transformación ambiental en la Localidad, así como el apoyo a la supervisión de los contratos que le sean asignados por el Alcalde Local."/>
    <s v="2.2. Meses"/>
    <n v="6"/>
    <n v="0"/>
    <n v="6"/>
    <m/>
    <d v="2022-01-18T00:00:00"/>
    <d v="2022-01-19T00:00:00"/>
    <d v="2022-01-19T00:00:00"/>
    <d v="2022-07-18T00:00:00"/>
    <d v="2022-07-18T00:00:00"/>
    <m/>
    <s v="JULIO"/>
    <s v="Cédula"/>
    <n v="13925122"/>
    <n v="8"/>
    <s v="RAUL MESA MESA"/>
    <s v="INGENIERO FORESTAL"/>
    <d v="1967-11-27T00:00:00"/>
    <n v="55"/>
    <s v="N/A"/>
    <s v="Hombre"/>
    <s v="Profesional"/>
    <s v="1.1. Natural"/>
    <s v="26 26-Persona Natural"/>
    <s v="1.1 Nacional"/>
    <s v="CARRERA 20 49 74"/>
    <n v="3104457643"/>
    <s v="ramesa2dos_@hotmail.com"/>
    <s v="3.3. Único contratista"/>
    <d v="2023-02-05T00:00:00"/>
    <m/>
    <s v="NELSON MAURICIO REY"/>
    <n v="1022331685"/>
    <n v="6"/>
    <s v="AMBIENTAL"/>
    <s v="https://community.secop.gov.co/Public/Tendering/OpportunityDetail/Index?noticeUID=CO1.NTC.2601263&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6000000"/>
    <m/>
    <s v="1. Apoyar en la coordinación del equipo de trabajo que desarrolla actividades y/o proyectos relacionados con la gestión y desarrollo ambiental, así como de gestión del riesgo de la localidad de Chapinero. 2. Construir planes de trabajo que permitan el cumplimiento y seguimiento de las políticas públicas, normatividad vigente y metas del Plan de Desarrollo Local relacionadas con la gestión y el desarrollo ambiental de la Localidad de Chapinero.3. Coadyuvar en el diseño e implementación territorial de las estrategias ambientales que adelante la Administración Local para de dar cumplimiento a los objetivos propuestos en el Plan de Desarrollo Local. 4. Realizar la formulación y estructuración de los proyectos de inversión asignados, desde un enfoque participativo y comunitario, que permitan el cumplimiento de las metas establecidas en el Plan de Desarrollo Local. 5.Apoyar el desarrollo del proceso de gestión contractual requerido para el cumplimiento de los objetivos y metas dando cumplimiento con los requisitos legales y administrativos vigentes. 6. Realizar los apoyos a la supervisión de los contratos, proyectos de inversión y/o actividades designadas por el Alcalde Local, de conformidad con los lineamientos, valores y principios indicados por la Secretaría Distrital de Gobierno. 7. Llevar estricto control sobre la programación, ejecución y desarrollo económico y financiero de los proyectos asignados en cumplimiento de los lineamientos financieros y presupuestales vigentes. 8. Desarrollar procesos de articulación con las entidades del nivel central y descentralizado relacionadas con el fortalecimiento de las organizaciones sociales y comunitarias locales y la promoción de la participación ciudadana, con la finalidad de potenciar las inversiones locales. 9. Atender de manera integral las instancias de participación ciudadana designadas por el Alcalde Local o el Apoyo a la supervisión designado. 10. Generar recomendaciones, alertas y acciones de mejora que permitan optimizar el cumplimiento del objeto contractual y de los temas relacionados con el objeto.  11. Realizar actividades encaminadas a la integración y movilización social de los grupos de interés y partes interesadas en los temas relacionados con el objeto contractual. 12. Producir informes cualitativos y cuantitativos de las actividades desarrolladas en el marco del cumplimiento del objeto contractual. 13. Desarrollar el cargue, seguimiento y evaluación de los contratos respectivos en las Plataformas SECOP II y SIPSE. 14. Acompañar la atención a las peticiones ciudadanas, así como las solicitudes de entes de control dentro del término legal y no cerrar el trámite en el aplicativo Orfeo hasta que no se tenga un pronunciamiento de fondo. 15. Participar de las reuniones de coordinación y planeación que sean requeridas por el Alcalde Local, así como de las actividades programadas por el despacho de la Alcaldía. 16. Promover acciones y actividades que permitan la divulgación y comunicación de los productos y resultados obtenidos con la ejecución de sus actividades.  17. Llevar a cabo el acompañamiento a las reuniones, o sesiones indicadas por el Alcalde Local, así como los acompañamientos en calle, requeridos por la Entidad. 18. Las demás que le asigne el supervisor del contrato y que surjan de la naturaleza de este."/>
  </r>
  <r>
    <x v="2"/>
    <x v="0"/>
    <s v="FDLCH-CPS-003-2022"/>
    <x v="2"/>
    <s v="Contratación directa"/>
    <s v="Contratos de prestación de servicios profesionales y de apoyo a la gestión"/>
    <s v="Contratos de Prestación de Servicios Profesionales y de Apoyo a la Gestión"/>
    <s v="CPS"/>
    <n v="41600000"/>
    <n v="41600000"/>
    <s v="Inversión"/>
    <n v="30294"/>
    <n v="6"/>
    <s v="Sistema Distrital de Cuidado"/>
    <s v="Propósito 1: Hacer un nuevo contrato social para incrementar la inclusión social, productiva y política"/>
    <s v="O-23-01-16-01-06-000000-1710"/>
    <n v="1710"/>
    <s v="1710 Chapinero construye infraestructura social"/>
    <n v="323"/>
    <d v="2022-01-17T00:00:00"/>
    <m/>
    <m/>
    <m/>
    <m/>
    <n v="326"/>
    <d v="2022-01-20T00:00:00"/>
    <m/>
    <m/>
    <m/>
    <m/>
    <s v="1 1. Ley 80"/>
    <s v="2.2. Contrato"/>
    <s v="31 31-Servicios Profesionales"/>
    <s v="CPS: Contrato de Prestacion de Servicios"/>
    <s v="5.5. Contrato de prestación de servicios apoyo a profesionales"/>
    <n v="5"/>
    <s v="Prestar los servicios profesionales para apoyar el área de gestión del desarrollo local de la alcaldía local de chapinero, en la formulación, gestión, ejecución y apoyo a la supervisión de los proyectos relacionados con la prevención, atención de la violencia intrafamiliar y sexual y la eliminación de las violencias basadas en género en el marco del programa sistema distrital de cuidado."/>
    <s v="2.2. Meses"/>
    <n v="8"/>
    <n v="0"/>
    <n v="8"/>
    <m/>
    <d v="2022-01-18T00:00:00"/>
    <d v="2022-01-18T00:00:00"/>
    <d v="2022-01-20T00:00:00"/>
    <d v="2022-09-19T00:00:00"/>
    <d v="2022-09-19T00:00:00"/>
    <m/>
    <s v="SEPTIEMBRE"/>
    <s v="Cédula"/>
    <n v="52559313"/>
    <n v="1"/>
    <s v="ALICIA CUJABAN ZAZA"/>
    <s v="TRABAJADOR SOCIAL"/>
    <d v="1973-04-09T00:00:00"/>
    <n v="48"/>
    <s v="SI"/>
    <s v="Mujer"/>
    <s v="Profesional"/>
    <s v="1.1. Natural"/>
    <s v="26 26-Persona Natural"/>
    <s v="1.1 Nacional"/>
    <s v="CRA 110 B 153 45 T 8 APTO 203"/>
    <n v="3134860268"/>
    <s v="aliciacujaban@gmail.com"/>
    <s v="3.3. Único contratista"/>
    <d v="2023-03-21T00:00:00"/>
    <m/>
    <s v="NELSON MAURICIO REY"/>
    <n v="1022331685"/>
    <n v="6"/>
    <s v="SUBSIDIO TIPO C"/>
    <s v="https://community.secop.gov.co/Public/Tendering/OpportunityDetail/Index?noticeUID=CO1.NTC.2602911&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5200000"/>
    <m/>
    <s v="1. Construir planes de trabajo que permitan el cumplimiento y seguimiento de las políticas públicas, normatividad vigente y metas del Plan de Desarrollo Local relacionadas con la ampliación de la oferta de servicios de cuidado. 2. Implementación de estrategias de prevención y atención de violencias dirigidos a la población en riesgo y con mayores niveles de vulnerabilidad, teniendo en cuenta el enfoque de derechos y poblacional. 3. Realizar la formulación y estructuración de los proyectos de inversión asignados, que permitan el cumplimiento de las metas establecidas en el Plan de Desarrollo Local en relación con el programa Sistema Distrital de cuidado. 4. Apoyar el desarrollo del proceso de gestión contractual requerido para el cumplimiento de los objetivos y metas asociados a los proyectos de inversión local, con un enfoque participativo, comunitario, dando cumplimiento con los requisitos legales vigentes. 5. Realizar los apoyos a la supervisión de los contratos, proyectos de inversión y/o actividades designadas por el Alcalde Local, de conformidad con los lineamientos, valores y principios indicados por la Secretaría Distrital de Gobierno. 6. Llevar estricto control sobre la programación, ejecución y desarrollo económico y financiero de los proyectos asignados, en cumplimiento de los lineamientos financieros y presupuestales vigentes. 7. Impulsar los procesos de formulación, desarrollo y seguimiento de los proyectos de inversión local asociados al programa Sistema Distrital de cuidado desde un enfoque comunitario y participativo. 8. Desarrollar procesos de articulación con las entidades del nivel central y descentralizado relacionadas con el objeto contractual, con la finalidad de potenciar las inversiones locales. 9. Atender de manera integral las instancias de participación ciudadana relacionadas con el objeto contractual. 10. Generar recomendaciones, alertas y acciones de mejora que permitan optimizar el cumplimiento del objeto contractual y de los temas relacionados con el objeto. 11. Realizar actividades encaminadas a la integración y movilización social de los grupos de interés y partes interesadas en los temas relacionados con el objeto contractual. 12. Producir informes cualitativos y cuantitativos de las actividades desarrolladas en el marco del cumplimiento del objeto contractual. 13. Realizar la atención, gestión, desarrollo y seguimiento de las actividades de activación -reactivación sociales demandadas por la Administración Local. 14. Articular, gestionar y realizar el seguimiento al diseño e implementación de estrategias para la territorialización en la localidad de Chapinero del Sistema Distrital del Cuidado. 15. Desarrollar el cargue, seguimiento y evaluación de los contratos respectivos en las Plataformas SECOP II y SIPSE. 16. Acompañar la atención a las peticiones ciudadanas, así como las solicitudes de entes de control dentro del término legal y no cerrar el trámite en el aplicativo Orfeo hasta que no se tenga un pronunciamiento de fondo. 17. Participar de las reuniones de coordinación y planeación que sean requeridas por el Alcalde Local, así como de las actividades programadas por el despacho de la Alcaldía. 18. Promover acciones y actividades que permitan la divulgación y comunicación de los productos y resultados obtenidos con la ejecución de sus actividades. 19. Llevar a cabo el acompañamiento a las reuniones, o sesiones indicadas por el Alcalde Local, así como los acompañamientos en calle, requeridos por la Entidad. 20. Las demás que le sean asignadas en cumplimiento de la naturaleza del contrato y del objeto contractual."/>
  </r>
  <r>
    <x v="3"/>
    <x v="0"/>
    <s v="FDLCH-CPS-004-2022"/>
    <x v="3"/>
    <s v="Contratación directa"/>
    <s v="Contratos de prestación de servicios profesionales y de apoyo a la gestión"/>
    <s v="Contratos de Prestación de Servicios Profesionales y de Apoyo a la Gestión"/>
    <s v="CPS"/>
    <n v="20800000"/>
    <n v="20800000"/>
    <s v="Inversión"/>
    <n v="30248"/>
    <n v="57"/>
    <s v="Gestión pública local"/>
    <s v="Propósito 5: Construir Bogotá-regios con gobierno abierto, transparente y ciudadanía consciente"/>
    <s v="O-23-01-16-05-57-000000-1741"/>
    <n v="1741"/>
    <s v="1741 Chapinero ejemplo de Gobierno Abierto y Transparencia Local"/>
    <n v="311"/>
    <d v="2022-01-17T00:00:00"/>
    <m/>
    <m/>
    <m/>
    <m/>
    <n v="318"/>
    <d v="2022-01-19T00:00:00"/>
    <m/>
    <m/>
    <m/>
    <m/>
    <s v="1 1. Ley 80"/>
    <s v="2.2. Contrato"/>
    <s v="33 33-Servicios Apoyo a la Gestión de la Entidad"/>
    <s v="CPS: Contrato de Prestacion de Servicios"/>
    <s v="4.4. Contrato de prestación de servicios de apoyo a la gestión"/>
    <n v="4"/>
    <s v="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
    <s v="2.2. Meses"/>
    <n v="8"/>
    <n v="0"/>
    <n v="8"/>
    <m/>
    <d v="2022-01-18T00:00:00"/>
    <d v="2022-01-19T00:00:00"/>
    <d v="2022-01-19T00:00:00"/>
    <d v="2022-09-18T00:00:00"/>
    <d v="2022-09-18T00:00:00"/>
    <m/>
    <s v="SEPTIEMBRE"/>
    <s v="Cédula"/>
    <n v="1018407451"/>
    <n v="3"/>
    <s v="EMERSON HERNANDO HUERTAS FONSECA"/>
    <s v="BACHILLER"/>
    <d v="1986-11-29T00:00:00"/>
    <n v="35"/>
    <s v="N/A"/>
    <s v="Hombre"/>
    <s v="Bachiller"/>
    <s v="1.1. Natural"/>
    <s v="26 26-Persona Natural"/>
    <s v="1.1 Nacional"/>
    <s v="CARRERA 4 B ESTE # 48-11"/>
    <n v="3138852986"/>
    <s v="pao_7817@outlook.com"/>
    <s v="3.3. Único contratista"/>
    <d v="2023-03-30T00:00:00"/>
    <m/>
    <s v="FABIOLA VASQUEZ PEDRAZA"/>
    <n v="1057571046"/>
    <n v="6"/>
    <s v="CONDUCTOR"/>
    <s v="https://community.secop.gov.co/Public/Tendering/OpportunityDetail/Index?noticeUID=CO1.NTC.2600599&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2600000"/>
    <m/>
    <s v="1. Apoyar el servicio de conducción del parque automotor a disposición del Fondo de Desarrollo Local de Chapinero (Fondo), en el transporte de funcionarios y contratistas de la Alcaldía Local en los diferentes recorridos propios de las actividades misionales de la administración local. 2. Adelantar las labores de mantenimiento y limpieza menores de los vehículos a disposición del Fondo. 3. Informar al supervisor del contrato sobre los daños existes o posibles en los vehículos del Fondo con el fin de tomar los correctivos necesarios de manera oportuna.  4. Asumir y cancelar las multas y comparendos que le imponga la autoridad de tránsito por las infracciones en las que llegase a incurrir en la conducción de alguno de los vehículos del parque automotor del Fondo. 5. Informar oportunamente al supervisor cualquier irregularidad durante el desarrollo de las actividades. 6. Acompañar, apoyar y asistir a los eventos y operativos de la Alcaldía Local, según instrucciones del supervisor del contrato, así como los acompañamientos en calle, requeridos por el Fondo, especialmente aquellos en atención a la emergencia sanitaria. 7. Entregar dentro del término de tres días antes del vencimiento del contrato, los elementos y asuntos que le fueron entregados para el desarrollo del objeto del contrato. 8. Rendir informes mensuales y un informe final sobre las actividades desarrolladas. 9. Llevar a cabo el acompañamiento a las reuniones, o sesiones indicadas por el Alcalde Local, así como los acompañamientos en calle, requeridos por la Entidad. 10. Las demás que le asigne el supervisor del contrato y que surjan de la naturaleza del mismo."/>
  </r>
  <r>
    <x v="4"/>
    <x v="0"/>
    <s v="FDLCH-CPS-005-2022"/>
    <x v="4"/>
    <s v="Contratación directa"/>
    <s v="Contratos de prestación de servicios profesionales y de apoyo a la gestión"/>
    <s v="Contratos de Prestación de Servicios Profesionales y de Apoyo a la Gestión"/>
    <s v="CPS"/>
    <n v="33600000"/>
    <n v="33600000"/>
    <s v="Inversión"/>
    <n v="30255"/>
    <n v="57"/>
    <s v="Gestión pública local"/>
    <s v="Propósito 5: Construir Bogotá-regios con gobierno abierto, transparente y ciudadanía consciente"/>
    <s v="O-23-01-16-05-57-000000-1741"/>
    <n v="1741"/>
    <s v="1741 Chapinero ejemplo de Gobierno Abierto y Transparencia Local"/>
    <n v="314"/>
    <d v="2022-01-17T00:00:00"/>
    <m/>
    <m/>
    <m/>
    <m/>
    <n v="317"/>
    <d v="2022-01-19T00:00:00"/>
    <m/>
    <m/>
    <m/>
    <m/>
    <s v="1 1. Ley 80"/>
    <s v="2.2. Contrato"/>
    <s v="33 33-Servicios Apoyo a la Gestión de la Entidad"/>
    <s v="CPS: Contrato de Prestacion de Servicios"/>
    <s v="4.4. Contrato de prestación de servicios de apoyo a la gestión"/>
    <n v="4"/>
    <s v="Prestar servicios técnicos de apoyo a la gestión al área de Gestión del Desarrollo Local en las actividades administrativas requeridas en el proceso de planeación, así como en el seguimiento, uso y soporte de herramientas y aplicativos en cumplimiento de los objetivos del Plan de Desarrollo Local."/>
    <s v="2.2. Meses"/>
    <n v="8"/>
    <n v="0"/>
    <n v="8"/>
    <m/>
    <d v="2022-01-18T00:00:00"/>
    <d v="2022-01-18T00:00:00"/>
    <d v="2022-01-19T00:00:00"/>
    <d v="2022-09-18T00:00:00"/>
    <d v="2022-09-18T00:00:00"/>
    <m/>
    <s v="SEPTIEMBRE"/>
    <s v="Cédula"/>
    <n v="1033699910"/>
    <n v="9"/>
    <s v="JULIAN ANDRÉS JAIME ALARCON"/>
    <s v="TÉCNICO EN ADMINISTRACIÓN PÚBLICA"/>
    <d v="1988-05-21T00:00:00"/>
    <n v="33"/>
    <s v="N/A"/>
    <s v="Hombre"/>
    <s v="Técnico"/>
    <s v="1.1. Natural"/>
    <s v="26 26-Persona Natural"/>
    <s v="1.1 Nacional"/>
    <s v="CALLE 42G Sur No. 86D-31"/>
    <s v="350 6576629"/>
    <s v="julian.jaime910@gmail.com"/>
    <s v="3.3. Único contratista"/>
    <d v="2023-02-28T00:00:00"/>
    <m/>
    <s v="NELSON MAURICIO REY"/>
    <n v="1022331685"/>
    <n v="6"/>
    <s v="PLANEACIÓN"/>
    <s v="https://community.secop.gov.co/Public/Tendering/OpportunityDetail/Index?noticeUID=CO1.NTC.2601293&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4200000"/>
    <m/>
    <s v="1. Desarrollar actividades de apoyo administrativo al proceso de Planeación Local conducentes al cumplimiento de las metas y objetivos del Plan de Desarrollo Local de Chapinero “Un Nuevo Contrato Social y Ambiental para Chapinero 2021 – 2024”. 2. Apoyar en la asistencia técnica administrativa requerida por el proceso local de planeación en la formulación, seguimiento y ejecución de los proyectos de inversión local y funcionamiento de la vigencia 2021 de la Alcaldía Local de Chapinero, con especial atención de los resultados de los presupuestos participativos y la estrategia constructores locales. 3. Apoyar en el registro, consolidación y sistematización de la información resultante de la implementación de procesos de seguimiento a la ejecución física y financiera de los proyectos de inversión del Plan de Desarrollo Local de Chapinero. 4. Apoyar en el manejo y consolidación de bases de datos, reportes, indicadores e informes derivados de la ejecución del Plan de Desarrollo Local. 5. Apoyar a la oficina de gestión del desarrollo local en la construcción de informes, presentaciones, consolidados de información, análisis de datos y proyección de documentos que le sean requeridos por la oficina de planeación y/o el Alcalde Local. 6. Apoyar al área de Gestión del Desarrollo Local en el funcionamiento y soporte al uso de los aplicativos establecidos por la Secretaría de Gobierno para la gestión administrativa, con especial atención del aplicativo SIPSE. 7. Apoyar a la oficina de Gestión del Desarrollo Local en la preparación y desarrollo de actividades e informes de rendición de cuentas, gobierno abierto, transparencia y presupuestos participativos que le sean requeridos por el supervisor del contrato. 8. Apoyar a la oficina de Gestión del Desarrollo Local en la consolidación y administración del tablero de seguimiento al Plan de Gestión de la Entidad. 9. Apoyar la atención a las peticiones ciudadanas, así como las solicitudes de entes de control dentro del término legal y no cerrar el trámite en el aplicativo Orfeo hasta no se tenga un pronunciamiento de fondo. 10. Apoyar en la organización y control de presentación de informes a los diferentes organismos de control, de la Secretaria de Gobierno, proposiciones del Concejo de Bogotá, requerimientos de la Contraloría Distrital, solicitudes y requerimientos de la Junta Administradora Local, comunidad en general y los demás entes públicos que requieran información. 11. Acompañar y asistir a la administración local a las diferentes reuniones, mesas de trabajo, audiencias y jornadas convocadas por las entidades y comunidades, según indicaciones del despacho. 12. Llevar a cabo el acompañamiento a las reuniones, o sesiones indicadas por el Alcalde Local, así como los acompañamientos en calle, requeridos por la Entidad. 13. Las demás relacionadas con el objeto del contrato."/>
  </r>
  <r>
    <x v="5"/>
    <x v="0"/>
    <s v="FDLCH-CPS-006-2022"/>
    <x v="5"/>
    <s v="Contratación directa"/>
    <s v="Contratos de prestación de servicios profesionales y de apoyo a la gestión"/>
    <s v="Contratos de Prestación de Servicios Profesionales y de Apoyo a la Gestión"/>
    <s v="CPS"/>
    <n v="17600000"/>
    <n v="17600000"/>
    <s v="Inversión"/>
    <n v="30288"/>
    <n v="57"/>
    <s v="Gestión pública local"/>
    <s v="Propósito 5: Construir Bogotá-regios con gobierno abierto, transparente y ciudadanía consciente"/>
    <s v="O-23-01-16-05-55-000000-1841"/>
    <n v="1841"/>
    <s v="1841 Fortalecimiento del ejercicio de inspección, vigilancia y control en Chapinero"/>
    <n v="318"/>
    <d v="2022-01-17T00:00:00"/>
    <m/>
    <m/>
    <m/>
    <m/>
    <n v="327"/>
    <d v="2022-01-20T00:00:00"/>
    <m/>
    <m/>
    <m/>
    <m/>
    <s v="1 1. Ley 80"/>
    <s v="2.2. Contrato"/>
    <s v="33 33-Servicios Apoyo a la Gestión de la Entidad"/>
    <s v="CPS: Contrato de Prestacion de Servicios"/>
    <s v="4.4. Contrato de prestación de servicios de apoyo a la gestión"/>
    <n v="4"/>
    <s v="Prestar servicios de apoyo a la gestión en la ejecución de las actividades administrativas y documentales relacionadas con la gestión policiva en la alcaldía local de chapinero."/>
    <s v="2.2. Meses"/>
    <n v="8"/>
    <n v="0"/>
    <n v="8"/>
    <m/>
    <d v="2022-01-18T00:00:00"/>
    <d v="2022-01-19T00:00:00"/>
    <d v="2022-01-20T00:00:00"/>
    <d v="2022-09-19T00:00:00"/>
    <d v="2022-09-19T00:00:00"/>
    <m/>
    <s v="SEPTIEMBRE"/>
    <s v="Cédula"/>
    <n v="37626709"/>
    <n v="5"/>
    <s v="LUDY MARCELA MORENO SUÁREZ"/>
    <s v="BACHILLER"/>
    <d v="1980-11-11T00:00:00"/>
    <n v="41"/>
    <s v="NO "/>
    <s v="Mujer"/>
    <s v="Bachiller"/>
    <s v="1.1. Natural"/>
    <s v="26 26-Persona Natural"/>
    <s v="1.1 Nacional"/>
    <s v="CALLE 75 No. 110 A 39 INT. 1 APTO 403"/>
    <n v="3132688963"/>
    <s v="dudymoreno@hotmail.com"/>
    <s v="3.3. Único contratista"/>
    <d v="2023-03-21T00:00:00"/>
    <m/>
    <s v="JHON ALEXANDER CARRILLO PAYARES"/>
    <n v="80048265"/>
    <n v="3"/>
    <s v="JURÍDICA"/>
    <s v="https://community.secop.gov.co/Public/Tendering/OpportunityDetail/Index?noticeUID=CO1.NTC.2600047&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2200000"/>
    <m/>
    <s v="1. Organizar, programar y ejecutar actividades de apoyo para la ejecución de actividades y desarrollo de los procesos, planes y programas, de acuerdo con las tareas específicas que se le señalen y las instrucciones que reciba 2. Proyectar la documentación que se requiera, conforme las indicaciones del supervisor de apoyo. 3. Apoyar la distribución de documentos y correspondencia de inspección, vigilancia y control de la Alcaldía Local de Chapinero. 4. Llevar los registros de consulta de documentos, reporte y trámite de novedades, y organización y administración de los archivos y documentos que se le indiquen, de acuerdo con las normas, métodos y procedimientos establecidos 5. Mantener la organización, guarda y manejo adecuado de los archivos de correspondencia y documentos que reposen en la dependencia conforme los procedimientos existentes para tal fin. 6. Elaborar y enviar las comunicaciones y oficios que le sean ordenados por los profesionales en los términos legales. 7.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8. Apoyar la elaboración de informes y actualización de instrumentos o aplicativos de conformidad con sus actividades en el área de gestión policiva.  9. Rendir informes mensuales sobre las actividades desarrolladas. 10. Rendir un informe final que recoja las tareas y productos originados del objeto contractual. 11. El contratista deberá ingresar dentro del numeral de ejecución en el contrato electrónico del SECOP el Plan de Pagos respectivo, y agregar como documento nuevo, los Informes de Actividades respectivas. 12. Entregar dentro del término de tres días antes del vencimiento del contrato, los elementos y asuntos que le fueron entregados para el desarrollo del objeto del contrato. 13. Llevar a cabo el acompañamiento a las reuniones, audiencias o comités indicados por el Alcalde Local, así como el acompañamiento a las actividades, eventos u operativos cuando sean requeridos por el Fondo, especialmente aquellos en atención a la emergencia sanitaria. 14. Llevar a cabo el acompañamiento a las reuniones, o sesiones indicadas por el Alcalde Local, así como los acompañamientos en calle, requeridos por la Entidad. 15. Las demás relacionadas con el objeto del contrato."/>
  </r>
  <r>
    <x v="6"/>
    <x v="0"/>
    <s v="FDLCH-CPS-007-2022"/>
    <x v="6"/>
    <s v="Contratación directa"/>
    <s v="Contratos de prestación de servicios profesionales y de apoyo a la gestión"/>
    <s v="Contratos de Prestación de Servicios Profesionales y de Apoyo a la Gestión"/>
    <s v="CPS"/>
    <n v="20000000"/>
    <n v="20000000"/>
    <s v="Inversión"/>
    <n v="30292"/>
    <n v="57"/>
    <s v="Gestión pública local"/>
    <s v="Propósito 5: Construir Bogotá-regios con gobierno abierto, transparente y ciudadanía consciente"/>
    <s v="O-23-01-16-05-57-000000-1741"/>
    <n v="1741"/>
    <s v="1741 Chapinero ejemplo de Gobierno Abierto y Transparencia Local"/>
    <n v="315"/>
    <d v="2022-01-17T00:00:00"/>
    <m/>
    <m/>
    <m/>
    <m/>
    <n v="319"/>
    <d v="2022-01-19T00:00:00"/>
    <m/>
    <m/>
    <m/>
    <m/>
    <s v="1 1. Ley 80"/>
    <s v="2.2. Contrato"/>
    <s v="33 33-Servicios Apoyo a la Gestión de la Entidad"/>
    <s v="CPS: Contrato de Prestacion de Servicios"/>
    <s v="4.4. Contrato de prestación de servicios de apoyo a la gestión"/>
    <n v="4"/>
    <s v="Prestación de servicios de apoyo necesarios para apoyar la gestión y ejecución de actividades administrativas, logísticas y operativas que se adelantan en el área de gestión del desarrollo local de la alcaldía local de chapinero"/>
    <s v="2.2. Meses"/>
    <n v="8"/>
    <n v="0"/>
    <n v="8"/>
    <m/>
    <d v="2022-01-18T00:00:00"/>
    <d v="2022-01-19T00:00:00"/>
    <d v="2022-01-19T00:00:00"/>
    <d v="2022-09-18T00:00:00"/>
    <d v="2022-09-18T00:00:00"/>
    <m/>
    <s v="SEPTIEMBRE"/>
    <s v="Cédula"/>
    <n v="2996195"/>
    <n v="9"/>
    <s v="MEYER JAIRO GACHARNA VILLALBA"/>
    <s v="BACHILLER"/>
    <d v="1966-11-30T00:00:00"/>
    <n v="55"/>
    <s v="N/A"/>
    <s v="Hombre"/>
    <s v="Bachiller"/>
    <s v="1.1. Natural"/>
    <s v="26 26-Persona Natural"/>
    <s v="1.1 Nacional"/>
    <s v="CALLE 61 SUR No. 80 L 92"/>
    <n v="3163026319"/>
    <s v="marosapacarlos@hotmail.com"/>
    <s v="3.3. Único contratista"/>
    <d v="2023-03-01T00:00:00"/>
    <m/>
    <s v="PAULA ANDREA ROMERO BRICEÑO"/>
    <n v="65632523"/>
    <n v="9"/>
    <s v="ALMACÉN"/>
    <s v="https://community.secop.gov.co/Public/Tendering/OpportunityDetail/Index?noticeUID=CO1.NTC.2601994&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2500000"/>
    <m/>
    <s v="1. Desarrollar las actividades logísticas y operativas que requiera el Fondo de Desarrollo Local de Chapinero para el éxito de las actividades programadas. 2. Apoyar en la verificación, administración y custodia física del inventario de los bienes del Fondo de Desarrollo Local de Chapinero, incluyendo el registro documental, baja y ajustes que se deriven del proceso. 3. Apoyar el recibo, organización y entrega de los bienes adquiridos por el Fondo en la ejecución de los proyectos del Plan de Desarrollo Local.   4. Proyectar las actas de préstamo y comprobantes de salida de elementos que se prestan para el desarrollo de las diferentes actividades locales. 5. Apoyar en el desarrollo, actualización y realización de inventarios. 6. Apoyar la realización de eventos, operativos y actividades cuando sea requerido, así como los acompañamientos en calle. 7. Asistir a reuniones de capacitación y entrenamiento que sean convocadas por la Dirección Administrativa de la Secretaría Distrital de Gobierno en relación con la gestión de inventarios y documental. 8. Asistir a las reuniones a las que sea citado o designado, para la atención de los asuntos relacionados con el objeto contractual. 9. Presentar informe mensual de las actividades realizadas en cumplimiento de las obligaciones pactadas. 10. Entregar, mensualmente, el archivo de los documentos suscritos que haya generado en cumplimiento del objeto y obligaciones contractuales. 11. Llevar a cabo el acompañamiento a las reuniones, o sesiones indicadas por el Alcalde Local, así como los acompañamientos en calle, requeridos por la Entidad. 12. Las demás que se le asignen y que surjan de la naturaleza del Contrato"/>
  </r>
  <r>
    <x v="7"/>
    <x v="0"/>
    <s v="FDLCH-CPS-008-2022"/>
    <x v="7"/>
    <s v="Contratación directa"/>
    <s v="Contratos de prestación de servicios profesionales y de apoyo a la gestión"/>
    <s v="Contratos de Prestación de Servicios Profesionales y de Apoyo a la Gestión"/>
    <s v="CPS"/>
    <n v="20800000"/>
    <n v="20800000"/>
    <s v="Inversión"/>
    <n v="30027"/>
    <n v="57"/>
    <s v="Gestión pública local"/>
    <s v="Propósito 5: Construir Bogotá-regios con gobierno abierto, transparente y ciudadanía consciente"/>
    <s v="O-23-01-16-05-57-000000-1741"/>
    <n v="1741"/>
    <s v="1741 Chapinero ejemplo de Gobierno Abierto y Transparencia Local"/>
    <n v="308"/>
    <d v="2022-01-17T00:00:00"/>
    <m/>
    <m/>
    <m/>
    <m/>
    <n v="316"/>
    <d v="2022-01-19T00:00:00"/>
    <m/>
    <m/>
    <m/>
    <m/>
    <s v="1 1. Ley 80"/>
    <s v="2.2. Contrato"/>
    <s v="33 33-Servicios Apoyo a la Gestión de la Entidad"/>
    <s v="CPS: Contrato de Prestacion de Servicios"/>
    <s v="4.4. Contrato de prestación de servicios de apoyo a la gestión"/>
    <n v="4"/>
    <s v="Prestar servicios de apoyo a la gestión para desarrollar las actividades de radicación, gestión de correspondencia y de la documentación que expide, se allega y controla de la Alcaldía Local de Chapinero."/>
    <s v="2.2. Meses"/>
    <n v="8"/>
    <n v="0"/>
    <n v="8"/>
    <m/>
    <d v="2022-01-18T00:00:00"/>
    <d v="2022-01-19T00:00:00"/>
    <d v="2022-01-19T00:00:00"/>
    <d v="2022-09-18T00:00:00"/>
    <d v="2022-09-18T00:00:00"/>
    <m/>
    <s v="SEPTIEMBRE"/>
    <s v="Cédula"/>
    <n v="1031147236"/>
    <n v="7"/>
    <s v="DEISY YINETH FRANCO PENAGOS"/>
    <s v="BACHILLER"/>
    <d v="1993-07-02T00:00:00"/>
    <n v="28"/>
    <s v="NO "/>
    <s v="Mujer"/>
    <s v="Bachiller"/>
    <s v="1.1. Natural"/>
    <s v="26 26-Persona Natural"/>
    <s v="1.1 Nacional"/>
    <s v="CARRERA 26 35 20 SUR"/>
    <n v="6610711"/>
    <s v="deisy.franco.p@gmail.com"/>
    <s v="3.3. Único contratista"/>
    <d v="2023-03-01T00:00:00"/>
    <m/>
    <s v="KAREN DANIELA ROSERO"/>
    <n v="1085933782"/>
    <n v="5"/>
    <s v="CDI"/>
    <s v="https://community.secop.gov.co/Public/Tendering/OpportunityDetail/Index?noticeUID=CO1.NTC.2598989&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2600000"/>
    <m/>
    <s v="1. Apoyar la recepción de correspondencia interna y externa de la Alcaldía Local de Chapinero. 2 Apoyar la revisión de los anexos, firmas y datos de identificación de la correspondencia 3 Radicación de la correspondencia a través del aplicativo de Gestión Documental ORFEO y apoyar en el seguimiento desde su recepción hasta el cierre del procedimiento en este sistema. 4 Digitalizar la correspondencia para gestión interna y externa de la misma 5 Clasificar cronológicamente la correspondencia interna y externa y las pruebas de entrega de dicha correspondencia. 6 Apoyar la elaboración de planillas para la distribución de la correspondencia en las diferentes dependencias de la Alcaldía Local de Chapinero.  7 Archivar la correspondencia de acuerdo con los lineamientos establecidos en el Manual de Procesos y Procedimientos y los lineamientos establecidos por la Secretaría Distrital de Gobierno.  8 Guardar absoluta reserva sobre los asuntos, documentos e información a los que con ocasión del objeto contractual tenga acceso. 9. Apoyar a la Alcaldía Local de Chapinero en las actividades de gestión documental y/o administrativas que le sean requeridas por el apoyo a la supervisión del contrato 10. Rendir informes mensuales sobre las actividades desarrolladas 11. Rendir un informe final que recoja las tareas y productos originados del objeto contractual. 12 Apoyar las peticiones suscritas por los administrados y entre de control dentro del término legal y no cerrar el trámite en el aplicativo Orfeo hasta que no se tenga pronunciamiento de fondo, para tal efecto deberá aportar la certificación de Orfeo para la respectiva cuenta de cobro, debidamente revisada y firmada por el superviso o el apoyo a la supervisión. 13 Llevar a cabo el acompañamiento a las reuniones, o sesiones indicadas por el Alcalde Local, así como los acompañamientos en calle, requeridos por la Entidad. 14 Las demás que le asigne el supervisor del contrato y que surjan de la naturaleza del mismo."/>
  </r>
  <r>
    <x v="8"/>
    <x v="0"/>
    <s v="FDLCH-CPS-009-2022"/>
    <x v="8"/>
    <s v="Contratación directa"/>
    <s v="Contratos de prestación de servicios profesionales y de apoyo a la gestión"/>
    <s v="Contratos de Prestación de Servicios Profesionales y de Apoyo a la Gestión"/>
    <s v="CPS"/>
    <n v="21600000"/>
    <n v="21600000"/>
    <s v="Inversión"/>
    <n v="30029"/>
    <n v="57"/>
    <s v="Gestión pública local"/>
    <s v="Propósito 5: Construir Bogotá-regios con gobierno abierto, transparente y ciudadanía consciente"/>
    <s v="O-23-01-16-05-57-000000-1741"/>
    <n v="1741"/>
    <s v="1741 Chapinero ejemplo de Gobierno Abierto y Transparencia Local"/>
    <n v="312"/>
    <d v="2022-01-17T00:00:00"/>
    <m/>
    <m/>
    <m/>
    <m/>
    <n v="307"/>
    <d v="2022-01-18T00:00:00"/>
    <m/>
    <m/>
    <m/>
    <m/>
    <s v="1 1. Ley 80"/>
    <s v="2.2. Contrato"/>
    <s v="33 33-Servicios Apoyo a la Gestión de la Entidad"/>
    <s v="CPS: Contrato de Prestacion de Servicios"/>
    <s v="4.4. Contrato de prestación de servicios de apoyo a la gestión"/>
    <n v="4"/>
    <s v="Prestar servicios personales para apoyar actividades operativas y administrativas de la gestión precontractual, contractual y postcontractual que adelante el fondo de desarrollo local de chapinero."/>
    <s v="2 2. Meses"/>
    <n v="8"/>
    <n v="0"/>
    <n v="8"/>
    <m/>
    <d v="2022-01-18T00:00:00"/>
    <d v="2022-01-18T00:00:00"/>
    <d v="2022-01-19T00:00:00"/>
    <d v="2022-09-18T00:00:00"/>
    <d v="2022-09-18T00:00:00"/>
    <m/>
    <s v="SEPTIEMBRE"/>
    <s v="Cédula"/>
    <n v="52733935"/>
    <n v="6"/>
    <s v="PAOLA YUREXY QUIROGA CUBILLOS"/>
    <s v="BACHILLER"/>
    <d v="1983-08-03T00:00:00"/>
    <n v="38"/>
    <s v="SI"/>
    <s v="Mujer"/>
    <s v="Bachiller"/>
    <s v="1.1. Natural"/>
    <s v="26 26-Persona Natural"/>
    <s v="1.1 Nacional"/>
    <s v="CALLE 37 A BISR SUR 2-07"/>
    <n v="3043427594"/>
    <s v="pao-juan1983@hotmail.com"/>
    <s v="3.3. Único contratista"/>
    <d v="2023-03-28T00:00:00"/>
    <m/>
    <s v="JIMENA MARIA CARDONA DÍAZ"/>
    <n v="66809921"/>
    <n v="2"/>
    <s v="CONTRATACIÓN"/>
    <s v="https://community.secop.gov.co/Public/Tendering/OpportunityDetail/Index?noticeUID=CO1.NTC.2595478&amp;isFromPublicArea=True&amp;isModal=true&amp;asPopupView=true"/>
    <s v="JIMENA MARIA CARDONA DIAZ"/>
    <s v="0 0. Activo"/>
    <s v="N/A"/>
    <s v="N/A"/>
    <s v="N/A"/>
    <s v="N/A"/>
    <s v="N/A"/>
    <s v="N/A"/>
    <s v="N/A"/>
    <s v="N/A"/>
    <s v="N/A"/>
    <s v="N/A"/>
    <s v="N/A"/>
    <s v="N/A"/>
    <s v="N/A"/>
    <s v="N/A"/>
    <s v="N/A"/>
    <s v="N/A"/>
    <s v="N/A"/>
    <s v="N/A"/>
    <s v="N/A"/>
    <s v="N/A"/>
    <s v="N/A"/>
    <s v="N/A"/>
    <s v="N/A"/>
    <s v="N/A"/>
    <s v="N/A"/>
    <m/>
    <m/>
    <m/>
    <m/>
    <m/>
    <m/>
    <m/>
    <m/>
    <m/>
    <n v="0"/>
    <m/>
    <m/>
    <m/>
    <m/>
    <m/>
    <m/>
    <m/>
    <m/>
    <m/>
    <m/>
    <m/>
    <m/>
    <n v="0"/>
    <m/>
    <m/>
    <m/>
    <m/>
    <m/>
    <m/>
    <m/>
    <m/>
    <m/>
    <m/>
    <m/>
    <n v="2700000"/>
    <e v="#DIV/0!"/>
    <s v="1 Apoyar la ejecución de actividades de asistencia administrativa en la oficina de contratación, para el cumplimiento de las funciones a cargo de esta dependencia, conforme a las tareas específicas que le sean asignadas.2. Llevar los registros de consulta de documentos, carpetas y contratos que reposan en el archivo electrónico de la oficina de contratación, de acuerdo con las normas, métodos y procedimientos establecidos en el Subsistema Interno de Gestión Documental y Archivo SIGA. 3.Brindar a la ciudadanía, servidores, Órganos de control, Corporaciones Públicas y demás interesados la información relacionada con las funciones y actividades ejecutadas por la oficina de contratación, de acuerdo con las instrucciones que reciba del encargado de la dependencia. 4.Alimentar y actualizar la base de datos de la oficina de contratación con la información que se genere de contratos nuevos y modificaciones de procesos anteriores, remitida por los abogados y publicada en los portales de contratación establecidos por Colombia Compra Eficiente, suministrando toda la información de manera oportuna y eficaz de acuerdo con las instrucciones impartidas por el supervisor del contrato y/o de la(s) persona(s) que éste le indique.5. Apoyar en la elaboración de los informes de contratación respectivos con destino a los Órganos de control, las Corporaciones Públicas, la comunidad y las demás autoridades administrativas que lo requieran.6. Actualizar los expedientes contractuales en el Sistema de Vigilancia y Control Fiscal SIVICOF. 7.Apoyar la elaboración de la cuenta mensual del SIVICOF y el cargue de la información en el sistema. 8.Apoyar en la respuesta oportuna de los derechos de petición y los requerimientos que realicen órganos de control, corporaciones públicas y la comunidad en general.9. Rendir informes mensuales sobre las actividades desarrolladas. 10.Rendir un informe final que recoja las tareas y productos originados del objeto contractual.11. 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 12. Llevar a cabo el acompañamiento a las reuniones, o sesiones indicadas por el Alcalde Local, así como los acompañamientos en calle, requeridos por la Entidad. 13. Las demás que le asigne el supervisor del contrato y que surjan de la naturaleza del mismo."/>
  </r>
  <r>
    <x v="9"/>
    <x v="0"/>
    <s v="FDLCH-CPS-010-2022"/>
    <x v="9"/>
    <s v="Contratación directa"/>
    <s v="Contratos de prestación de servicios profesionales y de apoyo a la gestión"/>
    <s v="Contratos de Prestación de Servicios Profesionales y de Apoyo a la Gestión"/>
    <s v="CPS"/>
    <n v="21600000"/>
    <n v="21600000"/>
    <s v="Inversión"/>
    <n v="30008"/>
    <n v="57"/>
    <s v="Gestión pública local"/>
    <s v="Propósito 5: Construir Bogotá-regios con gobierno abierto, transparente y ciudadanía consciente"/>
    <s v="O-23-01-16-05-57-000000-1741"/>
    <n v="1741"/>
    <s v="1741 Chapinero ejemplo de Gobierno Abierto y Transparencia Local"/>
    <n v="307"/>
    <d v="2022-01-17T00:00:00"/>
    <m/>
    <m/>
    <m/>
    <m/>
    <n v="308"/>
    <d v="2022-01-18T00:00:00"/>
    <m/>
    <m/>
    <m/>
    <m/>
    <s v="1 1. Ley 80"/>
    <s v="2.2. Contrato"/>
    <s v="33 33-Servicios Apoyo a la Gestión de la Entidad"/>
    <s v="CPS: Contrato de Prestacion de Servicios"/>
    <s v="4.4. Contrato de prestación de servicios de apoyo a la gestión"/>
    <n v="4"/>
    <s v="Prestar servicios personales para apoyar actividades operativas y administrativas de la gestión precontractual, contractual y postcontractual que adelante el Fondo de Desarrollo Local de Chapinero“."/>
    <s v="2.2. Meses"/>
    <n v="8"/>
    <n v="0"/>
    <n v="8"/>
    <m/>
    <d v="2022-01-18T00:00:00"/>
    <d v="2022-01-18T00:00:00"/>
    <d v="2022-01-19T00:00:00"/>
    <d v="2022-09-18T00:00:00"/>
    <d v="2022-09-18T00:00:00"/>
    <m/>
    <s v="SEPTIEMBRE"/>
    <s v="Cédula"/>
    <n v="52119337"/>
    <n v="9"/>
    <s v="MARTHA YANETH VASQUEZ FIGUEROA"/>
    <s v="BACHILLER"/>
    <d v="1970-02-16T00:00:00"/>
    <n v="53"/>
    <s v="SI"/>
    <s v="Mujer"/>
    <s v="Bachiller"/>
    <s v="1.1. Natural"/>
    <s v="26 26-Persona Natural"/>
    <s v="1.1 Nacional"/>
    <s v="CARRERA 78 BIS B 58 M-38 SUR APTO 302"/>
    <n v="9266133"/>
    <s v="mayavafi@gmail.com"/>
    <s v="3.3. Único contratista"/>
    <d v="2023-03-30T00:00:00"/>
    <m/>
    <s v="CESAR FRUTO CORREDOR GOMEZ"/>
    <n v="79580307"/>
    <n v="0"/>
    <s v="CONTRATACIÓN"/>
    <s v="https://community.secop.gov.co/Public/Tendering/OpportunityDetail/Index?noticeUID=CO1.NTC.2596643&amp;isFromPublicArea=True&amp;isModal=true&amp;asPopupView=true"/>
    <s v="JIMENA MARIA CARDONA DIAZ"/>
    <s v="0 0. Activo"/>
    <s v="N/A"/>
    <s v="N/A"/>
    <s v="N/A"/>
    <s v="N/A"/>
    <s v="N/A"/>
    <s v="N/A"/>
    <s v="N/A"/>
    <s v="N/A"/>
    <s v="N/A"/>
    <s v="N/A"/>
    <s v="N/A"/>
    <s v="N/A"/>
    <s v="N/A"/>
    <s v="N/A"/>
    <s v="N/A"/>
    <s v="N/A"/>
    <s v="N/A"/>
    <s v="N/A"/>
    <s v="N/A"/>
    <s v="N/A"/>
    <s v="N/A"/>
    <s v="N/A"/>
    <s v="N/A"/>
    <s v="N/A"/>
    <s v="N/A"/>
    <m/>
    <m/>
    <m/>
    <m/>
    <m/>
    <m/>
    <m/>
    <m/>
    <m/>
    <n v="0"/>
    <m/>
    <m/>
    <m/>
    <m/>
    <m/>
    <m/>
    <m/>
    <m/>
    <m/>
    <m/>
    <m/>
    <m/>
    <n v="0"/>
    <m/>
    <m/>
    <m/>
    <m/>
    <m/>
    <m/>
    <m/>
    <m/>
    <m/>
    <m/>
    <m/>
    <n v="2700000"/>
    <n v="2700000"/>
    <s v="1 Apoyar la ejecución de actividades de asistencia administrativa en la oficina de contratación, para el cumplimiento de las funciones a cargo de esta dependencia, conforme a las tareas específicas que le sean asignadas.2. Llevar el control de asignación de procesos contractuales en las diferentes modalidades, así como de los tipos contractuales.3. Llevar los registros de consulta de documentos, carpetas y contratos que reposan en el archivo de gestión de la oficina de contratación, de acuerdo con las normas, métodos y procedimientos establecidos en el Subsistema Interno de Gestión Documental y Archivo SIGA.4. Brindar a la ciudadanía, servidores, Órganos de control, Corporaciones Públicas y demás interesados la información relacionada con las funciones y actividades ejecutadas por la oficina de contratación, de acuerdo con las instrucciones que reciba del encargado de la dependencia.5. Organizar, foliar e identificar el archivo de gestión de la oficina de contratación, de acuerdo con las normas de archivo vigentes y los procedimientos del Subsistema Interno de Gestión Documental y Archivo SIGA.6. Enviar los contratos liquidados al archivo y alimentar una base de datos que registre dicha información.7. Rendir informes mensuales sobre las actividades desarrolladas.8.Rendir un informe final que recoja las tareas y productos originados del objeto contractual.9.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10.Llevar a cabo el acompañamiento a las reuniones, o sesiones indicadas por el Alcalde Local, así como los acompañamientos en calle, requeridos por la Entidad.11. Las demás que le asigne el supervisor del contrato y que surjan de la naturaleza del mismo"/>
  </r>
  <r>
    <x v="10"/>
    <x v="0"/>
    <s v="FDLCH-CPS-011-2022"/>
    <x v="10"/>
    <s v="Contratación directa"/>
    <s v="Contratos de prestación de servicios profesionales y de apoyo a la gestión"/>
    <s v="Contratos de Prestación de Servicios Profesionales y de Apoyo a la Gestión"/>
    <s v="CPS"/>
    <n v="48000000"/>
    <n v="48000000"/>
    <s v="Inversión"/>
    <n v="29924"/>
    <n v="12"/>
    <s v="Educación inicial: Bases sólidas para la vida"/>
    <s v="Propósito 1: Hacer un nuevo contrato social para incrementar la inclusión social, productiva y política"/>
    <s v="O-23-01-16-01-12-000000-1830"/>
    <n v="1830"/>
    <s v="1830 Chapinero es primera infancia"/>
    <n v="322"/>
    <d v="2022-01-17T00:00:00"/>
    <m/>
    <m/>
    <m/>
    <m/>
    <n v="310"/>
    <d v="2022-01-18T00:00:00"/>
    <m/>
    <m/>
    <m/>
    <m/>
    <s v="1 1. Ley 80"/>
    <s v="2.2. Contrato"/>
    <s v="31 31-Servicios Profesionales"/>
    <s v="CPS: Contrato de Prestacion de Servicios"/>
    <s v="5.5. Contrato de prestación de servicios apoyo a profesionales"/>
    <n v="5"/>
    <s v="Prestar servicios profesionale spara apoyar el área de gestión del desarrollo local de la Alcaldía Local de Chapinero, en la gestión, formulación, desarrollo, seguimiento y evaluación del proyecto de inversión &quot; Chapinero es primera infancia dle programa educación inicial: Bases sólidas para la vida."/>
    <s v="2.2. Meses"/>
    <n v="8"/>
    <n v="0"/>
    <n v="8"/>
    <m/>
    <d v="2022-01-18T00:00:00"/>
    <d v="2022-01-18T00:00:00"/>
    <d v="2022-01-19T00:00:00"/>
    <d v="2022-09-18T00:00:00"/>
    <d v="2022-09-18T00:00:00"/>
    <m/>
    <s v="SEPTIEMBRE"/>
    <s v="Cédula"/>
    <n v="52312234"/>
    <n v="5"/>
    <s v="CLAUDIA MARCELA LOPEZ SERRATO"/>
    <s v="ADMINISTRADORA PÚBLICA"/>
    <d v="1976-08-22T00:00:00"/>
    <n v="45"/>
    <s v="SI"/>
    <s v="Mujer"/>
    <s v="Profesional"/>
    <s v="1.1. Natural"/>
    <s v="26 26-Persona Natural"/>
    <s v="1.1 Nacional"/>
    <s v="DIAGONAL 7 A BIS C No 73 B - 36 CASA 37"/>
    <n v="3103119721"/>
    <s v="marcela_lpez@yahoo.es"/>
    <s v="3.3. Único contratista"/>
    <d v="2023-03-20T00:00:00"/>
    <m/>
    <s v="NELSON MAURICIO REY"/>
    <n v="1022331685"/>
    <n v="6"/>
    <s v="EDUCACIÓN"/>
    <s v="https://community.secop.gov.co/Public/Tendering/OpportunityDetail/Index?noticeUID=CO1.NTC.2598440&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m/>
    <m/>
    <m/>
    <m/>
    <m/>
    <m/>
    <m/>
    <m/>
    <m/>
    <m/>
    <m/>
    <m/>
    <n v="6000000"/>
    <m/>
    <s v="1. Construir planes de trabajo que permitan el cumplimiento y seguimiento de las políticas públicas, normatividad vigente y metas del Plan de Desarrollo Local relacionadas con el proyecto “Chapinero es Primera Infancia” del programa Educación inicial: Bases Sólidas para la vida. 2. Realizar la formulación y estructuración de los proyectos de inversión asignados, que permitan el cumplimiento de las metas establecidas en el Plan de Desarrollo Local en relación con el proyecto “Chapinero es Primera Infancia” del programa Educación inicial: Bases Sólidas para la vida. 3. Apoyar el desarrollo del proceso de gestión contractual requerido para el cumplimiento de los objetivos y metas asociados a los proyectos de inversión local, con un enfoque participativo, comunitario, dando cumplimiento con los requisitos legale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Impulsar los procesos de formulación, desarrollo y seguimiento de los proyectos de inversión local desde un enfoque comunitario y participativo. 7. Desarrollar procesos de articulación con las entidades del nivel central y descentralizado relacionadas con el objeto contractual, con la finalidad de potenciar las inversiones locales. 8. Atender de manera integral las instancias de participación ciudadana relacionadas con el objeto contractual y en especial las relacionadas con infancia. 9. Generar recomendaciones, alertas y acciones de mejora que permitan optimizar el cumplimiento del objeto contractual y de los temas relacionados con el objeto. 10. Realizar actividades encaminadas a la integración y movilización social de los grupos de interés y partes interesadas en los temas relacionados con el objeto contractual. 11. Producir informes cualitativos y cuantitativos de las actividades desarrolladas en el marco del cumplimiento del objeto contractual. 12. Desarrollar el cargue, seguimiento y evaluación de los contratos respectivos en las Plataformas SECOP II y SIPSE. 13. Acompañar la atención a las peticiones ciudadanas, así como las solicitudes de entes de control dentro del término legal y no cerrar el trámite en el aplicativo Orfeo hasta que no se tenga un pronunciamiento de fondo. 14. Participar de las reuniones de coordinación y planeación que sean requeridas por el Alcalde Local, así como de las actividades programadas por el despacho de la Alcaldía. 15. Promover acciones y actividades que permitan la divulgación y comunicación de los productos y resultados obtenidos con la ejecución de sus actividades. 16. Llevar a cabo el acompañamiento a las reuniones, o sesiones indicadas por el Alcalde Local, así como los acompañamientos en calle, requeridos por la Entidad. 17. Las demás que le sean asignadas en relación con la naturaleza del contrato y en cumplimiento del objeto contractual."/>
  </r>
  <r>
    <x v="11"/>
    <x v="0"/>
    <s v="FDLCH-CPS-012-2022"/>
    <x v="11"/>
    <s v="Contratación directa"/>
    <s v="Contratos de prestación de servicios profesionales y de apoyo a la gestión"/>
    <s v="Contratos de Prestación de Servicios Profesionales y de Apoyo a la Gestión"/>
    <s v="CPS"/>
    <n v="20000000"/>
    <n v="20000000"/>
    <s v="Inversión"/>
    <n v="29926"/>
    <n v="57"/>
    <s v="Gestión pública local"/>
    <s v="Propósito 5: Construir Bogotá-regios con gobierno abierto, transparente y ciudadanía consciente"/>
    <s v="O-23-01-16-05-57-000000-1741"/>
    <n v="1741"/>
    <s v="1741 Chapinero ejemplo de Gobierno Abierto y Transparencia Local"/>
    <n v="309"/>
    <d v="2022-01-17T00:00:00"/>
    <m/>
    <m/>
    <m/>
    <m/>
    <n v="324"/>
    <d v="2022-01-19T00:00:00"/>
    <m/>
    <m/>
    <m/>
    <m/>
    <s v="1 1. Ley 80"/>
    <s v="2.2. Contrato"/>
    <s v="33 33-Servicios Apoyo a la Gestión de la Entidad"/>
    <s v="CPS: Contrato de Prestacion de Servicios"/>
    <s v="4.4. Contrato de prestación de servicios de apoyo a la gestión"/>
    <n v="4"/>
    <s v="Prestación de servicios de apoyo a la gestión necesarios para el apoyo en la ejecución de actividades administrativas y operativas adelantadas en la Junta Administradora Local de Chapinero."/>
    <s v="2.2. Meses"/>
    <n v="8"/>
    <n v="0"/>
    <n v="8"/>
    <m/>
    <d v="2022-01-18T00:00:00"/>
    <d v="2022-01-19T00:00:00"/>
    <d v="2022-01-19T00:00:00"/>
    <d v="2022-09-18T00:00:00"/>
    <d v="2022-09-18T00:00:00"/>
    <m/>
    <s v="SEPTIEMBRE"/>
    <s v="Cédula"/>
    <n v="52523548"/>
    <n v="8"/>
    <s v="SANDRA MILENA GOMEZ SALAZAR"/>
    <s v="BACHILLER"/>
    <d v="1978-07-04T00:00:00"/>
    <n v="43"/>
    <s v="SI"/>
    <s v="Mujer"/>
    <s v="Bachiller"/>
    <s v="1.1. Natural"/>
    <s v="26 26-Persona Natural"/>
    <s v="1.1 Nacional"/>
    <s v="CARRERA 24 H 14 A 48 SUR"/>
    <n v="3147349668"/>
    <s v="sadiva78@gmail.com"/>
    <s v="3.3. Único contratista"/>
    <d v="2023-04-30T00:00:00"/>
    <m/>
    <s v="FABIOLA VASQUEZ PEDRAZA"/>
    <n v="52821159"/>
    <n v="4"/>
    <s v="JAL"/>
    <s v="https://community.secop.gov.co/Public/Tendering/OpportunityDetail/Index?noticeUID=CO1.NTC.2599596&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m/>
    <m/>
    <m/>
    <m/>
    <m/>
    <m/>
    <m/>
    <m/>
    <m/>
    <m/>
    <m/>
    <m/>
    <n v="2500000"/>
    <m/>
    <s v="1 Coordinar de manera operativa las situaciones de desastre, calamidad y emergencia como consecuencia de la materialización de riesgos presentes en la localidad. 2. Promover la formulación, adopción y ejecución actividades que permitan dar cumplimiento de las políticas, estrategias y acciones para el apoyo a la Gestión del Riesgo en la localidad en concordancia con las políticas distritales para la Gestión de Riesgos, en especial el Plan Local de Gestión de Riesgos y Cambio Climático (PLGRCC) de Chapinero, la Estrategia Local de respuesta y los demás instrumentos de gestión, previo concepto del Consejo Local de Gestión de Riesgos en concordancia con el Plan Distrital de Gestión de Riesgos y Cambio Climático (PDGRCC). 3. Hacer seguimiento, actualización y evaluación de la ejecución del Plan Local de Gestión de Riesgos y Cambio Climático (PLGRCC), en articulación con las distintas entidades locales. 4. Apoyar la elaboración del informe anual de indicadores de gestión de riesgos de la Localidad 5. Ejecutar actividades de enlace de los eventos SIRE entre la alcaldía Local de Chapinero y el IDIGER 6. Promover y desarrollar programas y proyectos de sensibilización, comunicación, divulgación, formación y capacitación en gestión de riesgos. 7. Presentar informes al Alcalde Local de Chapinero y al Consejo Local de Gestión de Riesgos CLGR, sobre las situaciones de riesgo, desastre, calamidad y emergencia que se presenten en la localidad 8. Hacer seguimiento a las situaciones de riesgo en coordinación con el Consejo Local de Gestión de Riesgos - CLGR. 9. Establecer la priorización de las acciones orientadas a la mitigación de riesgos y de generación de nuevas situaciones de riesgo, que deba atender la Administración Local de Chapinero. 10. Apoyar la coordinación de las acciones del Sistema Distrital de Gestión de Riesgos en la localidad con el apoyo del Consejo Local de Gestión de Riesgos - CLGR y del Consejo Local de Gobierno. 11. Participar en las reuniones de los consejos locales de seguridad o de Gobierno cuando se requiera abordar asuntos relacionados con la gestión local de riesgos y en especial, para lograr la articulación de las agendas y planes de los diferentes sectores en torno a formulación, implementación y evaluación del Plan Local de Gestión de Riesgos y Cambio Climático (PLGRCC). 12. Gestionar ante las entidades del orden distrital o nacional los procesos y actividades encaminados a la reducción o mitigación de los riesgos identificados en la localidad. 13. Convocar a las sesiones ordinarias o extraordinarias del Consejo Local de Gestión de Riesgos CLGR efectuadas por el Alcalde Local. 14. Organizar y velar por la custodia de las comunicaciones, informes, actas, y demás actos administrativos que se deriven de las actividades del Consejo Local de Gestión de Riesgos - CLGR. 15. Preparar los oficios correspondientes a la emisión de conceptos favorables para el desarrollo de actividades de aglomeración de público en la localidad. 16. Participar en los procesos de preparación, reuniones previas y recorridos establecidos previamente para el desarrollo de actividades de aglomeraciones de público en la localidad. 17. Promover la generación de documentos informativos para la comunidad interesada en la organización de aglomeraciones de público. 18. Elaborar y mantener actualizada una base de datos con la información que permita retroalimentar el Sistema de Información para la Gestión de Riesgos y Cambio Climático SIRE, así como retroalimentar el Sistema Único de Gestión para el Registro, Evaluación y Autorización de Actividades de Aglomeración de Público en el Distrito Capital- SUGA. 19. Mantener actualizada una base de datos con los Diagnósticos Técnicos, Conceptos Técnicos de Riesgo, Conceptos de Amenaza Ruina, Estudios u otros documentos emitidos por cualquier entidad que advierta o evalúe condiciones de amenaza, vulnerabilidad o riesgo para la población 20. Asistir a las reuniones del Consejo Local de Seguridad, apoyar el desarrollo de estas, llevar el control y custodia de las actas y hacer seguimiento al cumplimiento de los compromisos adquiridos por la Alcaldía y demás miembros de Consejo. 21. Llevar a cabo el acompañamiento a las reuniones, o sesiones indicadas por el Alcalde Local, así como los acompañamientos en calle, requeridos por la Entidad. 22. Las demás que le sean asignadas por el Alcalde Local."/>
  </r>
  <r>
    <x v="12"/>
    <x v="0"/>
    <s v="FDLCH-CPS-013-2022"/>
    <x v="12"/>
    <s v="Contratación directa"/>
    <s v="Contratos de prestación de servicios profesionales y de apoyo a la gestión"/>
    <s v="Contratos de Prestación de Servicios Profesionales y de Apoyo a la Gestión"/>
    <s v="CPS"/>
    <n v="40000000"/>
    <n v="40000000"/>
    <s v="Inversión"/>
    <n v="30245"/>
    <n v="40"/>
    <s v="Mas mujeres viven una vida libre de violencias, se sienten seguras y acceden con confianza al sistema de justicia"/>
    <s v="Propósito 3: Inspirar confianza y legitimidad para vivir sin miedo y sin ser epicentro de cultura ciudadana, paz y reconciliación."/>
    <s v="O-23-01-16-03-40-000000-2035"/>
    <n v="2035"/>
    <s v="2035 En chapinero todas contamos"/>
    <n v="321"/>
    <d v="2022-01-17T00:00:00"/>
    <m/>
    <m/>
    <m/>
    <m/>
    <n v="336"/>
    <d v="2022-01-20T00:00:00"/>
    <m/>
    <m/>
    <m/>
    <m/>
    <s v="1 1. Ley 80"/>
    <s v="2.2. Contrato"/>
    <s v="31 31-Servicios Profesionales"/>
    <s v="CPS: Contrato de Prestacion de Servicios"/>
    <s v="5.5. Contrato de prestación de servicios apoyo a profesionales"/>
    <n v="5"/>
    <s v="Prestar los servicios profesionales de apoyo a la gestión para la planeación, gestión, formulación, desarrollo, seguimiento y evaluación del proyecto de inversión &quot;En chapinero todas contamos&quot;, en atención al fortalecimiento de la capacidad de gestión del Fondo de Desarrollo Local."/>
    <s v="2.2. Meses"/>
    <n v="8"/>
    <n v="0"/>
    <n v="8"/>
    <m/>
    <d v="2022-01-18T00:00:00"/>
    <d v="2022-01-20T00:00:00"/>
    <d v="2022-01-20T00:00:00"/>
    <d v="2022-09-19T00:00:00"/>
    <d v="2022-09-19T00:00:00"/>
    <m/>
    <s v="SEPTIEMBRE"/>
    <s v="Cédula"/>
    <n v="53108000"/>
    <n v="9"/>
    <s v="LEIDY VIVIANA ORTIZ GUEVARA"/>
    <s v=" PSICÓLOGA "/>
    <d v="1985-11-15T00:00:00"/>
    <n v="36"/>
    <s v="SI"/>
    <s v="Mujer"/>
    <s v="Profesional"/>
    <s v="1.1. Natural"/>
    <s v="26 26-Persona Natural"/>
    <s v="1.1 Nacional"/>
    <s v="CARRERA 52 123 B-50"/>
    <n v="3008265083"/>
    <s v="leidyvortizg@gmail.com"/>
    <s v="3.3. Único contratista"/>
    <d v="2023-03-01T00:00:00"/>
    <m/>
    <s v="VIVIANA LOZANO DUCUARA"/>
    <n v="1110174525"/>
    <n v="1"/>
    <s v="MUJER Y GENERO"/>
    <s v="https://community.secop.gov.co/Public/Tendering/OpportunityDetail/Index?noticeUID=CO1.NTC.2602741&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m/>
    <m/>
    <m/>
    <m/>
    <m/>
    <m/>
    <m/>
    <m/>
    <m/>
    <m/>
    <m/>
    <m/>
    <n v="5000000"/>
    <m/>
    <s v="1 Construir planes de trabajo que permitan el cumplimiento y seguimiento de las políticas públicas, normatividad vigente y metas del Plan de Desarrollo Local relacionadas con el objeto contractual. 2. Realizar apoyo a la formulación y estructuración de los proyectos de inversión asignados, así como al proceso de gestión pre-contractual, contractual y post-contractual requerido para el cumplimiento de los objetivos y metas asociados a los proyectos de inversión local, con un enfoque participativo, comunitario, dando cumplimiento a las metas establecidas en el Plan de Desarrollo Local y los requisitos legales vigentes. 3. Apoyar la implementación de la política pública de mujer y equidad de género en la localidad, fortaleciendo la articulación interinstitucional y con los diferentes sectores principalmente con la Secretaria Distrital de la Mujer. 4.Realizar los apoyos a la supervisión de los contratos, proyectos de inversión y/o actividades designadas por el Alcalde Local, de conformidad con los lineamientos, valores y principios indicados por la Secretaría Distrital de Gobierno, llevando estricto control sobre la programación, ejecución y desarrollo económico y financiero de los proyectos asignados, en cumplimiento de los lineamientos financieros y presupuestales vigentes. 5. Desarrollar procesos de articulación con las entidades del nivel central y descentralizado relacionadas con el objeto contractual, con la finalidad de potenciar las inversiones locales. 6.Apoyar en la atención integral las instancias de participación ciudadana relacionadas con el objeto contractual.  7. Realizar actividades encaminadas a la integración y movilización social de los grupos de interés y partes interesadas en los temas relacionados con el objeto contractual, promoviendo la divulgación y comunicación de los productos y resultados obtenidos con la ejecución de sus actividades. 8. Producir informes cualitativos y cuantitativos de las actividades desarrolladas en el marco del cumplimiento del objeto contractual, que permitan generar recomendaciones, alertas y acciones de mejora que optimicen el cumplimiento del objeto contractual y de los temas relacionados con el objeto.  9. Desarrollar el cargue, seguimiento y evaluación de los contratos respectivos en las Plataformas SECOP II y SIPSE. 10.Acompañar la atención a las peticiones ciudadanas, así como las solicitudes de entes de control dentro del término legal y no cerrar el trámite en el aplicativo Orfeo hasta que no se tenga un pronunciamiento de fondo.  11.Participar de las reuniones de coordinación y planeación que sean requeridas por el Alcalde Local, así como de las actividades programadas por el despacho de la Alcaldía, así como los acompañamientos en calle, requeridos por la Entidad. 12.Apoyar y acompañar el desarrollo de la estrategia ETIS (Estrategia Territorial Integral Social) en la localidad en lo relacionado con el objeto contractual. 13. Llevar acabo el acompañamiento a las reuniones, o sesiones indicadas por el Alcalde Local, así como los acompañamientos en calle, requeridos por la entidad. 14. Las demás que se le asigne y que surjan de la naturaleza del contrato."/>
  </r>
  <r>
    <x v="13"/>
    <x v="0"/>
    <s v="FDLCH-CPS-014-2022"/>
    <x v="13"/>
    <s v="Contratación directa"/>
    <s v="Contratos de prestación de servicios profesionales y de apoyo a la gestión"/>
    <s v="Contratos de Prestación de Servicios Profesionales y de Apoyo a la Gestión"/>
    <s v="CPS"/>
    <n v="44000000"/>
    <n v="44000000"/>
    <s v="Inversión"/>
    <n v="30003"/>
    <n v="57"/>
    <s v="Gestión pública local"/>
    <s v="Propósito 5: Construir Bogotá-regios con gobierno abierto, transparente y ciudadanía consciente"/>
    <s v="O-23-01-16-05-57-000000-1741"/>
    <n v="1741"/>
    <s v="1741 Chapinero ejemplo de Gobierno Abierto y Transparencia Local"/>
    <n v="310"/>
    <d v="2022-01-17T00:00:00"/>
    <m/>
    <m/>
    <m/>
    <m/>
    <n v="309"/>
    <d v="2022-01-18T00:00:00"/>
    <m/>
    <m/>
    <m/>
    <m/>
    <s v="1 1. Ley 80"/>
    <s v="2.2. Contrato"/>
    <s v="31 31-Servicios Profesionales"/>
    <s v="CPS: Contrato de Prestacion de Servicios"/>
    <s v="5.5. Contrato de prestación de servicios apoyo a profesionales"/>
    <n v="5"/>
    <s v="Prestar servicios profesionales para apoyar la gestión precontractual, contractual y postcontractual que adelante el Fondo de Desarrollo Local de Chapinero."/>
    <s v="2.2. Meses"/>
    <n v="8"/>
    <n v="0"/>
    <n v="8"/>
    <m/>
    <d v="2022-01-18T00:00:00"/>
    <d v="2022-01-18T00:00:00"/>
    <d v="2022-01-19T00:00:00"/>
    <d v="2022-09-18T00:00:00"/>
    <d v="2022-09-18T00:00:00"/>
    <m/>
    <s v="SEPTIEMBRE"/>
    <s v="Cédula"/>
    <n v="1078368894"/>
    <n v="2"/>
    <s v="JENNYFER PAOLA GALVIS TORRES"/>
    <s v="ABOGADA"/>
    <d v="1991-11-01T00:00:00"/>
    <n v="30"/>
    <s v="N/A"/>
    <s v="Mujer"/>
    <s v="Profesional"/>
    <s v="1.1. Natural"/>
    <s v="26 26-Persona Natural"/>
    <s v="1.1 Nacional"/>
    <s v="CALLE 60 13 40 APTO 202"/>
    <n v="3152275861"/>
    <s v="jpao_ht@hotmail.com"/>
    <s v="3.3. Único contratista"/>
    <d v="2023-04-01T00:00:00"/>
    <m/>
    <s v="CESAR FRUTO CORREDOR GOMEZ"/>
    <n v="79580307"/>
    <n v="0"/>
    <s v="CONTRATACIÓN"/>
    <s v="https://community.secop.gov.co/Public/Tendering/OpportunityDetail/Index?noticeUID=CO1.NTC.2597195&amp;isFromPublicArea=True&amp;isModal=False"/>
    <s v="JIMENA MARIA CARDONA DIAZ"/>
    <s v="0 0. Activo"/>
    <s v="N/A"/>
    <s v="N/A"/>
    <s v="N/A"/>
    <s v="N/A"/>
    <s v="N/A"/>
    <s v="N/A"/>
    <s v="N/A"/>
    <s v="N/A"/>
    <s v="N/A"/>
    <s v="N/A"/>
    <s v="N/A"/>
    <s v="N/A"/>
    <s v="N/A"/>
    <s v="N/A"/>
    <s v="N/A"/>
    <s v="N/A"/>
    <s v="N/A"/>
    <s v="N/A"/>
    <s v="N/A"/>
    <s v="N/A"/>
    <s v="N/A"/>
    <s v="N/A"/>
    <s v="N/A"/>
    <s v="N/A"/>
    <s v="N/A"/>
    <m/>
    <m/>
    <m/>
    <m/>
    <m/>
    <m/>
    <m/>
    <m/>
    <m/>
    <n v="0"/>
    <m/>
    <m/>
    <m/>
    <m/>
    <m/>
    <m/>
    <m/>
    <m/>
    <m/>
    <m/>
    <m/>
    <m/>
    <n v="0"/>
    <m/>
    <m/>
    <m/>
    <m/>
    <m/>
    <m/>
    <m/>
    <m/>
    <m/>
    <m/>
    <m/>
    <n v="5500000"/>
    <n v="5500000"/>
    <s v="1. Estructurar jurídicamente y adelantar los procesos de contratación que le sean asignados, bajo cualquier modalidad en sus etapas precontractual, contractual y postcontractual, necesarios para el desarrollo del Plan Anual de Adquisiciones del Fondo de Desarrollo Local de Chapinero. 2. Proyectar los documentos requeridos en cada una de las etapas de los procesos contractuales, tales como: minutas, actas de inicio, aprobaciones de pólizas, designaciones de apoyo a la supervisión, modificaciones, actos administrativos, liquidaciones y demás. 3. Proyectar el contenido jurídico y revisión de los estudios previos y pliegos de condiciones de los procesos de contratación que le sean asignados. 4. Realizar las evaluaciones jurídicas de las propuestas presentadas en los procesos de contratación que adelante el FONDO, en conjunto con el funcionario de planta del área de contratos del FONDO o quien haga sus veces. 5. Realizar el seguimiento a la ejecución de los contratos que le fueren asignados, si es el caso. 6. Resolver consultas y prestar asistencia jurídica en materia contractual. 7. Proyectar informes de contratación respectivos con destino a los órganos de control, la comunidad, las corporaciones públicas, y las demás entidades que lo requieran, cuando aplique. 8. Asistir a las actividades relacionadas con la contratación adelantada por el FONDO, tales como audiencias, capacitaciones, entre otras. 9. Mantener actualizados los portales para la publicación y reporte de la contratación, en los asuntos que sean de su conocimiento. 10. Remitir en los tiempos y condiciones establecidos por la oficina de contratación, reporte a la persona encargada de los contratos nuevos y modificaciones contractuales. 11. Realizar la conformación de la carpeta única contractual, de acuerdo al Manual de Contratación (GDI-GPD-IN007), por cada compromiso celebrado y entregar a la persona encargada, de acuerdo a los tiempos establecidos por la oficina de contratación del FDLCH.  12. Rendir un informe final que recoja las tareas y productos originados del objeto contractual. 13. Llevar a cabo el acompañamiento a las reuniones, o sesiones indicadas por el Alcalde Local, así como los acompañamientos en calle, requeridos por la Entidad. 14. Las demás que le indique el supervisor del contrato y que se encuentren relacionadas con el objeto del Contrato."/>
  </r>
  <r>
    <x v="14"/>
    <x v="0"/>
    <s v="FDLCH-CPS-015-2022"/>
    <x v="14"/>
    <s v="Contratación directa"/>
    <s v="Contratos de prestación de servicios profesionales y de apoyo a la gestión"/>
    <s v="Contratos de Prestación de Servicios Profesionales y de Apoyo a la Gestión"/>
    <s v="CPS"/>
    <n v="27600000"/>
    <n v="27600000"/>
    <s v="Inversión"/>
    <n v="30277"/>
    <n v="57"/>
    <s v="Gestión pública local"/>
    <s v="Propósito 5: Construir Bogotá-regios con gobierno abierto, transparente y ciudadanía consciente"/>
    <s v="O-23-01-16-05-55-000000-1841"/>
    <n v="1841"/>
    <s v="1841 Fortalecimiento del ejercicio de inspección, vigilancia y control en Chapinero"/>
    <n v="319"/>
    <d v="2022-01-17T00:00:00"/>
    <m/>
    <m/>
    <m/>
    <m/>
    <n v="311"/>
    <d v="2022-01-19T00:00:00"/>
    <m/>
    <m/>
    <m/>
    <m/>
    <s v="1 1. Ley 80"/>
    <s v="2.2. Contrato"/>
    <s v="31 31-Servicios Profesionales"/>
    <s v="CPS: Contrato de Prestacion de Servicios"/>
    <s v="5.5. Contrato de prestación de servicios apoyo a profesionales"/>
    <n v="5"/>
    <s v="Apoyar jurídicamente la ejecución de las acciones requeridas para la depuración de las actuaciones administrativas que cursan en la Alcaldía Local."/>
    <s v="2.2. Meses"/>
    <n v="6"/>
    <n v="0"/>
    <n v="6"/>
    <m/>
    <d v="2022-01-18T00:00:00"/>
    <d v="2022-01-18T00:00:00"/>
    <d v="2022-01-20T00:00:00"/>
    <d v="2022-07-19T00:00:00"/>
    <d v="2022-07-19T00:00:00"/>
    <m/>
    <s v="JULIO"/>
    <s v="Cédula"/>
    <n v="1075247785"/>
    <n v="8"/>
    <s v="KATHERINE RODRIGUEZ QUINTERO"/>
    <s v="ABOGADA"/>
    <d v="1990-09-08T00:00:00"/>
    <n v="31"/>
    <s v="N/A"/>
    <s v="Mujer"/>
    <s v="Profesional"/>
    <s v="1.1. Natural"/>
    <s v="26 26-Persona Natural"/>
    <s v="1.1 Nacional"/>
    <s v="CARRERA 54 # 152 A 50"/>
    <n v="3008715120"/>
    <s v="kathe.dussan@gmail.com"/>
    <s v="3.3. Único contratista"/>
    <d v="2023-01-18T00:00:00"/>
    <m/>
    <s v="JHON ALEXANDER CARRILLO PAYARES"/>
    <n v="80048265"/>
    <n v="3"/>
    <s v="ABOGADO IVC"/>
    <s v="https://community.secop.gov.co/Public/Tendering/OpportunityDetail/Index?noticeUID=CO1.NTC.2598515&amp;isFromPublicArea=True&amp;isModal=true&amp;asPopupView=true"/>
    <s v="JIMENA MARIA CARDONA DIAZ"/>
    <s v="0 0. Activo"/>
    <s v="N/A"/>
    <s v="N/A"/>
    <s v="N/A"/>
    <s v="N/A"/>
    <s v="N/A"/>
    <s v="N/A"/>
    <s v="N/A"/>
    <s v="N/A"/>
    <s v="N/A"/>
    <s v="N/A"/>
    <s v="N/A"/>
    <s v="N/A"/>
    <s v="N/A"/>
    <s v="N/A"/>
    <s v="N/A"/>
    <s v="N/A"/>
    <s v="N/A"/>
    <s v="N/A"/>
    <s v="N/A"/>
    <s v="N/A"/>
    <s v="N/A"/>
    <s v="N/A"/>
    <s v="N/A"/>
    <s v="N/A"/>
    <s v="N/A"/>
    <m/>
    <m/>
    <m/>
    <m/>
    <m/>
    <m/>
    <m/>
    <m/>
    <m/>
    <n v="0"/>
    <m/>
    <m/>
    <m/>
    <m/>
    <m/>
    <m/>
    <m/>
    <m/>
    <m/>
    <m/>
    <m/>
    <m/>
    <n v="0"/>
    <m/>
    <m/>
    <m/>
    <m/>
    <m/>
    <m/>
    <m/>
    <m/>
    <m/>
    <m/>
    <m/>
    <n v="4600000"/>
    <n v="4600000"/>
    <s v="Clasificar los expedientes asignados por vigencia y tipologías: espacio público, establecimientos de comercio Ley 232 de 1995 y régimen de obras y urbanismo. 2. 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Ajustar los proyectos de actos administrativos a partir de las observaciones y/o modificaciones sugeridas por el profesional que cumpla con el rol de supervisión estratégica de depuración e impulso procesal local de la Alcaldía, o quien este designe.6. Proyectar para firma del alcalde local las solicitudes de información y/o concepto dirigidas a las instancias distritales competentes y realizar su respectivo seguimiento. 7. Realizar seguimiento a las visitas técnicas solicitadas y a la oportuna entrega del correspondiente informe. 8.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9. Incorporar al expediente físico los actos administrativos y/o la documentación generada por cada impulso procesal realizado. 10. Apoyar en los trámites necesarios a la Alcaldía Local para surtir el trámite de notificación personal y mediante edicto de los actos administrativos y decisiones, en los términos de la Ley 1437 de 2011.11. Registrar correctamente en el Aplicativo “SI ACTUA” la actuación realizada en cada uno de los expedientes asignados. 12.Asistir a las reuniones a las que sea citado o designado, para la atención de los asuntos relacionados con el objeto contractual. 13.Presentar informe mensual de las actividades realizadas en cumplimiento de las obligaciones pactadas. 14.Entregar, mensualmente, el archivo de los documentos suscritos que haya generado en cumplimiento del objeto y obligaciones contractuales. 15.Las demás que se le asignen y que surjan de la naturaleza del contrato"/>
  </r>
  <r>
    <x v="15"/>
    <x v="0"/>
    <s v="FDLCH-CPS-016-2022"/>
    <x v="15"/>
    <s v="Contratación directa"/>
    <s v="Contratos de prestación de servicios profesionales y de apoyo a la gestión"/>
    <s v="Contratos de Prestación de Servicios Profesionales y de Apoyo a la Gestión"/>
    <s v="CPS"/>
    <n v="20000000"/>
    <n v="20000000"/>
    <s v="Inversión"/>
    <n v="29926"/>
    <n v="57"/>
    <s v="Gestión pública local"/>
    <s v="Propósito 5: Construir Bogotá-regios con gobierno abierto, transparente y ciudadanía consciente"/>
    <s v="O-23-01-16-05-57-000000-1741"/>
    <n v="1741"/>
    <s v="1741 Chapinero ejemplo de Gobierno Abierto y Transparencia Local"/>
    <n v="309"/>
    <d v="2022-01-17T00:00:00"/>
    <m/>
    <m/>
    <m/>
    <m/>
    <n v="345"/>
    <d v="2022-01-21T00:00:00"/>
    <m/>
    <m/>
    <m/>
    <m/>
    <s v="1 1. Ley 80"/>
    <s v="2.2. Contrato"/>
    <s v="33 33-Servicios Apoyo a la Gestión de la Entidad"/>
    <s v="CPS: Contrato de Prestacion de Servicios"/>
    <s v="4.4. Contrato de prestación de servicios de apoyo a la gestión"/>
    <n v="4"/>
    <s v="Prestación de servicios de apoyo a la gestión necesarios para el apoyo en la ejecución de actividades administrativas y operativas adelantadas en la Junta Administradora Local de Chapinero."/>
    <s v="2.2. Meses"/>
    <n v="8"/>
    <n v="0"/>
    <n v="8"/>
    <m/>
    <d v="2022-01-18T00:00:00"/>
    <d v="2022-01-20T00:00:00"/>
    <d v="2022-01-21T00:00:00"/>
    <d v="2022-09-20T00:00:00"/>
    <d v="2022-09-20T00:00:00"/>
    <m/>
    <s v="SEPTIEMBRE"/>
    <s v="Cédula"/>
    <n v="1018448341"/>
    <n v="7"/>
    <s v="PEDRO ANGEL ZABALETA POLO"/>
    <s v="BACHILLER"/>
    <d v="1991-11-08T00:00:00"/>
    <n v="30"/>
    <s v="N/A"/>
    <s v="Hombre"/>
    <s v="Bachiller"/>
    <s v="1.1. Natural"/>
    <s v="26 26-Persona Natural"/>
    <s v="1.1 Nacional"/>
    <s v="CALLE 52 A No. 9 - 61"/>
    <n v="3043942344"/>
    <s v="angel-0820@hotmail.com"/>
    <s v="3.3. Único contratista"/>
    <d v="2023-03-30T00:00:00"/>
    <m/>
    <s v="FABIOLA VASQUEZ PEDRAZA"/>
    <n v="52821159"/>
    <n v="4"/>
    <s v="JAL"/>
    <s v="https://community.secop.gov.co/Public/Tendering/OpportunityDetail/Index?noticeUID=CO1.NTC.2602010&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2500000"/>
    <n v="2500000"/>
    <s v="1. Brindar apoyo administrativo y operativo a las sesiones que realice la Junta Administradora Local.  2. Asistir y transcribir la información y actas de las sesiones de la Junta Administradora Local. 3. Entregar mensualmente las actas correspondientes a las sesiones realizadas en el periodo mensual facturado. 4. Atender y ejecutar las actividades de apoyo administrativo y operativo que le sean asignadas por la Presidencia de la Junta Administradora Local. 5.Apoyar la recepción, clasificación y distribución de la correspondencia originada y recibida en la Junta Administradora Local atendiendo los procedimientos establecidos. 6.Realizar el registro de los proyectos de acuerdo presentados por los ediles, el alcalde local, la ciudadanía, las organizaciones cívicas o comunitarias, y hacer la entrega inmediata de los mismos a la presidencia de la corporación. 7.Mantener actualizado el registro físico y electrónico de la información generada en ejecución del objeto contractual. 8. Asistir a reuniones u operativos cuando así se requiera. 9. Rendir informes mensuales sobre las actividades desarrolladas, incluyendo los archivos y documentos generados, así como los soportes documentales de las actas transcritas. 10. Rendir un informe final que recoja las tareas y productos originados del objeto contractual. 11. 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 12.Las demás que le asigne el supervisor del contrato y que surjan de la naturaleza del mismo. 13.El contratista deberá ingresar dentro del numeral de ejecución en el contrato electrónico del SECOP, el Plan de Pagos respectivo, y agregar como documento nuevo, los Informes de Actividades respectivos. 14. Llevar acabo el acompañamiento a las reuniones, o sesiones indicadas por el Alcalde Local, así como los acompañamientos en calle, requeridos por la entidad. 12. Las demás que se le asigne y que surjan de la naturaleza del contrato."/>
  </r>
  <r>
    <x v="16"/>
    <x v="0"/>
    <s v="FDLCH-CPS-017-2022"/>
    <x v="16"/>
    <s v="Contratación directa"/>
    <s v="Contratos de prestación de servicios profesionales y de apoyo a la gestión"/>
    <s v="Contratos de Prestación de Servicios Profesionales y de Apoyo a la Gestión"/>
    <s v="CPS"/>
    <n v="18000000"/>
    <n v="18000000"/>
    <s v="Inversión"/>
    <n v="30628"/>
    <n v="57"/>
    <s v="Gestión pública local"/>
    <s v="Propósito 5: Construir Bogotá-regios con gobierno abierto, transparente y ciudadanía consciente"/>
    <s v="O-23-01-16-05-57-000000-1741"/>
    <n v="1741"/>
    <s v="1741 Chapinero ejemplo de Gobierno Abierto y Transparencia Local"/>
    <n v="317"/>
    <d v="2022-01-17T00:00:00"/>
    <m/>
    <m/>
    <m/>
    <m/>
    <n v="321"/>
    <d v="2022-01-19T00:00:00"/>
    <m/>
    <m/>
    <m/>
    <m/>
    <s v="1 1. Ley 80"/>
    <s v="2.2. Contrato"/>
    <s v="33 33-Servicios Apoyo a la Gestión de la Entidad"/>
    <s v="CPS: Contrato de Prestacion de Servicios"/>
    <s v="4.4. Contrato de prestación de servicios de apoyo a la gestión"/>
    <n v="4"/>
    <s v="Prestar servicios técnicos de apoyo a la gestión en la implementación, atención, verificación, soporte y acompañamiento de los procesos y/o actuaciones administrativas de registro y seguimiento a la propiedad horizontal y protección al consumidor en los aplicativos y/o herramientas virtuales en la Localidad de Chapinero."/>
    <s v="2.2. Meses"/>
    <n v="6"/>
    <n v="0"/>
    <n v="6"/>
    <m/>
    <d v="2022-01-18T00:00:00"/>
    <d v="2022-01-18T00:00:00"/>
    <d v="2022-01-19T00:00:00"/>
    <d v="2022-07-18T00:00:00"/>
    <d v="2022-07-18T00:00:00"/>
    <m/>
    <s v="JULIO"/>
    <s v="Cédula"/>
    <n v="1026595076"/>
    <n v="8"/>
    <s v="VALENTINA SALGADO RODRÍGUEZ"/>
    <s v="ABOGADA"/>
    <d v="1998-08-03T00:00:00"/>
    <n v="23"/>
    <s v="N/A"/>
    <s v="Mujer"/>
    <s v="Técnico"/>
    <s v="1.1. Natural"/>
    <s v="26 26-Persona Natural"/>
    <s v="1.1 Nacional"/>
    <s v="CALLE 57 R SUR # 73 R 35 TRR 2 APTO 2"/>
    <n v="3228415656"/>
    <s v="valentinasaro03@gmail.com"/>
    <s v="3.3. Único contratista"/>
    <d v="2022-12-20T00:00:00"/>
    <m/>
    <s v="KAREN DANIELA ROSERO"/>
    <n v="1085933782"/>
    <n v="5"/>
    <s v="PROPIEDAD HORIZONTAL"/>
    <s v="https://community.secop.gov.co/Public/Tendering/OpportunityDetail/Index?noticeUID=CO1.NTC.2597691&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3000000"/>
    <n v="3000000"/>
    <s v="1 Apoyar técnicamente en las actividades de registro, gestión e intervención documental requerida en el proceso de atención a la propiedad horizontal y protección al consumidor de la localidad de Chapinero. 2. Organizar, programar y ejecutar actividades de apoyo para el óptimo desarrollo de los procesos, planes y programas de atención a plataformas de gestión institucional. 3. Proyectar las respuestas, documentos, y oficios requeridos para la atención de las plataformas y/o aplicativos institucionales de gestión, conforme las indicaciones del supervisor de apoyo. 4. Brindar atención respecto de las rutas de acción para el adecuado registro y seguimiento a los interesados en los temas de propiedad horizontal y protección al consumidor requeridos. 5. Incorporar al expediente físico correspondiente los actos administrativos y/o la documentación generada por cada solicitud y/o proceso asignado. 6. Presentar informe mensual de las actividades realizadas en cumplimiento de las obligaciones pactadas. 7. Apoyar técnicamente la atención a las peticiones suscritas por los administradore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8. Entregar, mensualmente, el archivo de los documentos suscritos que haya generado en cumplimiento del objeto y obligaciones contractuales. 9.Llevar a cabo el acompañamiento a las reuniones, audiencias o comités indicados por el Alcalde Local, así como el acompañamiento en calle, requeridos por el Fondo, especialmente aquellos en atención a la emergencia sanitaria. 10. Las demás relacionadas con el objeto del contrato que le sean asignadas por el Supervisor del contrato y/o por el profesional de apoyo que guarden relación con el objeto contractual."/>
  </r>
  <r>
    <x v="17"/>
    <x v="0"/>
    <s v="FDLCH-CPS-018-2022"/>
    <x v="17"/>
    <s v="Contratación directa"/>
    <s v="Contratos de prestación de servicios profesionales y de apoyo a la gestión"/>
    <s v="Contratos de Prestación de Servicios Profesionales y de Apoyo a la Gestión"/>
    <s v="CPS"/>
    <n v="29400000"/>
    <n v="29400000"/>
    <s v="Inversión"/>
    <n v="30280"/>
    <n v="57"/>
    <s v="Gestión pública local"/>
    <s v="Propósito 5: Construir Bogotá-regios con gobierno abierto, transparente y ciudadanía consciente"/>
    <s v="O-23-01-16-05-55-000000-1841"/>
    <n v="1841"/>
    <s v="1841 Fortalecimiento del ejercicio de inspección, vigilancia y control en Chapinero"/>
    <n v="320"/>
    <d v="2022-01-17T00:00:00"/>
    <m/>
    <m/>
    <m/>
    <m/>
    <n v="333"/>
    <d v="2022-01-20T00:00:00"/>
    <m/>
    <m/>
    <m/>
    <m/>
    <s v="1 1. Ley 80"/>
    <s v="2.2. Contrato"/>
    <s v="31 31-Servicios Profesionales"/>
    <s v="CPS: Contrato de Prestacion de Servicios"/>
    <s v="5.5. Contrato de prestación de servicios apoyo a profesionales"/>
    <n v="5"/>
    <s v="Prestar servicios profesionales para apoyar técnicamente las actuaciones administrativas impulso procesal y de inspección vigilancia y control de competencia de la Alcaldía Local de Chapinero."/>
    <s v="2.2. Meses"/>
    <n v="6"/>
    <n v="0"/>
    <n v="6"/>
    <m/>
    <d v="2022-01-18T00:00:00"/>
    <d v="2022-01-20T00:00:00"/>
    <d v="2022-01-20T00:00:00"/>
    <d v="2022-07-19T00:00:00"/>
    <d v="2022-07-19T00:00:00"/>
    <m/>
    <s v="JULIO"/>
    <s v="Cédula"/>
    <n v="80825882"/>
    <n v="1"/>
    <s v="CARLOS ANDRES GIL RUEDA"/>
    <s v="ARQUITECTO"/>
    <d v="1984-03-10T00:00:00"/>
    <n v="38"/>
    <s v="N/A"/>
    <s v="Hombre"/>
    <s v="Profesional"/>
    <s v="1.1. Natural"/>
    <s v="26 26-Persona Natural"/>
    <s v="1.1 Nacional"/>
    <s v="Cll 46 # 4-15 Apto 404"/>
    <n v="3142141206"/>
    <s v="andresgilarquitecto@gmail.com"/>
    <s v="3.3. Único contratista"/>
    <d v="2023-01-20T00:00:00"/>
    <m/>
    <s v="JHON ALEXANDER CARRILLO PAYARES"/>
    <n v="80048265"/>
    <n v="3"/>
    <s v="INSPECCIONES"/>
    <s v="https://community.secop.gov.co/Public/Tendering/OpportunityDetail/Index?noticeUID=CO1.NTC.2603149&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900000"/>
    <n v="4900000"/>
    <s v="1. Acompañar al Alcalde Local a los operativos de Inspección, Vigilancia y Control en materia de seguridad, tranquilidad, ambiente y recursos naturales, actividad económica, urbanismo, espacio público y libertad de circulación, conforme con las instrucciones que estos le impartan y los lineamientos distritales, en el marco de las normas vigentes. 2. Realizar las visitas que, en materia de urbanismo, espacio público o actividad económica, que le sean asignadas y presentar el respectivo informe en los términos establecidos. 3.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4. Emitir conceptos y respuestas a las solicitudes y peticiones que le sean requeridos por el Alcalde Local de Chapinero o sus profesionales de apoyo, dentro de los términos previstos en la ley, absteniéndose de cerrarlos son los respectivos soportes de respuesta integral. 5. Registrar en todos y cada uno de los aplicativos nacionales, distritales o locales los trámites realizados en los expedientes asignados o actuaciones, con el fin de darles cierre o el impulso respectivo. 6. Entregar dentro del término de tres (3) días antes del vencimiento del contrato, los elementos y asuntos que le fueran entregados para el desarrollo del objeto del contrato. 7. Entregar mensualmente los soportes físicos de su gestión a la persona designada por el Alcalde Local. 8. Asistir a las reuniones a las que sea citado o designado, para la atención de los asuntos relacionados con el objeto contractual. 9. Presentar informe mensual de las actividades realizadas en cumplimiento de las obligaciones pactadas. 10. Entregar mensualmente el archivo de los documentos suscritos que haya generado en cumplimiento del objeto y obligaciones contractuales. 11. Llevar acabo el acompañamiento a las reuniones, o sesiones indicadas por el Alcalde Local, así como los acompañamientos en calle, requeridos por la entidad. 12. Las demás que se le asigne y que surjan de la naturaleza del contrato."/>
  </r>
  <r>
    <x v="18"/>
    <x v="0"/>
    <s v="FDLCH-CPS-019-2022."/>
    <x v="18"/>
    <s v="Contratación directa"/>
    <s v="Contratos de prestación de servicios profesionales y de apoyo a la gestión"/>
    <s v="Contratos de Prestación de Servicios Profesionales y de Apoyo a la Gestión"/>
    <s v="CPS"/>
    <n v="27480000"/>
    <n v="27480000"/>
    <s v="Inversión"/>
    <n v="30269"/>
    <n v="57"/>
    <s v="Gestión pública local"/>
    <s v="Propósito 5: Construir Bogotá-regios con gobierno abierto, transparente y ciudadanía consciente"/>
    <s v="O-23-01-16-05-57-000000-1741"/>
    <n v="1741"/>
    <s v="1741 Chapinero ejemplo de Gobierno Abierto y Transparencia Local"/>
    <n v="316"/>
    <d v="2022-01-17T00:00:00"/>
    <m/>
    <m/>
    <m/>
    <m/>
    <n v="323"/>
    <d v="2022-01-19T00:00:00"/>
    <m/>
    <m/>
    <m/>
    <m/>
    <s v="1 1. Ley 80"/>
    <s v="2.2. Contrato"/>
    <s v="31 31-Servicios Profesionales"/>
    <s v="CPS: Contrato de Prestacion de Servicios"/>
    <s v="5.5. Contrato de prestación de servicios apoyo a profesionales"/>
    <n v="5"/>
    <s v="Prestar servicios profesionales para la atención programación desarrollo seguimiento y aseguramiento de los planes, estrategias y actividades estratégicas desarrolladas por la Alcaldía Local de Chapinero."/>
    <s v="2.2. Meses"/>
    <n v="6"/>
    <n v="0"/>
    <n v="6"/>
    <m/>
    <d v="2022-01-19T00:00:00"/>
    <d v="2022-01-19T00:00:00"/>
    <d v="2022-01-19T00:00:00"/>
    <d v="2022-07-18T00:00:00"/>
    <d v="2022-07-18T00:00:00"/>
    <m/>
    <s v="JULIO"/>
    <s v="Cédula"/>
    <n v="80192226"/>
    <n v="1"/>
    <s v="OSCAR FABIAN MAESTRE OLAYA"/>
    <s v="POLITÓLOGO"/>
    <d v="1984-11-09T00:00:00"/>
    <n v="36"/>
    <s v="N/A"/>
    <s v="Hombre"/>
    <s v="Profesional"/>
    <s v="1.1. Natural"/>
    <s v="26 26-Persona Natural"/>
    <s v="1.1 Nacional"/>
    <s v="DIAGONAL 3 # 9-02 CASA D6 MOSQUERA CUNDINAMARCA"/>
    <n v="3223664087"/>
    <s v="moof_@hotmail.com"/>
    <s v="3.3. Único contratista"/>
    <d v="2023-01-30T00:00:00"/>
    <m/>
    <s v="NELSON MAURICIO REY"/>
    <n v="1022331685"/>
    <n v="6"/>
    <s v="JURÍDICA"/>
    <s v="https://community.secop.gov.co/Public/Tendering/OpportunityDetail/Index?noticeUID=CO1.NTC.2609026&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580000"/>
    <n v="4580000"/>
    <s v="1. Asistir profesionalmente en el diseño, seguimiento, ejecución y desarrollo de planes y proyectos estratégicos de gestión de la Alcaldía Local, en atención al cumplimento de su misionalidad y el desarrollo de los compromisos institucionales definidos en el Plan de Desarrollo Local y el Plan de Gestión Institucional. 2.Elaborar conceptos, informes, estadísticas y resúmenes de interés para el Alcalde Local según instrucciones del supervisor de contrato. 3.Asegurar que las peticiones y solicitudes de entes de control, cuerpos colegiados y secretarías, sean direccionadas a las áreas competentes y las del Alcalde Local, se resuelvan satisfactoriamente. 4.Brindar apoyo profesional al desarrollo de las actividades, reuniones, eventos, mesas de trabajo y demás derivadas del ejercicio de planeación local que involucren al despacho del Alcalde Local. 5.Realizar seguimiento a los compromisos y entregables asumidos por el Alcalde Local y/o la oficina de Planeación Local, en las reuniones, eventos y demás actividades en que participe el Alcalde local, identificando compromisos, lineamientos y acciones que permitan concretar los objetivos de la administración. 6.Hacer seguimiento a las respuestas, compromisos y agendas derivadas de las instancias locales de participación ciudadana en que participe el Alcalde Local y llevar archivo de los productos resultantes. 7. Apoyar los ejercicios de coordinación entre las dependencias y grupos de trabajo de las Áreas de Gestión del Desarrollo Local y Gestión policiva, especialmente en con los equipos de planeación local, prensa y comunicaciones para el cumplimiento de los objetivos estratégicos de la administración. 8. Hacer seguimiento a las respuestas, compromisos y agendas suscritas por los administrados, entes de control, cuerpos colegiados y secretarías, dentro del término legal y no cerrar el trámite en el aplicativo Orfeo hasta que no se tenga un pronunciamiento de fondo. 9.Realizar ejercicios de priorización, compilación y seguimiento de la agenda del Alcalde Local, con el objetivo de dar respuesta a los compromisos estratégicos adquiridos por la administración en los diferentes espacios, mesas de trabajo, reuniones eventos y demás actividades en que participe el Alcalde local, identificando compromisos, lineamientos y acciones que permitan concretar los objetivos de la administración. 10.Coordinar, revisar y asegurar la planeación y los detalles logísticos y operativos de los eventos, actividades, reuniones y demás escenarios en que participe el Alcalde Local derivados de la gestión administrativa del Fondo de Desarrollo. 11.Rendir informes mensuales sobre las actividades desarrolladas. 12. El contratista deberá ingresar dentro del numeral de ejecución en el contrato electrónico del SECOP el Plan de Pagos respectivo, y agregar como documento nuevo, los Informes de Actividades respectivos. 13. Entregar dentro del término de tres días antes del vencimiento del contrato, los elementos y asuntos que le fueron entregados para el desarrollo del objeto del contrato. 14. Llevar acabo el acompañamiento a las reuniones, o sesiones indicadas por el Alcalde Local, así como los acompañamientos en calle, requeridos por la entidad. 15. Las demás que se le asigne y que surjan de la naturaleza del contrato."/>
  </r>
  <r>
    <x v="19"/>
    <x v="0"/>
    <s v="FDLCH-CPS-020-2022"/>
    <x v="19"/>
    <s v="Contratación directa"/>
    <s v="Contratos de prestación de servicios profesionales y de apoyo a la gestión"/>
    <s v="Contratos de Prestación de Servicios Profesionales y de Apoyo a la Gestión"/>
    <s v="CPS"/>
    <n v="32400000"/>
    <n v="32400000"/>
    <s v="Inversión"/>
    <n v="32148"/>
    <n v="57"/>
    <s v="Gestión pública local"/>
    <s v="Propósito 5: Construir Bogotá-regios con gobierno abierto, transparente y ciudadanía consciente"/>
    <s v="O-23-01-16-05-57-000000-1741"/>
    <n v="1741"/>
    <s v="1741 Chapinero ejemplo de Gobierno Abierto y Transparencia Local"/>
    <n v="324"/>
    <d v="2022-01-17T00:00:00"/>
    <m/>
    <m/>
    <m/>
    <m/>
    <n v="320"/>
    <d v="2022-01-19T00:00:00"/>
    <m/>
    <m/>
    <m/>
    <m/>
    <s v="1 1. Ley 80"/>
    <s v="2.2. Contrato"/>
    <s v="31 31-Servicios Profesionales"/>
    <s v="CPS: Contrato de Prestacion de Servicios"/>
    <s v="5.5. Contrato de prestación de servicios apoyo a profesionales"/>
    <n v="5"/>
    <s v="Apoyar la formulación, gestión y seguimiento de actividades enfocadas a la gestión ambiental externa, encaminadas a la mitigación de los diferentes impactos ambientales y la conservación de los recursos naturales de la Localidad de Chapinero."/>
    <s v="2.2. Meses"/>
    <n v="6"/>
    <n v="0"/>
    <n v="6"/>
    <m/>
    <d v="2022-01-18T00:00:00"/>
    <d v="2022-01-18T00:00:00"/>
    <d v="2022-01-19T00:00:00"/>
    <d v="2022-07-18T00:00:00"/>
    <d v="2022-07-18T00:00:00"/>
    <m/>
    <s v="JULIO"/>
    <s v="Cédula"/>
    <n v="1123320414"/>
    <n v="6"/>
    <s v="KAREN JOHANA CASTRO NUÑEZ"/>
    <s v="INGENIERA AMBIENTAL"/>
    <d v="1985-08-29T00:00:00"/>
    <n v="36"/>
    <s v="N/A"/>
    <s v="Mujer"/>
    <s v="Profesional"/>
    <s v="1.1. Natural"/>
    <s v="26 26-Persona Natural"/>
    <s v="1.1 Nacional"/>
    <s v="CALLE 59 #10-19 APTO 101"/>
    <n v="3125366244"/>
    <s v="karito_295@hotmail.com"/>
    <s v="3.3. Único contratista"/>
    <d v="2023-01-21T00:00:00"/>
    <m/>
    <s v="OSCAR YESID RAMOS CALDERON"/>
    <n v="1032436255"/>
    <n v="0"/>
    <s v="AMBIENTAL"/>
    <s v="https://community.secop.gov.co/Public/Tendering/OpportunityDetail/Index?noticeUID=CO1.NTC.2603277&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5400000"/>
    <n v="5400000"/>
    <s v="1. Apoyar con el suministro de información en materia ambiental requerida para la formulación, evaluación y seguimiento de los proyectos de inversión de conformidad al Plan de Desarrollo Local. 2. Realizar la formulación, seguimiento y actualización del Plan Ambiental Local –PAL, así como desarrollar y remitir los reportes sobre de su ejecución a la autoridad ambiental y a los entes de control que lo soliciten. 3. Acompañar y apoyar a la Comisión Ambiental Local en el seguimiento a los compromisos que se acuerden en sus reuniones. 4. Coadyuvar en la implementación territorial de las estrategias que adelante el Área de Gestión Policiva para de dar cumplimiento a los objetivos propuestos en el Código Nacional de Policía y Convivencia. 5. Levantar un inventario y hacer seguimiento a las medidas ambientales requeridas por la autoridad ambiental. 6. Apoyar y acompañar los operativos que se programen por parte del Área de Gestión Policiva. 7. Realizar talleres y capacitaciones a la comunidad sobre normatividad ambiental local y otras temáticas de carácter ambiental aplicables. 8. Apoyar la supervisión e interventoría de contratos y convenios relacionados con gestión ambiental externa que le sean designados por el Alcalde Local, conforme con lo establecido en el Manual de Supervisión e Interventoría de la Secretaría Distrital de Gobierno. 9. Asistir y concertar reuniones o actividades con entidades locales, distritales, nacionales y organizaciones ambientales y sociales para tratar temas relacionados con el medio ambiente y desarrollo sostenible. 10. Realizar la recolección de información y los reportes solicitados o establecidos en la normatividad ambiental por las diferentes entidades distritales, nacionales y entes de control, en lo que respecta a la gestión ambiental externa. 11. Atender los requerimientos formulados por las partes interesadas, en el Aplicativo de Gestión Documental-AGD de la Secretaría Distrital de Gobierno, frente a temas de gestión ambiental externa. 12. Brindar acompañamiento en la atención y pronta respuesta de emergencias ambientales locales. 13. Asistir a las reuniones a las que sea citado o designado, para la atención de los asuntos relacionados con el objeto contractual. 14. Presentar informe mensual de las actividades realizadas en cumplimiento de las obligaciones pactadas. 15. Entregar, mensualmente, el archivo de los documentos suscritos que haya generado en cumplimiento del objeto y obligaciones contractuales. 16. Llevar a cabo el acompañamiento a las reuniones, o sesiones indicadas por el Alcalde Local, así como los acompañamientos en calle, requeridos por la Entidad. 17. Las demás que se le asignen y que surjan de la naturaleza del Contrato."/>
  </r>
  <r>
    <x v="20"/>
    <x v="0"/>
    <s v="FDLCH-CPS-021-2022"/>
    <x v="20"/>
    <s v="Contratación directa"/>
    <s v="Contratos de prestación de servicios profesionales y de apoyo a la gestión"/>
    <s v="Contratos de Prestación de Servicios Profesionales y de Apoyo a la Gestión"/>
    <s v="CPS"/>
    <n v="29600000"/>
    <n v="29600000"/>
    <s v="Inversión"/>
    <n v="30030"/>
    <n v="57"/>
    <s v="Gestión pública local"/>
    <s v="Propósito 5: Construir Bogotá-regios con gobierno abierto, transparente y ciudadanía consciente"/>
    <s v="O-23-01-16-05-57-000000-1741"/>
    <n v="1741"/>
    <s v="1741 Chapinero ejemplo de Gobierno Abierto y Transparencia Local"/>
    <n v="333"/>
    <d v="2022-01-18T00:00:00"/>
    <m/>
    <m/>
    <m/>
    <m/>
    <n v="322"/>
    <d v="2022-01-19T00:00:00"/>
    <m/>
    <m/>
    <m/>
    <m/>
    <s v="1 1. Ley 80"/>
    <s v="2.2. Contrato"/>
    <s v="33 33-Servicios Apoyo a la Gestión de la Entidad"/>
    <s v="CPS: Contrato de Prestacion de Servicios"/>
    <s v="4.4. Contrato de prestación de servicios de apoyo a la gestión"/>
    <n v="4"/>
    <s v="Prestar servicios de apoyo técnico para apoyar la gestión y ejecución de las actividades administrativas y misionales que se adelantan en la Alcaldía Local de Chapinero para el cumplimiento de las metas y objetivos del Plan de Desarrollo Local."/>
    <s v="2.2. Meses"/>
    <n v="8"/>
    <n v="0"/>
    <n v="8"/>
    <m/>
    <d v="2022-01-18T00:00:00"/>
    <d v="2022-01-19T00:00:00"/>
    <d v="2022-01-20T00:00:00"/>
    <d v="2022-09-19T00:00:00"/>
    <d v="2022-09-19T00:00:00"/>
    <m/>
    <s v="SEPTIEMBRE"/>
    <s v="Cédula"/>
    <n v="1091663411"/>
    <n v="0"/>
    <s v="JUAN PABLO SANJUAN ARIAS"/>
    <s v="TECNÓLOGO EN GESTIÓN COMERCIAL Y FINANCIERA"/>
    <d v="1989-11-09T00:00:00"/>
    <n v="32"/>
    <s v="N/A"/>
    <s v="Hombre"/>
    <s v="Técnico"/>
    <s v="1.1. Natural"/>
    <s v="26 26-Persona Natural"/>
    <s v="1.1 Nacional"/>
    <s v="CALLE 64 21 56"/>
    <s v="321-4211986"/>
    <s v="juanpasanjuan@hotmail.es"/>
    <s v="3.3. Único contratista"/>
    <d v="2023-03-30T00:00:00"/>
    <m/>
    <s v="NELSON MAURICIO REY"/>
    <n v="1022331685"/>
    <n v="6"/>
    <s v="DESPACHO"/>
    <s v="https://community.secop.gov.co/Public/Tendering/OpportunityDetail/Index?noticeUID=CO1.NTC.2603373&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3700000"/>
    <n v="3700000"/>
    <s v="1. Apoyar en la coordinación y seguimiento de las actividades, reuniones, mesas de trabajo, comités y demás espacios derivados de los ejercicios de planeación que requieran la presencia del Alcalde Local. 2. Brindar apoyo técnico administrativo para la convocatoria, desarrollo y seguimiento de las reuniones, mesas de trabajo, juntas y/o comités de los equipos de trabajo convocadas por el Alcalde Local. 3. Realizar seguimiento a los compromisos y entregables asumidos por el Alcalde Local y/o la oficina de Planeación Local, en las reuniones y demás actividades administrativas en que participe el Alcalde local, identificando compromisos, lineamientos y acciones que permitan concretar los objetivos de la administración. 4.Apoyar en la coordinación y gestión de las partes interesadas que intervienen en los procesos de gestión del desarrollo local. 5. Asegurar que las peticiones y solicitudes de entes de control, cuerpos colegiados y secretarías, sean direccionadas a las áreas competentes y las del Alcalde Local, se resuelvan satisfactoriamente. 6.Apoyar la recepción, clasificación, distribución y control de documentos, datos, elementos y correspondencia del Despacho de la Alcaldía Local, tanto en medios virtuales como físicos. 7. Atender a los usuarios externos e internos que soliciten información al Despacho del Alcalde, garantizando el traslado o respuesta oportuna de las solicitudes y requerimientos realizados. 8. Apoyar al Despacho de la Alcaldía Local de Chapinero en la elaboración de presentaciones, table-ros de control y reportes. 9. Hacer seguimiento a las respuestas, compromisos y agendas suscritas por los administrados, en-tes de control, cuerpos colegiados y secretarías, dentro del término legal y no cerrar el trámite en el aplicativo Orfeo hasta que no se tenga un pronunciamiento de fondo. 10. Apoyar en la gestión, uso y control de aplicativos de Gestión Local como SIPSE LOCAL, Tienda Virtual y demás que requieran participación del Rol del Alcalde Local. 11. Rendir informes mensuales sobre las actividades desarrolladas. 12. El contratista deberá ingresar dentro del numeral de ejecución en el contrato electrónico del SE-COP el Plan de Pagos respectivo, y agregar como documento nuevo, los Informes de Actividades respectivos. 13. Entregar dentro del término de tres días antes del vencimiento del contrato, los elementos y asuntos que le fueron entregados para el desarrollo del objeto del contrato. 14. Llevar a cabo el acompañamiento a las reuniones, o sesiones indicadas por el Alcalde Local, así como los acompañamientos en calle, requeridos por la Entidad. 15. Las demás que le asigne el supervisor del contrato y que surjan de la naturaleza del mismo."/>
  </r>
  <r>
    <x v="21"/>
    <x v="0"/>
    <s v="FDLCH-CPS-022-2022"/>
    <x v="21"/>
    <s v="Contratación directa"/>
    <s v="Contratos de prestación de servicios profesionales y de apoyo a la gestión"/>
    <s v="Contratos de Prestación de Servicios Profesionales y de Apoyo a la Gestión"/>
    <s v="CPS"/>
    <n v="27600000"/>
    <n v="27600000"/>
    <s v="Inversión"/>
    <n v="30300"/>
    <n v="57"/>
    <s v="Gestión pública local"/>
    <s v="Propósito 5: Construir Bogotá-regios con gobierno abierto, transparente y ciudadanía consciente"/>
    <s v="O-23-01-16-05-55-000000-1841"/>
    <n v="1841"/>
    <s v="1841 Fortalecimiento del ejercicio de inspección, vigilancia y control en Chapinero"/>
    <n v="336"/>
    <d v="2022-01-18T00:00:00"/>
    <m/>
    <m/>
    <m/>
    <m/>
    <n v="313"/>
    <d v="2022-01-19T00:00:00"/>
    <m/>
    <m/>
    <m/>
    <m/>
    <s v="1 1. Ley 80"/>
    <s v="2.2. Contrato"/>
    <s v="31 31-Servicios Profesionales"/>
    <s v="CPS: Contrato de Prestacion de Servicios"/>
    <s v="5.5. Contrato de prestación de servicios apoyo a profesionales"/>
    <n v="5"/>
    <s v="Prestar servicios profesionales de apoyo jurídico en la ejecución de las acciones requeridas para el trámite e impulso procesal d elas actuaciones administrativas y de cobro persuasivo de competencia de la Alcaldía Local de Chapinero."/>
    <s v="2.2. Meses"/>
    <n v="8"/>
    <n v="0"/>
    <n v="8"/>
    <m/>
    <d v="2022-01-18T00:00:00"/>
    <d v="2022-01-18T00:00:00"/>
    <d v="2022-01-21T00:00:00"/>
    <d v="2022-09-20T00:00:00"/>
    <d v="2022-09-20T00:00:00"/>
    <m/>
    <s v="SEPTIEMBRE"/>
    <s v="Cédula"/>
    <n v="1010190690"/>
    <n v="3"/>
    <s v="ADRIANA ANDREA ARCHILA MOSCOSO"/>
    <s v="ABOGADA"/>
    <d v="1990-05-26T00:00:00"/>
    <n v="31"/>
    <s v="NO "/>
    <s v="Mujer"/>
    <s v="Profesional"/>
    <s v="1.1. Natural"/>
    <s v="26 26-Persona Natural"/>
    <s v="1.1 Nacional"/>
    <s v="CARRERA 122 C 139-25"/>
    <n v="3008256313"/>
    <s v="mabeltorog@gmail.com"/>
    <s v="3.3. Único contratista"/>
    <d v="2023-03-21T00:00:00"/>
    <m/>
    <s v="KAREN DANIELA ROSERO"/>
    <n v="80048265"/>
    <n v="3"/>
    <s v="JURÍDICA"/>
    <s v="https://community.secop.gov.co/Public/Tendering/OpportunityDetail/Index?noticeUID=CO1.NTC.2603723&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3450000"/>
    <n v="3450000"/>
    <s v="1. Apoyar la revisión y analizar jurídicamente las actuaciones asignadas, emitir o proyectar el respectivo diagnóstico y plan de trabajo, priorizando las más antiguas y establecer las acciones a seguir con-forme con la naturaleza del proceso de cobro persuasivo. 2. Proyectar los actos administrativos correspondientes, conforme con la normatividad vigente, que permitan impulsar efectivamente actuaciones de cobro persuasivo propendiendo por una decisión de fondo y/o su oportuna terminación o cierre y presentarlos al profesional que cumpla con el rol de supervisión estratégica de depuración e impulso procesal local para su revisión. 3. Ajustar los proyectos de actos administrativos a partir de las observaciones y/o modificaciones sugeridas por el profesional que cumpla con el rol de supervisión estratégica de depuración e impulso procesal local de la Alcaldía, o quien este designe. 4. Proyectar para firma del alcalde local las solicitudes de información y/o concepto dirigidas a las instancias distritales competentes y realizar su respectivo seguimiento, en desarrollo del objeto del contrato. 5. Apoyar la revisión,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6. Incorporar al expediente físico los actos administrativos y/o la documentación generada por cada impulso procesal realizado. 7. Remitir de manera oportuna las actuaciones de cobro persuasivo competencia de la Alcaldía Local requerida para que se dé continuidad con el proceso de cobro coactivo, informando detalladamente aquellas que se encuentren a menos de 24 meses de posibles caducidades. 8. Apoyar en los trámites necesarios a la Alcaldía Local para surtir el trámite de notificación personal y mediante edicto de los actos administrativos y decisiones, en los términos de la Ley 1437 de 2011. 9. Registrar correctamente en los respectivos aplicativos la actuación realizada en cada uno de los expedientes asignados. 10. Asistir a las reuniones a las que sea citado o designado, para la atención de los asuntos relaciona-dos con el objeto contractual y que sean requeridos por el Fondo, especialmente aquellos en atención a la emergencia sanitaria. 11. Presentar informe mensual de las actividades realizadas en cumplimiento de las obligaciones pactadas. 12. Entregar, mensualmente, el archivo de los documentos suscritos que haya generado en cumplimiento del objeto y obligaciones contractuales. 13. Llevar a cabo el acompañamiento a las reuniones, o sesiones indicadas por el Alcalde Local, así como los acompañamientos en calle, requeridos por la Entidad. 14. Las demás que se le asignen y que surjan de la naturaleza del contrato."/>
  </r>
  <r>
    <x v="22"/>
    <x v="0"/>
    <s v="FDLCH-CPS-023-2022"/>
    <x v="22"/>
    <s v="Contratación directa"/>
    <s v="Contratos de prestación de servicios profesionales y de apoyo a la gestión"/>
    <s v="Contratos de Prestación de Servicios Profesionales y de Apoyo a la Gestión"/>
    <s v="CPS"/>
    <n v="13200000"/>
    <n v="13200000"/>
    <s v="Inversión"/>
    <n v="30283"/>
    <n v="57"/>
    <s v="Gestión pública local"/>
    <s v="Propósito 5: Construir Bogotá-regios con gobierno abierto, transparente y ciudadanía consciente"/>
    <s v="O-23-01-16-05-55-000000-1841"/>
    <n v="1841"/>
    <s v="1841 Fortalecimiento del ejercicio de inspección, vigilancia y control en Chapinero"/>
    <n v="337"/>
    <d v="2022-01-18T00:00:00"/>
    <m/>
    <m/>
    <m/>
    <m/>
    <n v="314"/>
    <d v="2022-01-19T00:00:00"/>
    <m/>
    <m/>
    <m/>
    <m/>
    <s v="1 1. Ley 80"/>
    <s v="2.2. Contrato"/>
    <s v="33 33-Servicios Apoyo a la Gestión de la Entidad"/>
    <s v="CPS: Contrato de Prestacion de Servicios"/>
    <s v="4.4. Contrato de prestación de servicios de apoyo a la gestión"/>
    <n v="4"/>
    <s v="Prestar servicios de apoyo a la gestión en la ejecución de las actividades administrativas y documentales relacionadas con la gestión policiva en la alcaldía local de chapinero."/>
    <s v="2.2. Meses"/>
    <n v="6"/>
    <n v="0"/>
    <n v="6"/>
    <m/>
    <d v="2022-01-18T00:00:00"/>
    <d v="2022-01-18T00:00:00"/>
    <d v="2022-01-21T00:00:00"/>
    <d v="2022-07-20T00:00:00"/>
    <d v="2022-07-20T00:00:00"/>
    <m/>
    <s v="JULIO"/>
    <s v="Cédula"/>
    <n v="52253361"/>
    <n v="9"/>
    <s v="OLGA LUCIA OBANDO CHACA"/>
    <s v="BACHILLER"/>
    <d v="1975-01-09T00:00:00"/>
    <n v="47"/>
    <s v="SI"/>
    <s v="Mujer"/>
    <s v="Bachiller"/>
    <s v="1.1. Natural"/>
    <s v="26 26-Persona Natural"/>
    <s v="1.1 Nacional"/>
    <s v="DIAGONAL 95 6-54 ESTE"/>
    <n v="3123299672"/>
    <s v="obandolga09@hotmail.com"/>
    <s v="3.3. Único contratista"/>
    <d v="2023-03-23T00:00:00"/>
    <m/>
    <s v="JHON ALEXANDER CARRILLO PAYARES"/>
    <n v="80048265"/>
    <n v="3"/>
    <s v="POLICIVO"/>
    <s v="https://community.secop.gov.co/Public/Tendering/OpportunityDetail/Index?noticeUID=CO1.NTC.2603683&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2200000"/>
    <n v="2200000"/>
    <s v="1.Organizar, programar y ejecutar actividades de apoyo para la ejecución de actividades y desarrollo de los procesos, planes y programas, de acuerdo con las tareas específicas que se le señalen y las instrucciones que reciba. 2.Proyectar la documentación que se requiera, conforme las indicaciones del supervisor de apoyo. 3. Apoyar la distribución de documentos y correspondencia de inspección, vigilancia y control de la Alcaldía Local de Chapinero. 4. Llevar los registros de consulta de documentos, reporte y trámite de novedades, y organización y administración de los archivos y documentos que se le indiquen, de acuerdo con las normas, métodos y procedimientos establecidos. 5. Mantener la organización, guarda y manejo adecuado de los archivos de correspondencia y documentos que reposen en la dependencia conforme los procedimientos existentes para tal fin. 6. Elaborar y enviar las comunicaciones y oficios que le sean ordenados por los profesionales en los términos legales. 7.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8. Apoyar la elaboración de informes y actualización de instrumentos o aplicativos de conformidad con sus actividades en el área de gestión policiva. 9. Rendir informes mensuales sobre las actividades desarrolladas. 10. Rendir un informe final que recoja las tareas y productos originados del objeto contractual. 11. El contratista deberá ingresar dentro del numeral de ejecución en el contrato electrónico del SECOP el Plan de Pagos respectivo, y agregar como documento nuevo, los Informes de Actividades respectivos. 12. Entregar dentro del término de tres días antes del vencimiento del contrato, los elementos y asuntos que le fueron entregados para el desarrollo del objeto del contrato. 13. Llevar a cabo el acompañamiento a las reuniones, audiencias o comités indicados por el Alcalde Local, así como el acompañamiento a las actividades, eventos u operativos cuando sean requeridos por el Fondo, especialmente aquellos en atención a la emergencia sanitaria. 14. Las demás relacionadas con el objeto del contrato."/>
  </r>
  <r>
    <x v="23"/>
    <x v="0"/>
    <s v="FDLCH-CPS-024-2022"/>
    <x v="23"/>
    <s v="Contratación directa"/>
    <s v="Contratos de prestación de servicios profesionales y de apoyo a la gestión"/>
    <s v="Contratos de Prestación de Servicios Profesionales y de Apoyo a la Gestión"/>
    <s v="CPS"/>
    <n v="40000000"/>
    <n v="40000000"/>
    <s v="Inversión"/>
    <n v="29925"/>
    <n v="57"/>
    <s v="Gestión pública local"/>
    <s v="Propósito 5: Construir Bogotá-regios con gobierno abierto, transparente y ciudadanía consciente"/>
    <s v="O-23-01-16-05-57-000000-1741"/>
    <n v="1741"/>
    <s v="1741 Chapinero ejemplo de Gobierno Abierto y Transparencia Local"/>
    <n v="326"/>
    <d v="2022-01-18T00:00:00"/>
    <m/>
    <m/>
    <m/>
    <m/>
    <n v="315"/>
    <d v="2022-01-19T00:00:00"/>
    <m/>
    <m/>
    <m/>
    <m/>
    <s v="1 1. Ley 80"/>
    <s v="2.2. Contrato"/>
    <s v="31 31-Servicios Profesionales"/>
    <s v="CPS: Contrato de Prestacion de Servicios"/>
    <s v="5.5. Contrato de prestación de servicios apoyo a profesionales"/>
    <n v="5"/>
    <s v="Prestar los servicios profesionales para apoyar el área gestión del desarrollo local en las actividades contables requeridas por el Fondo de Desarrollo Local de Chapinero."/>
    <s v="2.2. Meses"/>
    <n v="8"/>
    <n v="0"/>
    <n v="8"/>
    <m/>
    <d v="2022-01-18T00:00:00"/>
    <d v="2022-01-18T00:00:00"/>
    <d v="2022-01-20T00:00:00"/>
    <d v="2022-09-19T00:00:00"/>
    <d v="2022-09-19T00:00:00"/>
    <m/>
    <s v="SEPTIEMBRE"/>
    <s v="Cédula"/>
    <n v="7141790"/>
    <n v="0"/>
    <s v="LEONARDO OROZCO MARTINEZ MARTINEZ"/>
    <s v="CONTADOR PÚBLICO"/>
    <d v="1977-07-02T00:00:00"/>
    <n v="44"/>
    <s v="N/A"/>
    <s v="Hombre"/>
    <s v="Profesional"/>
    <s v="1.1. Natural"/>
    <s v="26 26-Persona Natural"/>
    <s v="1.1 Nacional"/>
    <s v="CALLE 13 SUR 14 61 ESTE TRR 4 APTO 605"/>
    <n v="3057704147"/>
    <s v="leonardorozco1@hotmail.com"/>
    <s v="3.3. Único contratista"/>
    <d v="2023-04-19T00:00:00"/>
    <m/>
    <s v="NIDIA ASCENETH GONZALEZ"/>
    <n v="19337980"/>
    <n v="1"/>
    <s v="CONTABILIDAD"/>
    <s v="https://community.secop.gov.co/Public/Tendering/OpportunityDetail/Index?noticeUID=CO1.NTC.2604040&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5000000"/>
    <n v="5000000"/>
    <s v="1.Apoyar en la liquidación de Impuestos y Retenciones para cada Pago, evaluar excluidos, exentos, categoría empleados, régimen común o simplificado, obras, seguimiento Ingresos de bienes para evitar doble registro, anticipos, y demás aspectos tributarios, legales o administrativos que incidan en el trámite de pagos. 2. Apoyar en la Causación y Registro en el aplicativo LIMAY de las cuentas por pagar, pago Ediles, causación de diferidos, registro movimiento de Multas (Imposición, pagos, revocatoria, saneamiento contable), registro de Órdenes de Pago, registro Ingresos de Tesorería, registro Movimientos de suministros, Depreciaciones y Amortizaciones, registro reclasificaciones y ajustes como resultado de conciliaciones con el soporte documental y el seguimiento pertinente, registro homologaciones o directrices impartidas por la CGN o la DDC. 3. Efectuar la Conciliación mensual Saldo Disponible con Tesorería y Presupuesto, elaborar reporte mensual Exógenas según Circular 0004-2016 para Tesorería. 4. Adelantar Conciliaciones de la Resolución 638 de 2014: Conciliación mensual del sistema contable entre módulos dependientes, Conciliar registros de Multas con lo reportado por la Oficina Jurídica (Cobro Persuasivos) y con la OEF de Hacienda (Cobro Coactivo), alimentar Base de datos del Proyecto 704 de la Secretaría de Hacienda. 5.Apoyar en la conformación de la Base de Datos de Expedientes Activos en Cobro Persuasivo, que maneja el área de Gestión Policiva y por infracciones al Régimen de Obras y Urbanismo (Ley 388 de 1997), y Requisitos Establecimientos de Comercio (Ley 232 de 1995). 6. Mantener actualizada la base de Datos en Contabilidad, tanto de expedientes en Persuasivo, como de Procesos en Coactivo, conciliando los saldos de las multas registradas, e informando cualquier diferencia para su seguimiento oportuno. 7. Rendir un informe quincenal dirigido al Alcalde Local sobre el estado, avance y desarrollo de los cobros persuasivos a cargo de la entidad e información reportada en la etapa de cobro coactivo. 8. Apoyar con la información pertinente para los procesos del Saneamiento y Depuración de saldos por Multas, de acuerdo con las fichas técnicas de la Oficina Gestión de Cobro Coactivo –SDH, o los actos administrativos del área jurídica, que afecten el saldo registrado de las multas. 9. Apoyar en la Ejecución e impresión mensual de libros contables, y adelantar su publicación en la página de la Alcaldía Local. 10. Apoyar en las respuestas, conceptos, o solicitudes del área para la devolución o reclamación de Impuestos Nacionales o Distritales aplicados en los pagos de la entidad. 11. Apoyar en la atención a las visitas y requerimientos de entes de control. 12. Adelantar el Archivo documental del área; soportes de registro y pago, Informes, Gestión Saneamiento Contable y Proyecto 704, Conciliaciones, Recíprocas, Correspondencia, Instructivos e información contable, documentos de carácter presupuestal asequible para su oportuna consulta. 13. Participar en la elaboración de los Planes de Mejoramiento Contable mediante su proyección y posterior alimentación en los aplicativos dispuestos para ello, cumpliendo plazos que establecen los entes de control. 14. Entregar dentro del término de tres días antes del vencimiento del contrato, los elementos y asuntos que le fueron entregados para el desarrollo del objeto del contrato. 15. Rendir informes mensuales sobre las actividades desarrolladas. 16. Rendir un informe final que recoja las tareas y productos originados del objeto contractual. 17. El contratista deberá ingresar dentro del numeral de ejecución en el contrato electrónico del SECOP, el Plan de Pagos respectivo, y agregar como documento nuevo, los Informes de Actividades respectivos. 18. Llevar a cabo el acompañamiento a las reuniones, audiencias o comités indicadas por el Alcalde Local, así como a los acompañamientos en calle, requeridos por el Fondo, especialmente aquellos en atención a la emergencia sanitaría. 19. Apoyar en la atención a las visitas y requerimientos de la Contraloría Distrital y de Control. 20. Las demás que le asigne el supervisor del contrato y que surjan de la naturaleza del mismo."/>
  </r>
  <r>
    <x v="24"/>
    <x v="0"/>
    <s v="FDLCH-CPS-025-2022"/>
    <x v="24"/>
    <s v="Contratación directa"/>
    <s v="Contratos de prestación de servicios profesionales y de apoyo a la gestión"/>
    <s v="Contratos de Prestación de Servicios Profesionales y de Apoyo a la Gestión"/>
    <s v="CPS"/>
    <n v="48000000"/>
    <n v="48000000"/>
    <s v="Inversión"/>
    <n v="30252"/>
    <n v="21"/>
    <s v="Creación y vida cotidiana: Apropiación ciudadana del arte, la cultura y el patrimonio, para la democracia cultural"/>
    <s v="Propósito 1: Hacer un nuevo contrato social para incrementar la inclusión social, productiva y política"/>
    <s v="O-23-01-16-01-21-000000-1848"/>
    <n v="1848"/>
    <s v="1848 Chapinero cultural y recreativo"/>
    <n v="345"/>
    <d v="2022-01-18T00:00:00"/>
    <m/>
    <m/>
    <m/>
    <m/>
    <n v="329"/>
    <d v="2022-01-20T00:00:00"/>
    <m/>
    <m/>
    <m/>
    <m/>
    <s v="1 1. Ley 80"/>
    <s v="2.2. Contrato"/>
    <s v="31 31-Servicios Profesionales"/>
    <s v="CPS: Contrato de Prestacion de Servicios"/>
    <s v="5.5. Contrato de prestación de servicios apoyo a profesionales"/>
    <n v="5"/>
    <s v="Prestar los servicios profesionale spara la gestión, formulación, desarrollo, seguimiento y evaluación del proyecto de inversión &quot;Chapinero construye tejido cultural&quot;."/>
    <s v="2.2. Meses"/>
    <n v="8"/>
    <n v="0"/>
    <n v="8"/>
    <m/>
    <d v="2022-01-19T00:00:00"/>
    <d v="2022-01-19T00:00:00"/>
    <d v="2022-01-21T00:00:00"/>
    <d v="2022-09-20T00:00:00"/>
    <d v="2022-09-20T00:00:00"/>
    <m/>
    <s v="SEPTIEMBRE"/>
    <s v="Cédula"/>
    <n v="79728807"/>
    <n v="1"/>
    <s v="HOSMAN HERNAN ARIAS GUTIERREZ"/>
    <s v="INGENIERO DE PRODUCCIÓN"/>
    <d v="1979-11-12T00:00:00"/>
    <n v="42"/>
    <s v="NO "/>
    <s v="Hombre"/>
    <s v="Profesional"/>
    <s v="1.1. Natural"/>
    <s v="26 26-Persona Natural"/>
    <s v="1.1 Nacional"/>
    <s v="TRANSVERSAL 65 SUR 59 35 TRR 1 APTO 1103"/>
    <n v="3105683597"/>
    <s v="hosman.arias@gobiernobogota.gov.co"/>
    <s v="3.3. Único contratista"/>
    <d v="2023-03-30T00:00:00"/>
    <m/>
    <s v="NELSON MAURICIO REY"/>
    <n v="1022331685"/>
    <n v="6"/>
    <s v="CULTURA"/>
    <s v="https://community.secop.gov.co/Public/Tendering/OpportunityDetail/Index?noticeUID=CO1.NTC.2618821&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6000000"/>
    <n v="6000000"/>
    <s v="1.Construir planes de trabajo que permitan el cumplimiento y seguimiento de las políticas públicas, normatividad vigente y metas del Plan de Desarrollo Local relacionadas con el objeto contractual. 2. Realizar la formulación y estructuración de los proyectos de inversión asignados, que permitan el cumplimiento de las metas establecidas en el Plan de Desarrollo Local. 3. Apoyar el desarrollo del proceso de gestión contractual requerido para el cumplimiento de los objetivos y metas asociados a los proyectos de inversión local, con un enfoque participativo, comunitario, dando cumplimiento con los requisitos legales vigentes. 4. Realizar los apoyos a la supervisión de los contratos, proyectos de inversión y/o actividades designadas por el Alcalde Local, de conformidad con los lineamientos, valores y principios indicados por la Secretaría Distrital de Gobierno. 5. Apoyar la gestión seguimiento de los proyectos asociados a la reactivación económica del sector cultural de la localidad de Chapinero en el marco del objeto contractual. 6. Promover la gestión del sector cultural con base en la investigación, fomento, circulación y apropiación de la política cultural local, en el marco de los distritos creativos y culturales. 7. Llevar estricto control sobre la programación, ejecución y desarrollo económico y financiero de los proyectos asignados, en cumplimiento de los lineamientos financieros y presupuestales vigentes. 8. Impulsar los procesos de formulación, desarrollo y seguimiento de los proyectos de inversión local desde un enfoque comunitario y participativo. 9. Desarrollar procesos de articulación con las entidades del nivel central y descentralizado relacionadas con el objeto contractual, con la finalidad de potenciar las inversiones locales. 10. Atender y gestionar de manera integral las instancias de participación ciudadana relacionadas con el objeto contractual, construyendo y desarrollando planes efectivos de acción que permitan la medición y socialización de los avances y logros obtenidos. 11. Generar recomendaciones, alertas y acciones de mejora que permitan optimizar el cumplimiento del objeto contractual y de los temas relacionados con el objeto. 12. Realizar actividades encaminadas a la integración y movilización social de los grupos de interés y partes interesadas en los temas relacionados con el objeto contractual. 13. Producir informes cualitativos y cuantitativos de las actividades desarrolladas en el marco del cumplimiento del objeto contractual. 14. Desarrollar el cargue, seguimiento y evaluación de los contratos respectivos en las Plataformas SECOP II y SIPSE. 15. Acompañar la atención a las peticiones ciudadanas, así como las solicitudes de entes de control dentro del término legal y no cerrar el trámite en el aplicativo Orfeo hasta que no se tenga un pronunciamiento de fondo. 16. Participar de las reuniones de coordinación y planeación que sean requeridas por el Alcalde Local, así como de las actividades programadas por el despacho de la Alcaldía. 17. Promover acciones y actividades que permitan la divulgación y comunicación de los productos y resultados obtenidos con la ejecución de sus actividades. 18. Llevar a cabo el acompañamiento a las reuniones, o sesiones indicadas por el Alcalde Local, así como los acompañamientos en calle, requeridos por la Entidad. 19. Las demás que le sean asignadas con ocasión del objeto contractual."/>
  </r>
  <r>
    <x v="25"/>
    <x v="0"/>
    <s v="FDLCH-CPS-026-2022"/>
    <x v="25"/>
    <s v="Contratación directa"/>
    <s v="Contratos de prestación de servicios profesionales y de apoyo a la gestión"/>
    <s v="Contratos de Prestación de Servicios Profesionales y de Apoyo a la Gestión"/>
    <s v="CPS"/>
    <n v="13200000"/>
    <n v="13200000"/>
    <s v="Inversión"/>
    <n v="31559"/>
    <n v="45"/>
    <s v="Espacio público más seguro y contruido colectivamente"/>
    <s v="Propósito 3: Inspirar confianza y legitimidad para vivir sin miedo y sin ser epicentro de cultura ciudadana, paz y reconciliación."/>
    <s v="O-23-01-16-03-45-000000-1736"/>
    <n v="1736"/>
    <s v="1736 Chapinero es espacio público incluyente y democrático"/>
    <n v="340"/>
    <d v="2022-01-18T00:00:00"/>
    <m/>
    <m/>
    <m/>
    <m/>
    <n v="330"/>
    <d v="2022-01-20T00:00:00"/>
    <m/>
    <m/>
    <m/>
    <m/>
    <s v="1 1. Ley 80"/>
    <s v="2.2. Contrato"/>
    <s v="33 33-Servicios Apoyo a la Gestión de la Entidad"/>
    <s v="CPS: Contrato de Prestacion de Servicios"/>
    <s v="4.4. Contrato de prestación de servicios de apoyo a la gestión"/>
    <n v="4"/>
    <s v="Prestar servicios de apoyo a la gestión, para el desarrollo de estrategias que promuevan el uso adecuado del espacio público en la marco del proyecto &quot;Chapinero es espacio público incluyente y democrático&quot;."/>
    <s v="2.2. Meses"/>
    <n v="6"/>
    <n v="0"/>
    <n v="6"/>
    <m/>
    <d v="2022-01-19T00:00:00"/>
    <d v="2022-01-19T00:00:00"/>
    <d v="2022-01-24T00:00:00"/>
    <d v="2022-07-23T00:00:00"/>
    <d v="2022-07-23T00:00:00"/>
    <m/>
    <s v="JULIO"/>
    <s v="Cédula"/>
    <n v="79237228"/>
    <n v="8"/>
    <s v="OMAR ORLANDO BARON VELASCO"/>
    <s v="BACHILLER"/>
    <d v="1964-05-24T00:00:00"/>
    <n v="57"/>
    <s v="NO "/>
    <s v="Hombre"/>
    <s v="Bachiller"/>
    <s v="1.1. Natural"/>
    <s v="26 26-Persona Natural"/>
    <s v="1.1 Nacional"/>
    <s v="CALLE 90 B SUR Nº 24-24 ESTE"/>
    <n v="3224386843"/>
    <s v="omarorlandobaronvelasco@gmail.com"/>
    <s v="3.3. Único contratista"/>
    <d v="2023-03-31T00:00:00"/>
    <m/>
    <s v="IVAN GUILLERMO RAMIREZ REYES"/>
    <n v="79720862"/>
    <n v="9"/>
    <s v="SEGURIDAD Y CONVIVENCIA"/>
    <s v="https://community.secop.gov.co/Public/Tendering/OpportunityDetail/Index?noticeUID=CO1.NTC.2619121&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2200000"/>
    <n v="2200000"/>
    <s v="1. Realizar apoyo a la implementación de las acciones necesarias, para el desarrollo de planes de trabajo que permitan el cumplimiento y seguimiento de las políticas públicas, normatividad vigente y metas del Plan de Desarrollo Local relacionadas con el uso y aprovechamiento del espacio público de la localidad de Chapinero. 2. Apoyar la construcción de escenarios de diálogo y concertación entre los distintos actores sociales que se encuentran en el espacio público de la Localidad de Chapinero. 3. Acompañar los diferentes operativos y procesos policivos, sociales y comunitarios que inciden o afectan la convivencia y seguridad en el espacio público. 4. Apoyar la estructuración, desarrollo y seguimiento, de acuerdos de voluntades, en el que los distintos actores sociales que confluyen en el espacio publico, puedan contribuir desde sus potencialidades, para la consolidación de un espacio publico incluyente y democrático. 5. Recopilar memorias y actas de las actividades realizadas, así mismo como colaborar con la difusión de avances, resultados obtenidos y presentación de impactos evidenciados. 6. Apoyar el desarrollo del proceso de gestión contractual requerido para el cumplimiento de los objetivos y metas asociados a los proyectos de inversión local, con un enfoque participativo, comunitario, dando cumplimiento con los requisitos legales vigentes. 7. Brindar apoyo en la atención de manera integral de las instancias de participación ciudadana relacionadas con el objeto contractual. 8. Generar recomendaciones, alertas y acciones de mejora que permitan optimizar el cumplimiento del objeto contractual y de los temas relacionados con el uso y aprovechamiento del espacio público de la localidad de Chapinero. 9. Realizar apoyo en actividades encaminadas a la integración y movilización social de los grupos de interés y partes interesadas en los temas relacionados con el uso y aprovechamiento del espacio público de la localidad de Chapinero. 10. Proyectar, consolidar y dar el trámite correspondiente a las consultas, derechos de petición y demás requerimientos por parte de la ciudadanía, así como las solicitudes de entes de control dentro del término legal y no cerrar el trámite en el aplicativo Orfeo hasta que no se tenga un pronunciamiento de fondo. 11. Promover acciones y actividades que permitan la divulgación y comunicación de los productos y resultados obtenidos con la ejecución de sus actividades. 12. Llevar a cabo el acompañamiento a las reuniones, o sesiones indicadas por el Alcalde Local, así como los acompañamientos en calle, requeridos por la Entidad. 13. Las demás que le sean asignadas por Alcalde Local en cumplimiento de la naturaleza y objeto del contrato."/>
  </r>
  <r>
    <x v="26"/>
    <x v="0"/>
    <s v="FDLCH-CPS-027-2022"/>
    <x v="26"/>
    <s v="Contratación directa"/>
    <s v="Contratos de prestación de servicios profesionales y de apoyo a la gestión"/>
    <s v="Contratos de Prestación de Servicios Profesionales y de Apoyo a la Gestión"/>
    <s v="CPS"/>
    <n v="22800000"/>
    <n v="22800000"/>
    <s v="Inversión"/>
    <n v="30282"/>
    <n v="45"/>
    <s v="Espacio público más seguro y contruido colectivamente"/>
    <s v="Propósito 3: Inspirar confianza y legitimidad para vivir sin miedo y sin ser epicentro de cultura ciudadana, paz y reconciliación."/>
    <s v="O-23-01-16-03-45-000000-1736"/>
    <n v="1736"/>
    <s v="1736 Chapinero es espacio público incluyente y democrático"/>
    <n v="343"/>
    <d v="2022-01-18T00:00:00"/>
    <m/>
    <m/>
    <m/>
    <m/>
    <n v="331"/>
    <d v="2022-01-20T00:00:00"/>
    <m/>
    <m/>
    <m/>
    <m/>
    <s v="1 1. Ley 80"/>
    <s v="2.2. Contrato"/>
    <s v="33 33-Servicios Apoyo a la Gestión de la Entidad"/>
    <s v="CPS: Contrato de Prestacion de Servicios"/>
    <s v="4.4. Contrato de prestación de servicios de apoyo a la gestión"/>
    <n v="4"/>
    <s v="Prestar servicios técnicos de apoyo a la gestión, para el desarrollo de estrategias que promuevan el uso adecuado del espacio públigo en el marco del proyecto &quot;Chapinero es espacio público incluyente y democrático&quot;."/>
    <s v="2.2. Meses"/>
    <n v="6"/>
    <n v="0"/>
    <n v="6"/>
    <m/>
    <d v="2022-01-19T00:00:00"/>
    <d v="2022-01-19T00:00:00"/>
    <d v="2022-01-20T00:00:00"/>
    <d v="2022-07-19T00:00:00"/>
    <d v="2022-07-19T00:00:00"/>
    <m/>
    <s v="JULIO"/>
    <s v="Cédula"/>
    <n v="15677463"/>
    <n v="7"/>
    <s v="JOSE GREGORIO BOLAÑO MARTINEZ"/>
    <s v="TÉCNICO PROFESIONAL EN SERVICIOS DE POLICIA"/>
    <d v="1977-08-30T00:00:00"/>
    <n v="44"/>
    <s v="N/A"/>
    <s v="Hombre"/>
    <s v="Bachiller"/>
    <s v="1.1. Natural"/>
    <s v="26 26-Persona Natural"/>
    <s v="1.1 Nacional"/>
    <s v="CALLE 162 No. 55 C 40"/>
    <n v="3202687215"/>
    <s v="juniorbomar@gmail.com"/>
    <s v="3.3. Único contratista"/>
    <d v="2023-01-22T00:00:00"/>
    <m/>
    <s v="IVAN GUILLERMO RAMIREZ REYES"/>
    <n v="79720862"/>
    <n v="9"/>
    <s v="SEGURIDAD Y CONVIVENCIA"/>
    <s v="https://community.secop.gov.co/Public/Tendering/OpportunityDetail/Index?noticeUID=CO1.NTC.2619268&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3800000"/>
    <n v="3800000"/>
    <s v="1. Realizar apoyo a la implementación de las acciones necesarias, para el desarrollo de planes de trabajo que permitan el cumplimiento y seguimiento de las políticas públicas, normatividad vigente y metas del Plan de Desarrollo Local relacionadas con el uso y aprovechamiento del espacio público de la localidad de Chapinero. 2. Apoyar la construcción de escenarios de diálogo y concertación entre los distintos actores sociales que se encuentran en el espacio público de la Localidad de Chapinero. 3. Acompañar los diferentes operativos y procesos policivos, sociales y comunitarios que inciden o afectan la convivencia y seguridad en el espacio público. 4. Apoyar la estructuración, desarrollo y seguimiento, de acuerdos de voluntades, en el que los distintos actores sociales que confluyen en el espacio publico, puedan contribuir desde sus potencialidades, para la consolidación de un espacio publico incluyente y democrático. 5.Recopilar memorias y actas de las actividades realizadas, así mismo como colaborar con la difusión de avances, resultados obtenidos y presentación de impactos evidenciados. 6. Apoyar el desarrollo del proceso de gestión contractual requerido para el cumplimiento de los objetivos y metas asociados a los proyectos de inversión local, con un enfoque participativo, comunitario, dando cumplimiento con los requisitos legales vigentes. 7. Brindar apoyo en la atención de manera integral de las instancias de participación ciudadana rela-cionadas con el objeto contractual. 8. Generar recomendaciones, alertas y acciones de mejora que permitan optimizar el cumplimiento del objeto contractual y de los temas relacionados con el uso y aprovechamiento del espacio público de la localidad de Chapinero. 9. Realizar apoyo en actividades encaminadas a la integración y movilización social de los grupos de interés y partes interesadas en los temas relacionados con el uso y aprovechamiento del espacio público de la localidad de Chapinero. 10. Proyectar, consolidar y dar el trámite correspondiente a las consultas, derechos de petición y demás requerimientos por parte de la ciudadanía, así como las solicitudes de entes de control dentro del término legal y no cerrar el trámite en el aplicativo Orfeo hasta que no se tenga un pronunciamiento de fondo. 11. Promover acciones y actividades que permitan la divulgación y comunicación de los productos y resultados obtenidos con la ejecución de sus actividades. 12. Llevar a cabo el acompañamiento a las reuniones, o sesiones indicadas por el Alcalde Local, así como los acompañamientos en calle, requeridos por la Entidad. 13. Las demás que le sean asignadas por Alcalde Local en cumplimiento de la naturaleza y objeto del contrato."/>
  </r>
  <r>
    <x v="27"/>
    <x v="0"/>
    <s v="FDLCH-CPS-028-2022"/>
    <x v="27"/>
    <s v="Contratación directa"/>
    <s v="Contratos de prestación de servicios profesionales y de apoyo a la gestión"/>
    <s v="Contratos de Prestación de Servicios Profesionales y de Apoyo a la Gestión"/>
    <s v="CPS"/>
    <n v="28800000"/>
    <n v="28800000"/>
    <s v="Inversión"/>
    <n v="30587"/>
    <n v="45"/>
    <s v="Espacio público más seguro y contruido colectivamente"/>
    <s v="Propósito 3: Inspirar confianza y legitimidad para vivir sin miedo y sin ser epicentro de cultura ciudadana, paz y reconciliación."/>
    <s v="O-23-01-16-03-45-000000-1736"/>
    <n v="1736"/>
    <s v="1736 Chapinero es espacio público incluyente y democrático"/>
    <n v="341"/>
    <d v="2022-01-18T00:00:00"/>
    <m/>
    <m/>
    <m/>
    <m/>
    <n v="332"/>
    <d v="2022-01-20T00:00:00"/>
    <m/>
    <m/>
    <m/>
    <m/>
    <s v="1 1. Ley 80"/>
    <s v="2.2. Contrato"/>
    <s v="31 31-Servicios Profesionales"/>
    <s v="CPS: Contrato de Prestacion de Servicios"/>
    <s v="5.5. Contrato de prestación de servicios apoyo a profesionales"/>
    <n v="5"/>
    <s v="Prestar servicios profesionales para apoyar la gestión de los asuntos relacionados con el adecuado uso del espacio público, medianteactuaciones que propendan por el bienestar de la comunidad en la Localidad de Chapinero, en el marco del proyecto de inversión &quot; Chapinero es espacio público incluyente y democrático&quot;."/>
    <s v="2.2. Meses"/>
    <n v="6"/>
    <n v="0"/>
    <n v="6"/>
    <m/>
    <d v="2022-01-19T00:00:00"/>
    <d v="2022-01-19T00:00:00"/>
    <d v="2022-01-20T00:00:00"/>
    <d v="2022-07-19T00:00:00"/>
    <d v="2022-07-19T00:00:00"/>
    <m/>
    <s v="JULIO"/>
    <s v="Cédula"/>
    <n v="11801497"/>
    <n v="4"/>
    <s v="FELIPE CORDOBA MENDOZA"/>
    <s v="ADMINISTRADOR DE EMPRESAS"/>
    <d v="1973-04-20T00:00:00"/>
    <n v="48"/>
    <s v="N/A"/>
    <s v="Hombre"/>
    <s v="Profesional"/>
    <s v="1.1. Natural"/>
    <s v="26 26-Persona Natural"/>
    <s v="1.1 Nacional"/>
    <s v="CRA 53 141 69 APT 513"/>
    <n v="3138615063"/>
    <s v="FECO2005@HOTMAIL.ES"/>
    <s v="3.3. Único contratista"/>
    <d v="2023-01-30T00:00:00"/>
    <m/>
    <s v="IVAN GUILLERMO RAMIREZ REYES"/>
    <n v="79720862"/>
    <n v="9"/>
    <s v="ESPACIO PÚBLICO"/>
    <s v="https://community.secop.gov.co/Public/Tendering/OpportunityDetail/Index?noticeUID=CO1.NTC.2619388&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4800000"/>
    <n v="4800000"/>
    <s v="1.Promover la generación de un acuerdo para el uso del Espacio Público con fines culturales, deportivos, recreacionales o de mercados temporales. 2. Gestionar el desarrollo de actividades de convivencia y seguridad ciudadana en los espacios públicos de la Localidad  de Chapinero, en atención de las políticas públicas vigentes. 3. Atender el desarrollo de las sesiones de las instancias y espacios de participación ciudadana relacionadas con espacio público, seguridad y convivencia. 4.Promover la articulación de los diferentes actores que interactúan y generan conflictividades en el espacio público local. 5. Construir estrategias de articulación interinstitucional tendientes a la mejora de las condiciones de convivencia y seguridad en el espacio público. Participar, proponer y propender por el cumplimiento y hacer seguimiento a las metas del plan de gestión local relacionadas con prevención de hechos delictivos, generación de seguridad y cultura de convivencia. 6. Gestionar, analizar y revisar en coordinación con las organizaciones sociales de la localidad y las entidades distritales las iniciativas y sugerencias de la comunidad respecto de los asuntos de espacio público, seguridad y convivencia ciudadana. 7. Realizar el monitoreo constante del comportamiento de la seguridad, convivencia y percepción de seguridad en los territorios de la localidad y espacio público. 8. Apoyar la elaboración revisión y análisis de las respuestas a requerimientos, quejas, reclamos, peticiones y demás solicitudes de la comunidad, de los entes de control y vigilancia, y entidades de derecho público y/o privado que guarde relación con el objeto contractual dentro de los plazos términos y condiciones establecidos por la normatividad vigente. 9. Participar, proponer y propender por el cumplimiento y hacer seguimiento a las metas del plan de desarrollo local relacionadas con seguridad, convivencia, justicia y espacio público. 10. Apoyar la revisión, análisis y conceptos sobre la información relacionada con la situación de espacio público, convivencia y seguridad ciudadana de la localidad promoviendo y coordinando la caracterización de las problemáticas y la difusión de la información a nivel distrital. 11. Realizar el apoyo a las supervisiones que le sean asignadas en función y cumplimiento de los manuales y normas existentes. 12. Apoyar la instalación y el desarrollo de los puestos de mando unificado PMU de responsabilidad de la alcaldía local de acuerdo con la normatividad vigente y las instrucciones que le imparta el alcalde local. 13. Asistir y apoyar al alcalde local o a quien éste designe en las reuniones de carácter externo o interno diligencias, visitas y operativos que se requieran. 14. Asistir a las reuniones a las que sea citado y/o designado para la atención de los asuntos relacionados con el objeto contractual. 15. Presentar informe mensual de las actividades realizadas en cumplimiento de las obligaciones pactadas. 16. Entregar mensualmente el archivo de los documentos suscritos que haya generado en cumplimiento del objeto contractual. 17. Llevar a cabo el acompañamiento a las reuniones, o sesiones indicadas por el Alcalde Local, así como los acompañamientos en calle, requeridos por la Entidad. 18. Las demás que le asigne el supervisor del contrato y que surjan de la naturaleza del mismo."/>
  </r>
  <r>
    <x v="28"/>
    <x v="0"/>
    <s v="FDLCH-CPS-029-2022"/>
    <x v="28"/>
    <s v="Contratación directa"/>
    <s v="Contratos de prestación de servicios profesionales y de apoyo a la gestión"/>
    <s v="Contratos de Prestación de Servicios Profesionales y de Apoyo a la Gestión"/>
    <s v="CPS"/>
    <n v="30000000"/>
    <n v="30000000"/>
    <s v="Inversión"/>
    <n v="30626"/>
    <n v="6"/>
    <s v="Sistema Distrital de Cuidado"/>
    <s v="Propósito 1: Hacer un nuevo contrato social para incrementar la inclusión social, productiva y política"/>
    <s v="O-23-01-16-01-06-000000-1855"/>
    <n v="1855"/>
    <s v="1855 Chapinero te cuida"/>
    <n v="346"/>
    <d v="2022-01-18T00:00:00"/>
    <m/>
    <m/>
    <m/>
    <m/>
    <n v="342"/>
    <d v="2022-01-21T00:00:00"/>
    <m/>
    <m/>
    <m/>
    <m/>
    <s v="1 1. Ley 80"/>
    <s v="2.2. Contrato"/>
    <s v="31 31-Servicios Profesionales"/>
    <s v="CPS: Contrato de Prestacion de Servicios"/>
    <s v="5.5. Contrato de prestación de servicios apoyo a profesionales"/>
    <n v="5"/>
    <s v="Prestar servicios profesionales para apoyar el área de Gestión del Desarrollo Local de la Alcaldía Local de Chapinero, en la formulación, gestión, ejecución y apoyo a la supervisión de los proyectos relacionados con las estrategias y metas relacionadas con el programa Sistema Distrital de Cuidado y el proyecto Chapinero te cuida, en el marco de la política de fortalecimiento de las organizaciones de mujeres y de género."/>
    <s v="2.2. Meses"/>
    <n v="6"/>
    <n v="0"/>
    <n v="6"/>
    <m/>
    <d v="2022-01-19T00:00:00"/>
    <d v="2022-01-20T00:00:00"/>
    <d v="2022-01-21T00:00:00"/>
    <d v="2022-07-20T00:00:00"/>
    <d v="2022-07-20T00:00:00"/>
    <m/>
    <s v="JULIO"/>
    <s v="Cédula"/>
    <n v="1110505182"/>
    <n v="0"/>
    <s v="MONICA LILIANA TOLEDO CHAVARRO"/>
    <s v="PROFESIONAL DE POLITOLOGA CON ENFASIS EN GOBIERNO Y RELACIONES INTERNACIONALES"/>
    <d v="1990-09-18T00:00:00"/>
    <n v="31"/>
    <s v="NO "/>
    <s v="Hombre"/>
    <s v="Profesional"/>
    <s v="1.1. Natural"/>
    <s v="26 26-Persona Natural"/>
    <s v="1.1 Nacional"/>
    <s v="CARRERA 102 #155-19"/>
    <n v="3167480090"/>
    <s v="monitoledo1809@gmail.com"/>
    <s v="3.3. Único contratista"/>
    <d v="2023-01-22T00:00:00"/>
    <m/>
    <s v="VIVIANA LOZANO DUCUARA"/>
    <n v="1110174525"/>
    <n v="1"/>
    <s v="MUJER Y GENERO"/>
    <s v="https://community.secop.gov.co/Public/Tendering/OpportunityDetail/Index?noticeUID=CO1.NTC.2613782&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5000000"/>
    <n v="5000000"/>
    <s v="1. Construir planes de trabajo que permitan el cumplimiento y seguimiento de las políticas públicas, normatividad vigente y metas del Plan de Desarrollo Local relacionadas con el programa “Sistema Distrital del Ciudado” y el fortalecimiento de las organizaciones de mujer, género y diversidad en el marco de los procesos participativos locales. 2. Realizar la formulación y estructuración de los proyectos de inversión asignados, desde un enfoque participativo y comunitario, que permitan el cumplimiento de las metas establecidas en el Plan de Desarrollo Local. 3. Apoyar el desarrollo del proceso de gestión contractual requerido para el cumplimiento de los objetivos y metas del proyecto 1855: “Chapinero te cuida” dando cumplimiento con los requisitos legales y administrativo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Desarrollar procesos de articulación con las entidades del nivel central y descentralizado relacionadas con el fortalecimiento de las organizaciones sociales y comunitarias locales y la promoción de la participación ciudadana, con la finalidad de potenciar las inversiones locales. 7. Atender de manera integral las instancias de participación ciudadana designadas por el Alcalde Local o el Apoyo a la supervisión designado. 8. Generar recomendaciones, alertas y acciones de mejora que permitan optimizar el cumplimiento del objeto contractual y de los temas relacionados con el objeto. 9. Realizar actividades encaminadas a la integración y movilización social de los grupos de interés y partes interesadas en los temas relacionados con el objeto contractual. 10. Producir informes cualitativos y cuantitativos de las actividades desarrolladas en el marco del cumplimiento del objeto contractual. 11. Desarrollar el cargue, seguimiento y evaluación de los contratos respectivos en las Plataformas SECOP II y SIPSE. 12. Acompañar la atención a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Promover acciones y actividades que permitan la divulgación y comunicación de los productos y resultados obtenidos con la ejecución de sus actividades. 15. Llevar a cabo el acompañamiento a las reuniones, o sesiones indicadas por el Alcalde Local, así como los acompañamientos en calle, requeridos por la Entidad. 16. Las demás que le asigne el supervisor del contrato y que surjan de la naturaleza de este."/>
  </r>
  <r>
    <x v="29"/>
    <x v="0"/>
    <s v="FDLCH-CPS-030-2022"/>
    <x v="29"/>
    <s v="Contratación directa"/>
    <s v="Contratos de prestación de servicios profesionales y de apoyo a la gestión"/>
    <s v="Contratos de Prestación de Servicios Profesionales y de Apoyo a la Gestión"/>
    <s v="CPS"/>
    <n v="27600000"/>
    <n v="27600000"/>
    <s v="Inversión"/>
    <n v="30276"/>
    <n v="43"/>
    <s v="Cultura ciudadana para la confianza, la convivencia y la participación desde la vida cotidiana"/>
    <s v="Propósito 3: Inspirar confianza y legitimidad para vivir sin miedo y ser epicentro de cultura ciudadana, paz y reconciliación"/>
    <s v="O-23-01-16-03-43-000000-1735"/>
    <n v="1735"/>
    <s v="1735 Chapinero promueve y genera confianza ciudadana"/>
    <n v="339"/>
    <d v="2022-01-18T00:00:00"/>
    <m/>
    <m/>
    <m/>
    <m/>
    <n v="361"/>
    <d v="2022-01-24T00:00:00"/>
    <m/>
    <m/>
    <m/>
    <m/>
    <s v="1 1. Ley 80"/>
    <s v="2.2. Contrato"/>
    <s v="31 31-Servicios Profesionales"/>
    <s v="CPS: Contrato de Prestacion de Servicios"/>
    <s v="5.5. Contrato de prestación de servicios apoyo a profesionales"/>
    <n v="5"/>
    <s v="Prestar servicios profesionales para apoyar la gestión, formulación, desarrollo, seguimiento y evaluación del proyecto de inversión chapinero promueve y genera confianza ciudadana y realizar los apoyos a la supervisión de los contratos que de él se deriven."/>
    <s v="2.2. Meses"/>
    <n v="6"/>
    <n v="0"/>
    <n v="6"/>
    <m/>
    <d v="2022-01-19T00:00:00"/>
    <d v="2022-01-21T00:00:00"/>
    <d v="2022-01-24T00:00:00"/>
    <d v="2022-07-23T00:00:00"/>
    <d v="2022-07-23T00:00:00"/>
    <m/>
    <s v="JULIO"/>
    <s v="Cédula"/>
    <n v="1026568660"/>
    <n v="5"/>
    <s v="CRISTIAN ANDRÉS MONROY CARANTON"/>
    <s v="PROFESIONAL EN MARKETING Y RELACIONES INTERNACIONALES"/>
    <d v="1991-09-20T00:00:00"/>
    <n v="30"/>
    <s v="N/A"/>
    <s v="Hombre"/>
    <s v="Profesional"/>
    <s v="1.1. Natural"/>
    <s v="26 26-Persona Natural"/>
    <s v="1.1 Nacional"/>
    <s v="CALLE 95 # 71-75 TORRE 4 APTO 190"/>
    <n v="3188682057"/>
    <s v="cristianmonroy91@gmail.com"/>
    <s v="3.3. Único contratista"/>
    <d v="2023-02-04T00:00:00"/>
    <m/>
    <s v="KAREN DANIELA ROSERO"/>
    <n v="1085933782"/>
    <n v="5"/>
    <s v="SEGURIDAD Y CONVIVENCIA"/>
    <s v="https://community.secop.gov.co/Public/Tendering/OpportunityDetail/Index?noticeUID=CO1.NTC.2619101&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4600000"/>
    <n v="4600000"/>
    <s v="1. Apoyar la ejecución de planes de trabajo que permitan el cumplimiento y seguimiento de las políticas públicas, normatividad vigente y metas del Plan de Desarrollo Local relacionadas con la generación de confianza ciudadana y la prevención de hechos delictivos. 2. Apoyar la realización de la formulación y estructuración de los proyectos de inversión asignados, que permitan el cumplimiento de las metas establecidas en el Plan de Desarrollo Local en el programa “Chapinero promueve y genera confianza ciudadana”. 3. Apoyar el desarrollo del proceso de gestión contractual requerido para el cumplimiento de los objetivos y metas asociados a los proyectos de inversión local, con un enfoque participativo, comunitario, dando cumplimiento con los requisitos legales vigentes. 4. Realizar los apoyos a la supervisión de los contratos, proyectos de inversión y/o actividades designadas por el Alcalde Local, de conformidad con los lineamientos, valores y principios indicados por la Secretaría Distrital de Gobierno. 5. Brindar apoyo en el estricto control sobre la programación, ejecución y desarrollo económico y financiero de los proyectos asignados, en cumplimiento de los lineamientos financieros y presupuestales vigentes. 6. Realizar apoyo para el impulso de los procesos de formulación, desarrollo y seguimiento de los proyectos de inversión local desde un enfoque comunitario y participativo. 7. Apoyar el desarrollo de procesos de articulación con las entidades del nivel central y descentralizado relacionadas con el objeto contractual, con la finalidad de potenciar las inversiones locales. 8. Brindar apoyo en la atención de manera integral de las instancias de participación ciudadana relacionadas con la generación de confianza ciudadana y la prevención de hechos delictivos. 9. Generar recomendaciones, alertas y acciones de mejora que permitan optimizar el cumplimiento del objeto contractual y de los temas relacionados con la generación de confianza ciudadana y la prevención de hechos delictivos. 10. Realizar apoyo en actividades encaminadas a la integración y movilización social de los grupos de interés y partes interesadas en los temas relacionados con el objeto contractual. 11. Producir informes cualitativos y cuantitativos de las actividades desarrolladas en el marco del cumplimiento del objeto contractual. 12. Realizar el cargue, seguimiento y evaluación de los contratos respectivos en las Plataformas SECOP II y SIPSE. 13. Proyectar, consolidar y dar el trámite correspondiente a las consultas, derechos de petición y demás requerimientos por parte de la ciudadanía, así como las solicitudes de entes de control dentro del término legal y no cerrar el trámite en el aplicativo Orfeo hasta que no se tenga un pronunciamiento de fondo. 14. Participar de las reuniones de coordinación y planeación que sean requeridas por el Alcalde Local, así como de las actividades programadas por el despacho de la Alcaldía. 15. Promover acciones y actividades que permitan la divulgación y comunicación de los productos y resultados obtenidos con la ejecución de sus actividades. 16. Llevar a cabo el acompañamiento a las reuniones, o sesiones indicadas por el Alcalde Local, así como los acompañamientos en calle, requeridos por la Entidad. 17. Las demás que le sean asignadas en cumplimiento de la naturaleza y objeto del contrato."/>
  </r>
  <r>
    <x v="30"/>
    <x v="0"/>
    <s v="FDLCH-CPS-031-2022"/>
    <x v="30"/>
    <s v="Contratación directa"/>
    <s v="Contratos de prestación de servicios profesionales y de apoyo a la gestión"/>
    <s v="Contratos de Prestación de Servicios Profesionales y de Apoyo a la Gestión"/>
    <s v="CPS"/>
    <n v="27480000"/>
    <n v="27480000"/>
    <s v="Inversión"/>
    <n v="30298"/>
    <n v="57"/>
    <s v="Gestión pública local"/>
    <s v="Propósito 5: Construir Bogotá-regios con gobierno abierto, transparente y ciudadanía consciente"/>
    <s v="O-23-01-16-05-57-000000-1741"/>
    <n v="1741"/>
    <s v="1741 Chapinero ejemplo de Gobierno Abierto y Transparencia Local"/>
    <n v="330"/>
    <d v="2022-01-18T00:00:00"/>
    <m/>
    <m/>
    <m/>
    <m/>
    <n v="340"/>
    <d v="2022-01-20T00:00:00"/>
    <m/>
    <m/>
    <m/>
    <m/>
    <s v="1 1. Ley 80"/>
    <s v="2.2. Contrato"/>
    <s v="31 31-Servicios Profesionales"/>
    <s v="CPS: Contrato de Prestacion de Servicios"/>
    <s v="5.5. Contrato de prestación de servicios apoyo a profesionales"/>
    <n v="5"/>
    <s v="Prestar servicios profesionales para la administración, soporte técnico y correcto funcionamiento de la infraestructura tecnológica en propiedad o custodia de la Alcaldía Local de Chapinero, así como la formulación de proyectos relacionados."/>
    <s v="2.2. Meses"/>
    <n v="6"/>
    <n v="0"/>
    <n v="6"/>
    <m/>
    <d v="2022-01-18T00:00:00"/>
    <d v="2022-01-19T00:00:00"/>
    <d v="2022-01-21T00:00:00"/>
    <d v="2022-07-20T00:00:00"/>
    <d v="2022-07-20T00:00:00"/>
    <m/>
    <s v="JULIO"/>
    <s v="Cédula"/>
    <n v="1032386167"/>
    <n v="5"/>
    <s v="ESTEBAN GONZALEZ PORTILLA"/>
    <s v="INGENIERO DE SISTEMAS"/>
    <d v="1987-04-15T00:00:00"/>
    <n v="34"/>
    <s v="NO "/>
    <s v="Hombre"/>
    <s v="Bachiller"/>
    <s v="1.1. Natural"/>
    <s v="26 26-Persona Natural"/>
    <s v="1.1 Nacional"/>
    <s v="CALLE 152 A No. 117 - 38 APTO 102"/>
    <n v="3016225814"/>
    <s v="e.net87@gmail.com"/>
    <s v="3.3. Único contratista"/>
    <d v="2023-01-15T00:00:00"/>
    <m/>
    <s v="NELSON MAURICIO REY"/>
    <n v="52821159"/>
    <n v="4"/>
    <s v="SISTEMAS"/>
    <s v="https://community.secop.gov.co/Public/Tendering/OpportunityDetail/Index?noticeUID=CO1.NTC.2604430&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4580000"/>
    <n v="4580000"/>
    <s v="1. Administrar la infraestructura tecnológica de la Alcaldía Local en los componentes de software y hardware que la integran y velar por el correcto funcionamiento del recurso tecnológico de sus dependencias. 2. Realizar la atención personalizada de las solicitudes dentro del tiempo estipulado, máximo (12 horas), y atender los casos asignados en la herramienta de gestión institucional (GLPI o el que haga sus veces) con la eficiencia y eficacia requeridas para todos los equipos y recursos tecnológicos en propiedad y en custodia del Fondo de Desarrollo Local de Chapinero. 3. Tramitar ante la Secretaría Distrital de Gobierno todas las solicitudes de servicio de soporte técnico del recurso de red que realicen los servidores públicos o contratistas a través del aplicativo institucional GLPI o el que haga sus veces. 4. Responder por los equipos, materiales y demás elementos que le sean asignados para el desarrollo de sus actividades y por la instalación y legalidad del software en estos equipos. 5. Elaborar y actualizar una ficha técnica u Hoja de vida de cada equipo (computador, impresora, plotter, equipo activo, UPS, planta telefónica, etc.,) que contenga la descripción detallada de hardware y software y donde se registrarán los datos de usuario, dependencia, propietario (Secretaría de Gobierno, Fondo de Desarrollo Local, Fondo de Vigilancia u otros) al igual que cualquier cambio físico o lógico de hardware o software, instalaciones, servicios atendidos, cambios de usuario, aplicativos que soporta, y demás datos  que requiera la Alcaldía. 6. Apoyar el proceso precontractual, contractual, postcontractual, realizando el seguimiento y control necesario para lograr la continuidad de los contratos de mantenimiento preventivo y correctivo y garantías correspondientes a los equipos de cómputo, impresoras, UPS y equipos activos de la localidad, de acuerdo con lo estipulado en cada contrato, según corresponda y consultando a la Secretaria Distrital de Gobierno. 7. Garantizar y mantener la seguridad informática y la confidencialidad de la información de la Alcaldía Local de Chapinero, realizando actividades de prevención de delitos informáticos a través de la promoción de buenas prácticas informáticas.  8. Mantener y garantizar la Instalación permanente en todos los equipos de las actualizaciones de software y parches disponibles en la red para protección de virus y archivos maliciosos y emitir conceptos técnicos sobre el estado de los equipos y los aplicativos, según las solicitudes que le sean asignadas. 9. Garantizar el almacenamiento, actualización y consulta de las bases informáticas y de datos existentes y las que se creen para el soporte administrativo de las actuaciones de la Alcaldía Local de Chapinero. 10. Recibir la capacitación necesaria para la instalación, configuración y manejo de los aplicativos misionales y de apoyo de la Secretaria de Gobierno, con el fin de apoyar a los usuarios de la localidad y Aplicar los cambios o configuraciones según las directrices dadas, y solicitar la capacitación de los funcionarios de la localidad. 11. Desarrollar actividades de articulación con la Secretaria de Gobierno y la Alcaldia Local en los requerimientos que ésta realice en materia de aplicativos, gestión informática y manejo de la información. 12. 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 13. Verificar permanentemente la conectividad de los servicios de red desde la Alcaldía Local al Nivel Central, para garantizar la prestación del servicio y de los aplicativos. 14. Presentar informes mensuales en un cuadro de seguimiento donde se contrasten las obligaciones del contrato con las actividades y rendir un informe final que recoja las tareas y productos originados del objeto contractual. 15. Apoyar la realización de eventos y operativos cuando sea necesario. 16. Entregar dentro del término de tres días antes del vencimiento del contrato, los elementos y asuntos que le fueron entregados para el desarrollo del objeto del contrato. 17. Llevar a cabo el acompañamiento a las reuniones, o sesiones indicadas por el Alcalde Local, así como los acompañamientos en calle, requeridos por la Entidad. 18. Las demás que le asigne el supervisor del contrato y que surjan de la naturaleza del mismo."/>
  </r>
  <r>
    <x v="31"/>
    <x v="0"/>
    <s v="FDLCH-CPS-032-2022"/>
    <x v="31"/>
    <s v="Contratación directa"/>
    <s v="Contratos de prestación de servicios profesionales y de apoyo a la gestión"/>
    <s v="Contratos de Prestación de Servicios Profesionales y de Apoyo a la Gestión"/>
    <s v="CPS"/>
    <n v="17600000"/>
    <n v="17600000"/>
    <s v="Inversión"/>
    <n v="30288"/>
    <n v="57"/>
    <s v="Gestión pública local"/>
    <s v="Propósito 5: Construir Bogotá-regios con gobierno abierto, transparente y ciudadanía consciente"/>
    <s v="O-23-01-16-05-55-000000-1841"/>
    <n v="1841"/>
    <s v="1841 Fortalecimiento del ejercicio de inspección, vigilancia y control en Chapinero"/>
    <n v="318"/>
    <d v="2022-01-17T00:00:00"/>
    <m/>
    <m/>
    <m/>
    <m/>
    <n v="341"/>
    <d v="2022-01-20T00:00:00"/>
    <m/>
    <m/>
    <m/>
    <m/>
    <s v="1 1. Ley 80"/>
    <s v="2.2. Contrato"/>
    <s v="33 33-Servicios Apoyo a la Gestión de la Entidad"/>
    <s v="CPS: Contrato de Prestacion de Servicios"/>
    <s v="4.4. Contrato de prestación de servicios de apoyo a la gestión"/>
    <n v="4"/>
    <s v="Prestar servicios de apoyo a la gestión en la ejecución de las actividades administrativas y documentales relacionadas con la gestión policiva en la alcaldía local de chapinero."/>
    <s v="2.2. Meses"/>
    <n v="8"/>
    <n v="0"/>
    <n v="8"/>
    <m/>
    <d v="2022-01-19T00:00:00"/>
    <d v="2022-01-20T00:00:00"/>
    <d v="2022-01-21T00:00:00"/>
    <d v="2022-09-20T00:00:00"/>
    <d v="2022-09-20T00:00:00"/>
    <m/>
    <s v="SEPTIEMBRE"/>
    <s v="Cédula"/>
    <n v="51765934"/>
    <n v="2"/>
    <s v="MARIA DIACLIN RODRIGUEZ PULECIO"/>
    <s v="BACHILLER"/>
    <d v="1963-10-28T00:00:00"/>
    <n v="58"/>
    <s v="SI"/>
    <s v="Mujer"/>
    <s v="Bachiller"/>
    <s v="1.1. Natural"/>
    <s v="26 26-Persona Natural"/>
    <s v="1.1 Nacional"/>
    <s v="TRANSVERSAL 83 83-69"/>
    <n v="3118699788"/>
    <s v="diaklin@hotmail.com"/>
    <s v="3.3. Único contratista"/>
    <d v="2022-04-10T00:00:00"/>
    <m/>
    <s v="KAREN DANIELA ROSERO"/>
    <n v="1085933782"/>
    <n v="5"/>
    <s v="JURÍDICA"/>
    <s v="https://community.secop.gov.co/Public/Tendering/OpportunityDetail/Index?noticeUID=CO1.NTC.2609517&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2200000"/>
    <n v="2200000"/>
    <s v="1. Organizar, programar y ejecutar actividades de apoyo para la ejecución de actividades y desarrollo de los procesos, planes y programas, de acuerdo con las tareas específicas que se le señalen y las instrucciones que reciba 2. Proyectar la documentación que se requiera, conforme las indicaciones del supervisor de apoyo. 3. Apoyar la distribución de documentos y correspondencia de inspección, vigilancia y control de la Alcaldía Local de Chapinero. 4. Llevar los registros de consulta de documentos, reporte y trámite de novedades, y organización y administración de los archivos y documentos que se le indiquen, de acuerdo con las normas, métodos y procedimientos establecidos 5. Mantener la organización, guarda y manejo adecuado de los archivos de correspondencia y documentos que reposen en la dependencia conforme los procedimientos existentes para tal fin. 6. Elaborar y enviar las comunicaciones y oficios que le sean ordenados por los profesionales en los términos legales. 7.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8. Apoyar la elaboración de informes y actualización de instrumentos o aplicativos de conformidad con sus actividades en el área de gestión policiva.  9. Rendir informes mensuales sobre las actividades desarrolladas. 10. Rendir un informe final que recoja las tareas y productos originados del objeto contractual. 11. El contratista deberá ingresar dentro del numeral de ejecución en el contrato electrónico del SECOP el Plan de Pagos respectivo, y agregar como documento nuevo, los Informes de Actividades respectivas. 12. Entregar dentro del término de tres días antes del vencimiento del contrato, los elementos y asuntos que le fueron entregados para el desarrollo del objeto del contrato. 13. Llevar a cabo el acompañamiento a las reuniones, audiencias o comités indicados por el Alcalde Local, así como el acompañamiento a las actividades, eventos u operativos cuando sean requeridos por el Fondo, especialmente aquellos en atención a la emergencia sanitaria. 14. Llevar a cabo el acompañamiento a las reuniones, o sesiones indicadas por el Alcalde Local, así como los acompañamientos en calle, requeridos por la Entidad. 15. Las demás relacionadas con el objeto del contrato."/>
  </r>
  <r>
    <x v="32"/>
    <x v="0"/>
    <s v="FDLCH-CPS-033-2022"/>
    <x v="32"/>
    <s v="Contratación directa"/>
    <s v="Contratos de prestación de servicios profesionales y de apoyo a la gestión"/>
    <s v="Contratos de Prestación de Servicios Profesionales y de Apoyo a la Gestión"/>
    <s v="CPS"/>
    <n v="29400000"/>
    <n v="29400000"/>
    <s v="Inversión"/>
    <n v="30280"/>
    <n v="57"/>
    <s v="Gestión pública local"/>
    <s v="Propósito 5: Construir Bogotá-regios con gobierno abierto, transparente y ciudadanía consciente"/>
    <s v="O-23-01-16-05-55-000000-1841"/>
    <n v="1841"/>
    <s v="1841 Fortalecimiento del ejercicio de inspección, vigilancia y control en Chapinero"/>
    <n v="320"/>
    <d v="2022-01-17T00:00:00"/>
    <m/>
    <m/>
    <m/>
    <m/>
    <n v="346"/>
    <d v="2022-01-21T00:00:00"/>
    <m/>
    <m/>
    <m/>
    <m/>
    <s v="1 1. Ley 80"/>
    <s v="2.2. Contrato"/>
    <s v="31 31-Servicios Profesionales"/>
    <s v="CPS: Contrato de Prestacion de Servicios"/>
    <s v="5.5. Contrato de prestación de servicios apoyo a profesionales"/>
    <n v="5"/>
    <s v="Prestar servicios profesionales para apoyar tecnicamente las actuaciones administrativas, impulso procesar y de inspección, vigilancia y control de competencia de la Alcaldía Local de Chapinero."/>
    <s v="2.2. Meses"/>
    <n v="6"/>
    <n v="0"/>
    <n v="6"/>
    <m/>
    <d v="2022-01-18T00:00:00"/>
    <d v="2022-01-20T00:00:00"/>
    <d v="2022-01-21T00:00:00"/>
    <d v="2022-07-20T00:00:00"/>
    <d v="2022-07-20T00:00:00"/>
    <m/>
    <s v="JULIO"/>
    <s v="Cédula"/>
    <n v="52308262"/>
    <n v="6"/>
    <s v="IRISAYDEE NOVOA MEDELLIN"/>
    <s v="ARQUITECTA"/>
    <d v="1975-12-25T00:00:00"/>
    <n v="46"/>
    <s v="SI"/>
    <s v="Mujer"/>
    <s v="Profesional"/>
    <s v="1.1. Natural"/>
    <s v="26 26-Persona Natural"/>
    <s v="1.1 Nacional"/>
    <s v="CALLE # 78 C - 18"/>
    <n v="3108745849"/>
    <s v="irisnovoa@hotmail.com"/>
    <s v="3.3. Único contratista"/>
    <d v="2023-01-28T00:00:00"/>
    <m/>
    <s v="JHON ALEXANDER CARRILLO PAYARES"/>
    <n v="80048265"/>
    <n v="3"/>
    <s v="INSPECCIONES"/>
    <s v="https://community.secop.gov.co/Public/Tendering/OpportunityDetail/Index?noticeUID=CO1.NTC.2603621&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900000"/>
    <n v="4900000"/>
    <s v="1. Acompañar al Alcalde Local a los operativos de Inspección, Vigilancia y Control en materia de seguridad, tranquilidad, ambiente y recursos naturales, actividad económica, urbanismo, espacio público y libertad de circulación, conforme con las instrucciones que estos le impartan y los lineamientos distritales, en el marco de las normas vigentes. 2. Realizar las visitas que, en materia de urbanismo, espacio público o actividad económica, que le sean asignadas y presentar el respectivo informe en los términos establecidos. 3.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4. Emitir conceptos y respuestas a las solicitudes y peticiones que le sean requeridos por el Alcalde Local de Chapinero o sus profesionales de apoyo, dentro de los términos previstos en la ley, absteniéndose de cerrarlos son los respectivos soportes de respuesta integral. 5. Registrar en todos y cada uno de los aplicativos nacionales, distritales o locales los trámites realizados en los expedientes asignados o actuaciones, con el fin de darles cierre o el impulso respectivo. 6. Entregar dentro del término de tres (3) días antes del vencimiento del contrato, los elementos y asuntos que le fueran entregados para el desarrollo del objeto del contrato. 7. Entregar mensualmente los soportes físicos de su gestión a la persona designada por el Alcalde Local. 8. Asistir a las reuniones a las que sea citado o designado, para la atención de los asuntos relacionados con el objeto contractual. 9. Presentar informe mensual de las actividades realizadas en cumplimiento de las obligaciones pactadas. 10. Entregar mensualmente el archivo de los documentos suscritos que haya generado en cumplimiento del objeto y obligaciones contractuales. 11. Llevar acabo el acompañamiento a las reuniones, o sesiones indicadas por el Alcalde Local, así como los acompañamientos en calle, requeridos por la entidad. 12. Las demás que se le asigne y que surjan de la naturaleza del contrato."/>
  </r>
  <r>
    <x v="33"/>
    <x v="0"/>
    <s v="FDLCH-CPS-034-2022"/>
    <x v="33"/>
    <s v="Contratación directa"/>
    <s v="Contratos de prestación de servicios profesionales y de apoyo a la gestión"/>
    <s v="Contratos de Prestación de Servicios Profesionales y de Apoyo a la Gestión"/>
    <s v="CPS"/>
    <n v="11850000"/>
    <n v="11850000"/>
    <s v="Inversión"/>
    <n v="32183"/>
    <n v="57"/>
    <s v="Gestión pública local"/>
    <s v="Propósito 5: Construir Bogotá-regios con gobierno abierto, transparente y ciudadanía consciente"/>
    <s v="O-23-01-16-05-57-000000-1741"/>
    <n v="1741"/>
    <s v="1741 Chapinero ejemplo de Gobierno Abierto y Transparencia Local"/>
    <n v="347"/>
    <d v="2022-01-18T00:00:00"/>
    <m/>
    <m/>
    <m/>
    <m/>
    <n v="335"/>
    <d v="2022-01-20T00:00:00"/>
    <m/>
    <m/>
    <m/>
    <m/>
    <s v="1 1. Ley 80"/>
    <s v="2.2. Contrato"/>
    <s v="33 33-Servicios Apoyo a la Gestión de la Entidad"/>
    <s v="CPS: Contrato de Prestacion de Servicios"/>
    <s v="4.4. Contrato de prestación de servicios de apoyo a la gestión"/>
    <n v="4"/>
    <s v="Prestar servicios de apoyo a la gestión para desarrollar las actividades de radicación, gestión de correspondencia y de la documentación que expide, se allega y controla de la Alcaldía Local de Chapinero."/>
    <s v="2.2. Meses"/>
    <n v="6"/>
    <n v="0"/>
    <n v="6"/>
    <m/>
    <d v="2022-01-18T00:00:00"/>
    <d v="2022-01-20T00:00:00"/>
    <d v="2022-01-20T00:00:00"/>
    <d v="2022-07-19T00:00:00"/>
    <d v="2022-07-19T00:00:00"/>
    <m/>
    <s v="JULIO"/>
    <s v="Cédula"/>
    <n v="1023007285"/>
    <n v="9"/>
    <s v="JENNYFER MARIA SAUCEDO FUENTES"/>
    <s v="BACHILLER"/>
    <d v="1995-08-17T00:00:00"/>
    <n v="26"/>
    <s v="SI"/>
    <s v="Mujer"/>
    <s v="Bachiller"/>
    <s v="1.1. Natural"/>
    <s v="26 26-Persona Natural"/>
    <s v="1.1 Nacional"/>
    <s v="CALLE 48 Q BIS SUR #1 A12 ESTE"/>
    <n v="3209962847"/>
    <s v="jennufusa@gmail.com"/>
    <s v="3.3. Único contratista"/>
    <d v="2023-02-01T00:00:00"/>
    <m/>
    <s v="FABIOLA VASQUEZ PEDRAZA"/>
    <n v="52821159"/>
    <n v="4"/>
    <s v="CDI"/>
    <s v="https://community.secop.gov.co/Public/Tendering/OpportunityDetail/Index?noticeUID=CO1.NTC.2602410&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1975000"/>
    <n v="1975000"/>
    <s v="1. Apoyar la recepción de correspondencia interna y externa de la Alcaldía Local de Chapinero.  2.Apoyar la revisión de los anexos, firmas y datos de identificación de la correspondencia 3. Radicación de la correspondencia a través del aplicativo de Gestión Documental ORFEO y apoyar en el seguimiento desde su recepción hasta el cierre del procedimiento en este sistema. 4.Digitalizar la correspondencia para gestión interna y externa de la misma. 5.Clasificar cronológicamente la correspondencia interna y externa y las pruebas de entrega de dicha correspondencia.  6.Apoyar la elaboración de planillas para la distribución de la correspondencia en las diferentes áreas del FDL como lo son alcaldía y policiva. 7.Archivar la correspondencia de acuerdo con los lineamientos establecidos en el Manual de Procesos y Procedimientos y los lineamientos establecidos por la Secretaría Distrital de Gobierno.  8.Guardar absoluta reserva sobre los asuntos, documentos e información a los que con ocasión del objeto contractual tenga acceso.  9.Apoyar a la Alcaldía Local de Chapinero en las actividades de gestión documental y/o administrativas que le sean requeridas por el apoyo a la supervisión del contrato. 10. Rendir informes mensuales sobre las actividades desarrolladas. 11.Rendir un informe final que recoja las tareas y productos originados del objeto contractual. 12.Apoyar las peticiones suscritas por los administrados y entre de control dentro del término legal y no cerrar el trámite en el aplicativo Orfeo hasta que no se tenga pronunciamiento de fondo, para tal efecto deberá aportar la certificación de Orfeo para la respectiva cuenta de cobro, debidamente revisada y firmada por el superviso o el apoyo a la supervisión.13. Llevar acabo el acompañamiento a las reuniones, o sesiones indicadas por el Alcalde Local, así como los acompañamientos en calle, requeridos por la entidad. 14.Las demás que le asigne el supervisor del contrato y que surjan de la naturaleza del mismo"/>
  </r>
  <r>
    <x v="34"/>
    <x v="0"/>
    <s v="FDLCH-CPS-035-2022"/>
    <x v="34"/>
    <s v="Contratación directa"/>
    <s v="Contratos de prestación de servicios profesionales y de apoyo a la gestión"/>
    <s v="Contratos de Prestación de Servicios Profesionales y de Apoyo a la Gestión"/>
    <s v="CPS"/>
    <n v="29400000"/>
    <n v="29400000"/>
    <s v="Inversión"/>
    <n v="31344"/>
    <n v="57"/>
    <s v="Gestión pública local"/>
    <s v="Propósito 5: Construir Bogotá-regios con gobierno abierto, transparente y ciudadanía consciente"/>
    <s v="O-23-01-16-05-55-000000-1841"/>
    <n v="1841"/>
    <s v="1841 Fortalecimiento del ejercicio de inspección, vigilancia y control en Chapinero"/>
    <n v="338"/>
    <d v="2022-01-18T00:00:00"/>
    <m/>
    <m/>
    <m/>
    <m/>
    <n v="374"/>
    <d v="2022-01-24T00:00:00"/>
    <m/>
    <m/>
    <m/>
    <m/>
    <s v="1 1. Ley 80"/>
    <s v="2.2. Contrato"/>
    <s v="31 31-Servicios Profesionales"/>
    <s v="CPS: Contrato de Prestacion de Servicios"/>
    <s v="5.5. Contrato de prestación de servicios apoyo a profesionales"/>
    <n v="5"/>
    <s v="Prestar servicios profesionales para apoyar técnicamente las actuaciones administrativas impulso procesal y de inspección vigilancia y control en las zonas de especial protección de cerros orientales de competencia de la Alcaldía Local de Chapinero&quot;."/>
    <s v="2.2. Meses"/>
    <n v="6"/>
    <n v="0"/>
    <n v="6"/>
    <m/>
    <d v="2022-01-19T00:00:00"/>
    <d v="2022-01-21T00:00:00"/>
    <d v="2022-01-24T00:00:00"/>
    <d v="2022-07-23T00:00:00"/>
    <d v="2022-07-23T00:00:00"/>
    <m/>
    <s v="JULIO"/>
    <s v="Cédula"/>
    <n v="1000145771"/>
    <n v="4"/>
    <s v="DIANA CAROLINA ERAZO FLOREZ"/>
    <s v="ARQUITECTA"/>
    <d v="1989-05-03T00:00:00"/>
    <n v="32"/>
    <s v="NO "/>
    <s v="Mujer"/>
    <s v="Profesional"/>
    <s v="1.1. Natural"/>
    <s v="26 26-Persona Natural"/>
    <s v="1.1 Nacional"/>
    <s v="CARRERA 5 # 127 B 38"/>
    <n v="3124274307"/>
    <s v="caroerfloz@gmail.com"/>
    <s v="3.3. Único contratista"/>
    <d v="2023-01-26T00:00:00"/>
    <m/>
    <s v="KAREN JOHANNA CASTRO NUÑEZ"/>
    <n v="1123320414"/>
    <n v="6"/>
    <s v="INSPECCIONES"/>
    <s v="https://community.secop.gov.co/Public/Tendering/OpportunityDetail/Index?noticeUID=CO1.NTC.2615466&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900000"/>
    <n v="4900000"/>
    <s v="1. Acompañar al Alcalde Local a los operativos de Inspección, Vigilancia y Control en materia de ambiente y recursos naturales, actividad económica, urbanismo, espacio público y libertad de circulación, conforme con las instrucciones que éstos le impartan y los lineamientos distritales, en el marco de las normas vigentes, para la zona de especial protección de cerros orientales y franja de adecuación.  2. Apoyar la coordinación con diferentes entidades los diferentes operativos en la zona de especial protección de cerros orientales y franja de adecuación de la localidad de Chapinero.  3. Realizar las visitas que, en materia de urbanismo, espacio público o actividad económica, que le sean asignadas y presentar el respectivo informe en los términos establecidos. 4. Realizar los respectivos informes técnicos de manera perentoria a fin de remitir de manera inmediata para los tramites de posibles judicializaciones por parte de la Policía Nacional por conductas que afecten las áreas de especial protección de los cerros orientales de la localidad de Chapinero y/o franjas de adecuación. 5. Realizar informe mensual sobre la situación de la zona de especial protección de cerros orientales y franja de adecuación, conforme a los fallos vigentes e instrucciones de la Secretaria de Gobierno.  6. 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7. Emitir los conceptos y respuestas a las solicitudes y peticiones que le sean requeridos por el Alcalde Local de Chapinero o sus profesionales de apoyo, dentro de los términos previstos en la ley, absteniéndose de cerrarlos sin los respectivos soportes de respuesta integral.  8. Registrar en todos y cada uno de los aplicativos nacionales, distritales o locales los trámites realizados en los expedientes asignados o actuaciones, con el fin de darles cierre o el impulso respectivo.  9. Entregar dentro del término de tres (3) días antes del vencimiento del contrato, los elementos y asuntos que le fueran entregados para el desarrollo del objeto del contrato. 10. Entregar mensualmente los soportes físicos de su gestión a la persona designada por el alcalde local. 11. Presentar informe mensual de las actividades realizadas en cumplimiento de las obligaciones pactadas.  12. Entregar mensualmente, el archivo de los documentos suscritos que haya generado en cumplimiento del objeto y obligaciones contractuales.  13.Llevar a cabo el acompañamiento a las reuniones, o sesiones indicadas por el Alcalde Local, así como los acompañamientos en calle, requeridos por la Entidad. 14. Las demás que se le asignen y que surjan de la naturaleza del Contrato"/>
  </r>
  <r>
    <x v="35"/>
    <x v="0"/>
    <s v="FDLCH-CPS-036-2022"/>
    <x v="35"/>
    <s v="Contratación directa"/>
    <s v="Contratos de prestación de servicios profesionales y de apoyo a la gestión"/>
    <s v="Contratos de Prestación de Servicios Profesionales y de Apoyo a la Gestión"/>
    <s v="CPS"/>
    <n v="46400000"/>
    <n v="46400000"/>
    <s v="Inversión"/>
    <n v="30299"/>
    <n v="57"/>
    <s v="Gestión pública local"/>
    <s v="Propósito 5: Construir Bogotá-regios con gobierno abierto, transparente y ciudadanía consciente"/>
    <s v="O-23-01-16-05-55-000000-1841"/>
    <n v="1841"/>
    <s v="1841 Fortalecimiento del ejercicio de inspección, vigilancia y control en Chapinero"/>
    <n v="335"/>
    <d v="2022-01-18T00:00:00"/>
    <m/>
    <m/>
    <m/>
    <m/>
    <n v="395"/>
    <d v="2022-01-26T00:00:00"/>
    <m/>
    <m/>
    <m/>
    <m/>
    <s v="1 1. Ley 80"/>
    <s v="2.2. Contrato"/>
    <s v="31 31-Servicios Profesionales"/>
    <s v="CPS: Contrato de Prestacion de Servicios"/>
    <s v="5.5. Contrato de prestación de servicios apoyo a profesionales"/>
    <n v="5"/>
    <s v="Prestacion de servicios profesionales para la atencion integral del manejo de las comisiones judiciales ordenadas por las autoridades jurisdiccionales y prestar apoyo al cobro persuasivo actuaciones administrativas y policivas de competencia de la Alcaldía Local de Chapinero"/>
    <s v="2.2. Meses"/>
    <n v="8"/>
    <n v="0"/>
    <n v="8"/>
    <m/>
    <d v="2022-01-21T00:00:00"/>
    <d v="2022-01-21T00:00:00"/>
    <d v="2022-01-25T00:00:00"/>
    <d v="2022-09-24T00:00:00"/>
    <d v="2022-09-24T00:00:00"/>
    <m/>
    <s v="SEPTIEMBRE"/>
    <s v="Cédula"/>
    <n v="79729789"/>
    <n v="1"/>
    <s v="ALFREDO ENRIQUE CACERES MENDOZA"/>
    <s v="ABOGADO"/>
    <d v="1976-12-17T00:00:00"/>
    <n v="45"/>
    <s v="N/A"/>
    <s v="Hombre"/>
    <s v="Profesional"/>
    <s v="1.1. Natural"/>
    <s v="26 26-Persona Natural"/>
    <s v="1.1 Nacional"/>
    <s v="TRANSV 71 NO. 2 A - 66 INT. 8 APTO 502"/>
    <s v="       4832575          3143498501 "/>
    <s v="aecaceresm@unal.edu.co"/>
    <s v="3.3. Único contratista"/>
    <d v="2023-03-25T00:00:00"/>
    <m/>
    <s v="KAREN DANIELA ROSERO"/>
    <n v="1085933782"/>
    <n v="5"/>
    <s v="JURÍDICA"/>
    <s v="https://community.secop.gov.co/Public/Tendering/OpportunityDetail/Index?noticeUID=CO1.NTC.2650941&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5800000"/>
    <n v="5800000"/>
    <s v="1. Prestar de manera independiente, y bajo su propia cuenta y responsabilidad, los servicios profesionales de asistencia legal y jurídica a la Alcaldía Local para la atención integral de las comisiones civiles ordenadas por las autoridades jurisdiccionales de la República en la práctica y realización de las diligencias de Entregas de Bienes y diligencias de Secuestros y Embargos de Bienes que se deban practicar por parte de la Alcaldía Local con ocasión de los despachos comisorios recibido. 2. Prestar asistencia técnica y logística a la Alcaldía Local en los trámites administrativos de recepción de despachos comisorios provenientes de autoridades jurisdiccionales, programación y asignación de fechas para realización de diligencias comisionadas y práctica de las mismas. 3. Prestar asistencia técnica en materia jurídica al Alcalde Local en la decisión de recursos y oposiciones presentadas por parte de los intervinientes en las diligencias comisionadas a practicarse por parte de la Alcaldía Local. 4. Presentar y entregar oportunamente contestación a las acciones de tutela y demás requerimientos judiciales que le sean asignados. 5. Apoyar el Área de Gestión Policiva participando en los Planes de Acción, Descongestión y/o de Mejora que se implementen. 6. Contribuir al cumplimiento de las metas fijadas en el Plan de Gestión para la vigencia correspondiente relacionadas con el proceso de Inspección, Vigilancia y Control – IVC. 7. Presentar los informes que le sean solicitados en la oportunidad y con la calidad requeridas. 8.Mantener estricta reserva y confidencialidad sobre la información que conozca por causa o con ocasión de la prestación del servicio. 9. Entregar dentro del término de 3 días antes del vencimiento del contrato, los elementos y asuntos que le fueron entregados para el desarrollo del objeto del contrato, así como también los proyectos de decisión definitivos que haya elaborado durante el período contractual, en formato Word sin restricciones o limitaciones de edición o lectura. 10. A criterio del Supervisor del contrato y/o Profesional Especializado del Área de Gestión Policiva, podrá ser designado para realizar visitas y emitir concepto técnico en toda la Jurisdicción de Chapinero, según necesidad del servicio. 11. Llevar a cabo el acompañamiento a las reuniones, o sesiones indicadas por el Alcalde Local, así como los acompañamientos en calle, requeridos por la Entidad. 12.Las demás que le sean asignadas y que este relacionadas con el objeto del Contrato."/>
  </r>
  <r>
    <x v="36"/>
    <x v="0"/>
    <s v="FDLCH-CPS-037-2022"/>
    <x v="36"/>
    <s v="Contratación directa"/>
    <s v="Contratos de prestación de servicios profesionales y de apoyo a la gestión"/>
    <s v="Contratos de Prestación de Servicios Profesionales y de Apoyo a la Gestión"/>
    <s v="CPS"/>
    <n v="64618400"/>
    <n v="64618400"/>
    <s v="Inversión"/>
    <n v="30033"/>
    <n v="57"/>
    <s v="Gestión pública local"/>
    <s v="Propósito 5: Construir Bogotá-regios con gobierno abierto, transparente y ciudadanía consciente"/>
    <s v="O-23-01-16-05-57-000000-1741"/>
    <n v="1741"/>
    <s v="1741 Chapinero ejemplo de Gobierno Abierto y Transparencia Local"/>
    <n v="332"/>
    <d v="2022-01-18T00:00:00"/>
    <m/>
    <m/>
    <m/>
    <m/>
    <n v="337"/>
    <d v="2022-01-20T00:00:00"/>
    <m/>
    <m/>
    <m/>
    <m/>
    <s v="1 1. Ley 80"/>
    <s v="2.2. Contrato"/>
    <s v="31 31-Servicios Profesionales"/>
    <s v="CPS: Contrato de Prestacion de Servicios"/>
    <s v="5.5. Contrato de prestación de servicios apoyo a profesionales"/>
    <n v="5"/>
    <s v="Prestar servicios profesionales especializados de apoyo al área de Gestión del Desarrollo Local, en la articulación, estructuración y seguimiento del proceso de planeación estratégica local, desarrollando actividades relacionadas con la formulación, seguimiento, terminación y cierre de proyectos de inversión, así como la estructuración, ejecución y cierre de los Planes de Desarrollo Local."/>
    <s v="2.2. Meses"/>
    <n v="8"/>
    <n v="0"/>
    <n v="8"/>
    <m/>
    <d v="2022-01-19T00:00:00"/>
    <d v="2022-01-20T00:00:00"/>
    <d v="2022-01-21T00:00:00"/>
    <d v="2022-09-20T00:00:00"/>
    <d v="2022-09-20T00:00:00"/>
    <m/>
    <s v="SEPTIEMBRE"/>
    <s v="Cédula"/>
    <n v="1022331685"/>
    <n v="6"/>
    <s v="NELSON MAURICIO REY PEÑA"/>
    <s v="ADMINISTRADOR PÚBLICO                              ESP. EN CONTRATACIÓN ESTATAL"/>
    <d v="1987-03-11T00:00:00"/>
    <n v="34"/>
    <s v="N/A"/>
    <s v="Hombre"/>
    <s v="Profesional"/>
    <s v="1.1. Natural"/>
    <s v="26 26-Persona Natural"/>
    <s v="1.1 Nacional"/>
    <s v="CARRERA 70 B 7 D 12"/>
    <n v="3138727728"/>
    <s v="nelsonmauricio.rey@gmail.com"/>
    <s v="3.3. Único contratista"/>
    <d v="2023-03-30T00:00:00"/>
    <m/>
    <s v="OSCAR YESID RAMOS CALDERON"/>
    <n v="1032436255"/>
    <n v="0"/>
    <s v="PLANEACIÓN"/>
    <s v="https://community.secop.gov.co/Public/Tendering/OpportunityDetail/Index?noticeUID=CO1.NTC.2612087&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8077300"/>
    <n v="8077300"/>
    <s v="1. Desarrollar actividades de Planeación Estratégica Local conducentes al cumplimiento de las metas y objetivos del Plan de Desarrollo Local de Chapinero “Un Nuevo Contrato Social y Ambiental para Chapinero 2021 – 2024”. 2. Apoyar en la coordinación del equipo local de planeación en el proceso de formulación, seguimiento y ejecución de los proyectos de inversión local de la vigencia 2022 de la Alcaldía Local de Chapinero, con especial atención de los lineamientos distritales y de los resultados de los presupuestos participativos, generando alertas, reportes, planes de mejora e informes de seguimiento a la ejecución del Plan de Desarrollo. 3. Implementar procesos de seguimiento a la ejecución física y financiera de los proyectos de inversión del Plan de Desarrollo Local de Chapinero. 4. Construir metodologías tendientes al manejo adecuado de los datos, reportes e informes derivados de la ejecución del Plan de Desarrollo Local como base para el seguimiento, evaluación, y oportunidad de mejora.   5. Apoyar al Alcalde Local en la coordinación y atención de los requerimientos de la Junta Administradora Local y los demás entes de control político, fiscal y administrativo.   6. Apoyar en el diseño de estrategias que permitan el cumplimiento de los fines, propósitos y objetivos sociales y comunitarios de la Alcaldía Local en cumplimiento de su misión y en el marco de los ejercicios de gobierno abierto y gobernanza. 7. Coordinar los ejercicios locales de gobierno abierto, rendición de cuentas y presupuestos participativos, en el marco de ejercicios de gobernanza local.   8. Apoyar al Alcalde Local en la elaboración y revisión de conceptos solicitados por el Alcalde Local para el cumplimiento de las funciones que legalmente le correspondan, así como de las demás dependencias de la Alcaldía Local y del Fondo del Desarrollo Local. 9. Apoyar en la verificación técnica de los procesos de contratación pública de la Alcaldía Local en las etapas precontractual, contractual y pos contractual del Fondo de Desarrollo Local, cuando le sean requerido. 10. Acompañar la atención a las peticiones ciudadanas, así como las solicitudes de entes de control dentro del término legal y no cerrar el trámite en el aplicativo Orfeo hasta no se tenga un pronunciamiento de fondo. 11.Apoyar la coordinación de estrategias de seguimiento y control a los aplicativos y herramientas virtuales indicados por la Secretaría de Gobierno como soporte para garantizar el cumplimiento de los procesos y de la operación del Fondo de Desarrollo Local.  12. Apoyar la revisar, ordenar y llevar control en la elaboración y presentación de informes a los diferentes organismos de control, de la Secretaria de Gobierno, proposiciones del Concejo de Bogotá, requerimientos de la Contraloría Distrital, solicitudes y requerimientos de la Junta Administradora Local, comunidad en general y los demás entes públicos que requieran información. 13. Proponer y formular estrategias tendientes a implementar programas y proyectos gerenciales y administrativos enfocados en la misión de la Alcaldía local. 14. Realizar apoyo a las supervisiones que le sean designadas por el ordenador del gasto. 15. Acompañar y asistir a la administración local a las diferentes reuniones, mesas de trabajo, audiencias y jornadas convocadas por las entidades y comunidades, según indicaciones del despacho. 16.  Llevar a cabo el acompañamiento a las reuniones, o sesiones indicadas por el Alcalde Local, así como los acompañamientos en calle, requeridos por la Entidad.  16. Las demás que le sean asignadas en atención de la naturaleza y objeto contractual."/>
  </r>
  <r>
    <x v="37"/>
    <x v="0"/>
    <s v="FDLCH-CPS-038-2022"/>
    <x v="37"/>
    <s v="Contratación directa"/>
    <s v="Contratos de prestación de servicios profesionales y de apoyo a la gestión"/>
    <s v="Contratos de Prestación de Servicios Profesionales y de Apoyo a la Gestión"/>
    <s v="CPS"/>
    <n v="29400000"/>
    <n v="29400000"/>
    <s v="Inversión"/>
    <n v="30280"/>
    <n v="57"/>
    <s v="Gestión pública local"/>
    <s v="Propósito 5: Construir Bogotá-regios con gobierno abierto, transparente y ciudadanía consciente"/>
    <s v="O-23-01-16-05-55-000000-1841"/>
    <n v="1841"/>
    <s v="1841 Fortalecimiento del ejercicio de inspección, vigilancia y control en Chapinero"/>
    <n v="320"/>
    <d v="2022-01-17T00:00:00"/>
    <m/>
    <m/>
    <m/>
    <m/>
    <n v="334"/>
    <d v="2022-01-20T00:00:00"/>
    <m/>
    <m/>
    <m/>
    <m/>
    <s v="1 1. Ley 80"/>
    <s v="2.2. Contrato"/>
    <s v="31 31-Servicios Profesionales"/>
    <s v="CPS: Contrato de Prestacion de Servicios"/>
    <s v="5.5. Contrato de prestación de servicios apoyo a profesionales"/>
    <n v="5"/>
    <s v="Prestar servicios profesionales para apoyar técnicamente las actuaciones administrativas, impulso procesal y de inspección, vigilancia y control de competencia de la Alcaldía Local de Chapinero."/>
    <s v="2.2. Meses"/>
    <n v="6"/>
    <n v="0"/>
    <n v="6"/>
    <m/>
    <d v="2022-01-19T00:00:00"/>
    <d v="2022-01-20T00:00:00"/>
    <d v="2022-01-20T00:00:00"/>
    <d v="2022-07-19T00:00:00"/>
    <d v="2022-07-19T00:00:00"/>
    <m/>
    <s v="JULIO"/>
    <s v="Cédula"/>
    <n v="80799927"/>
    <n v="2"/>
    <s v="SALOMON RODRIGUEZ LAGUNA"/>
    <s v="ARQUITECTO"/>
    <d v="1984-03-09T00:00:00"/>
    <n v="38"/>
    <s v="N/A"/>
    <s v="Hombre"/>
    <s v="Profesional"/>
    <s v="1.1. Natural"/>
    <s v="26 26-Persona Natural"/>
    <s v="1.1 Nacional"/>
    <s v="CRA 81 N 23 B 70"/>
    <n v="322045867"/>
    <s v="SALO.RODRIGUEZ@HOTMAIL.COM"/>
    <s v="3.3. Único contratista"/>
    <d v="2023-01-20T00:00:00"/>
    <m/>
    <s v="JHON ALEXANDER CARRILLO PAYARES"/>
    <n v="80048265"/>
    <n v="3"/>
    <s v="INSPECCIONES"/>
    <s v="https://community.secop.gov.co/Public/Tendering/OpportunityDetail/Index?noticeUID=CO1.NTC.2617499&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900000"/>
    <n v="4900000"/>
    <s v="1. Acompañar al Alcalde Local a los operativos de Inspección, Vigilancia y Control en materia de seguridad, tranquilidad, ambiente y recursos naturales, actividad económica, urbanismo, espacio público y libertad de circulación, conforme con las instrucciones que estos le impartan y los lineamientos distritales, en el marco de las normas vigentes. 2. Realizar las visitas que, en materia de urbanismo, espacio público o actividad económica, que le sean asignadas y presentar el respectivo informe en los términos establecidos. 3.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4. Emitir conceptos y respuestas a las solicitudes y peticiones que le sean requeridos por el Alcalde Local de Chapinero o sus profesionales de apoyo, dentro de los términos previstos en la ley, absteniéndose de cerrarlos son los respectivos soportes de respuesta integral. 5. Registrar en todos y cada uno de los aplicativos nacionales, distritales o locales los trámites realizados en los expedientes asignados o actuaciones, con el fin de darles cierre o el impulso respectivo. 6. Entregar dentro del término de tres (3) días antes del vencimiento del contrato, los elementos y asuntos que le fueran entregados para el desarrollo del objeto del contrato. 7. Entregar mensualmente los soportes físicos de su gestión a la persona designada por el Alcalde Local. 8. Asistir a las reuniones a las que sea citado o designado, para la atención de los asuntos relacionados con el objeto contractual. 9. Presentar informe mensual de las actividades realizadas en cumplimiento de las obligaciones pactadas. 10. Entregar mensualmente el archivo de los documentos suscritos que haya generado en cumplimiento del objeto y obligaciones contractuales. 11. Llevar acabo el acompañamiento a las reuniones, o sesiones indicadas por el Alcalde Local, así como los acompañamientos en calle, requeridos por la entidad. 12. Las demás que se le asigne y que surjan de la naturaleza del contrato."/>
  </r>
  <r>
    <x v="38"/>
    <x v="0"/>
    <s v="FDLCH-CPS-039-2022"/>
    <x v="38"/>
    <s v="Contratación directa"/>
    <s v="Contratos de prestación de servicios profesionales y de apoyo a la gestión"/>
    <s v="Contratos de Prestación de Servicios Profesionales y de Apoyo a la Gestión"/>
    <s v="CPS"/>
    <n v="33000000"/>
    <n v="33000000"/>
    <s v="Inversión"/>
    <n v="30005"/>
    <n v="57"/>
    <s v="Gestión pública local"/>
    <s v="Propósito 5: Construir Bogotá-regios con gobierno abierto, transparente y ciudadanía consciente"/>
    <s v="O-23-01-16-05-57-000000-1741"/>
    <n v="1741"/>
    <s v="1741 Chapinero ejemplo de Gobierno Abierto y Transparencia Local"/>
    <n v="328"/>
    <d v="2022-01-18T00:00:00"/>
    <m/>
    <m/>
    <m/>
    <m/>
    <n v="312"/>
    <d v="2022-01-19T00:00:00"/>
    <m/>
    <m/>
    <m/>
    <m/>
    <s v="1 1. Ley 80"/>
    <s v="2.2. Contrato"/>
    <s v="31 31-Servicios Profesionales"/>
    <s v="CPS: Contrato de Prestacion de Servicios"/>
    <s v="5.5. Contrato de prestación de servicios apoyo a profesionales"/>
    <n v="5"/>
    <s v="Prestar servicios profesionales para apoyar la gestión precontractual, contractual y postcontractual que adelante el Fondo de Desarrollo Local de Chapinero."/>
    <s v="2.2. Meses"/>
    <n v="6"/>
    <n v="0"/>
    <n v="6"/>
    <m/>
    <d v="2022-01-18T00:00:00"/>
    <d v="2022-01-18T00:00:00"/>
    <d v="2022-01-20T00:00:00"/>
    <d v="2022-07-19T00:00:00"/>
    <d v="2022-07-19T00:00:00"/>
    <m/>
    <s v="JULIO"/>
    <s v="Cédula"/>
    <n v="1094248111"/>
    <n v="8"/>
    <s v="YEINI RAQUEL BLANCO MENDOZA"/>
    <s v="ABOGADA"/>
    <d v="1989-06-02T00:00:00"/>
    <n v="32"/>
    <s v="NO "/>
    <s v="Mujer"/>
    <s v="Profesional"/>
    <s v="1.1. Natural"/>
    <s v="26 26-Persona Natural"/>
    <s v="1.1 Nacional"/>
    <s v="CALLE 138 NUMERO 54 C -40 INTERIOR 2 APARTA 103"/>
    <n v="3204017056"/>
    <s v="yeini1409@gmail.com"/>
    <s v="3.3. Único contratista"/>
    <d v="2023-01-21T00:00:00"/>
    <m/>
    <s v="CESAR FRUTO CORREDOR GOMEZ"/>
    <n v="79580307"/>
    <n v="0"/>
    <s v="CONTRATACIÓN"/>
    <s v="https://community.secop.gov.co/Public/Tendering/OpportunityDetail/Index?noticeUID=CO1.NTC.2602649&amp;isFromPublicArea=True&amp;isModal=true&amp;asPopupView=true"/>
    <s v="JIMENA MARIA CARDONA DIAZ"/>
    <s v="0 0. Activo"/>
    <s v="N/A"/>
    <s v="N/A"/>
    <s v="N/A"/>
    <s v="N/A"/>
    <s v="N/A"/>
    <s v="N/A"/>
    <s v="N/A"/>
    <s v="N/A"/>
    <s v="N/A"/>
    <s v="N/A"/>
    <s v="N/A"/>
    <s v="N/A"/>
    <s v="N/A"/>
    <s v="N/A"/>
    <s v="N/A"/>
    <s v="N/A"/>
    <s v="N/A"/>
    <s v="N/A"/>
    <s v="N/A"/>
    <s v="N/A"/>
    <s v="N/A"/>
    <s v="N/A"/>
    <s v="N/A"/>
    <s v="N/A"/>
    <s v="N/A"/>
    <m/>
    <m/>
    <m/>
    <m/>
    <m/>
    <m/>
    <m/>
    <m/>
    <m/>
    <n v="0"/>
    <m/>
    <m/>
    <m/>
    <m/>
    <m/>
    <m/>
    <m/>
    <m/>
    <m/>
    <m/>
    <m/>
    <m/>
    <n v="0"/>
    <m/>
    <m/>
    <m/>
    <m/>
    <m/>
    <m/>
    <m/>
    <m/>
    <m/>
    <m/>
    <m/>
    <n v="5500000"/>
    <n v="5500000"/>
    <s v="1. Estructurar jurídicamente y adelantar los procesos de contratación que le sean asignados, bajo cualquier modalidad en sus etapas precontractual, contractual y postcontractual, necesarios para el desarrollo del Plan Anual de Adquisiciones del Fondo de Desarrollo Local de Chapinero. 2. Proyectar los documentos requeridos en cada una de las etapas de los procesos contractuales, tales como: minutas, actas de inicio, aprobaciones de pólizas, designaciones de apoyo a la supervisión, modificaciones, actos administrativos, liquidaciones y demás. 3. Proyectar el contenido jurídico y revisión de los estudios previos y pliegos de condiciones de los procesos de contratación que le sean asignados. 4. Realizar las evaluaciones jurídicas de las propuestas presentadas en los procesos de contratación que adelante el FONDO, en conjunto con el funcionario de planta del área de contratos del FONDO o quien haga sus veces. 5. Realizar el seguimiento a la ejecución de los contratos que le fueren asignados, si es el caso. 6. Resolver consultas y prestar asistencia jurídica en materia contractual. 7. Proyectar informes de contratación respectivos con destino a los órganos de control, la comunidad, las corporaciones públicas, y las demás entidades que lo requieran, cuando aplique. 8. Asistir a las actividades relacionadas con la contratación adelantada por el FONDO, tales como audiencias, capacitaciones, entre otras. 9. Mantener actualizados los portales para la publicación y reporte de la contratación, en los asuntos que sean de su conocimiento. 10. Remitir en los tiempos y condiciones establecidos por la oficina de contratación, reporte a la persona encargada de los contratos nuevos y modificaciones contractuales. 11. Realizar la conformación de la carpeta única contractual, de acuerdo al Manual de Contratación (GDI-GPD-IN007), por cada compromiso celebrado y entregar a la persona encargada, de acuerdo a los tiempos establecidos por la oficina de contratación del FDLCH.  12. Rendir un informe final que recoja las tareas y productos originados del objeto contractual. 13. Llevar a cabo el acompañamiento a las reuniones, o sesiones indicadas por el Alcalde Local, así como los acompañamientos en calle, requeridos por la Entidad. 14. Las demás que le indique el supervisor del contrato y que se encuentren relacionadas con el objeto del Contrato."/>
  </r>
  <r>
    <x v="39"/>
    <x v="0"/>
    <s v="FDLCH-CPS-040-2022"/>
    <x v="39"/>
    <s v="Contratación directa"/>
    <s v="Contratos de prestación de servicios profesionales y de apoyo a la gestión"/>
    <s v="Contratos de Prestación de Servicios Profesionales y de Apoyo a la Gestión"/>
    <s v="CPS"/>
    <n v="27600000"/>
    <n v="27600000"/>
    <s v="Inversión"/>
    <n v="30289"/>
    <n v="57"/>
    <s v="Gestión pública local"/>
    <s v="Propósito 5: Construir Bogotá-regios con gobierno abierto, transparente y ciudadanía consciente"/>
    <s v="O-23-01-16-05-55-000000-1841"/>
    <n v="1841"/>
    <s v="1841 Fortalecimiento del ejercicio de inspección, vigilancia y control en Chapinero"/>
    <n v="334"/>
    <d v="2022-01-18T00:00:00"/>
    <m/>
    <m/>
    <m/>
    <m/>
    <n v="328"/>
    <d v="2022-01-20T00:00:00"/>
    <m/>
    <m/>
    <m/>
    <m/>
    <s v="1 1. Ley 80"/>
    <s v="2.2. Contrato"/>
    <s v="31 31-Servicios Profesionales"/>
    <s v="CPS: Contrato de Prestacion de Servicios"/>
    <s v="5.5. Contrato de prestación de servicios apoyo a profesionales"/>
    <n v="5"/>
    <s v="Apoyar jurídicamente la ejecución de las acciones requeridas para la depuración de las actuaciones administrativas que cursan en la Alcaldía Local."/>
    <s v="2.2. Meses"/>
    <n v="6"/>
    <n v="0"/>
    <n v="6"/>
    <m/>
    <d v="2022-01-19T00:00:00"/>
    <d v="2022-01-19T00:00:00"/>
    <d v="2022-01-24T00:00:00"/>
    <d v="2022-07-23T00:00:00"/>
    <d v="2022-08-03T00:00:00"/>
    <m/>
    <s v="AGOSTO"/>
    <s v="Cédula"/>
    <n v="1073502781"/>
    <n v="5"/>
    <s v="DIEGO ARMANDO PARRA CASTRO cesión FABIAN MAURICIO CHIBCHA ROMERO"/>
    <s v="ABOGADO"/>
    <d v="1987-04-03T00:00:00"/>
    <n v="34"/>
    <s v="NO "/>
    <s v="Hombre"/>
    <s v="Profesional"/>
    <s v="1.1. Natural"/>
    <s v="26 26-Persona Natural"/>
    <s v="1.1 Nacional"/>
    <s v="CALLE 70 # 105 F 32"/>
    <n v="3112873319"/>
    <s v="FABIANCHIBCHA@HOTMAIL.COM"/>
    <s v="3.3. Único contratista"/>
    <d v="2023-01-25T00:00:00"/>
    <m/>
    <s v="KAREN DANIELA ROSERO"/>
    <n v="1085933782"/>
    <n v="5"/>
    <s v="JURÍDICA"/>
    <s v="https://community.secop.gov.co/Public/Tendering/OpportunityDetail/Index?noticeUID=CO1.NTC.2617800&amp;isFromPublicArea=True&amp;isModal=true&amp;asPopupView=true"/>
    <s v="JIMENA MARIA CARDONA DIAZ"/>
    <s v="0 0. Activo"/>
    <s v="N/A"/>
    <s v="N/A"/>
    <s v="N/A"/>
    <s v="N/A"/>
    <s v="N/A"/>
    <s v="N/A"/>
    <s v="N/A"/>
    <s v="N/A"/>
    <s v="N/A"/>
    <s v="N/A"/>
    <s v="N/A"/>
    <s v="N/A"/>
    <s v="N/A"/>
    <s v="N/A"/>
    <s v="N/A"/>
    <d v="2022-05-16T00:00:00"/>
    <s v="FABIAN MAURICIO CHIBCHA ROMERO"/>
    <n v="1073502781"/>
    <n v="5"/>
    <n v="24073333"/>
    <s v="N/A"/>
    <s v="N/A"/>
    <s v="N/A"/>
    <s v="N/A"/>
    <s v="N/A"/>
    <m/>
    <m/>
    <m/>
    <m/>
    <m/>
    <m/>
    <m/>
    <m/>
    <m/>
    <n v="0"/>
    <m/>
    <m/>
    <m/>
    <m/>
    <m/>
    <m/>
    <m/>
    <m/>
    <m/>
    <m/>
    <m/>
    <m/>
    <n v="0"/>
    <d v="2022-02-17T00:00:00"/>
    <n v="10"/>
    <d v="2022-02-28T00:00:00"/>
    <m/>
    <m/>
    <m/>
    <m/>
    <m/>
    <m/>
    <m/>
    <s v="TUVO SUSPENSIÓN POR 10 DÍAS"/>
    <n v="4600000"/>
    <n v="4600000"/>
    <s v="1. Clasificar los expedientes asignados por vigencia y tipologías: espacio público, establecimientos de comercio Ley 232 de 1995 y régimen de obras y urbanismo. 2. 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Ajustar los proyectos de actos administrativos a partir de las observaciones y/o modificaciones sugeridas por el profesional que cumpla con el rol de supervisión estratégica de depuración e impulso procesal local de la Alcaldía, o quien este designe. 6. Proyectar para firma del alcalde local las solicitudes de información y/o concepto dirigidas a las instancias distritales competentes y realizar su respectivo seguimiento. 7. Realizar seguimiento a las visitas técnicas solicitadas y a la oportuna entrega del correspondiente informe. 8. 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9. Incorporar al expediente físico los actos administrativos y/o la documentación generada por cada impulso procesal realizado. 10. Apoyar en los trámites necesarios a la Alcaldía Local para surtir el trámite de notificación personal y mediante edicto de los actos administrativos y decisiones, en los términos de la Ley 1437 de 2011. 11.Registrar correctamente en el Aplicativo “SI ACTUA” la actuación realizada en cada uno de los expedientes asignados. 12. Asistir a las reuniones a las que sea citado o designado, para la atención de los asuntos relacionados con el objeto contractual. 13. Presentar informe mensual de las actividades realizadas en cumplimiento de las obligaciones pactadas. 14.Entregar, mensualmente, el archivo de los documentos suscritos que haya generado en cumplimiento del objeto y obligaciones contractuales.  "/>
  </r>
  <r>
    <x v="40"/>
    <x v="0"/>
    <s v="FDLCH-CPS-041-2022"/>
    <x v="40"/>
    <s v="Contratación directa"/>
    <s v="Contratos de prestación de servicios profesionales y de apoyo a la gestión"/>
    <s v="Contratos de Prestación de Servicios Profesionales y de Apoyo a la Gestión"/>
    <s v="CPS"/>
    <n v="15000000"/>
    <n v="15000000"/>
    <s v="Inversión"/>
    <n v="30593"/>
    <n v="45"/>
    <s v="Espacio público más seguro y contruido colectivamente"/>
    <s v="Propósito 3: Inspirar confianza y legitimidad para vivir sin miedo y sin ser epicentro de cultura ciudadana, paz y reconciliación."/>
    <s v="O-23-01-16-03-45-000000-1736"/>
    <n v="1736"/>
    <s v="1736 Chapinero es espacio público incluyente y democrático"/>
    <n v="342"/>
    <d v="2022-01-18T00:00:00"/>
    <m/>
    <m/>
    <m/>
    <m/>
    <n v="343"/>
    <d v="2022-01-21T00:00:00"/>
    <m/>
    <m/>
    <m/>
    <m/>
    <s v="1 1. Ley 80"/>
    <s v="2.2. Contrato"/>
    <s v="33 33-Servicios Apoyo a la Gestión de la Entidad"/>
    <s v="CPS: Contrato de Prestacion de Servicios"/>
    <s v="4.4. Contrato de prestación de servicios de apoyo a la gestión"/>
    <n v="4"/>
    <s v="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
    <s v="2.2. Meses"/>
    <n v="6"/>
    <n v="0"/>
    <n v="6"/>
    <m/>
    <d v="2022-01-20T00:00:00"/>
    <d v="2022-01-20T00:00:00"/>
    <d v="2022-01-21T00:00:00"/>
    <d v="2022-07-20T00:00:00"/>
    <d v="2022-07-20T00:00:00"/>
    <m/>
    <s v="JULIO"/>
    <s v="Cédula"/>
    <n v="1022364268"/>
    <n v="1"/>
    <s v="LUIS ALEJANDRO MARTINEZ MARTINEZ"/>
    <s v="BACHILLER"/>
    <d v="1990-09-10T00:00:00"/>
    <n v="31"/>
    <s v="N/A"/>
    <s v="Hombre"/>
    <s v="Bachiller"/>
    <s v="1.1. Natural"/>
    <s v="26 26-Persona Natural"/>
    <s v="1.1 Nacional"/>
    <s v="CRA 39A # 2 B - 17"/>
    <n v="3112840045"/>
    <s v="martinezm.alejo@gmail.com"/>
    <s v="3.3. Único contratista"/>
    <d v="2023-01-30T00:00:00"/>
    <m/>
    <s v="IVAN GUILLERMO RAMIREZ REYES"/>
    <n v="79720862"/>
    <n v="9"/>
    <s v="SEGURIDAD Y CONVIVENCIA"/>
    <s v="https://community.secop.gov.co/Public/Tendering/OpportunityDetail/Index?noticeUID=CO1.NTC.2623344&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2500000"/>
    <n v="2500000"/>
    <s v="1. Brindar acompañamiento en los procesos de movilización ciudadana, monitoreo a disturbios, operativos de seguridad, actividades interinstitucionales, atención de emergencias, eventos masivos o de alta complejidad que se desarrollen en el espacio público y que constituyan un riesgo para la seguridad y convivencia ciudadana en la localidad de Chapinero. 2. Realizar acciones, jornadas y gestiones que permitan el dialogo y la participación con la comunidad y las instituciones para promover la convivencia ciudadana en las distintas UPZ, para dar cumplimiento al plan integral de seguridad, convivencia, justicia y espacio público. 3. Acompañar los operativos y actividades de prevención y control de conflictividades, violencias y delitos, que inciden o afectan el uso del espacio público, la convivencia y seguridad de la localidad. 4.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5.Implementar las acciones necesarias para el desarrollo del plan integral de seguridad, convivencia y justicia- PISCJ de Bogotá D.C. en la localidad de Chapinero. 6.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7.Reportar cualquier situación que pueda afectar las condiciones de seguridad y convivencia ante las autoridades locales competentes. 8.Apoyar las acciones de prevención, seguimiento y control que con ocasión de la Pandemia del SARS- COV-2 se establezcan en material policiva, de seguridad, salubridad y convivencia. 9.Recopilar memorias y actas de las actividades realizadas, así mismo como colaborar con la difusión de avances, resultados obtenidos y presentación de impactos evidenciados. 10.Realizar apoyo en actividades encaminadas a la integración y movilización social de los grupos de interés y partes interesadas en los temas relacionados con el objeto contractual. 10.Llevar a cabo el acompañamiento a las reuniones, o sesiones indicadas por el Alcalde Local, así como los acompañamientos en calle, requeridos por la Entidad."/>
  </r>
  <r>
    <x v="41"/>
    <x v="0"/>
    <s v="FDLCH-CPS-042-2022"/>
    <x v="41"/>
    <s v="Contratación directa"/>
    <s v="Contratos de prestación de servicios profesionales y de apoyo a la gestión"/>
    <s v="Contratos de Prestación de Servicios Profesionales y de Apoyo a la Gestión"/>
    <s v="CPS"/>
    <n v="38400000"/>
    <n v="38400000"/>
    <s v="Inversión"/>
    <n v="30007"/>
    <n v="57"/>
    <s v="Gestión pública local"/>
    <s v="Propósito 5: Construir Bogotá-regios con gobierno abierto, transparente y ciudadanía consciente"/>
    <s v="O-23-01-16-05-57-000000-1741"/>
    <n v="1741"/>
    <s v="1741 Chapinero ejemplo de Gobierno Abierto y Transparencia Local"/>
    <n v="325"/>
    <d v="2022-01-18T00:00:00"/>
    <m/>
    <m/>
    <m/>
    <m/>
    <n v="352"/>
    <d v="2022-01-21T00:00:00"/>
    <m/>
    <m/>
    <m/>
    <m/>
    <s v="1 1. Ley 80"/>
    <s v="2.2. Contrato"/>
    <s v="31 31-Servicios Profesionales"/>
    <s v="CPS: Contrato de Prestacion de Servicios"/>
    <s v="5.5. Contrato de prestación de servicios apoyo a profesionales"/>
    <n v="5"/>
    <s v="Prestar servicios profesionales para apoyar jurídicamente las respuestas a distintas instancias relaconadas con solicitudes allegadas a la Alcaldía Local de Chapinero."/>
    <s v="2.2. Meses"/>
    <n v="8"/>
    <n v="0"/>
    <n v="8"/>
    <m/>
    <d v="2022-01-20T00:00:00"/>
    <d v="2022-01-20T00:00:00"/>
    <d v="2022-01-21T00:00:00"/>
    <d v="2022-09-20T00:00:00"/>
    <d v="2022-09-20T00:00:00"/>
    <m/>
    <s v="SEPTIEMBRE"/>
    <s v="Cédula"/>
    <n v="1012402727"/>
    <n v="5"/>
    <s v="NATHALY TORRES TORRES"/>
    <s v="ABOGADA"/>
    <d v="1993-08-18T00:00:00"/>
    <n v="28"/>
    <s v="NO "/>
    <s v="Mujer"/>
    <s v="Profesional"/>
    <s v="1.1. Natural"/>
    <s v="26 26-Persona Natural"/>
    <s v="1.1 Nacional"/>
    <s v="CARRERA 80 G 58 J 75 SUR"/>
    <n v="3137177551"/>
    <s v="natha_torr@hotmail.com"/>
    <s v="3.3. Único contratista"/>
    <d v="2023-04-01T00:00:00"/>
    <m/>
    <s v="KAREN DANIELA ROSERO"/>
    <n v="1085933782"/>
    <n v="5"/>
    <s v="JURÍDICA"/>
    <s v="https://community.secop.gov.co/Public/Tendering/OpportunityDetail/Index?noticeUID=CO1.NTC.2623729&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800000"/>
    <n v="4800000"/>
    <s v="1. Apoyar en la elaboración y gestión de conceptos jurídicos solicitados por el Alcalde Local para el cumplimiento de las funciones que legalmente le correspondan, así como de las demás dependencias de la Alcaldía Local y del Fondo del Desarrollo Local. 2. Acompañar en la proyección y gestión para la atención a las peticiones ciudadanas, así como las solicitudes de entes de control dentro del término legal y no cerrar el trámite en el aplicativo Orfeo hasta no se tenga un pronunciamiento de fondo. 3. Gestionar jurídicamente y llevar control en la elaboración y presentación de informes a los diferentes organismos de control, de la Secretaria de Gobierno, incluido derechos de petición, proposiciones del Concejo de Bogotá, requerimientos de la Contraloría Distrital, solicitudes y requerimientos de la Junta Administradora Local, comunidad en general y los demás entes públicos que requieran información. 4. Realizar la relatoría de fallos que involucren a la Alcaldía Local de Chapinero y hacer seguimiento de las acciones que estas impongan. 5. Acompañar y asistir a la administración local a las diferentes reuniones, mesas de trabajo, audiencias y jornadas convocadas por las entidades y comunidades, según indicaciones del despacho. 6. Entregar mensualmente archivo y trazabilidad de o documentos suscritos que haya generado en cumplimiento del objeto y obligaciones contractuales. 7. Apoyar en la verificación y correcta gestión de los procesos relacionados con atención al consumidor, trámites de propiedad horizontal y en el aplicativo PUFA. 8. Las demás relacionadas con el objeto del contrato"/>
  </r>
  <r>
    <x v="42"/>
    <x v="0"/>
    <s v="FDLCH-CPS-043-2022"/>
    <x v="42"/>
    <s v="Contratación directa"/>
    <s v="Contratos de prestación de servicios profesionales y de apoyo a la gestión"/>
    <s v="Contratos de Prestación de Servicios Profesionales y de Apoyo a la Gestión"/>
    <s v="CPS"/>
    <n v="57600000"/>
    <n v="57600000"/>
    <s v="Inversión"/>
    <n v="30250"/>
    <n v="57"/>
    <s v="Gestión pública local"/>
    <s v="Propósito 5: Construir Bogotá-regios con gobierno abierto, transparente y ciudadanía consciente"/>
    <s v="O-23-01-16-05-57-000000-1741"/>
    <n v="1741"/>
    <s v="1741 Chapinero ejemplo de Gobierno Abierto y Transparencia Local"/>
    <n v="329"/>
    <d v="2022-01-18T00:00:00"/>
    <m/>
    <m/>
    <m/>
    <m/>
    <n v="339"/>
    <d v="2022-01-20T00:00:00"/>
    <m/>
    <m/>
    <m/>
    <m/>
    <s v="1 1. Ley 80"/>
    <s v="2.2. Contrato"/>
    <s v="31 31-Servicios Profesionales"/>
    <s v="CPS: Contrato de Prestacion de Servicios"/>
    <s v="5.5. Contrato de prestación de servicios apoyo a profesionales"/>
    <n v="5"/>
    <s v="Prestar servicios profesionales para coordinar liderar y asesora los planes y estrategias de comunicación interna y externa para la divualgación de los programas proyectos y actividades de la Alcaldía Local."/>
    <s v="2.2. Meses"/>
    <n v="8"/>
    <n v="0"/>
    <n v="8"/>
    <m/>
    <d v="2022-01-20T00:00:00"/>
    <d v="2022-01-20T00:00:00"/>
    <d v="2022-01-20T00:00:00"/>
    <d v="2022-09-19T00:00:00"/>
    <d v="2022-09-19T00:00:00"/>
    <m/>
    <s v="SEPTIEMBRE"/>
    <s v="Cédula"/>
    <n v="1026259433"/>
    <n v="4"/>
    <s v="HAYDIBERS ARREDONDO BAUTISTA"/>
    <s v="            COMUNICADORA SOCIAL                             ESP. EN PSICOLOGÍA ORGANIZACIONAL"/>
    <d v="1988-02-29T00:00:00"/>
    <n v="34"/>
    <s v="NO "/>
    <s v="Empresa"/>
    <s v="Profesional"/>
    <s v="1.1. Natural"/>
    <s v="26 26-Persona Natural"/>
    <s v="1.1 Nacional"/>
    <s v="AVENIDA CARRERA 36 # 36 - 20 Casa Primer Piso"/>
    <n v="3168781242"/>
    <s v="haydibers@hotmail.com"/>
    <s v="3.3. Único contratista"/>
    <d v="2023-03-22T00:00:00"/>
    <m/>
    <s v="OSCAR YESID RAMOS CALDERON"/>
    <n v="1032436255"/>
    <n v="0"/>
    <s v="COMUNICACIONES"/>
    <s v="https://community.secop.gov.co/Public/Tendering/OpportunityDetail/Index?noticeUID=CO1.NTC.2623060&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7200000"/>
    <n v="7200000"/>
    <s v="1. Asesorar en el diseño de estrategias y campañas de comunicación de la Alcaldía Local en atención al cumplimento de su misionalidad y el desarrollo de los compromisos institucionales definidos en el Plan de Desarrollo Local y el Plan de Gestión Institucional. 2. Orientar y coordinar con el equipo de prensa y comunicaciones de la Alcaldía Local el manejo efectivo de la información destinada a los medios de comunicación y a la opinión pública, y elaborar los textos y demás documentos requeridos para este fin, de acuerdo con los lineamientos establecidos por la Oficina Asesora de Comunicaciones de la Secretaría Distrital de Gobierno.3. Dirigir la implementación de mecanismos que fortalezcan la comunicación interna y externa de la Alcaldía Local, ofreciendo los elementos de soporte a nivel visual, gráfico y publicitario. 4. Asesorar a las áreas de la Alcaldía Local en lo relacionado con la ejecución de eventos, coordinación de medios de comunicación, el cubrimiento de actividades programadas. 5. Fortalecer la imagen corporativa de la Alcaldía Local a través del portafolio de servicios en la página web y demás herramientas digitales. 6. Coordinar la implementación de las campañas internas y externas, mediante la difusión permanente, oportuna y clara de información de interés institucional, establecidas por la Oficina Asesora de Comunicaciones de la Secretaría Distrital de Gobierno en el marco de la gestión institucional. 7. Las demás que le asigne el supervisor del contrato y que surjan de la naturaleza del mismo. 8.  Llevar acabo el acompañamiento a las reuniones, o sesiones indicadas por el Alcalde Local, así como los acompañamientos en calle, requeridos por la entidad. "/>
  </r>
  <r>
    <x v="43"/>
    <x v="0"/>
    <s v="FDLCH-CPS-044-2022"/>
    <x v="43"/>
    <s v="Contratación directa"/>
    <s v="Contratos de prestación de servicios profesionales y de apoyo a la gestión"/>
    <s v="Contratos de Prestación de Servicios Profesionales y de Apoyo a la Gestión"/>
    <s v="CPS"/>
    <n v="27600000"/>
    <n v="27600000"/>
    <s v="Inversión"/>
    <n v="30305"/>
    <n v="48"/>
    <s v="Plataforma institucional para la seguridad y justicia"/>
    <s v="Propósito 3: Inspirar confianza y legitimidad para vivir sin miedo y sin ser epicentro de cultura ciudadana, paz y reconciliación."/>
    <s v="O-23-01-16-03-48-000000-1738"/>
    <n v="1738"/>
    <s v="1738 Justicia accesible y oportuna para chapinero"/>
    <n v="344"/>
    <d v="2022-01-18T00:00:00"/>
    <m/>
    <m/>
    <m/>
    <m/>
    <n v="381"/>
    <d v="2022-01-24T00:00:00"/>
    <m/>
    <m/>
    <m/>
    <m/>
    <s v="1 1. Ley 80"/>
    <s v="2.2. Contrato"/>
    <s v="31 31-Servicios Profesionales"/>
    <s v="CPS: Contrato de Prestacion de Servicios"/>
    <s v="5.5. Contrato de prestación de servicios apoyo a profesionales"/>
    <n v="5"/>
    <s v="Prestar servicios profesionales para la gestion formulacion desarrollo seguimiento y evaluación del Proyecto Justicia accesible y oportuna para Chapinero."/>
    <s v="2.2. Meses"/>
    <n v="6"/>
    <n v="0"/>
    <n v="6"/>
    <m/>
    <d v="2022-01-20T00:00:00"/>
    <d v="2022-01-21T00:00:00"/>
    <d v="2022-01-24T00:00:00"/>
    <d v="2022-07-23T00:00:00"/>
    <d v="2022-07-23T00:00:00"/>
    <m/>
    <s v="JULIO"/>
    <s v="Cédula"/>
    <n v="1010219432"/>
    <n v="8"/>
    <s v="SANTIAGO ALEJANDRO CARDENAS CABALLERO"/>
    <s v="RELACIONES INTERNACIONALES Y ESTUDIOS POLÍTICOS"/>
    <d v="1994-12-24T00:00:00"/>
    <n v="27"/>
    <s v="NO "/>
    <s v="Hombre"/>
    <s v="Profesional"/>
    <s v="1.1. Natural"/>
    <s v="26 26-Persona Natural"/>
    <s v="1.1 Nacional"/>
    <s v="AV BOAYACA No. 56 A 37"/>
    <n v="3204915721"/>
    <s v="cardenassantiago94@hotmail.com"/>
    <s v="3.3. Único contratista"/>
    <d v="2023-02-04T00:00:00"/>
    <m/>
    <s v="KAREN DANIELA ROSERO"/>
    <n v="1085933782"/>
    <n v="5"/>
    <s v="SEGURIDAD Y CONVIVENCIA"/>
    <s v="https://community.secop.gov.co/Public/Tendering/OpportunityDetail/Index?noticeUID=CO1.NTC.2623463&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600000"/>
    <n v="4600000"/>
    <s v="1. Construir planes de trabajo que permitan el cumplimiento y seguimiento de las políticas públicas, normatividad vigente y metas del Plan de Desarrollo Local relacionadas con seguridad, convivencia y justicia. 2. Construir, desarrollar e implementar una estrategia integral de seguridad, convivencia y justica articulada con el Plan Integral de seguridad, convivencia y Justicia de la Localidad de Chapinero, con énfasis en la difusión y promoción del Código Nacional de Seguridad y Convivencia Ciudadana. 3. Realizar la formulación, estructuración, apoyo a la supervisión, seguimiento y evaluación de los proyectos de inversión asignados, que permitan el cumplimiento de las metas establecidas en el Plan de Desarrollo Local.  4. Apoyar el desarrollo del proceso de gestión contractual requerido para el cumplimiento de los objetivos y metas asociados a los proyectos de inversión local, con un enfoque participativo, comunitario, dando cumplimiento con los requisitos legales vigentes. 5. Llevar estricto control sobre la programación, ejecución y desarrollo económico y financiero de los proyectos asignados, en cumplimiento de los lineamientos financieros y presupuestales vigentes. 6. Desarrollar procesos de articulación con las entidades del nivel central y descentralizado relacionadas con el objeto contractual, con la finalidad de potenciar las inversiones locales. 7. Atender y gestionar de manera integral las instancias de participación ciudadana relacionadas con el objeto contractual, construyendo y desarrollando planes efectivos de acción que permitan la medición y socialización de los avances y logros obtenidos.  8. Generar recomendaciones, alertas y acciones de mejora que permitan optimizar el cumplimiento del objeto contractual y sus temas relacionados.  9. Realizar actividades encaminadas a la integración y movilización social de los grupos de interés y partes interesadas en los temas relacionados con el objeto contractual. 10. Producir informes cualitativos y cuantitativos de las actividades desarrolladas en el marco del cumplimiento del objeto contractual. 11. Desarrollar el cargue, seguimiento y evaluación de los contratos respectivos en las Plataformas SECOP II y SIPSE. 12. Acompañar la atención a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Promover acciones y actividades que permitan la divulgación y comunicación de los productos y resultados obtenidos con la ejecución de sus actividades.  15. Llevar a cabo el acompañamiento a las reuniones, o sesiones indicadas por el Alcalde Local, así como los acompañamientos en calle, requeridos por la Entidad. 16. Articular el desarrollo, seguimiento y evaluación del Plan Integral de Seguridad Convivencia y Justicia de la Localidad de Chapinero, para lograr la disminución del índice delictivo.  17. Las demás que se asignen en función del cumplimiento del objeto contractual."/>
  </r>
  <r>
    <x v="44"/>
    <x v="0"/>
    <s v="FDLCH-CPS-045-2022"/>
    <x v="44"/>
    <s v="Contratación directa"/>
    <s v="Contratos de prestación de servicios profesionales y de apoyo a la gestión"/>
    <s v="Contratos de Prestación de Servicios Profesionales y de Apoyo a la Gestión"/>
    <s v="CPS"/>
    <n v="44000000"/>
    <n v="44000000"/>
    <s v="Inversión"/>
    <n v="30002"/>
    <n v="57"/>
    <s v="Gestión pública local"/>
    <s v="Propósito 5: Construir Bogotá-regios con gobierno abierto, transparente y ciudadanía consciente"/>
    <s v="O-23-01-16-05-57-000000-1741"/>
    <n v="1741"/>
    <s v="1741 Chapinero ejemplo de Gobierno Abierto y Transparencia Local"/>
    <n v="327"/>
    <d v="2022-01-18T00:00:00"/>
    <m/>
    <m/>
    <m/>
    <m/>
    <n v="344"/>
    <d v="2022-01-21T00:00:00"/>
    <m/>
    <m/>
    <m/>
    <m/>
    <s v="1 1. Ley 80"/>
    <s v="2.2. Contrato"/>
    <s v="31 31-Servicios Profesionales"/>
    <s v="CPS: Contrato de Prestacion de Servicios"/>
    <s v="5.5. Contrato de prestación de servicios apoyo a profesionales"/>
    <n v="5"/>
    <s v="Prestar servicios profesionales para apoyar a los responsables integrantes de los procesos en la implementación de herramientas de gestión, siguiendo los lineamientos metodológicos establecidos por la oficina asesora de planeación de la Secretaria Distrital de Gobierno."/>
    <s v="2.2. Meses"/>
    <n v="8"/>
    <n v="0"/>
    <n v="8"/>
    <m/>
    <d v="2022-01-20T00:00:00"/>
    <d v="2022-01-20T00:00:00"/>
    <d v="2022-01-21T00:00:00"/>
    <d v="2022-09-20T00:00:00"/>
    <d v="2022-09-20T00:00:00"/>
    <m/>
    <s v="SEPTIEMBRE"/>
    <s v="Cédula"/>
    <n v="1030525081"/>
    <n v="0"/>
    <s v="BLANCA LEIDY NAVARRO DOMINGUEZ"/>
    <s v="ADMINISTRADORA DE EMPRESAS"/>
    <d v="1986-03-29T00:00:00"/>
    <n v="36"/>
    <s v="NO "/>
    <s v="Mujer"/>
    <s v="Profesional"/>
    <s v="1.1. Natural"/>
    <s v="26 26-Persona Natural"/>
    <s v="1.1 Nacional"/>
    <s v="TRANSVERSAL 50 No. 69 C 15 SUR"/>
    <n v="3118402452"/>
    <s v="ladynavarrorodriguez0@gmail.com"/>
    <s v="3.3. Único contratista"/>
    <d v="2023-03-23T00:00:00"/>
    <m/>
    <s v="NELSON MAURICIO REY"/>
    <n v="1022331685"/>
    <n v="6"/>
    <s v="CALIDAD"/>
    <s v="https://community.secop.gov.co/Public/Tendering/OpportunityDetail/Index?noticeUID=CO1.NTC.2623094&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5500000"/>
    <n v="5500000"/>
    <s v="1. Realizar el acompañamiento en la formulación, seguimiento y reporte del Plan de Gestión Local de acuerdo con los lineamientos institucionales establecidos. 2. Realizar el acompañamiento en la formulación y seguimiento de las acciones correctivas generadas en los planes de mejora internos y externo, documentando las evidencias y realizando el cargue respectivo en la plataforma que para tal fin exista. 3.Documentar las acciones de tratamiento y efectuar los reportes de la gestión del riesgo para los procesos de las Alcaldías Locales, de acuerdo con metodología y periodos establecidos por la Oficina Asesora de Planeación. 4. Sensibilizar a los equipos de trabajo en el conocimiento y apropiación del Sistema de Gestión Institucional y la normatividad técnica y legal que lo soporta. 5. Monitorear, en coordinación con el responsable de comunicaciones y el administrador de red la local de sistemas de la Alcaldía Local, el cumplimiento de la publicación y seguimiento a las acciones del Plan Anticorrupción y de Atención a la Ciudadanía (PAAC) de cada vigencia, de acuerdo con los lineamientos establecidos por la Oficina Asesora de Planeación. 6. Apoyar las acciones para la actualización de documentos de los procesos locales, de acuerdo con los lineamientos que para el efecto imparta el líder del macro proceso y la Oficina Asesora de Planeación.  7. Realizar verificación del estado de implementación de los requerimientos de las normas técnicas y legales que soportan el Sistema de gestión Institucional, presentando los resultados al Alcalde Local y equipos de trabajo. 8. Apoyar al Despacho del Alcalde Local, así como a las Áreas gestión Policiva y gestión del Desarrollo en la coordinación y atención a las visitas de auditoria interna y externa que se realicen a la Alcaldía Local, propendiendo por la adecuada atención y suministro de información a los requerimientos de los diferentes equipos auditores. 9. Asistir a las reuniones a las que sea citado o designado, para la atención de los asuntos relacionados con el objeto contractual. 10. Presentar informe mensual de las actividades realizadas en cumplimiento de las obligaciones pactadas. 11.Llevar acabo el acompañamiento a las reuniones, o sesiones indicadas por el Alcalde Local, así como los acompañamientos en calle, requeridos por la entidad. 12. Las demás que se le asigne y que surjan de la naturaleza del contrato."/>
  </r>
  <r>
    <x v="45"/>
    <x v="0"/>
    <s v="FDLCH-CPS-046-2022"/>
    <x v="45"/>
    <s v="Contratación directa"/>
    <s v="Contratos de prestación de servicios profesionales y de apoyo a la gestión"/>
    <s v="Contratos de Prestación de Servicios Profesionales y de Apoyo a la Gestión"/>
    <s v="CPS"/>
    <n v="27480000"/>
    <n v="27480000"/>
    <s v="Inversión"/>
    <n v="30264"/>
    <n v="57"/>
    <s v="Gestión pública local"/>
    <s v="Propósito 5: Construir Bogotá-regios con gobierno abierto, transparente y ciudadanía consciente"/>
    <s v="O-23-01-16-05-57-000000-1741"/>
    <n v="1741"/>
    <s v="1741 Chapinero ejemplo de Gobierno Abierto y Transparencia Local"/>
    <n v="361"/>
    <d v="2022-01-19T00:00:00"/>
    <m/>
    <m/>
    <m/>
    <m/>
    <n v="338"/>
    <d v="2022-01-20T00:00:00"/>
    <m/>
    <m/>
    <m/>
    <m/>
    <s v="1 1. Ley 80"/>
    <s v="2.2. Contrato"/>
    <s v="31 31-Servicios Profesionales"/>
    <s v="CPS: Contrato de Prestacion de Servicios"/>
    <s v="5.5. Contrato de prestación de servicios apoyo a profesionales"/>
    <n v="5"/>
    <s v="Prestar servicios profesionales para apoyar la gestión precontractual, contractual y postcontractual que adelante el Fondo de Desarrollo Local de Chapinero."/>
    <s v="2.2. Meses"/>
    <n v="6"/>
    <n v="0"/>
    <n v="6"/>
    <m/>
    <d v="2022-01-20T00:00:00"/>
    <d v="2022-01-20T00:00:00"/>
    <d v="2022-01-20T00:00:00"/>
    <d v="2022-07-19T00:00:00"/>
    <d v="2022-07-19T00:00:00"/>
    <m/>
    <s v="JULIO"/>
    <s v="Cédula"/>
    <n v="1144193027"/>
    <n v="1"/>
    <s v="JUAN FERNANDO VILLEGAS MOTOA"/>
    <s v="ABOGADO"/>
    <d v="1996-02-01T00:00:00"/>
    <n v="26"/>
    <s v="N/A"/>
    <s v="Hombre"/>
    <s v="Profesional"/>
    <s v="1.1. Natural"/>
    <s v="26 26-Persona Natural"/>
    <s v="1.1 Nacional"/>
    <s v="CARRERA 7 C No. 138-19"/>
    <n v="3167304098"/>
    <s v="juanfer.villegasm@gmail.com"/>
    <s v="3.3. Único contratista"/>
    <d v="2023-01-22T00:00:00"/>
    <m/>
    <s v="CESAR FRUTO CORREDOR GOMEZ"/>
    <n v="79580307"/>
    <n v="0"/>
    <s v="CONTRATACIÓN"/>
    <s v="https://community.secop.gov.co/Public/Tendering/OpportunityDetail/Index?noticeUID=CO1.NTC.2623041&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580000"/>
    <n v="4580000"/>
    <s v="1. Estructurar jurídicamente y adelantar los procesos de contratación que le sean asignados, bajo cualquier modalidad en sus etapas precontractual, contractual y postcontractual, necesarios para el desarrollo del Plan Anual de Adquisiciones del Fondo de Desarrollo Local de Chapinero. 2. Proyectar los documentos requeridos en cada una de las etapas de los procesos contractuales, tales como: minutas, actas de inicio, aprobaciones de pólizas, designaciones de apoyo a la supervisión, modificaciones, actos administrativos, liquidaciones y demás. 3. Proyectar el contenido jurídico y revisión de los estudios previos y pliegos de condiciones de los procesos de contratación que le sean asignados. 4. Realizar las evaluaciones jurídicas de las propuestas presentadas en los procesos de contratación que adelante el FONDO, en conjunto con el funcionario de planta del área de contratos del FONDO o quien haga sus veces. 5. Resolver consultas y prestar asistencia jurídica en materia contractual. 6. Asistir a las actividades relacionadas con la contratación adelantada por el FONDO, tales como audiencias, capacitaciones, entre otras. 7. Mantener actualizados los portales para la publicación y reporte de la contratación, en los asuntos que sean de su conocimiento. 8. Remitir en los tiempos y condiciones establecidos por el área de gestión del desarrollo local, reporte a la persona encargada de los contratos nuevos y modificaciones contractuales. 9.Realizar la conformación de la carpeta única contractual, de acuerdo al Manual de Contratación (GDI-GPD-IN007), por cada compromiso asignado y entregar a la persona encargada, de acuerdo a los tiempos establecidos por el área de gestión del desarrollo local del FDLCH.  10. Rendir un informe final que recoja las tareas y productos originados del objeto contractual. 11.Llevar a cabo el acompañamiento a las reuniones, o sesiones indicadas por el Alcalde Local, así como los acompañamientos en calle, requeridos por la Entidad. 12. Las demás que le indique el supervisor del contrato y que se encuentren relacionadas con el objeto del Contrato."/>
  </r>
  <r>
    <x v="46"/>
    <x v="0"/>
    <s v="FDLCH-CPS-047-2022"/>
    <x v="46"/>
    <s v="Contratación directa"/>
    <s v="Contratos de prestación de servicios profesionales y de apoyo a la gestión"/>
    <s v="Contratos de Prestación de Servicios Profesionales y de Apoyo a la Gestión"/>
    <s v="CPS"/>
    <n v="30972000"/>
    <n v="30972000"/>
    <s v="Inversión"/>
    <n v="31351"/>
    <n v="34"/>
    <s v="Bogotá protectora de animales"/>
    <s v="Propósito 2: Cambiar nuestros hábitos de vida para reverdecer a Bogotá y adaptarnos a mitigar la crisis climática."/>
    <s v="O-23-01-16-02-34-000000-1731"/>
    <n v="1731"/>
    <s v="1731 Chapinero dejando huella por los animales"/>
    <n v="374"/>
    <d v="2022-01-19T00:00:00"/>
    <m/>
    <m/>
    <m/>
    <m/>
    <n v="347"/>
    <d v="2022-01-21T00:00:00"/>
    <m/>
    <m/>
    <m/>
    <m/>
    <s v="1 1. Ley 80"/>
    <s v="2.2. Contrato"/>
    <s v="31 31-Servicios Profesionales"/>
    <s v="CPS: Contrato de Prestacion de Servicios"/>
    <s v="5.5. Contrato de prestación de servicios apoyo a profesionales"/>
    <n v="5"/>
    <s v="Prestación de servicios profesionales para la gestión, formulación, desarrollo, seguimiento y evaluación del proyecto de inversión local “Jóvenes comprometidos por Chapinero”, así como el apoyo a la supervisión de los contrataos que le sean asignados por el Alcalde Local."/>
    <s v="2.2. Meses"/>
    <n v="6"/>
    <n v="0"/>
    <n v="6"/>
    <m/>
    <d v="2022-01-20T00:00:00"/>
    <d v="2022-01-20T00:00:00"/>
    <d v="2022-01-24T00:00:00"/>
    <d v="2022-07-23T00:00:00"/>
    <d v="2022-07-23T00:00:00"/>
    <m/>
    <s v="JULIO"/>
    <s v="Cédula"/>
    <n v="33366680"/>
    <n v="1"/>
    <s v="FRANCY PAOLA MONROY ALVAREZ"/>
    <s v="MEDICINA VETERINARIA Y ZOOTECNIA"/>
    <d v="1982-02-02T00:00:00"/>
    <n v="40"/>
    <s v="NO "/>
    <s v="Mujer"/>
    <s v="Profesional"/>
    <s v="1.1. Natural"/>
    <s v="26 26-Persona Natural"/>
    <s v="1.1 Nacional"/>
    <s v="TRANSVERSAL 17 A # 32-42 ETAPA 2 LA FUENTE"/>
    <n v="3214525578"/>
    <s v="zoonosistunja@gmail.com"/>
    <s v="3.3. Único contratista"/>
    <d v="2023-02-23T00:00:00"/>
    <m/>
    <s v="NELSON MAURICIO REY"/>
    <n v="1022331685"/>
    <n v="6"/>
    <s v="ANIMALES"/>
    <s v="https://community.secop.gov.co/Public/Tendering/OpportunityDetail/Index?noticeUID=CO1.NTC.2632013&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5162000"/>
    <n v="5162000"/>
    <s v="1. Articular acciones, actividades y jornadas con el IDPYBA en territorio. 2.Asistir y acompañar reuniones de instancias de participación ciudadana, principalmente al Consejo Local PyBA. 3. Presidir como delegado del Alcalde Local los consejos locales PyBA formalizados, dando cumplimiento al acuerdo 524 de 2013. 4. Acompañar  actividades, brigadas y jornadas PyBA, brindando apoyo logístico a nivel local, tanto con entidades como con la comunidad. 5.Servir de enlace entre la comunidad y el IDPYBA para la atención de requerimientos relacionados con la protección y el bienestar animal de la localidad. 6. Llevar a cabo el registro de perros potencialmente peligrosos ante la alcaldía localidad y el registro Ciudadano de 4 patas de IDPYBA. 7. Coordinar una estrategia de identificación de problemáticas, necesidades y aliados en la localidad para la atención de los animales. 8. Articular actividades de Inspección, vigilancia y control de establecimientos comerciales o casos de maltrato animal con el área policiva de la entidad. 9. Realizar la formulación y estructuración de los proyectos de inversión asignados, que permitan el cumplimiento de las metas establecidas en el Plan de Desarrollo Local, relacionados con protección de los animales domésticos y silvestres de la localidad. 10. Realizar los apoyos a la supervisión de los contratos, proyectos de inversión y/o actividades designadas por el Alcalde Local, de conformidad con los lineamientos, valores y principios indicados por la Secretaría Distrital de Gobierno que guarden relación con protección de los animales domésticos y silvestres de la localidad. 11. Realizar talleres y capacitaciones a la comunidad sobre normatividad en tenencia responsable de animales de compañía y código de policía. 12. Acompañar la atención a las peticiones ciudadanas, así como las solicitudes de entes de control dentro del término legal y no cerrar el trámite en el aplicativo Orfeo hasta que no se tenga un pronunciamiento de fondo en temas relacionados con protección de los animales domésticos y silvestres de la localidad. 13. Desarrollar el cargue, seguimiento y evaluación de los contratos respectivos en las Plataformas SECOP II y SIPSE, producto de los proyectos relacionados con protección de los animales domésticos y silvestres de la localidad. 14. Llevar a cabo el acompañamiento a las reuniones, o sesiones indicadas por el Alcalde Local, así como los acompañamientos en calle, requeridos por la Entidad. 15. Apoyar con el suministro de información en materia de animales domésticos y silvestres de la localidad, requerida para la formulación, evaluación y seguimiento de los proyectos de inversión de conformidad al Plan de Desarrollo Local."/>
  </r>
  <r>
    <x v="47"/>
    <x v="0"/>
    <s v="FDLCH-CPS-048-2022"/>
    <x v="47"/>
    <s v="Contratación directa"/>
    <s v="Contratos de prestación de servicios profesionales y de apoyo a la gestión"/>
    <s v="Contratos de Prestación de Servicios Profesionales y de Apoyo a la Gestión"/>
    <s v="CPS"/>
    <n v="30000000"/>
    <n v="30000000"/>
    <s v="Inversión"/>
    <n v="30296"/>
    <n v="38"/>
    <s v="Ecoeficiencia, reciclaje, manejo de residuos e inclusión de la población recicladora"/>
    <s v="Propósito 2: Cambiar nuestros hábitos de vida para reverdecer a Bogotá y adaptarnos a mitigar la crisis climática."/>
    <s v="O-23-01-16-02-38-000000-1728"/>
    <n v="1728"/>
    <s v="1728 Chapinero sostenible y consciente"/>
    <n v="351"/>
    <d v="2022-01-19T00:00:00"/>
    <m/>
    <m/>
    <m/>
    <m/>
    <n v="348"/>
    <d v="2022-01-21T00:00:00"/>
    <m/>
    <m/>
    <m/>
    <m/>
    <s v="1 1. Ley 80"/>
    <s v="2.2. Contrato"/>
    <s v="31 31-Servicios Profesionales"/>
    <s v="CPS: Contrato de Prestacion de Servicios"/>
    <s v="5.5. Contrato de prestación de servicios apoyo a profesionales"/>
    <n v="5"/>
    <s v="Prestar servicios profesionales para la gestión, formulación, desarrollo y seguimiento del proyecto de inversión proyecto chapinero sostenible y consciente."/>
    <s v="2.2. Meses"/>
    <n v="6"/>
    <n v="0"/>
    <n v="6"/>
    <m/>
    <d v="2022-01-20T00:00:00"/>
    <d v="2022-01-20T00:00:00"/>
    <d v="2022-01-24T00:00:00"/>
    <d v="2022-07-23T00:00:00"/>
    <d v="2022-08-02T00:00:00"/>
    <m/>
    <s v="AGOSTO"/>
    <s v="Cédula"/>
    <n v="1019031184"/>
    <n v="1"/>
    <s v="RAYMOND ALEXANDER JIMENEZ ARTEAGA"/>
    <s v="INGENIERO AMBIENTAL"/>
    <d v="1989-02-22T00:00:00"/>
    <n v="33"/>
    <s v="N/A"/>
    <s v="Hombre"/>
    <s v="Profesional"/>
    <s v="1.1. Natural"/>
    <s v="26 26-Persona Natural"/>
    <s v="1.1 Nacional"/>
    <s v="CARRERA 69 D 23 C 36 TRR 4 APTO 103"/>
    <n v="3182236370"/>
    <s v="rayjimenez1019@gmail.com"/>
    <s v="3.3. Único contratista"/>
    <d v="2023-02-03T00:00:00"/>
    <m/>
    <s v="RAÚL MESA MESA"/>
    <n v="13925122"/>
    <n v="8"/>
    <s v="AMBIENTAL"/>
    <s v="https://community.secop.gov.co/Public/Tendering/OpportunityDetail/Index?noticeUID=CO1.NTC.2632297&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d v="2022-02-18T00:00:00"/>
    <n v="10"/>
    <d v="2022-02-28T00:00:00"/>
    <m/>
    <m/>
    <m/>
    <m/>
    <m/>
    <m/>
    <m/>
    <s v="TUVO SUSPENSIÓN POR 10 DÍAS"/>
    <n v="5000000"/>
    <n v="5000000"/>
    <s v="1. Construir planes de trabajo que permitan el cumplimiento y seguimiento de las políticas públicas, normatividad vigente y metas del Plan de Desarrollo Local relacionadas con el objeto contractual. 2. Realizar la formulación y estructuración de los proyectos de inversión asignados, que permitan el cumplimiento de las metas establecidas en el Plan de Desarrollo Local. 3. Apoyar el desarrollo del proceso de gestión contractual requerido para el cumplimiento de los objetivos y metas asociados a los proyectos de inversión local, con un enfoque participativo, comunitario, dando cumplimiento con los requisitos legale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Impulsar los procesos de formulación, desarrollo y seguimiento de los proyectos de inversión local desde un enfoque comunitario y participativo. 7. Desarrollar procesos de articulación con las entidades del nivel central y descentralizado relacionadas con el objeto contractual, con la finalidad de potenciar las inversiones locales. 8. Atender y gestionar de manera integral las instancias de participación ciudadana relacionadas con el objeto contractual, construyendo y desarrollando planes efectivos de acción que permitan la medición y socialización de los avances y logros obtenidos. 9. Generar recomendaciones, alertas y acciones de mejora que permitan optimizar el cumplimiento del objeto contractual y de los temas relacionados con el objeto. 10. Realizar actividades encaminadas a la integración y movilización social de los grupos de interés y partes interesadas en los temas relacionados con el objeto contractual. 11. Producir informes cualitativos y cuantitativos de las actividades desarrolladas en el marco del cumplimiento del objeto contractual. 12. Desarrollar el cargue, seguimiento y evaluación de los contratos respectivos en las Plataformas SECOP II y SIPSE. 13. Acompañar la atención a las peticiones ciudadanas, así como las solicitudes de entes de control dentro del término legal y no cerrar el trámite en el aplicativo Orfeo hasta que no se tenga un pronunciamiento de fondo. 14. Participar de las reuniones de coordinación y planeación que sean requeridas por el Alcalde Local así como de las actividades programadas por el despacho de la Alcaldía. 15. Promover acciones y actividades que permitan la divulgación y comunicación de los productos y resultados obtenidos con la ejecución de sus actividades. 16. Llevar a cabo el acompañamiento a las reuniones, o sesiones indicadas por el Alcalde Local, así como los acompañamientos en calle, requeridos por la Entidad. 17. Apoyar y acompañar el desarrollo de la estrategia ETIS (Estrategia Territorial Integral Social) en la localidad en lo relacionado con el objeto contractual. 18. Las demás que surjan con atención del objeto contractual."/>
  </r>
  <r>
    <x v="48"/>
    <x v="0"/>
    <s v="FDLCH-CPS-049-2022"/>
    <x v="48"/>
    <s v="Contratación directa"/>
    <s v="Contratos de prestación de servicios profesionales y de apoyo a la gestión"/>
    <s v="Contratos de Prestación de Servicios Profesionales y de Apoyo a la Gestión"/>
    <s v="CPS"/>
    <n v="30000000"/>
    <n v="30000000"/>
    <s v="Inversión"/>
    <n v="30307"/>
    <n v="6"/>
    <s v="Sistema Distrital de Cuidado"/>
    <s v="Propósito 1: Hacer un nuevo contrato social para incrementar la inclusión social, productiva y política"/>
    <s v="O-23-01-16-01-06-000000-2024"/>
    <n v="2024"/>
    <s v="2024 Chapinero promueve la inclusión y el cuidado de la salud"/>
    <n v="372"/>
    <d v="2022-01-19T00:00:00"/>
    <m/>
    <m/>
    <m/>
    <m/>
    <n v="349"/>
    <d v="2022-01-21T00:00:00"/>
    <m/>
    <m/>
    <m/>
    <m/>
    <s v="1 1. Ley 80"/>
    <s v="2.2. Contrato"/>
    <s v="31 31-Servicios Profesionales"/>
    <s v="CPS: Contrato de Prestacion de Servicios"/>
    <s v="5.5. Contrato de prestación de servicios apoyo a profesionales"/>
    <n v="5"/>
    <s v="Prestar los servicios profesionales para apoyar el área de Gestión del Desarrollo local de la Alcaldía Local de Chapinero, en la formulación, gestión, ejecución y apoyo a la supervisión de los proyectos relacionados con los temas de salud, en cumplimiento de las metas y objetivos del Plan de Desarrollo Local."/>
    <s v="2.2. Meses"/>
    <n v="6"/>
    <n v="0"/>
    <n v="6"/>
    <m/>
    <d v="2022-01-20T00:00:00"/>
    <d v="2022-01-20T00:00:00"/>
    <d v="2022-01-24T00:00:00"/>
    <d v="2022-07-23T00:00:00"/>
    <d v="2022-07-23T00:00:00"/>
    <m/>
    <s v="JULIO"/>
    <s v="Cédula"/>
    <n v="53037864"/>
    <n v="1"/>
    <s v="DIANA CAROLINA MORENO RINCON"/>
    <s v="PSICOLOGA"/>
    <d v="1984-04-07T00:00:00"/>
    <n v="37"/>
    <s v="NO "/>
    <s v="Mujer"/>
    <s v="Profesional"/>
    <s v="1.1. Natural"/>
    <s v="26 26-Persona Natural"/>
    <s v="1.1 Nacional"/>
    <s v="CALLE 71 A 20- 37"/>
    <n v="3124532851"/>
    <s v="dicamoro@hotmail.com"/>
    <s v="3.3. Único contratista"/>
    <d v="2023-01-24T00:00:00"/>
    <m/>
    <s v="NELSON MAURICIO REY"/>
    <n v="1022331685"/>
    <n v="6"/>
    <s v="MUJER Y GENERO"/>
    <s v="https://community.secop.gov.co/Public/Tendering/OpportunityDetail/Index?noticeUID=CO1.NTC.2632900&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5000000"/>
    <n v="5000000"/>
    <s v="1. Construir planes de trabajo que permitan el cumplimiento y seguimiento de las políticas públicas, normatividad vigente y metas del Plan de Desarrollo Local relacionadas con el objeto contractual, especialmente con los temas de salud y discapacidad. 2. Realizar la formulación y estructuración de los proyectos de inversión asignados, que permitan el cumplimiento de las metas establecidas en el Plan de Desarrollo Local en materia de salud y Discapacidad. 3. Apoyar el desarrollo del proceso de gestión contractual requerido para el cumplimiento de los objetivos y metas asociados a los proyectos de inversión local en salúd y dispacidad, con un enfoque participativo, comunitario, dando cumplimiento con los requisitos legale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Impulsar los procesos de formulación, desarrollo y seguimiento de los proyectos de inversión local en salúd y diacapacidad desde un enfoque comunitario y participativo. 7. Desarrollar procesos de articulación con las entidades del nivel central y descentralizado relacionadas con el objeto contractual, con la finalidad de potenciar las inversiones locales, especialmente con el sector salud. 8. Atender de manera integral las instancias de participación ciudadana relacionadas con los temas de salúd, salúd pública, dicapacidad y afines. 9. Generar recomendaciones, alertas y acciones de mejora que permitan optimizar el cumplimiento del objeto contractual y de los temas relacionados con el objeto. 10. Realizar actividades encaminadas a la integración y movilización social de los grupos de interés y partes interesadas en los temas relacionados con la salúd pública, la dispacidad y afines. 11. Producir informes cualitativos y cuantitativos de las actividades desarrolladas en el marco del cumplimiento del objeto contractual. 12. Desarrollar el cargue, seguimiento y evaluación de los contratos respectivos en las Plataformas SECOP II y SIPSE. 13. Acompañar la atención a las peticiones ciudadanas, así como las solicitudes de entes de control dentro del término legal y no cerrar el trámite en el aplicativo Orfeo hasta que no se tenga un pronunciamiento de fondo. 14. Participar de las reuniones de coordinación y planeación que sean requeridas por el Alcalde Local, así como de las actividades programadas por el despacho de la Alcaldía. 15. Promover acciones y actividades que permitan la divulgación y comunicación de los productos y resultados obtenidos con la ejecución de sus actividades. 16. Llevar a cabo el acompañamiento a las reuniones, o sesiones indicadas por el Alcalde Local, así como los acompañamientos en calle, requeridos por la Entidad. 17.Las demás que le sean asignadas por el Alcalde Local de Chapinero en cumplimiento de su objeto contractual."/>
  </r>
  <r>
    <x v="49"/>
    <x v="0"/>
    <s v="FDLCH-CPS-050-2022"/>
    <x v="49"/>
    <s v="Contratación directa"/>
    <s v="Contratos de prestación de servicios profesionales y de apoyo a la gestión"/>
    <s v="Contratos de Prestación de Servicios Profesionales y de Apoyo a la Gestión"/>
    <s v="CPS"/>
    <n v="20000000"/>
    <n v="20000000"/>
    <s v="Inversión"/>
    <n v="30265"/>
    <n v="57"/>
    <s v="Gestión pública local"/>
    <s v="Propósito 5: Construir Bogotá-regios con gobierno abierto, transparente y ciudadanía consciente"/>
    <s v="O-23-01-16-05-57-000000-1741"/>
    <n v="1741"/>
    <s v="1741 Chapinero ejemplo de Gobierno Abierto y Transparencia Local"/>
    <n v="363"/>
    <d v="2022-01-19T00:00:00"/>
    <m/>
    <m/>
    <m/>
    <m/>
    <n v="367"/>
    <d v="2022-01-24T00:00:00"/>
    <m/>
    <m/>
    <m/>
    <m/>
    <s v="1 1. Ley 80"/>
    <s v="2.2. Contrato"/>
    <s v="33 33-Servicios Apoyo a la Gestión de la Entidad"/>
    <s v="CPS: Contrato de Prestacion de Servicios"/>
    <s v="4.4. Contrato de prestación de servicios de apoyo a la gestión"/>
    <n v="4"/>
    <s v="Prestar servicios de apoyo a las labores de entrega y recibo de las comunicaciones emitidas o recibidas por la Alcaldía Local de Chapinero."/>
    <s v="2.2. Meses"/>
    <n v="8"/>
    <n v="0"/>
    <n v="8"/>
    <m/>
    <d v="2022-01-21T00:00:00"/>
    <d v="2022-01-21T00:00:00"/>
    <d v="2022-01-24T00:00:00"/>
    <d v="2022-09-23T00:00:00"/>
    <d v="2022-09-23T00:00:00"/>
    <m/>
    <s v="SEPTIEMBRE"/>
    <s v="Cédula"/>
    <n v="1019024025"/>
    <n v="8"/>
    <s v="EFRAIN ANDRES MONROY CEPEDA"/>
    <s v="BACHILLER"/>
    <d v="1988-05-11T00:00:00"/>
    <n v="33"/>
    <s v="N/A"/>
    <s v="Hombre"/>
    <s v="Bachiller"/>
    <s v="1.1. Natural"/>
    <s v="26 26-Persona Natural"/>
    <s v="1.1 Nacional"/>
    <s v="CALLE 128 D 86 B 07"/>
    <n v="3105763081"/>
    <s v="efra11@hormail.com"/>
    <s v="3.3. Único contratista"/>
    <d v="2023-04-03T00:00:00"/>
    <m/>
    <s v="FABIOLA VASQUEZ PEDRAZA"/>
    <n v="52821159"/>
    <n v="4"/>
    <s v="CDI"/>
    <s v="https://community.secop.gov.co/Public/Tendering/OpportunityDetail/Index?noticeUID=CO1.NTC.2649478&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2500000"/>
    <n v="2500000"/>
    <s v="1.Clasificar la correspondencia que le sea entregada para distribuir. 2. Trasladar correspondencia entre las diferentes sedes de la Alcaldía Local. 3. Realizar la entrega de correspondencia a la comunidad, entidades públicas y privadas cuando se requiera y en el menor  tiempo posible. 4. Efectuar la entrega de publicidad y demás piezas comunicativas dentro de la Localidad cuando se requiera. 5. Reemplazar las funciones en el CDI en actividades como clasificación y archivo de la correspondencia y documentación que se origine, recibir, registrar y comunicar las llamadas y mensajes que se hagan, radicar y distribuir la correspondencia preparada y recibida, entre otras, cuando sea requerido por el supervisor. 6. Actuar con lealtad, responsabilidad, y buena fe durante la celebración, ejecución y terminación del contrato y aún con posterioridad a éste. 7. Responder por el seguimiento de los documentos y correspondencia en general que le encomiende el fondo para entrega en las diferentes entidades y oficinas a las cuales va direccionada. 8. Garantizar el cumplimiento de los términos legales para la entrega de dicha correspondencia que le ha sido asignada. 9. Entregar diariamente la constancia de los radicados de entrega de la correspondencia a entidades, a la comunidad y en general que le sea asignada. 10. Asistir a las capacitaciones convocadas por el Programa PIGA y evidenciar la participación de la misma El contratista deberá ingresar dentro del numeral de ejecución en el contrato electrónico del SECOP el Plan de Pagos respectivo, y agregar como documento nuevo, los Informes de Actividades respectivos. 11. Llevar a cabo el acompañamiento a las reuniones, o sesiones indicadas por el Alcalde Local, así como los acompañamientos en calle, requeridos por la Entidad. 12. Las demás que le asigne el supervisor del contrato y que surjan de la naturaleza del mismo."/>
  </r>
  <r>
    <x v="50"/>
    <x v="0"/>
    <s v="FDLCH-CPS-051-2022"/>
    <x v="50"/>
    <s v="Contratación directa"/>
    <s v="Contratos de prestación de servicios profesionales y de apoyo a la gestión"/>
    <s v="Contratos de Prestación de Servicios Profesionales y de Apoyo a la Gestión"/>
    <s v="CPS"/>
    <n v="36000000"/>
    <n v="36000000"/>
    <s v="Inversión"/>
    <n v="30279"/>
    <n v="57"/>
    <s v="Gestión pública local"/>
    <s v="Propósito 5: Construir Bogotá-regios con gobierno abierto, transparente y ciudadanía consciente"/>
    <s v="O-23-01-16-05-57-000000-1741"/>
    <n v="1741"/>
    <s v="1741 Chapinero ejemplo de Gobierno Abierto y Transparencia Local"/>
    <n v="331"/>
    <d v="2022-01-18T00:00:00"/>
    <m/>
    <m/>
    <m/>
    <m/>
    <n v="366"/>
    <d v="2022-01-24T00:00:00"/>
    <m/>
    <m/>
    <m/>
    <m/>
    <s v="1 1. Ley 80"/>
    <s v="2.2. Contrato"/>
    <s v="31 31-Servicios Profesionales"/>
    <s v="CPS: Contrato de Prestacion de Servicios"/>
    <s v="5.5. Contrato de prestación de servicios apoyo a profesionales"/>
    <n v="5"/>
    <s v="Prestar servicios profesionales para apoyar las liquidaciones de contratos, la gestión precontractual, contractual y postcontractual, que adelante el Fondo de Desarrollo Local de Chapinero."/>
    <s v="2.2. Meses"/>
    <n v="6"/>
    <n v="0"/>
    <n v="6"/>
    <m/>
    <d v="2022-01-20T00:00:00"/>
    <d v="2022-01-21T00:00:00"/>
    <d v="2022-01-24T00:00:00"/>
    <d v="2022-07-23T00:00:00"/>
    <d v="2022-07-23T00:00:00"/>
    <m/>
    <s v="JULIO"/>
    <s v="Cédula"/>
    <n v="52900762"/>
    <n v="5"/>
    <s v="JENNY CAROLINA GIRÓN CUERVO"/>
    <s v="BACHILLER"/>
    <d v="1981-08-25T00:00:00"/>
    <n v="40"/>
    <s v="NO"/>
    <s v="Mujer"/>
    <s v="Profesional"/>
    <s v="1.1. Natural"/>
    <s v="31 26-Persona Natural"/>
    <s v="1.1 Nacional"/>
    <s v="CALLE 47 No. 2C-03"/>
    <n v="3175011916"/>
    <s v="carolinagironc@yahoo.es"/>
    <s v="3.3. Único contratista"/>
    <d v="2023-01-30T00:00:00"/>
    <m/>
    <s v="CESAR FRUTO CORREDOR GOMEZ"/>
    <n v="79580307"/>
    <n v="0"/>
    <s v="CONTRATACIÓN"/>
    <s v="https://community.secop.gov.co/Public/Tendering/OpportunityDetail/Index?noticeUID=CO1.NTC.2630550&amp;isFromPublicArea=True&amp;isModal=true&amp;asPopupView=true"/>
    <s v="JIMENA MARIA CARDONA DIAZ"/>
    <s v="0 0. Activo"/>
    <s v="N/A"/>
    <s v="N/A"/>
    <s v="N/A"/>
    <s v="N/A"/>
    <s v="N/A"/>
    <s v="N/A"/>
    <s v="N/A"/>
    <s v="N/A"/>
    <s v="N/A"/>
    <s v="N/A"/>
    <s v="N/A"/>
    <s v="N/A"/>
    <s v="N/A"/>
    <s v="N/A"/>
    <s v="N/A"/>
    <s v="N/A"/>
    <s v="N/A"/>
    <s v="N/A"/>
    <s v="N/A"/>
    <s v="N/A"/>
    <s v="N/A"/>
    <s v="N/A"/>
    <s v="N/A"/>
    <s v="N/A"/>
    <s v="N/A"/>
    <m/>
    <m/>
    <m/>
    <m/>
    <m/>
    <m/>
    <m/>
    <m/>
    <m/>
    <n v="0"/>
    <m/>
    <m/>
    <m/>
    <m/>
    <m/>
    <m/>
    <m/>
    <m/>
    <m/>
    <m/>
    <m/>
    <m/>
    <n v="0"/>
    <m/>
    <m/>
    <m/>
    <m/>
    <m/>
    <m/>
    <m/>
    <m/>
    <m/>
    <m/>
    <m/>
    <n v="6000000"/>
    <n v="6000000"/>
    <s v="1. Revisar y proyectar la liquidación de los contratos del FONDO, verificar la existencia de la totalidad de los documentos en los expedientes físicos y electrónicos (cualquier aplicativo de CCE) previa liquidación, realizar el reporte a SIVICOF, chequear el registro de la liquidación en los portales de contratación. 2.Estructurar jurídicamente y adelantar los procesos de contratación que le sean asignados, bajo cualquier modalidad en sus etapas precontractual, contractual y postcontractual, necesarios para el desarrollo del Plan Anual de Adquisiciones del Fondo de Desarrollo Local de Chapinero.3. Proyectar los documentos requeridos en cada una de las etapas de los procesos contractuales, tales como: minutas, actas de inicio, aprobaciones de pólizas, designaciones de apoyo a la supervisión, modificaciones, actos administrativos, liquidaciones y demás.4. Proyectar el contenido jurídico y revisión de los estudios previos y pliegos de condiciones de los procesos de contratación que le sean asignados.5. Realizar las evaluaciones jurídicas de las propuestas presentadas en los procesos de contratación que adelante el FONDO, en conjunto con el funcionario de planta del área de contratos del FONDO o quien haga sus veces.6. Realizar el seguimiento a la ejecución de los contratos que le fueren asignados, si es el caso.7. Resolver consultas y prestar asistencia jurídica en materia contractual.8. Proyectar informes de contratación respectivos con destino a los órganos de control, la comunidad, las corporaciones públicas, y las demás entidades que lo requieran, cuando aplique.9. Asistir a las actividades relacionadas con la contratación adelantada por el FONDO, tales como audiencias, capacitaciones, entre otras.10. Mantener actualizados los portales para la publicación y reporte de la contratación, en los asuntos que sean de su conocimiento. 11. Remitir en los tiempos y condiciones establecidos por la oficina de contratación, reporte a la persona encargada de los contratos nuevos y modificaciones contractuales.12. Realizar la conformación de la carpeta única contractual, de acuerdo al Manual de Contratación (GDI-GPD-IN007), por cada compromiso asignado y entregar a la persona encargada, de acuerdo a los tiempos establecidos por la oficina de contratación del FDLCH.13. Rendir un informe final que recoja las tareas y productos originados del objeto contractual.14. Llevar a cabo el acompañamiento a las reuniones, o sesiones indicadas por el Alcalde Local, así como los acompañamientos en calle, requeridos por la Entidad.15. Las demás que le indique el supervisor del contrato y que se encuentren relacionadas con el objeto del Contrato."/>
  </r>
  <r>
    <x v="51"/>
    <x v="0"/>
    <s v="FDLCH-CPS-052-2022"/>
    <x v="51"/>
    <s v="Contratación directa"/>
    <s v="Contratos de prestación de servicios profesionales y de apoyo a la gestión"/>
    <s v="Contratos de Prestación de Servicios Profesionales y de Apoyo a la Gestión"/>
    <s v="CPS"/>
    <n v="40000000"/>
    <n v="40000000"/>
    <s v="Inversión"/>
    <n v="30249"/>
    <n v="20"/>
    <s v="Bogotá, referente en cultura, deporte, recreación y actividad física, con parques para el desarrollo y la salud"/>
    <s v="Propósito 1: Hacer un nuevo contrato social para incrementar la inclusión social, productiva y política"/>
    <s v="O-23-01-16-01-20-000000-1845"/>
    <n v="1845"/>
    <s v="1845 Chapinero Epicentro del Deporte y la Recreación"/>
    <n v="369"/>
    <d v="2022-01-19T00:00:00"/>
    <m/>
    <m/>
    <m/>
    <m/>
    <n v="379"/>
    <d v="2022-01-24T00:00:00"/>
    <m/>
    <m/>
    <m/>
    <m/>
    <s v="1 1. Ley 80"/>
    <s v="2.2. Contrato"/>
    <s v="31 31-Servicios Profesionales"/>
    <s v="CPS: Contrato de Prestacion de Servicios"/>
    <s v="5.5. Contrato de prestación de servicios apoyo a profesionales"/>
    <n v="5"/>
    <s v="Prestar los servicios profesionales de apoyo a la gestión, formulación, desarrollo, seguimiento y evaluación del proyecto de inversión chapinero epicentro del deporte y la recreación."/>
    <s v="2.2. Meses"/>
    <n v="8"/>
    <n v="0"/>
    <n v="8"/>
    <m/>
    <d v="2022-01-21T00:00:00"/>
    <d v="2022-01-21T00:00:00"/>
    <d v="2022-01-24T00:00:00"/>
    <d v="2022-09-23T00:00:00"/>
    <d v="2022-09-23T00:00:00"/>
    <m/>
    <s v="SEPTIEMBRE"/>
    <s v="Cédula"/>
    <n v="1030592221"/>
    <n v="0"/>
    <s v="MIGUEL ANGEL DELGADO BARRERA"/>
    <s v="LICENCIADO EN EDUCACIÓN FÍSICA CON ENFASIS EN EDUCACIÓN FISICA"/>
    <d v="1991-05-20T00:00:00"/>
    <n v="30"/>
    <s v="N/A"/>
    <s v="Hombre"/>
    <s v="Profesional"/>
    <s v="1.1. Natural"/>
    <s v="26 26-Persona Natural"/>
    <s v="1.1 Nacional"/>
    <s v="CARRERA 85 No. 52-05 SUR"/>
    <n v="3023886193"/>
    <s v="migueld.deportes@gmail.com"/>
    <s v="3.3. Único contratista"/>
    <d v="2023-03-26T00:00:00"/>
    <m/>
    <s v="NELSON MAURICIO REY"/>
    <n v="1022331685"/>
    <n v="6"/>
    <s v="CULTURA"/>
    <s v="https://community.secop.gov.co/Public/Tendering/OpportunityDetail/Index?noticeUID=CO1.NTC.2649478&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5000000"/>
    <n v="5000000"/>
    <s v="1. Construir planes de trabajo que permitan el cumplimiento y seguimiento de las políticas públicas, normatividad vigente y metas del Plan de Desarrollo Local relacionadas con el objeto contractual. 2. Realizar la formulación y estructuración de los proyectos de inversión asignados, que permitan el cumplimiento de las metas establecidas en el Plan de Desarrollo Local. 3. Apoyar el desarrollo del proceso de gestión contractual requerido para el cumplimiento de los objetivos y metas asociados a los proyectos de inversión local, con un enfoque participativo, comunitario, dando cumplimiento con los requisitos legale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Desarrollar procesos de articulación con las entidades del nivel central y descentralizado relacionadas con el objeto contractual, con la finalidad de potenciar las inversiones locales. 7. Atender de manera integral las instancias de participación ciudadana relacionadas con el objeto el deporte y la recreación. 8. Generar recomendaciones, alertas y acciones de mejora que permitan optimizar el cumplimiento del objeto contractual y de los temas relacionados con el objeto.   9. Realizar actividades encaminadas a la integración y movilización social de los grupos de interés y partes interesadas en los temas relacionados con el objeto contractual. 10.Producir informes cualitativos y cuantitativos de las actividades desarrolladas en el marco del cumplimiento del objeto contractual. 11. Desarrollar el cargue, seguimiento y evaluación de los contratos respectivos en las Plataformas SECOP II y SIPSE. 12. Acompañar la atención a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Promover acciones y actividades que permitan la divulgación y comunicación de los productos y resultados obtenidos con la ejecución de sus actividades.   15. Llevar a cabo el acompañamiento a las reuniones, o sesiones indicadas por el Alcalde Local, así como los acompañamientos en calle, requeridos por la Entidad.  16. Las demás que le sean asignadas en atención de la naturaleza y objeto contractual."/>
  </r>
  <r>
    <x v="52"/>
    <x v="0"/>
    <s v="FDLCH-CPS-053-2022"/>
    <x v="52"/>
    <s v="Contratación directa"/>
    <s v="Contratos de prestación de servicios profesionales y de apoyo a la gestión"/>
    <s v="Contratos de Prestación de Servicios Profesionales y de Apoyo a la Gestión"/>
    <s v="CPS"/>
    <n v="30000000"/>
    <n v="30000000"/>
    <s v="Inversión"/>
    <n v="31342"/>
    <n v="21"/>
    <s v="Creación y vida cotidiana: Apropiación ciudadana del arte, la cultura y el patrimonio, para la democracia cultural"/>
    <s v="Propósito 1: Hacer un nuevo contrato social para incrementar la inclusión social, productiva y política"/>
    <s v="O-23-01-16-01-21-000000-1848"/>
    <n v="1848"/>
    <s v="1848 Chapinero cultural y creativo"/>
    <n v="370"/>
    <d v="2022-01-19T00:00:00"/>
    <m/>
    <m/>
    <m/>
    <m/>
    <n v="375"/>
    <d v="2022-01-24T00:00:00"/>
    <m/>
    <m/>
    <m/>
    <m/>
    <s v="1 1. Ley 80"/>
    <s v="2.2. Contrato"/>
    <s v="31 31-Servicios Profesionales"/>
    <s v="CPS: Contrato de Prestacion de Servicios"/>
    <s v="5.5. Contrato de prestación de servicios apoyo a profesionales"/>
    <n v="5"/>
    <s v="Prestar servicios profesionales para apoyar al area de Gestion del Desarrollo Local de la Alcaldía Local de Chapinero en la formulacion gestion ejecucion y seguimiento de los contratos derivados del proyecto de inversión Chapinero cultural y creativa y la supervision de contratos que le sean asignados."/>
    <s v="2.2. Meses"/>
    <n v="6"/>
    <n v="0"/>
    <n v="6"/>
    <m/>
    <d v="2022-01-21T00:00:00"/>
    <d v="2022-01-21T00:00:00"/>
    <d v="2022-01-24T00:00:00"/>
    <d v="2022-07-23T00:00:00"/>
    <d v="2022-07-23T00:00:00"/>
    <m/>
    <s v="JULIO"/>
    <s v="Cédula"/>
    <n v="55061809"/>
    <n v="2"/>
    <s v="CLAUDIA YANETH FERRO DUCUARA "/>
    <s v="COMUNICADOR SOCIAL"/>
    <d v="1973-03-01T00:00:00"/>
    <n v="49"/>
    <s v="SI"/>
    <s v="Mujer"/>
    <s v="Profesional"/>
    <s v="1.1. Natural"/>
    <s v="26 26-Persona Natural"/>
    <s v="1.1 Nacional"/>
    <s v="CARRERA 17 #58 A - 34 BARRIO SAN FELIPE BOGOTÁ"/>
    <n v="3043908867"/>
    <s v="claudiayaneth48@hotmail.com"/>
    <s v="3.3. Único contratista"/>
    <d v="2023-01-30T00:00:00"/>
    <m/>
    <s v="HOSMAN HERNAN ARIAS GUTIERREZ"/>
    <n v="79728807"/>
    <n v="1"/>
    <s v="CULTURA"/>
    <s v="https://community.secop.gov.co/Public/Tendering/OpportunityDetail/Index?noticeUID=CO1.NTC.2641186&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5000000"/>
    <n v="5000000"/>
    <s v="1. Construir planes de trabajo que permitan el cumplimiento y seguimiento de las políticas públicas, normatividad vigente y metas del Plan de Desarrollo Local relacionadas con la relacionadas con el objeto contractual. 2. Realizar la formulación y estructuración de los componentes de los proyectos de inversión asignados, que permitan el cumplimiento de las metas establecidas en el Plan de Desarrollo Local.  3. Realizar los apoyos a la supervisión de los contratos, proyectos de inversión y/o actividades designadas por el Alcalde Local, de conformidad con los lineamientos, valores y principios indicados por la Secretaría Distrital de Gobierno. 4.Llevar estricto control sobre la programación, ejecución y desarrollo económico y financiero de los proyectos asignados, en cumplimiento de los lineamientos financieros y presupuestales vigentes. 5. Coordinar o apoyar en la realización de eventos o de actividades culturales que realice o apoye la Alcaldía Local y que le sean designados por el Alcalde local. 6. Desarrollar procesos de articulación con las entidades del nivel central y descentralizado relacionadas con el objeto contractual, con la finalidad de potenciar las actividades, eventos o procesos locales. 7. Atender de manera integral las instancias de participación ciudadana que le sean asignadas y que estén relacionadas con el sector cultura recreación y deporte.  8. Generar recomendaciones, alertas y acciones de mejora que permitan optimizar el cumplimiento del objeto contractual y de los temas relacionados con el objeto.  9. Realizar actividades encaminadas a la integración y movilización social de los grupos de interés y partes interesadas en los temas relacionados con el objeto contractual. 10. Producir informes cualitativos y cuantitativos de las actividades desarrolladas en el marco del cumplimiento del objeto contractual. 11. Desarrollar el cargue, seguimiento y evaluación de los contratos respectivos en las Plataformas SECOP II y SIPSE. 12. Acompañar la atención a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Promover acciones y actividades que permitan la divulgación y comunicación de los productos y resultados obtenidos con la ejecución de sus actividades.  15. Llevar a cabo el acompañamiento a las reuniones, o sesiones indicadas por el Alcalde Local, así como los acompañamientos en calle, requeridos por la Entidad. 13. Las demás que le sean asignadas en atención de la naturaleza y objeto contractual."/>
  </r>
  <r>
    <x v="53"/>
    <x v="0"/>
    <s v="FDLCH-CPS-054-2022"/>
    <x v="53"/>
    <s v="Contratación directa"/>
    <s v="Contratos de prestación de servicios profesionales y de apoyo a la gestión"/>
    <s v="Contratos de Prestación de Servicios Profesionales y de Apoyo a la Gestión"/>
    <s v="CPS"/>
    <n v="36800000"/>
    <n v="36800000"/>
    <s v="Inversión"/>
    <n v="30035"/>
    <n v="57"/>
    <s v="Gestión pública local"/>
    <s v="Propósito 5: Construir Bogotá-regios con gobierno abierto, transparente y ciudadanía consciente"/>
    <s v="O-23-01-16-05-57-000000-1741"/>
    <n v="1741"/>
    <s v="1741 Chapinero ejemplo de Gobierno Abierto y Transparencia Local"/>
    <n v="358"/>
    <d v="2022-01-19T00:00:00"/>
    <m/>
    <m/>
    <m/>
    <m/>
    <n v="376"/>
    <d v="2022-01-24T00:00:00"/>
    <m/>
    <m/>
    <m/>
    <m/>
    <s v="1 1. Ley 80"/>
    <s v="2.2. Contrato"/>
    <s v="31 31-Servicios Profesionales"/>
    <s v="CPS: Contrato de Prestacion de Servicios"/>
    <s v="5.5. Contrato de prestación de servicios apoyo a profesionales"/>
    <n v="5"/>
    <s v="Prestar servicios profesionales para apoyar el area Gestion del Desarrollo Local de la Alcaldia Local de Chapinero en los aspectos económicos y financieros de las etapas pre contractuales contractuales y post contractuales de los proyectos de inversion así como la produccion consolidación y analisis de datos estadísticas e informes de impacto del Plan de Desarrollo Local."/>
    <s v="2.2. Meses"/>
    <n v="8"/>
    <n v="0"/>
    <n v="8"/>
    <m/>
    <d v="2022-01-21T00:00:00"/>
    <d v="2022-01-21T00:00:00"/>
    <d v="2022-01-24T00:00:00"/>
    <d v="2022-09-23T00:00:00"/>
    <d v="2022-09-23T00:00:00"/>
    <m/>
    <s v="SEPTIEMBRE"/>
    <s v="Cédula"/>
    <n v="1016059999"/>
    <n v="6"/>
    <s v="CRISTIAN DANIEL VILLARREAL PARROQUIANO"/>
    <s v="ECONOMISTA"/>
    <d v="1993-09-20T00:00:00"/>
    <n v="28"/>
    <s v="N/A"/>
    <s v="Hombre"/>
    <s v="Profesional"/>
    <s v="1.1. Natural"/>
    <s v="26 26-Persona Natural"/>
    <s v="1.1 Nacional"/>
    <s v="CARRERA 119 # 64 80"/>
    <n v="3118241573"/>
    <s v="villacd20@hotmail.com"/>
    <s v="3.3. Único contratista"/>
    <d v="2023-03-23T00:00:00"/>
    <m/>
    <s v="NELSON MAURICIO REY"/>
    <n v="1022331685"/>
    <n v="6"/>
    <s v="PLANEACIÓN"/>
    <s v="https://community.secop.gov.co/Public/Tendering/OpportunityDetail/Index?noticeUID=CO1.NTC.2641319&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600000"/>
    <n v="4600000"/>
    <s v="1. Apoyar al Fondo de Desarrollo Local de chapinero en la construcción de los Análisis de Sector y Estudios de Mercado requeridos para la formulación de los proyectos de inversión de la vigencia 2021 del Plan de Desarrollo Local. 2. Generar los documentos de análisis económico y financiero que sean requeridos con ocasión de la formulación, ejecución, evaluación y/o liquidación de los proyectos de inversión adelantados por el Fondo de Desarrollo Local de Chapinero. 3. Apoyar en la construcción de informes económicos, estadísticos y financieros que sean requeridos para la evaluación de la implementación del Plan de Desarrollo Local. 4. Apoyar en la construcción, aplicación y desarrollo de instrumentos y herramientas de control gerencial desde la perspectiva económica y financiera del Plan de Desarrollo Local.    5. Apoyar a la oficina de Gestión de Desarrollo Local en el análisis financiero y económico de la programación, ejecución y seguimiento del presupuesto local y apoyar en la generación de recomendaciones y planes de mejora respectivos. 6.Conformar el comité evaluador y realizar las evaluaciones financieras de las ofertas recibidas en el marco de los procesos de contratación que se deriven de los proyectos asignados. 7. Construir bases de datos resultantes de las actividades misionales del Fondo de Desarrollo Local que permitan realizar análisis para la toma de decisiones gerenciales.    8. Apoyar en la elaboración y presentación de informes a los diferentes organismos de control, de la Secretaría de Gobierno, proposiciones del Concejo de Bogotá, requerimientos de la Contraloría Distrital, solicitudes y requerimientos de la Junta Administradora Local, comunidad en general y los demás entes públicos que requieran información.  9. Apoyar en el análisis, programación y seguimiento de la ejecución presupuestal del Fondo de Desarrollo Local de Chapinero. 10.Apoyar a la oficina de Gestión de Desarrollo Local en la generación de las respuestas que le sean requeridas a través del aplicativo ORFEO. 11. El contratista deberá ingresar dentro del numeral de ejecución en el contrato electrónico del SECOP, el Plan de Pagos respectivo, y agregar como documento nuevo, los Informes de Actividades respectivos. 12. Entregar dentro del término de tres días antes del vencimiento del contrato, los elementos y asuntos que le fueron entregados para el desarrollo del objeto del contrato. 13. Realizar el apoyo a la supervisión de los contratos que le sean asignados por el Alcalde Local. 14. Rendir informes mensuales sobre las actividades desarrolladas. 15. Llevar acabo el acompañamiento a las reuniones, o sesiones indicadas por el Alcalde Local, así como los acompañamientos en calle, requeridos por la entidad. 16. Las demás que se le asigne y que surjan de la naturaleza del contrato."/>
  </r>
  <r>
    <x v="54"/>
    <x v="0"/>
    <s v="FDLCH-CPS-055-2022"/>
    <x v="54"/>
    <s v="Contratación directa"/>
    <s v="Contratos de prestación de servicios profesionales y de apoyo a la gestión"/>
    <s v="Contratos de Prestación de Servicios Profesionales y de Apoyo a la Gestión"/>
    <s v="CPS"/>
    <n v="49600000"/>
    <n v="49600000"/>
    <s v="Inversión"/>
    <n v="30244"/>
    <n v="40"/>
    <s v="Mas mujeres viven una vida libre de violencias, se sienten seguras y acceden con confianza al sistema de justicia"/>
    <s v="Propósito 3: Inspirar confianza y legitimidad para vivir sin miedo y sin ser epicentro de cultura ciudadana, paz y reconciliación."/>
    <s v="O-23-01-16-03-40-000000-2035"/>
    <n v="2035"/>
    <s v="2035 En chapinero todas contamos"/>
    <n v="371"/>
    <d v="2022-01-19T00:00:00"/>
    <m/>
    <m/>
    <m/>
    <m/>
    <n v="382"/>
    <d v="2022-01-24T00:00:00"/>
    <m/>
    <m/>
    <m/>
    <m/>
    <s v="1 1. Ley 80"/>
    <s v="2.2. Contrato"/>
    <s v="31 31-Servicios Profesionales"/>
    <s v="CPS: Contrato de Prestacion de Servicios"/>
    <s v="5.5. Contrato de prestación de servicios apoyo a profesionales"/>
    <n v="5"/>
    <s v="Prestar los servicios profesionales para coordinar la articulación, asistencia y acompañamiento de los procesos de planeación local, para la promoción de la participación de las mujeres y de la equidad de genero, para materializar en la localidad las estrategias de territorialización y transversalización de la politica de mujeres y equidad de genero. PPMYEG."/>
    <s v="2.2. Meses"/>
    <n v="8"/>
    <n v="0"/>
    <n v="8"/>
    <m/>
    <d v="2022-01-21T00:00:00"/>
    <d v="2022-01-21T00:00:00"/>
    <d v="2022-01-24T00:00:00"/>
    <d v="2022-09-23T00:00:00"/>
    <d v="2022-09-23T00:00:00"/>
    <m/>
    <s v="SEPTIEMBRE"/>
    <s v="Cédula"/>
    <n v="1110174525"/>
    <n v="1"/>
    <s v="VIVIANA LOZANO DUCUARA"/>
    <s v="SOCIÓLOGA"/>
    <d v="1988-12-11T00:00:00"/>
    <n v="33"/>
    <s v="NO "/>
    <s v="Mujer"/>
    <s v="Profesional"/>
    <s v="1.1. Natural"/>
    <s v="26 26-Persona Natural"/>
    <s v="1.1 Nacional"/>
    <s v="Cl 45 1C 16"/>
    <n v="3143490393"/>
    <s v="ducuaraviviana@gmail.com"/>
    <s v="3.3. Único contratista"/>
    <d v="2023-05-04T00:00:00"/>
    <m/>
    <s v="NELSON MAURICIO REY"/>
    <n v="1022331685"/>
    <n v="6"/>
    <s v="MUJER Y GENERO"/>
    <s v="https://community.secop.gov.co/Public/Tendering/OpportunityDetail/Index?noticeUID=CO1.NTC.2649357&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6200000"/>
    <n v="6200000"/>
    <s v="1. Coordinar la implementación de la Política Pública de Mujeres y Equidad de Género, a nivel local. 2. Elaborar el diagnóstico, formulación y aprobación de planes, programas, proyectos, presupuestos y actividades de gestión pública en las localidades, con el propósito de garantizar la transversalidad del enfoque de género, de derechos de las mujeres y diferencial de acuerdo con la Política Pública de Mujeres y Equidad de género.  3. Efectuar la planeación, gestión, convocatoria, acompañamiento y seguimiento a la participación e instancias de las mujeres y de enfoque de género, en vía de fortalecer sus procesos de participación, representación e incidencia en la dinámica a nivel local. 4. Servir de enlace entre las instancias de mujeres y de enfoques diferenciales, con las autoridades locales, a fin de visibilizar sus demandas y propuestas para garantizar el ejercicio de sus derechos. 5. Asegurar la coordinación interinstitucional para los temas relacionados con la PPMEYG y mantener constante articulación con la Secretaria Distrital de la Mujer.  6. Orientar y liderar la construcción de acciones locales encaminadas a visibilizar los derechos de las mujeres en sus diferencias y diversidad.  7. Llevar acabo el acompañamiento a las reuniones, o sesiones indicadas por el Alcalde Local, así como los acompañamientos en calle, requeridos por la entidad. 8.  Las demás que se le asigne y que surjan de la naturaleza del contrato."/>
  </r>
  <r>
    <x v="55"/>
    <x v="0"/>
    <s v="FDLCH-CPS-056-2022"/>
    <x v="55"/>
    <s v="Contratación directa"/>
    <s v="Contratos de prestación de servicios profesionales y de apoyo a la gestión"/>
    <s v="Contratos de Prestación de Servicios Profesionales y de Apoyo a la Gestión"/>
    <s v="CPS"/>
    <n v="20800000"/>
    <n v="20800000"/>
    <s v="Inversión"/>
    <n v="30248"/>
    <n v="57"/>
    <s v="Gestión pública local"/>
    <s v="Propósito 5: Construir Bogotá-regios con gobierno abierto, transparente y ciudadanía consciente"/>
    <s v="O-23-01-16-05-57-000000-1741"/>
    <n v="1741"/>
    <s v="1741 Chapinero ejemplo de Gobierno Abierto y Transparencia Local"/>
    <n v="311"/>
    <d v="2022-01-17T00:00:00"/>
    <m/>
    <m/>
    <m/>
    <m/>
    <n v="350"/>
    <d v="2022-01-21T00:00:00"/>
    <n v="435"/>
    <d v="2022-01-27T00:00:00"/>
    <m/>
    <m/>
    <s v="1 1. Ley 80"/>
    <s v="2.2. Contrato"/>
    <s v="33 33-Servicios Apoyo a la Gestión de la Entidad"/>
    <s v="CPS: Contrato de Prestacion de Servicios"/>
    <s v="4.4. Contrato de prestación de servicios de apoyo a la gestión"/>
    <n v="4"/>
    <s v="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
    <s v="2.2. Meses"/>
    <n v="8"/>
    <n v="0"/>
    <n v="8"/>
    <m/>
    <d v="2022-01-20T00:00:00"/>
    <d v="2022-01-20T00:00:00"/>
    <d v="2022-01-21T00:00:00"/>
    <d v="2022-09-20T00:00:00"/>
    <d v="2022-09-20T00:00:00"/>
    <m/>
    <s v="SEPTIEMBRE"/>
    <s v="Cédula"/>
    <s v="3220879    79.910.420"/>
    <n v="1"/>
    <s v="BENEDICTO VANEGAS CASTELLANOS cesión a HAMILTON ARREDONDO BAUTISTA"/>
    <s v="BACHILLER"/>
    <d v="1971-11-04T00:00:00"/>
    <n v="50"/>
    <s v="N/A"/>
    <s v="Hombre"/>
    <s v="Bachiller"/>
    <s v="1.1. Natural"/>
    <s v="26 26-Persona Natural"/>
    <s v="1.1 Nacional"/>
    <s v="CALLE B SUR 8 A 13                            CALLE 22 No. 54-84"/>
    <s v="7564887       3166203944"/>
    <s v="vanegasbeni1971@gmail.com    hamiltonfoods@hotmail.com"/>
    <s v="3.3. Único contratista"/>
    <d v="2023-03-30T00:00:00"/>
    <m/>
    <s v="FABIOLA VASQUEZ PEDRAZA"/>
    <n v="1057571046"/>
    <n v="6"/>
    <s v="CONDUCTOR"/>
    <s v="https://community.secop.gov.co/Public/Tendering/OpportunityDetail/Index?noticeUID=CO1.NTC.2632824&amp;isFromPublicArea=True&amp;isModal=true&amp;asPopupView=true"/>
    <s v="JUAN FERNANDO VILLEGAS"/>
    <s v="0 0. Activo"/>
    <s v="N/A"/>
    <s v="N/A"/>
    <s v="N/A"/>
    <s v="N/A"/>
    <s v="N/A"/>
    <s v="N/A"/>
    <s v="N/A"/>
    <s v="N/A"/>
    <s v="N/A"/>
    <s v="N/A"/>
    <s v="N/A"/>
    <s v="N/A"/>
    <s v="N/A"/>
    <s v="N/A"/>
    <s v="N/A"/>
    <d v="2022-01-27T00:00:00"/>
    <s v="HAMILTON ARREDONDO BAUTISTA"/>
    <n v="79910420"/>
    <n v="2"/>
    <n v="20280000"/>
    <s v="N/A"/>
    <s v="N/A"/>
    <s v="N/A"/>
    <s v="N/A"/>
    <s v="N/A"/>
    <m/>
    <m/>
    <m/>
    <m/>
    <m/>
    <m/>
    <m/>
    <m/>
    <m/>
    <n v="0"/>
    <m/>
    <m/>
    <m/>
    <m/>
    <m/>
    <m/>
    <m/>
    <m/>
    <m/>
    <m/>
    <m/>
    <m/>
    <n v="0"/>
    <m/>
    <m/>
    <m/>
    <m/>
    <m/>
    <m/>
    <m/>
    <m/>
    <m/>
    <m/>
    <m/>
    <n v="2600000"/>
    <n v="2600000"/>
    <s v="1. Apoyar el servicio de conducción del parque automotor a disposición del Fondo de Desarrollo Local de Chapinero (Fondo), en el transporte de funcionarios y contratistas de la Alcaldía Local en los diferentes recorridos propios de las actividades misionales de la administración local. 2. Adelantar las labores de mantenimiento y limpieza menores de los vehículos a disposición del Fondo. 3. Informar al supervisor del contrato sobre los daños existes o posibles en los vehículos del Fondo con el fin de tomar los correctivos necesarios de manera oportuna. 4. Asumir y cancelar las multas y comparendos que le imponga la autoridad de tránsito por las infracciones en las que llegase a incurrir en la conducción de alguno de los vehículos del parque automotor del Fondo. 5. Informar oportunamente al supervisor cualquier irregularidad durante el desarrollo de las actividades. 6. Acompañar, apoyar y asistir a los eventos y operativos de la Alcaldía Local, según instrucciones del supervisor del contrato, así como los acompañamientos en calle, requeridos por el Fondo, especialmente aquellos en atención a la emergencia sanitaria. 7. Entregar dentro del término de tres días antes del vencimiento del contrato, los elementos y asuntos que le fueron entregados para el desarrollo del objeto del contrato. 8. Rendir informes mensuales y un informe final sobre las actividades desarrolladas. 9. Llevar a cabo el acompañamiento a las reuniones, o sesiones indicadas por el Alcalde Local, así como los acompañamientos en calle, requeridos por la Entidad. 10. Las demás que le asigne el supervisor del contrato y que surjan de la naturaleza del mismo."/>
  </r>
  <r>
    <x v="56"/>
    <x v="0"/>
    <s v="FDLCH-CPS-057-2022"/>
    <x v="56"/>
    <s v="Contratación directa"/>
    <s v="Contratos de prestación de servicios profesionales y de apoyo a la gestión"/>
    <s v="Contratos de Prestación de Servicios Profesionales y de Apoyo a la Gestión"/>
    <s v="CPS"/>
    <n v="30000000"/>
    <n v="30000000"/>
    <s v="Inversión"/>
    <n v="30281"/>
    <n v="28"/>
    <s v="Bogotá protectora de sus recursos naturales"/>
    <s v="Propósito2: Cambiar nuestros hábitos de vida para reverdecer a Bogotá y adaptarnos a mitigar la crisis climática"/>
    <s v="O-23-01-16-02-28-000000-1715"/>
    <n v="1715"/>
    <s v="1715 Chapinero restaurador y cuidador del territorio"/>
    <n v="349"/>
    <d v="2022-01-19T00:00:00"/>
    <m/>
    <m/>
    <m/>
    <m/>
    <n v="364"/>
    <d v="2022-01-24T00:00:00"/>
    <m/>
    <m/>
    <m/>
    <m/>
    <s v="1 1. Ley 80"/>
    <s v="2.2. Contrato"/>
    <s v="31 31-Servicios Profesionales"/>
    <s v="CPS: Contrato de Prestacion de Servicios"/>
    <s v="5.5. Contrato de prestación de servicios apoyo a profesionales"/>
    <n v="5"/>
    <s v="Prestar servicios profesionales de apoyo para la gestión formulación, desarrollo y seguimiento del proyecto de inversión no. 1715 chapinero restaurador y cuidador del territorio."/>
    <s v="2.2. Meses"/>
    <n v="6"/>
    <n v="0"/>
    <n v="6"/>
    <m/>
    <d v="2022-01-21T00:00:00"/>
    <d v="2022-01-21T00:00:00"/>
    <d v="2022-01-24T00:00:00"/>
    <d v="2022-07-23T00:00:00"/>
    <d v="2022-07-23T00:00:00"/>
    <m/>
    <s v="JULIO"/>
    <s v="Cédula"/>
    <n v="11442710"/>
    <n v="8"/>
    <s v="TITO FABIAN RUÍZ BARAJAS"/>
    <s v="INGENIERO FORESTAL"/>
    <d v="1978-05-17T00:00:00"/>
    <n v="43"/>
    <s v="N/A"/>
    <s v="Hombre"/>
    <s v="Profesional"/>
    <s v="1.1. Natural"/>
    <s v="26 26-Persona Natural"/>
    <s v="1.1 Nacional"/>
    <s v="CARRERA 97 No. 20-36"/>
    <n v="3143028503"/>
    <s v="fruizbrajas78@gmail.com"/>
    <s v="3.3. Único contratista"/>
    <d v="2023-02-01T00:00:00"/>
    <m/>
    <s v="RAÚL MESA MESA"/>
    <n v="13925122"/>
    <n v="8"/>
    <s v="AMBIENTAL"/>
    <s v="https://community.secop.gov.co/Public/Tendering/OpportunityDetail/Index?noticeUID=CO1.NTC.2641910&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5000000"/>
    <n v="5000000"/>
    <s v="1. Construir planes de trabajo que permitan el cumplimiento y seguimiento de las políticas públicas, normatividad vigente y metas del Plan de Desarrollo Local relacionadas con los temas de restauración ecológica y ambiental. 2. Realizar la formulación y estructuración de los proyectos de inversión asignados, que permitan el cumplimiento de las metas establecidas en el Plan de Desarrollo Local, en relación con el Proyecto de Inversión no. 1715 Chapinero restaurador y cuidador del territorio 3. Apoyar el desarrollo del proceso de gestión contractual requerido para el cumplimiento de los objetivos y metas asociados al Proyecto de Inversión no. 1715 Chapinero restaurador y cuidador del territorio, con un enfoque participativo, comunitario, dando cumplimiento con los requisitos legale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a los temas ambientales, en cumplimiento de los lineamientos financieros y presupuestales vigentes, acorde al Proyecto de Inversión no. 1715 Chapinero restaurador y cuidador del territorio 6. Desarrollar procesos de articulación con las entidades del nivel central y descentralizado relacionadas con el objeto contractual, con la finalidad de potenciar las inversiones locales. 7. Atender de manera integral las instancias de participación ciudadana relacionadas con el objeto contractual, incluyendo la Comisión ambiental local y la mesa de quebradas. 8. Generar recomendaciones, alertas y acciones de mejora que permitan optimizar el cumplimiento del objeto contractual y de los temas relacionados con el objeto. 9. Realizar actividades encaminadas a la integración y movilización social de los grupos de interés y partes interesadas en los temas relacionados con el objeto contractual. 10. Producir informes cualitativos y cuantitativos de las actividades desarrolladas en el marco del cumplimiento del objeto contractual. 11. Desarrollar el cargue, seguimiento y evaluación de los contratos respectivos en las Plataformas SECOP II y SIPSE en lo relacionado con el Proyecto de Inversión no. 1715 Chapinero restaurador y cuidador del territorio 12. Acompañar la atención a las peticiones ciudadanas, así como las solicitudes de entes de control dentro del término legal y no cerrar el trámite en el aplicativo Orfeo hasta que no se tenga un pronunciamiento de fondo, en temas relacionados con Proyecto de Inversión no. 1715 Chapinero restaurador y cuidador del territorio 13. Participar de las reuniones de coordinación y planeación que sean requeridas por el Alcalde Local así como de las actividades programadas por el despacho de la Alcaldía. 14. Promover acciones y actividades que permitan la divulgación y comunicación de los productos y resultados obtenidos con la ejecución de sus actividades. 15. Llevar a cabo el acompañamiento a las reuniones, o sesiones indicadas por el Alcalde Local, así como los acompañamientos en calle, requeridos por la Entidad. 16. Las demás que le sean asignadas en cumplimiento del objeto y naturaleza del contrato."/>
  </r>
  <r>
    <x v="57"/>
    <x v="0"/>
    <s v="FDLCH-CPS-058-2022"/>
    <x v="57"/>
    <s v="Contratación directa"/>
    <s v="Contratos de prestación de servicios profesionales y de apoyo a la gestión"/>
    <s v="Contratos de Prestación de Servicios Profesionales y de Apoyo a la Gestión"/>
    <s v="CPS"/>
    <n v="36800000"/>
    <n v="36800000"/>
    <s v="Inversión"/>
    <n v="30290"/>
    <n v="57"/>
    <s v="Gestión pública local"/>
    <s v="Propósito 5: Construir Bogotá-regios con gobierno abierto, transparente y ciudadanía consciente"/>
    <s v="O-23-01-16-05-55-000000-1841"/>
    <n v="1841"/>
    <s v="1841 Fortalecimiento del ejercicio de inspección, vigilancia y control en Chapinero"/>
    <n v="365"/>
    <d v="2022-01-19T00:00:00"/>
    <m/>
    <m/>
    <m/>
    <m/>
    <n v="351"/>
    <d v="2022-01-21T00:00:00"/>
    <m/>
    <m/>
    <m/>
    <m/>
    <s v="1 1. Ley 80"/>
    <s v="2.2. Contrato"/>
    <s v="31 31-Servicios Profesionales"/>
    <s v="CPS: Contrato de Prestacion de Servicios"/>
    <s v="5.5. Contrato de prestación de servicios apoyo a profesionales"/>
    <n v="5"/>
    <s v="Apoyar jurídicamente la ejecución de las acciones requeridas para la depuración de las actuaciones administrativas que cursan en la Alcaldía Local."/>
    <s v="2.2. Meses"/>
    <n v="8"/>
    <n v="0"/>
    <n v="8"/>
    <m/>
    <d v="2022-01-20T00:00:00"/>
    <d v="2022-01-20T00:00:00"/>
    <d v="2022-01-24T00:00:00"/>
    <d v="2022-09-23T00:00:00"/>
    <d v="2022-09-23T00:00:00"/>
    <m/>
    <s v="SEPTIEMBRE"/>
    <s v="Cédula"/>
    <n v="1022327851"/>
    <n v="7"/>
    <s v="JUAN CAMILO RAMIREZ PINTO"/>
    <s v="ABOGADO"/>
    <d v="1986-07-13T00:00:00"/>
    <n v="35"/>
    <s v="N/A"/>
    <s v="Hombre"/>
    <s v="Profesional"/>
    <s v="1.1. Natural"/>
    <s v="26 26-Persona Natural"/>
    <s v="1.1 Nacional"/>
    <s v="CARRERA 24 No. 68-50"/>
    <n v="3144533654"/>
    <s v="juancarpin1022@gmail.com"/>
    <s v="3.3. Único contratista"/>
    <d v="2023-03-21T00:00:00"/>
    <m/>
    <s v="MANUEL FALLA BUSTOS"/>
    <n v="19271830"/>
    <n v="8"/>
    <s v="JURÍDICA"/>
    <s v="https://community.secop.gov.co/Public/Tendering/OpportunityDetail/Index?noticeUID=CO1.NTC.2633579&amp;isFromPublicArea=True&amp;isModal=true&amp;asPopupView=true"/>
    <s v="JIMENA MARIA CARDONA DIAZ"/>
    <s v="0 0. Activo"/>
    <s v="N/A"/>
    <s v="N/A"/>
    <s v="N/A"/>
    <s v="N/A"/>
    <s v="N/A"/>
    <s v="N/A"/>
    <s v="N/A"/>
    <s v="N/A"/>
    <s v="N/A"/>
    <s v="N/A"/>
    <s v="N/A"/>
    <s v="N/A"/>
    <s v="N/A"/>
    <s v="N/A"/>
    <s v="N/A"/>
    <s v="N/A"/>
    <s v="N/A"/>
    <s v="N/A"/>
    <s v="N/A"/>
    <s v="N/A"/>
    <s v="N/A"/>
    <s v="N/A"/>
    <s v="N/A"/>
    <s v="N/A"/>
    <s v="N/A"/>
    <m/>
    <m/>
    <m/>
    <m/>
    <m/>
    <m/>
    <m/>
    <m/>
    <m/>
    <n v="0"/>
    <m/>
    <m/>
    <m/>
    <m/>
    <m/>
    <m/>
    <m/>
    <m/>
    <m/>
    <m/>
    <m/>
    <m/>
    <n v="0"/>
    <m/>
    <m/>
    <m/>
    <m/>
    <m/>
    <m/>
    <m/>
    <m/>
    <m/>
    <m/>
    <m/>
    <n v="4600000"/>
    <n v="4600000"/>
    <s v="1. Clasificar los expedientes asignados por vigencia y tipologías: espacio público, establecimientos de comercio Ley 232 de 1995 y régimen de obras y urbanismo. 2. 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Ajustar los proyectos de actos administrativos a partir de las observaciones y/o modificaciones sugeridas por el profesional que cumpla con el rol de supervisión estratégica de depuración e impulso procesal local de la Alcaldía, o quien este designe. 6. Proyectar para firma del alcalde local las solicitudes de información y/o concepto dirigidas a las instancias distritales competentes y realizar su respectivo seguimiento. 7. Realizar seguimiento a las visitas técnicas solicitadas y a la oportuna entrega del correspondiente informe. 8. 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9. Incorporar al expediente físico los actos administrativos y/o la documentación generada por cada impulso procesal realizado. 10. Apoyar en los trámites necesarios a la Alcaldía Local para surtir el trámite de notificación personal y mediante edicto de los actos administrativos y decisiones, en los términos de la Ley 1437 de 2011. 11.Registrar correctamente en el Aplicativo “SI ACTUA” la actuación realizada en cada uno de los expedientes asignados. 12. Asistir a las reuniones a las que sea citado o designado, para la atención de los asuntos relacionados con el objeto contractual. 13. Presentar informe mensual de las actividades realizadas en cumplimiento de las obligaciones pactadas. 14.Entregar, mensualmente, el archivo de los documentos suscritos que haya generado en cumplimiento del objeto y obligaciones contractuales. 15.  Las demás que se le asignen y que surjan de la naturaleza del contrato"/>
  </r>
  <r>
    <x v="58"/>
    <x v="0"/>
    <s v="FDLCH-CPS-059-2022"/>
    <x v="58"/>
    <s v="Contratación directa"/>
    <s v="Contratos de prestación de servicios profesionales y de apoyo a la gestión"/>
    <s v="Contratos de Prestación de Servicios Profesionales y de Apoyo a la Gestión"/>
    <s v="CPS"/>
    <n v="15600000"/>
    <n v="15600000"/>
    <s v="Inversión"/>
    <n v="30248"/>
    <n v="57"/>
    <s v="Gestión pública local"/>
    <s v="Propósito 5: Construir Bogotá-regios con gobierno abierto, transparente y ciudadanía consciente"/>
    <s v="O-23-01-16-05-57-000000-1741"/>
    <n v="1741"/>
    <s v="1741 Chapinero ejemplo de Gobierno Abierto y Transparencia Local"/>
    <n v="311"/>
    <d v="2022-01-17T00:00:00"/>
    <m/>
    <m/>
    <m/>
    <m/>
    <n v="359"/>
    <d v="2022-01-24T00:00:00"/>
    <m/>
    <m/>
    <m/>
    <m/>
    <s v="1 1. Ley 80"/>
    <s v="2.2. Contrato"/>
    <s v="33 33-Servicios Apoyo a la Gestión de la Entidad"/>
    <s v="CPS: Contrato de Prestacion de Servicios"/>
    <s v="4.4. Contrato de prestación de servicios de apoyo a la gestión"/>
    <n v="4"/>
    <s v="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
    <s v="2.2. Meses"/>
    <n v="6"/>
    <n v="0"/>
    <n v="6"/>
    <m/>
    <d v="2022-01-21T00:00:00"/>
    <d v="2022-01-21T00:00:00"/>
    <d v="2022-01-24T00:00:00"/>
    <d v="2022-07-23T00:00:00"/>
    <d v="2022-07-23T00:00:00"/>
    <m/>
    <s v="JULIO"/>
    <s v="Cédula"/>
    <n v="80012471"/>
    <n v="9"/>
    <s v="LUIS GIOVANNY LÓPEZ SIMIJACA"/>
    <s v="BACHILLER"/>
    <d v="1980-08-21T00:00:00"/>
    <n v="41"/>
    <s v="N/A"/>
    <s v="Hombre"/>
    <s v="Bachiller"/>
    <s v="1.1. Natural"/>
    <s v="39 26-Persona Natural"/>
    <s v="1.1 Nacional"/>
    <s v="CALLE 38 A SUR 78 C 35"/>
    <n v="3213535600"/>
    <s v="giovanny.simijaca@gmail.com"/>
    <s v="3.3. Único contratista"/>
    <d v="2023-01-22T00:00:00"/>
    <m/>
    <s v="FABIOLA VASQUEZ PEDRAZA"/>
    <n v="1057571046"/>
    <n v="6"/>
    <s v="CONDUCTOR"/>
    <s v="https://community.secop.gov.co/Public/Tendering/OpportunityDetail/Index?noticeUID=CO1.NTC.2651889&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2600000"/>
    <n v="2600000"/>
    <s v="1. Apoyar el servicio de conducción del parque automotor a disposición del Fondo de Desarrollo Local de Chapinero (Fondo), en el transporte de funcionarios y contratistas de la Alcaldía Local en los diferentes recorridos propios de las actividades misionales de la administración local. 2. Adelantar las labores de mantenimiento y limpieza menores de los vehículos a disposición del Fondo.  3. Informar al supervisor del contrato sobre los daños existes o posibles en los vehículos del Fondo con el fin de tomar los correctivos necesarios de manera oportuna.  4. Asumir y cancelar las multas y comparendos que le imponga la autoridad de tránsito por las infracciones en las que llegase a incurrir en la conducción de alguno de los vehículos del parque automotor del Fondo.  5. Informar oportunamente al supervisor cualquier irregularidad durante el desarrollo de las actividades. 6. Acompañar, apoyar y asistir a los eventos y operativos de la Alcaldía Local, según instrucciones del supervisor del contrato, así como los acompañamientos en calle, requeridos por el Fondo, especialmente aquellos en atención a la emergencia sanitaria. 7. Entregar dentro del término de tres días antes del vencimiento del contrato, los elementos y asuntos que le fueron entregados para el desarrollo del objeto del contrato. 8. Rendir informes mensuales y un informe final sobre las actividades desarrolladas. 9. Llevar a cabo el acompañamiento a las reuniones, o sesiones indicadas por el Alcalde Local, así como los acompañamientos en calle, requeridos por la Entidad. 10. Las demás que le asigne el supervisor del contrato y que surjan de la naturaleza del mismo."/>
  </r>
  <r>
    <x v="59"/>
    <x v="0"/>
    <s v="FDLCH-CPS-060-2022"/>
    <x v="59"/>
    <s v="Contratación directa"/>
    <s v="Contratos de prestación de servicios profesionales y de apoyo a la gestión"/>
    <s v="Contratos de Prestación de Servicios Profesionales y de Apoyo a la Gestión"/>
    <s v="CPS"/>
    <n v="30000000"/>
    <n v="30000000"/>
    <s v="Inversión"/>
    <n v="31346"/>
    <n v="55"/>
    <s v="Fortalecimiento de cultura ciudadana y su institucionalidad"/>
    <s v="Propósito 5: Construir Bogotá-regios con gobierno abierto, transparente y ciudadanía consciente"/>
    <s v="O-23-01-16-05-55-000000-1739"/>
    <n v="1739"/>
    <s v="1739 Chapinero liderado por la ciudadania"/>
    <n v="357"/>
    <d v="2022-01-19T00:00:00"/>
    <m/>
    <m/>
    <m/>
    <m/>
    <n v="363"/>
    <d v="2022-01-24T00:00:00"/>
    <m/>
    <m/>
    <m/>
    <m/>
    <s v="1 1. Ley 80"/>
    <s v="2.2. Contrato"/>
    <s v="31 31-Servicios Profesionales"/>
    <s v="CPS: Contrato de Prestacion de Servicios"/>
    <s v="5.5. Contrato de prestación de servicios apoyo a profesionales"/>
    <n v="5"/>
    <s v="Prestar servicios profesionales para el apoyo al área de gestión del desarrollo local de la Alcaldía Local de Chapinero en la formulación, gestión, ejecución, desarrollo y seguimiento de los contratos derivados del proyecto. Chapinero Liderado por la Ciudadanía así como el apoyo a la supervisión de los contratos que le sean asignados por el Alcalde Local."/>
    <s v="2.2. Meses"/>
    <n v="6"/>
    <n v="0"/>
    <n v="6"/>
    <m/>
    <d v="2022-01-21T00:00:00"/>
    <d v="2022-01-21T00:00:00"/>
    <d v="2022-01-24T00:00:00"/>
    <d v="2022-07-23T00:00:00"/>
    <d v="2022-04-22T00:00:00"/>
    <m/>
    <s v="ABRIL"/>
    <s v="Cédula"/>
    <n v="1090489409"/>
    <n v="6"/>
    <s v="CARLOS ARTURO BARBOSA PEREZ"/>
    <s v="TRABAJADOR SOCIAL"/>
    <d v="1995-03-28T00:00:00"/>
    <n v="27"/>
    <s v="N/A"/>
    <s v="Hombre"/>
    <s v="Profesional"/>
    <s v="1.1. Natural"/>
    <s v="26 26-Persona Natural"/>
    <s v="1.1 Nacional"/>
    <s v="CARRERA 122 C 139-25"/>
    <n v="3003924881"/>
    <s v="mabeltorog@gmail.com"/>
    <s v="3.3. Único contratista"/>
    <d v="2023-01-02T00:00:00"/>
    <m/>
    <s v="CRISTIAN DANIEL VILLARREAL PARROQUIANO"/>
    <n v="1016059999"/>
    <n v="6"/>
    <s v="JUVENTUDES"/>
    <s v="https://community.secop.gov.co/Public/Tendering/OpportunityDetail/Index?noticeUID=CO1.NTC.2649934&amp;isFromPublicArea=True&amp;isModal=true&amp;asPopupView=true"/>
    <s v="JUAN FERNANDO VILLEGAS"/>
    <s v="3 3. Terminación anticipada"/>
    <s v="N/A"/>
    <s v="N/A"/>
    <s v="N/A"/>
    <s v="N/A"/>
    <s v="N/A"/>
    <s v="N/A"/>
    <s v="N/A"/>
    <s v="N/A"/>
    <s v="N/A"/>
    <s v="N/A"/>
    <s v="N/A"/>
    <s v="N/A"/>
    <s v="N/A"/>
    <s v="N/A"/>
    <s v="N/A"/>
    <s v="N/A"/>
    <s v="N/A"/>
    <s v="N/A"/>
    <s v="N/A"/>
    <s v="N/A"/>
    <s v="N/A"/>
    <s v="N/A"/>
    <s v="N/A"/>
    <s v="N/A"/>
    <s v="N/A"/>
    <m/>
    <m/>
    <m/>
    <m/>
    <m/>
    <m/>
    <m/>
    <m/>
    <m/>
    <n v="0"/>
    <m/>
    <m/>
    <m/>
    <m/>
    <m/>
    <m/>
    <m/>
    <m/>
    <m/>
    <m/>
    <m/>
    <m/>
    <n v="0"/>
    <d v="2022-04-22T00:00:00"/>
    <s v="INDEFINIDO"/>
    <m/>
    <m/>
    <m/>
    <m/>
    <m/>
    <m/>
    <m/>
    <m/>
    <m/>
    <n v="5000000"/>
    <n v="5000000"/>
    <s v="1. Construir planes de trabajo que permitan el cumplimiento y seguimiento de las políticas públicas, normatividad vigente y metas del Plan de Desarrollo Local relacionadas con el fortalecimiento de las organizaciones comunales y comunitarias en el marco de los procesos participativos locales. 2. Realizar la formulación y estructuración de los proyectos de inversión asignados, desde un enfoque participativo y comunitario, que permitan el cumplimiento de las metas establecidas en el Plan de Desarrollo Local. 3. Apoyar el desarrollo del proceso de gestión contractual requerido para el cumplimiento de los objetivos y metas dando cumplimiento con los requisitos legales y administrativo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Desarrollar procesos de articulación con las entidades del nivel central y descentralizado relacionadas con el fortalecimiento de las organizaciones sociales y comunitarias locales y la promoción de la participación ciudadana, con la finalidad de potenciar las inversiones locales. 7. Atender de manera integral las instancias de participación ciudadana designadas por el Alcalde Local o el Apoyo a la supervisión designado.8. Generar recomendaciones, alertas y acciones de mejora que permitan optimizar el cumplimiento del objeto contractual y de los temas relacionados con el objeto. 9. Realizar actividades encaminadas a la integración y movilización social de los grupos de interés y partes interesadas en los temas relacionados con el objeto contractual. 10. Producir informes cualitativos y cuantitativos de las actividades desarrolladas en el marco del cumplimiento del objeto contractual. 11. Desarrollar el cargue, seguimiento y evaluación de los contratos respectivos en las Plataformas SECOP II y SIPSE. 12. Acompañar la atención a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Promover acciones y actividades que permitan la divulgación y comunicación de los productos y resultados obtenidos con la ejecución de sus actividades. 15. Llevar a cabo el acompañamiento a las reuniones, o sesiones indicadas por el Alcalde Local, así como los acompañamientos en calle, requeridos por la Entidad. 16. Las demás que le asigne el supervisor del contrato y que surjan de la naturaleza de este."/>
  </r>
  <r>
    <x v="60"/>
    <x v="0"/>
    <s v="FDLCH-CPS-061-2022"/>
    <x v="60"/>
    <s v="Contratación directa"/>
    <s v="Contratos de prestación de servicios profesionales y de apoyo a la gestión"/>
    <s v="Contratos de Prestación de Servicios Profesionales y de Apoyo a la Gestión"/>
    <s v="CPS"/>
    <n v="16800000"/>
    <n v="16800000"/>
    <s v="Inversión"/>
    <n v="30302"/>
    <n v="34"/>
    <s v="Bogotá protectora de animales"/>
    <s v="Propósito 2: Cambiar nuestros hábitos de vida para reverdecer a Bogotá y adaptarnos a mitigar la crisis climática."/>
    <s v="O-23-01-16-02-34-000000-1731"/>
    <n v="1731"/>
    <s v="1731 Chapinero dejando huella por los animales"/>
    <n v="352"/>
    <d v="2022-01-19T00:00:00"/>
    <m/>
    <m/>
    <m/>
    <m/>
    <n v="368"/>
    <d v="2022-01-24T00:00:00"/>
    <m/>
    <m/>
    <m/>
    <m/>
    <s v="1 1. Ley 80"/>
    <s v="2.2. Contrato"/>
    <s v="33 33-Servicios Apoyo a la Gestión de la Entidad"/>
    <s v="CPS: Contrato de Prestacion de Servicios"/>
    <s v="4.4. Contrato de prestación de servicios de apoyo a la gestión"/>
    <n v="4"/>
    <s v="Prestar servicios técnicos para apoyo a la gestión, formulación, desarrollo y seguimieno del proyecto de inversión No. 1731 &quot;CHAPINERO DEJANDO HUELLA POR LOS ANIMALES&quot;"/>
    <s v="2.2. Meses"/>
    <n v="6"/>
    <n v="0"/>
    <n v="6"/>
    <m/>
    <d v="2022-01-21T00:00:00"/>
    <d v="2022-01-21T00:00:00"/>
    <d v="2022-01-24T00:00:00"/>
    <d v="2022-07-23T00:00:00"/>
    <d v="2022-07-23T00:00:00"/>
    <m/>
    <s v="JULIO"/>
    <s v="Cédula"/>
    <n v="1022411110"/>
    <n v="7"/>
    <s v="VERONICA SIMONA MARTÍNEZ AREVALO"/>
    <s v="TECNÓLOGA EN HIGIENE Y SEGURIDAD INDUSTRIAL"/>
    <d v="1995-12-19T00:00:00"/>
    <n v="26"/>
    <s v="N/A"/>
    <s v="Mujer"/>
    <s v="Técnico"/>
    <s v="1.1. Natural"/>
    <s v="26 26-Persona Natural"/>
    <s v="1.1 Nacional"/>
    <s v="CARRERA 86 H No. 63-17 SUR"/>
    <n v="3104828540"/>
    <s v="veronica.martinez1219@outlook.com"/>
    <s v="3.3. Único contratista"/>
    <d v="2023-02-03T00:00:00"/>
    <m/>
    <s v="FRANCY PAOLA ALVAREZ"/>
    <n v="33366680"/>
    <n v="1"/>
    <s v="ANIMALES"/>
    <s v="https://community.secop.gov.co/Public/Tendering/OpportunityDetail/Index?noticeUID=CO1.NTC.2651372&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2800000"/>
    <n v="2800000"/>
    <s v="1. Apoyo en la construcción de los planes de trabajo que permitan el cumplimiento y seguimiento de las políticas públicas, normatividad vigente y metas del Plan de Desarrollo Local relacionadas con el bienestar y la protección animal en Chapinero. 2. Apoyo en la formulación y estructuración de los proyectos de inversión asignados, que permitan el cumplimiento de las metas establecidas en el Plan de Desarrollo Local relacionadas con el bienestar y la protección animal en Chapinero. 3. Apoyar asistencialmente el desarrollo del proceso de gestión contractual requerido para el cumplimiento de los objetivos y metas asociados a los proyectos de inversión local, con un enfoque participativo, comunitario, dando cumplimiento con los requisitos legales vigentes. 4. Apoyar el Desarrollo procesos de articulación con las entidades del nivel central y descentralizado relacionadas con el objeto contractual, con la finalidad de potenciar las inversiones locales en temas de bienestar y protección animal en Chapinero. 5. Apoyar la atención integral de las instancias de participación ciudadana relacionadas con el bienestar y la protección animal en Chapinero. 6. Apoyo para la generación de recomendaciones, alertas y acciones de mejora que permitan optimizar el cumplimiento del objeto contractual y de los temas relacionados con el objeto. 7.Apoyar las actividades encaminadas a la integración y movilización social de los grupos de interés y partes interesadas en los temas relacionados con el objeto contractual. 8. Apoyar en la construcción de informes cualitativos y cuantitativos de las actividades  desarrolladas en el marco del cumplimiento del objeto contractual. 9. Apoyar el cargue y seguimiento de los procesos relacionados con bienestar y protección animal en las Plataformas SECOP II y SIPSE. 10. Acompañar y apoyar la atención a las peticiones ciudadanas, así como las solicitudes de entes de control dentro del término legal y no cerrar el trámite en el aplicativo Orfeo hasta que no se tenga un pronunciamiento de fondo. 11. Participar y apoyar las reuniones de coordinación y planeación que sean   requeridas por el Alcalde Local así como de las actividades programadas por el despacho de la Alcaldía. 12. Promover acciones y actividades que permitan la divulgación y comunicación de los productos y resultados obtenidos con la ejecución de sus actividades. 13. Llevar a cabo el acompañamiento y apoyar las reuniones, o sesiones indicadas por el Alcalde Local, así como los acompañamientos en calle, requeridos por la Entidad. 14. Las demás que se le asignen y que surjan de la naturaleza del contrato."/>
  </r>
  <r>
    <x v="61"/>
    <x v="0"/>
    <s v="FDLCH-CPS-062-2022"/>
    <x v="61"/>
    <s v="Contratación directa"/>
    <s v="Contratos de prestación de servicios profesionales y de apoyo a la gestión"/>
    <s v="Contratos de Prestación de Servicios Profesionales y de Apoyo a la Gestión"/>
    <s v="CPS"/>
    <n v="27600000"/>
    <n v="27600000"/>
    <s v="Inversión"/>
    <n v="30301"/>
    <n v="6"/>
    <s v="Sistema Distrital de Cuidado"/>
    <s v="Propósito 1: Hacer un nuevo contrato social para incrementar la inclusión social, productiva y política"/>
    <s v="O-23-01-16-01-06-000000-1710"/>
    <n v="1710"/>
    <s v="1710 Chapinero construye infraestructura social"/>
    <n v="348"/>
    <d v="2022-01-19T00:00:00"/>
    <m/>
    <m/>
    <m/>
    <m/>
    <n v="369"/>
    <d v="2022-01-24T00:00:00"/>
    <m/>
    <m/>
    <m/>
    <m/>
    <s v="1 1. Ley 80"/>
    <s v="2.2. Contrato"/>
    <s v="31 31-Servicios Profesionales"/>
    <s v="CPS: Contrato de Prestacion de Servicios"/>
    <s v="5.5. Contrato de prestación de servicios apoyo a profesionales"/>
    <n v="5"/>
    <s v="Prestar servicios profesionales para apoyar el área de gestión de desarrollo local de la Alcaldía Local de Chapinero,en formulación, gestión, ejecución y apoyo a la supervisión de los proyectos relacionados con las estrategias y metas relacionadas con el programa sistema distrital de cuidado y fortalecimiento de organizaciones sociales, comunitarias y comunales locales."/>
    <s v="2.2. Meses"/>
    <n v="6"/>
    <n v="0"/>
    <n v="6"/>
    <m/>
    <d v="2022-01-21T00:00:00"/>
    <d v="2022-01-21T00:00:00"/>
    <d v="2022-01-24T00:00:00"/>
    <d v="2022-07-23T00:00:00"/>
    <d v="2022-07-23T00:00:00"/>
    <m/>
    <s v="JULIO"/>
    <s v="Cédula"/>
    <n v="80092921"/>
    <n v="3"/>
    <s v="FEDERICO SANTIAGO BALLESTEROS"/>
    <s v="ADMINISTRADOR PÚBLICO"/>
    <d v="1981-08-13T00:00:00"/>
    <n v="40"/>
    <s v="N/A"/>
    <s v="Hombre"/>
    <s v="Profesional"/>
    <s v="1.1. Natural"/>
    <s v="26 26-Persona Natural"/>
    <s v="1.1 Nacional"/>
    <s v="TRANSVERSAL 12 A ESTE No. 100 B - 40"/>
    <s v="313 3634769"/>
    <s v="fikosanba189@gmail.com"/>
    <s v="3.3. Único contratista"/>
    <d v="2023-02-03T00:00:00"/>
    <m/>
    <s v="CRISTIAN DANIEL VILLARREAL PARROQUIANO"/>
    <n v="1016059999"/>
    <n v="6"/>
    <s v="GESTIÓN DE DESARROLLO LOCAL"/>
    <s v="https://community.secop.gov.co/Public/Tendering/OpportunityDetail/Index?noticeUID=CO1.NTC.2651867&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4600000"/>
    <n v="4600000"/>
    <s v="1. Construir planes de trabajo que permitan el cumplimiento y seguimiento de las políticas públicas, normatividad vigente y metas del Plan de Desarrollo Local relacionadas con el programa “Sistema Distrital del Ciudado” y el fortalecimiento de las organizaciones comunales y comunitarias en el marco de los procesos participativos locales. 2. Realizar la formulación y estructuración de los proyectos de inversión asignados, desde un enfoque participativo y comunitario, que permitan el cumplimiento de las metas establecidas en el Plan de Desarrollo Local. 3. Apoyar el desarrollo del proceso de gestión contractual requerido para el cumplimiento de los objetivos y metas del proyecto 1710 dando cumplimiento con los requisitos legales y administrativos vigentes. 4. Realizar los apoyos a la supervisión de los contratos, proyectos de inversión y/o actividades de 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Desarrollar procesos de articulación con las entidades del nivel central y descentralizado relacionadas con el fortalecimiento de las organizaciones sociales y comunitarias locales y la promoción de la participación ciudadana, con la finalidad de potenciar las inversiones locales. 7. Atender de manera integral las instancias de participación ciudadana designadas por el Alcalde Local o el Apoyo a la supervisión designado. 8. Generar recomendaciones, alertas y acciones de mejora que permitan optimizar el cumplimiento del objeto contractual y de los temas relacionados con el objeto. 9. Realizar actividades encaminadas a la integración y movilización social de los grupos de interés y partes interesadas en los temas relacionados con el objeto contractual. 10. Producir informes cualitativos y cuantitativos de las actividades desarrolladas en el marco del cumplimiento del objeto contractual. 11. Desarrollar el cargue, seguimiento y evaluación de los contratos respectivos en las Plataformas SECOP II y SIPSE. 12. Acompañar la atención a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Promover acciones y actividades que permitan la divulgación y comunicación de los productos y resultados obtenidos con la ejecución de sus actividades. 15. Llevar a cabo el acompañamiento a las reuniones, o sesiones indicadas por el Alcalde Local, así como los acompañamientos en calle, requeridos por la Entidad. 16. Las demás que le asigne el supervisor del contrato y que surjan de la naturaleza de este."/>
  </r>
  <r>
    <x v="62"/>
    <x v="0"/>
    <s v="FDLCH-CPS-063-2022"/>
    <x v="62"/>
    <s v="Contratación directa"/>
    <s v="Contratos de prestación de servicios profesionales y de apoyo a la gestión"/>
    <s v="Contratos de Prestación de Servicios Profesionales y de Apoyo a la Gestión"/>
    <s v="CPS"/>
    <n v="31032000"/>
    <n v="31032000"/>
    <s v="Inversión"/>
    <n v="30637"/>
    <n v="57"/>
    <s v="Gestión pública local"/>
    <s v="Propósito 5: Construir Bogotá-regios con gobierno abierto, transparente y ciudadanía consciente"/>
    <s v="O-23-01-16-05-57-000000-1741"/>
    <n v="1741"/>
    <s v="1741 Chapinero ejemplo de Gobierno Abierto y Transparencia Local"/>
    <n v="360"/>
    <d v="2022-01-19T00:00:00"/>
    <m/>
    <m/>
    <m/>
    <m/>
    <n v="370"/>
    <d v="2022-01-24T00:00:00"/>
    <m/>
    <m/>
    <m/>
    <m/>
    <s v="1 1. Ley 80"/>
    <s v="2.2. Contrato"/>
    <s v="31 31-Servicios Profesionales"/>
    <s v="CPS: Contrato de Prestacion de Servicios"/>
    <s v="5.5. Contrato de prestación de servicios apoyo a profesionales"/>
    <n v="5"/>
    <s v="Apoyar al Alcalde Local en la promoción, acompañamiento, coordinación y atención de las instancias de coordinación interinstitucionales y las instancias de participación locales, así como los procesos comunitarios en la localidad"/>
    <s v="2.2. Meses"/>
    <n v="6"/>
    <n v="0"/>
    <n v="6"/>
    <m/>
    <d v="2022-01-21T00:00:00"/>
    <d v="2022-01-21T00:00:00"/>
    <d v="2022-01-24T00:00:00"/>
    <d v="2022-07-23T00:00:00"/>
    <d v="2022-07-23T00:00:00"/>
    <m/>
    <s v="JULIO"/>
    <s v="Cédula"/>
    <n v="1026276743"/>
    <n v="4"/>
    <s v="LAURA MALAGIGI GOMEZ"/>
    <s v="GOBIERNO Y RELACIONES INTERNACIONALES"/>
    <d v="1991-12-02T00:00:00"/>
    <n v="30"/>
    <s v="NO "/>
    <s v="Mujer"/>
    <s v="Profesional"/>
    <s v="1.1. Natural"/>
    <s v="26 26-Persona Natural"/>
    <s v="1.1 Nacional"/>
    <s v="CARRERA 122 C 139-25"/>
    <n v="3213728382"/>
    <s v="lauramalagigi@gmail.com"/>
    <s v="3.3. Único contratista"/>
    <d v="2023-01-30T00:00:00"/>
    <m/>
    <s v="NELSON MAURICIO REY"/>
    <n v="1022331685"/>
    <n v="6"/>
    <s v="PARTICIPACIÓN"/>
    <s v="https://community.secop.gov.co/Public/Tendering/OpportunityDetail/Index?noticeUID=CO1.NTC.2651516&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5172000"/>
    <n v="5172000"/>
    <s v="1. Apoyar en la coordinación, articulación, orientación y concertación de las acciones de la Alcaldía Local en materia de promoción local de la participación y fortalecimiento de la sociedad civil y sus organizaciones sociales. 2. Apoyar y articular los espacios de participación ciudadana y comunitaria, Juntas de Acción Comunal, Asociaciones de Vecinos y demás instancias de participación existentes en la Localidad de conformidad con las indicaciones de la Alcaldía Local. 3. Apoyar las instancias de coordinación interinstitucional, Consejo Local de Gobierno, Comisión Local Intersectorial de Participación – CLIP, Consejo Local de Política Social – CLOPS, así como los espacios de control social y rendición de cuentas, tanto de la administración local como distrital que sean necesarios. 4. Apoyar la realización y/o participar en las reuniones de carácter ordinario y/o extraordinario de las instancias de participación y/o de Gobierno de la localidad que le sean designadas por el Alcalde (sa) Local. 5. Articular acciones y estrategias para la implementación de la política pública y del Sistema Distrital de Participación. 6. Apoyar la realización de eventos ciudadanos y/o comunitarios que le sean designados. 7. Apoyar en el trámite y respuesta de los requerimientos y peticiones relacionados con el tema de participación, que se requieran. 8. Apoyar en la consolidación y análisis de los diagnósticos sectoriales o poblacionales suministrados por las instituciones con presencia en lo local, cuando así se requiera. 9. Apoyar la formulación de los proyectos de inversión relacionados con participación ciudadana, que se financien con recursos del Fondo de Desarrollo Local. 10. Apoyar en la etapa precontractual y contractual de los proyectos de inversión relacionados con participación ciudadana, que se financien con recursos del Fondo de Desarrollo Local. 11. Apoyar la supervisión de contratos y convenios relacionados con participación ciudadana que le sean designados por el Alcalde Local, según lo establecido en el Manual de Supervisión e Interventoría de la Secretaría Distrital de Gobierno. 12. Las demás que demande la Administración Local a través de su supervisor, que correspondan a la naturaleza del contrato y que sean necesarias para la consecución del fin del objeto contractual. 13. Asistir a las reuniones a las que sea citado o designado, para la atención de los asuntos relacionados con el objeto contractual. 14. Presentar informe mensual de las actividades realizadas en cumplimiento de las obligaciones pactadas. 15. Entregar, mensualmente, el archivo de los documentos suscritos que haya generado en cumplimiento del objeto y obligaciones contractuales. 16. Llevar a cabo el acompañamiento a las reuniones, o sesiones indicadas por el Alcalde Local, así como los acompañamientos en calle, requeridos por la Entidad. 17. Las demás que se le asignen y que surjan de la naturaleza del Contrato."/>
  </r>
  <r>
    <x v="63"/>
    <x v="0"/>
    <s v="FDLCH-CPS-064-2022"/>
    <x v="63"/>
    <s v="Contratación directa"/>
    <s v="Contratos de prestación de servicios profesionales y de apoyo a la gestión"/>
    <s v="Contratos de Prestación de Servicios Profesionales y de Apoyo a la Gestión"/>
    <s v="CPS"/>
    <n v="27600000"/>
    <n v="27600000"/>
    <s v="Inversión"/>
    <n v="29658"/>
    <n v="33"/>
    <s v="Más árboles y más y mejor espacio público"/>
    <s v="Propósito 2 : Cambiar Nuestros Hábitos de Vida para Reverdecer a Bogotá y Adaptarnos y Mitigar la Crisis Climática"/>
    <s v="O-23-01-16-02-30-000000-1719"/>
    <n v="1719"/>
    <s v="1719 Chapinero ante la reducción y mitigación del riesgo frente al cambio climático"/>
    <n v="350"/>
    <d v="2022-01-19T00:00:00"/>
    <m/>
    <m/>
    <m/>
    <m/>
    <n v="371"/>
    <d v="2022-01-24T00:00:00"/>
    <m/>
    <m/>
    <m/>
    <m/>
    <s v="1 1. Ley 80"/>
    <s v="2.2. Contrato"/>
    <s v="31 31-Servicios Profesionales"/>
    <s v="CPS: Contrato de Prestacion de Servicios"/>
    <s v="5.5. Contrato de prestación de servicios apoyo a profesionales"/>
    <n v="5"/>
    <s v="Prestar servicios profesionales de apoyo a la gestión para el desarrollo de actividades relacionads con la formulación, seguimiento, terminación y ciere de proyectos de inversión relacionados con la gestión del riesgo y elcambio climático en laLocalidad de Chapinero."/>
    <s v="2.2. Meses"/>
    <n v="6"/>
    <n v="0"/>
    <n v="6"/>
    <m/>
    <d v="2022-01-21T00:00:00"/>
    <d v="2022-01-21T00:00:00"/>
    <d v="2022-01-24T00:00:00"/>
    <d v="2022-07-23T00:00:00"/>
    <d v="2022-07-23T00:00:00"/>
    <m/>
    <s v="JULIO"/>
    <s v="Cédula"/>
    <n v="1032460215"/>
    <n v="7"/>
    <s v="EDWARD STIVEN BARRERA GONZALEZ"/>
    <s v="INGENIERO AMBIENTAL"/>
    <d v="1993-10-19T00:00:00"/>
    <n v="28"/>
    <s v="NO"/>
    <s v="Hombre"/>
    <s v="Profesional"/>
    <s v="1.1. Natural"/>
    <s v="26 26-Persona Natural"/>
    <s v="1.1 Nacional"/>
    <s v="CALLE 48 A SUR 78 L 04"/>
    <n v="3107966534"/>
    <s v="stibarrera@hotmail.com"/>
    <s v="3.3. Único contratista"/>
    <d v="2023-02-03T00:00:00"/>
    <m/>
    <s v="RAÚL MESA MESA"/>
    <n v="13925122"/>
    <n v="8"/>
    <s v="PIGA"/>
    <s v="https://community.secop.gov.co/Public/Tendering/OpportunityDetail/Index?noticeUID=CO1.NTC.2649747&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4600000"/>
    <n v="4600000"/>
    <s v="1. Construir planes de trabajo que permitan el cumplimiento y seguimiento de las políticas públicas, normatividad vigente y metas del Plan de Desarrollo Local relacionadas con la gestión del riesgo y el cambio climático en la localidad de Chapinero. 2. Realizar los apoyos a la supervisión de los contratos, proyectos de inversión y/o actividades designadas por el Alcalde Local, de conformidad con los lineamientos, valores y principios indicados por la Secretaría Distrital de Gobierno. 3. Llevar estricto control sobre la programación, ejecución y desarrollo económico y financiero de los proyectos asignados, en cumplimiento de los lineamientos financieros y presupuestales vigentes. 4. Desarrollar procesos de articulación con las entidades del nivel central y descentralizado relacionadas con el objeto contractual, con la finalidad de potenciar las inversiones locales. 5. Atender de manera integral las instancias de participación ciudadana relacionadas con la gestión del riesgo y el cambio climático. 6. Apoyar en la formulación, adopción y ejecución actividades que permitan dar cumplimiento de las políticas, estrategias y acciones para el apoyo a la Gestión del Riesgo en la localidad en concordancia con las políticas distritales para la Gestión de Riesgos, en especial el Plan Local de Gestión de Riesgos y Cambio Climático (PLGRCC) de Chapinero. 7. Apoyar en la elaboración del informe anual de indicadores de gestión de riesgos de la Localidad. 8. Generar recomendaciones, alertas y acciones de mejora que permitan optimizar el cumplimiento del objeto contractual y de los temas relacionados con el objeto. 9. Realizar actividades encaminadas a la integración y movilización social de los grupos de interés y partes interesadas en los temas relacionados con la gestión ambiental local. 10. Desarrollar el cargue, seguimiento y evaluación de los contratos respectivos en las Plataformas SECOP II y SIPSE. 11. Acompañar la atención a las peticiones ciudadanas, así como las solicitudes de entes de control dentro del término legal y no cerrar el trámite en el aplicativo Orfeo hasta que no se tenga un pronunciamiento de fondo. 12. Participar de las reuniones de coordinación y planeación que sean requeridas por el Alcalde Local así como de las actividades programadas por el despacho de la Alcaldía. 13. Promover acciones y actividades que permitan la divulgación y comunicación de los productos y resultados obtenidos con la ejecución de sus actividades. 14. Llevar a cabo el acompañamiento a las reuniones, o sesiones indicadas por el Alcalde Local, así como los acompañamientos en calle, requeridos por la Entidad. 15. Las demás que se asignen en atención del objeto contractual."/>
  </r>
  <r>
    <x v="64"/>
    <x v="0"/>
    <s v="FDLCH-CPS-065-2022"/>
    <x v="64"/>
    <s v="Contratación directa"/>
    <s v="Contratos de prestación de servicios profesionales y de apoyo a la gestión"/>
    <s v="Contratos de Prestación de Servicios Profesionales y de Apoyo a la Gestión"/>
    <s v="CPS"/>
    <n v="19260000"/>
    <n v="19260000"/>
    <s v="Inversión"/>
    <n v="29756"/>
    <n v="6"/>
    <s v="Sistema Distrital de Cuidado"/>
    <s v="Propósito 1: Hacer un nuevo contrato social para incrementar la inclusión social, productiva y política"/>
    <s v="O-23-01-16-01-06-000000-2024"/>
    <n v="2024"/>
    <s v="2024 Chapinero promueve la inclusión y el cuidado de la salud"/>
    <n v="373"/>
    <d v="2022-01-19T00:00:00"/>
    <m/>
    <m/>
    <m/>
    <m/>
    <n v="372"/>
    <d v="2022-01-24T00:00:00"/>
    <m/>
    <m/>
    <m/>
    <m/>
    <s v="1 1. Ley 80"/>
    <s v="2.2. Contrato"/>
    <s v="33 33-Servicios Apoyo a la Gestión de la Entidad"/>
    <s v="CPS: Contrato de Prestacion de Servicios"/>
    <s v="4.4. Contrato de prestación de servicios de apoyo a la gestión"/>
    <n v="4"/>
    <s v="Prestar los servicios de apoyo para la operación, seguimiento y cumplimiento de los procesos y procedimientos del Servicio de salud, que contribuyan a la garantía de los derechos de los diferentes grupos poblacionales en el marco de las Políticas Públicas de los proyectos relacionados con los temas de salud, en cumplimiento de las metas y objetivos del Plan de Desarrollo Local."/>
    <s v="2.2. Meses"/>
    <n v="6"/>
    <n v="0"/>
    <n v="6"/>
    <m/>
    <d v="2022-01-21T00:00:00"/>
    <d v="2022-01-21T00:00:00"/>
    <d v="2022-01-24T00:00:00"/>
    <d v="2022-07-23T00:00:00"/>
    <d v="2022-07-23T00:00:00"/>
    <m/>
    <s v="JULIO"/>
    <s v="Cédula"/>
    <n v="52428639"/>
    <n v="3"/>
    <s v="LILIANA RUÍZ JÍMENEZ"/>
    <s v="TÉCNICO PROFESIONAL EN SALUD PÚBLICA"/>
    <d v="1978-09-19T00:00:00"/>
    <n v="43"/>
    <s v="NO"/>
    <s v="Mujer"/>
    <s v="Bachiller"/>
    <s v="1.1. Natural"/>
    <s v="26 26-Persona Natural"/>
    <s v="1.1 Nacional"/>
    <s v="TRANSVERSAL 12 A ESTE No. 101-15"/>
    <n v="3176211640"/>
    <s v="liliruji@gmail.com"/>
    <s v="3.3. Único contratista"/>
    <d v="2023-02-03T00:00:00"/>
    <m/>
    <s v="DIANA CAROLINA MORENO RINCON"/>
    <n v="53037864"/>
    <n v="1"/>
    <s v="SALUD Y DISCAPACIDAD"/>
    <s v="https://community.secop.gov.co/Public/Tendering/OpportunityDetail/Index?noticeUID=CO1.NTC.2650909&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3210000"/>
    <n v="3210000"/>
    <s v="1. Apoyar en el seguimiento de planes de trabajo relacionadas con el objeto contractual, temas de salud, discapacidad, embarazo en adolescentes, consumo de estupefacientes, con inversión en salud, sistema distrital de cuidado y afines. 2. Realizar los apoyos en gestión documental de los contratos, proyectos de inversión de con-formidad con los lineamientos, valores y principios indicados por la Secretaría Distrital de Gobierno. 3. Apoyar el desarrollo de reuniones de articulación con las entidades del nivel central y descentralizado, con la finalidad de potenciar las inversiones locales en los temas de interés del FDLCH relacionados con salud y afines. 4. Apoyar en la atención de las instancias de participación ciudadana relacionadas con el objeto contractual en temas de discapacidad, Copacos, embarazo en adolescentes, consumo de estupefacientes, madres gestantes, niñas y niños migrantes, con inversión en salud, sistema distrital de cuidado y demás temas en salud de competencia de la Alcaldía Local. 5. Acompañar la atención a las peticiones ciudadanas, así como las solicitudes de entes de con-trol dentro del término legal en el aplicativo Orfeo. 6. Participar de las reuniones de coordinación y planeación que sean requeridas por el Alcalde Local, así como de las actividades programadas por el despacho de la Alcaldía. 7.  Promover acciones y actividades que permitan la divulgación y comunicación de los productos y resultados obtenidos con la ejecución de sus actividades. 8.  Llevar a cabo el acompañamiento a las reuniones, o sesiones indicadas por el Alcalde Local, así como los acompañamientos en calle, requeridos por la Entidad. 9. Apoyar a la Alcaldía Local en las instancias de participación asignadas a través de las actas de las reuniones en las cuales producto de los compromisos establecidos en dichos espacios. 10. Apoyar a los profesionales del proyecto en las acciones de seguimiento territorial y actualización de la información, de las personas con discapacidad y/o atendidas en el servicio de salud. 11. Atender y orientar personal y telefónicamente a los-as ciudadanos-as que lo requieran, aplicando los atributos establecidos para garantizar la oportunidad y calidad en la atención, en correspondencia a las necesidades de la ciudadanía de acuerdo con las competencias de la entidad y los servicios sociales que presta. 12. Presentar dentro de los tiempos estipulados, los informes y productos requeridos por el-la Supervisor-a del contrato, utilizando para ello los formatos institucionales oficiales. 13. Llevar a cabo el acompañamiento a las reuniones, o sesiones indicadas por el Alcalde Local, así como los acompañamientos en calle, requeridos por la Entidad. 14. Las demás inherentes a su obligación contractual y que se requieran para el cabal cumplimiento."/>
  </r>
  <r>
    <x v="65"/>
    <x v="0"/>
    <s v="FDLCH-CPS-066-2022"/>
    <x v="65"/>
    <s v="Contratación directa"/>
    <s v="Contratos de prestación de servicios profesionales y de apoyo a la gestión"/>
    <s v="Contratos de Prestación de Servicios Profesionales y de Apoyo a la Gestión"/>
    <s v="CPS"/>
    <n v="21000000"/>
    <n v="21000000"/>
    <s v="Inversión"/>
    <n v="29657"/>
    <n v="57"/>
    <s v="Gestión pública local"/>
    <s v="Propósito 5: Construir Bogotá-regios con gobierno abierto, transparente y ciudadanía consciente"/>
    <s v="O-23-01-16-05-55-000000-1841"/>
    <n v="1841"/>
    <s v="1841 Fortalecimiento del ejercicio de inspección, vigilancia y control en Chapinero"/>
    <n v="367"/>
    <d v="2022-01-19T00:00:00"/>
    <m/>
    <m/>
    <m/>
    <m/>
    <n v="373"/>
    <d v="2022-01-24T00:00:00"/>
    <m/>
    <m/>
    <m/>
    <m/>
    <s v="1 1. Ley 80"/>
    <s v="2.2. Contrato"/>
    <s v="33 33-Servicios Apoyo a la Gestión de la Entidad"/>
    <s v="CPS: Contrato de Prestacion de Servicios"/>
    <s v="4.4. Contrato de prestación de servicios de apoyo a la gestión"/>
    <n v="4"/>
    <s v="Prestar servicios técnicos de apoyo a la gestión al área de gestión policiva local en las actividades administrativas requeridas en el proceso de planeación, asi como en el seguimiento, uso y soporte de herramientas y aplicativos en el cumplimiento de los objetivos del plan de desarrollo local y el plan institucional de gestión."/>
    <s v="2.2. Meses"/>
    <n v="6"/>
    <n v="0"/>
    <n v="6"/>
    <m/>
    <d v="2022-01-21T00:00:00"/>
    <d v="2022-01-21T00:00:00"/>
    <d v="2022-01-26T00:00:00"/>
    <d v="2022-07-25T00:00:00"/>
    <d v="2022-07-25T00:00:00"/>
    <m/>
    <s v="JULIO"/>
    <s v="Cédula"/>
    <n v="1033727990"/>
    <n v="9"/>
    <s v="CAROL JINETH VARGAS CLAROS"/>
    <s v="ADMINISTRADORA PÚBLICA"/>
    <d v="1990-11-26T00:00:00"/>
    <n v="31"/>
    <s v="NO "/>
    <s v="Mujer"/>
    <s v="Bachiller"/>
    <s v="1.1. Natural"/>
    <s v="26 26-Persona Natural"/>
    <s v="1.1 Nacional"/>
    <s v="CALLE 90 B SUR Nº 24-24 ESTE"/>
    <n v="3046387165"/>
    <s v="omarorlandobaronvelasco@gmail.com"/>
    <s v="3.3. Único contratista"/>
    <d v="2023-01-30T00:00:00"/>
    <m/>
    <s v="KAREN DANIELA ROSERO"/>
    <n v="1085933782"/>
    <n v="5"/>
    <s v="POLICIVO"/>
    <s v="https://community.secop.gov.co/Public/Tendering/OpportunityDetail/Index?noticeUID=CO1.NTC.2650888&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3500000"/>
    <n v="3500000"/>
    <s v="1. Desarrollar actividades de apoyo administrativo en la Planeación del área de Gestión Policiva Local conducentes al cumplimiento de las metas y objetivos del Plan de Desarrollo Local de Chapinero “Un Nuevo Contrato Social y Ambiental para Chapinero 2021 – 2024 y el Plan Institucional de Gestión”. 2. Apoyar en la asistencia técnica administrativa requerida por el área de Gestión Policiva de la Alcaldía Local de Chapinero para dar cumplimiento a lo dispuesto en el Plan Institucional de Gestión. 3. Apoyar en el registro, consolidación y sistematización de la información resultante de la ejecución de las actuaciones administrativas desarrolladas por el área de Gestión Policiva. 4. Apoyar en el manejo y consolidación de bases de datos, reportes, indicadores e informes derivados de la ejecución los planes de trabajo del área de Gestión Policiva de la Alcaldía Local de Chapinero. 5. Apoyar al área de Gestión Policiva en la construcción de informes, presentaciones, consolidados de información, análisis de datos y proyección de documentos que le sean requeridos en el proceso de planeación y/o el Alcalde Local. 6. Apoyar al área de Inspección Vigilancia y Control en el funcionamiento y soporte al uso de los aplicativos establecidos por la Secretaría de Gobierno para la gestión administrativa. 7. Apoyar al área de Gestión Policiva Local en la preparación y desarrollo de actividades e informes de rendición de cuentas, gobierno abierto, transparencia que le sean requeridos por el supervisor del contrato. 8. Apoyar al área de Gestión Policiva Local en la consolidación de reportes para alimentar el tablero de seguimiento al Plan de Gestión de la Entidad. 9. Apoyar la atención a las peticiones ciudadanas, así como las solicitudes de entes de control dentro del término legal y no cerrar el trámite en el aplicativo Orfeo hasta no se tenga un pronunciamiento de fondo. 10. Llevar a cabo el acompañamiento a las reuniones, o sesiones indicadas por el Alcalde Local, así como los acompañamientos en calle, requeridos por la Entidad. 11. Las demás relacionadas con el objeto del contrato."/>
  </r>
  <r>
    <x v="66"/>
    <x v="0"/>
    <s v="FDLCH-CPS-067-2022"/>
    <x v="66"/>
    <s v="Contratación directa"/>
    <s v="Contratos de prestación de servicios profesionales y de apoyo a la gestión"/>
    <s v="Contratos de Prestación de Servicios Profesionales y de Apoyo a la Gestión"/>
    <s v="CPS"/>
    <n v="29400000"/>
    <n v="29400000"/>
    <s v="Inversión"/>
    <n v="30635"/>
    <n v="57"/>
    <s v="Gestión pública local"/>
    <s v="Propósito 5: Construir Bogotá-regios con gobierno abierto, transparente y ciudadanía consciente"/>
    <s v="O-23-01-16-05-55-000000-1841"/>
    <n v="1841"/>
    <s v="1841 Fortalecimiento del ejercicio de inspección, vigilancia y control en Chapinero"/>
    <n v="366"/>
    <d v="2022-01-19T00:00:00"/>
    <m/>
    <m/>
    <m/>
    <m/>
    <n v="362"/>
    <d v="2022-01-24T00:00:00"/>
    <m/>
    <m/>
    <m/>
    <m/>
    <s v="1 1. Ley 80"/>
    <s v="2.2. Contrato"/>
    <s v="31 31-Servicios Profesionales"/>
    <s v="CPS: Contrato de Prestacion de Servicios"/>
    <s v="5.5. Contrato de prestación de servicios apoyo a profesionales"/>
    <n v="5"/>
    <s v="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
    <s v="2.2. Meses"/>
    <n v="6"/>
    <n v="0"/>
    <n v="6"/>
    <m/>
    <d v="2022-01-21T00:00:00"/>
    <d v="2022-01-21T00:00:00"/>
    <d v="2022-01-24T00:00:00"/>
    <d v="2022-07-23T00:00:00"/>
    <d v="2022-07-23T00:00:00"/>
    <m/>
    <s v="JULIO"/>
    <s v="Cédula"/>
    <n v="80881353"/>
    <n v="5"/>
    <s v="DIEGO FERNANDO LEÓN LEÓN"/>
    <s v="ABOGADO"/>
    <d v="1985-03-11T00:00:00"/>
    <n v="37"/>
    <s v="N/A"/>
    <s v="Hombre"/>
    <s v="Profesional"/>
    <s v="1.1. Natural"/>
    <s v="26 26-Persona Natural"/>
    <s v="1.1 Nacional"/>
    <s v="CALLE 23 # 18B–15"/>
    <n v="3123341584"/>
    <s v="diegofleon@gmail.com"/>
    <s v="3.3. Único contratista"/>
    <d v="2023-01-28T00:00:00"/>
    <m/>
    <s v="KAREN DANIELA ROSERO"/>
    <n v="1085933782"/>
    <n v="5"/>
    <s v="INSPECCIONES"/>
    <s v="https://community.secop.gov.co/Public/Tendering/OpportunityDetail/Index?noticeUID=CO1.NTC.2651491&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4900000"/>
    <n v="4900000"/>
    <s v="1. Gestionar, analizar jurídicamente y dar impulso a las actuaciones que garanticen la protección de la reserva forestal protectora bosque oriental, polígonos de monitoreo, áreas de ocupación publica prioritaria, franja de adecuación y zonas de especial protección ambiental. 2. Realizar y coordinar con las entidades competentes las acciones y/o operativos necesarios para dar cumplimiento a la Resolución 223 de 2014 por la cual se adopta el plan de acción para el cumplimiento de la sentencia proferida en la acción popular con Radicados 25000232400020110074601 y 25000325000500662013, recorridos en los polígonos de monitoreo, según las ocupaciones reportadas por la Secretaria Distrital de Hábitat, a fin se adelanten las acciones competencia de Policía Nacional y/o de los Inspectores de Atención Prioritaria, así como la autoridad ambiental competente (CAR). 3. Gestionar, analizar jurídicamente y proyectar las actuaciones asignadas para dar respuesta a los entes de control, autoridad Ambiental (CAR) o quien haga sus veces, en cumplimiento del objeto del contrat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Proyectar para firma del alcalde local las solicitudes de información, informes, diagnostico y/o conceptos dirigidos a las instancias distritales competentes y realizar su respectivo seguimiento. 6. Gestion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7. Incorporar al expediente físico los actos administrativos y/o la documentación generada por cada impulso procesal realizado. 8. Apoyar en los trámites necesarios a la Alcaldía Local para surtir el trámite de notificación personal y mediante edicto de los actos administrativos y decisiones, en los términos de la Ley 1437 de 2011. 9. Registrar correctamente en el Aplicativo “SI ACTUA” la actuación realizada en cada uno de los expedientes asignados. 10. Remitir al Alcalde Local de Chapinero y al profesional de apoyo estratégico mensualmente el informe general de las acciones y trámites en las zonas de especial protección de los cerros orientales de la localidad de Chapinero. 11. Presentar informe mensual de las actividades realizadas en cumplimiento de las obligaciones pactadas. 12. Entregar, mensualmente, el archivo de los documentos suscritos que haya generado en cumplimiento del objeto y obligaciones contractuales. 13. Llevar a cabo el acompañamiento a las reuniones, o sesiones indicadas por el Alcalde Local, así como los acompañamientos en calle, requeridos por la Entidad. 14. Las demás que se le asignen y que surjan de la naturaleza del contrato."/>
  </r>
  <r>
    <x v="67"/>
    <x v="0"/>
    <s v="FDLCH-CPS-068-2022"/>
    <x v="67"/>
    <s v="Contratación directa"/>
    <s v="Contratos de prestación de servicios profesionales y de apoyo a la gestión"/>
    <s v="Contratos de Prestación de Servicios Profesionales y de Apoyo a la Gestión"/>
    <s v="CPS"/>
    <n v="56000000"/>
    <n v="56000000"/>
    <s v="Inversión"/>
    <n v="30019"/>
    <n v="49"/>
    <s v="Movilidad segura, sostenible y accesible"/>
    <s v="Propósito 4: Hacer de Bogotá región un modelo de movilidad multimodal, incluyente y sostenible"/>
    <s v="O-23-01-16-04-49-000000-1734"/>
    <n v="1734"/>
    <s v="1734 Chapinero modelo de movilidad inteligente"/>
    <n v="355"/>
    <d v="2022-01-19T00:00:00"/>
    <m/>
    <m/>
    <m/>
    <m/>
    <n v="356"/>
    <d v="2022-01-21T00:00:00"/>
    <m/>
    <m/>
    <m/>
    <m/>
    <s v="1 1. Ley 80"/>
    <s v="2.2. Contrato"/>
    <s v="31 31-Servicios Profesionales"/>
    <s v="CPS: Contrato de Prestacion de Servicios"/>
    <s v="5.5. Contrato de prestación de servicios apoyo a profesionales"/>
    <n v="5"/>
    <s v="Prestar los sevicios profesionales para la gestión, formulación, desarrollo, seguimiento y evaluación de inversión &quot;Chapinero modelo de movilidad inteligente&quot; y apoyo a la supervisión de contratos que le sean asignados."/>
    <s v="2.2. Meses"/>
    <n v="8"/>
    <n v="0"/>
    <n v="8"/>
    <m/>
    <d v="2022-01-21T00:00:00"/>
    <d v="2022-01-21T00:00:00"/>
    <d v="2022-01-24T00:00:00"/>
    <d v="2022-09-23T00:00:00"/>
    <d v="2022-09-23T00:00:00"/>
    <m/>
    <s v="SEPTIEMBRE"/>
    <s v="Cédula"/>
    <n v="1073535479"/>
    <n v="7"/>
    <s v="JAIME HERNANDO PRIETO ALVAREZ"/>
    <s v="INGENIERO CIVIL"/>
    <d v="1992-11-17T00:00:00"/>
    <n v="29"/>
    <s v="N/A"/>
    <s v="Hombre"/>
    <s v="Profesional"/>
    <s v="1.1. Natural"/>
    <s v="26 26-Persona Natural"/>
    <s v="1.1 Nacional"/>
    <s v="CARRERA 78 BIS B 58 M-38 SUR"/>
    <n v="7402086"/>
    <s v="jaime.prieto@gobiernobogota.gov.co"/>
    <s v="3.3. Único contratista"/>
    <d v="2023-04-10T00:00:00"/>
    <m/>
    <s v="NELSON MAURICIO REY"/>
    <n v="1022331685"/>
    <n v="6"/>
    <s v="INFRAESTRUCTURA"/>
    <s v="https://community.secop.gov.co/Public/Tendering/OpportunityDetail/Index?noticeUID=CO1.NTC.2646013&amp;isFromPublicArea=True&amp;isModal=true&amp;asPopupView=true"/>
    <s v="ELMER RICARDO"/>
    <s v="0 0. Activo"/>
    <s v="N/A"/>
    <s v="N/A"/>
    <s v="N/A"/>
    <s v="N/A"/>
    <s v="N/A"/>
    <s v="N/A"/>
    <s v="N/A"/>
    <s v="N/A"/>
    <s v="N/A"/>
    <s v="N/A"/>
    <s v="N/A"/>
    <s v="N/A"/>
    <s v="N/A"/>
    <s v="N/A"/>
    <s v="N/A"/>
    <s v="N/A"/>
    <s v="N/A"/>
    <s v="N/A"/>
    <s v="N/A"/>
    <s v="N/A"/>
    <s v="N/A"/>
    <s v="N/A"/>
    <s v="N/A"/>
    <s v="N/A"/>
    <s v="N/A"/>
    <m/>
    <m/>
    <m/>
    <m/>
    <m/>
    <m/>
    <m/>
    <m/>
    <m/>
    <n v="0"/>
    <m/>
    <m/>
    <m/>
    <m/>
    <m/>
    <m/>
    <m/>
    <m/>
    <m/>
    <m/>
    <m/>
    <m/>
    <n v="0"/>
    <m/>
    <m/>
    <m/>
    <m/>
    <m/>
    <m/>
    <m/>
    <m/>
    <m/>
    <m/>
    <m/>
    <n v="7000000"/>
    <n v="7000000"/>
    <s v="1.Construir planes de trabajo que permitan la gestión, el cumplimiento y el seguimiento de las políticas públicas, normatividad vigente y metas del Plan de Desarrollo Local relacionadas con el objeto contractual y el proyecto “Chapinero Modelo De Movilidad  Inteligente”. 2. Apoyar en la formulación y estructuración de los proyectos de inversión asignados, que permitan el cumplimiento de las metas establecidas en el Plan de Desarrollo Local y el proceso de gestión contractual derivado. 3. Realizar los apoyos a la supervisión de los contratos, proyectos de inversión y/o actividades designadas por el Alcalde Local, de conformidad con los lineamientos, valores y principios indicados por la Secretaría Distrital de Gobierno, que incluyan el control sobre la programación, ejecución y desarrollo económico y financiero, visitas de inspección y evaluación en terreno 4.Rendir informes sobre las actividades desarrolladas, tanto de gestión como de supervisión de los contratos asignados en cada uno de sus componentes. 5.Desarrollar procesos de articulación con las entidades del nivel central y descentralizado relaciona-das con el objeto contractual, con la finalidad de potenciar las inversiones locales. 6.Apoyar en la atención integral las instancias de participación ciudadana relacionadas con el objeto contractual. 7. Producir informes cualitativos y cuantitativos de las actividades desarrolladas, en el marco del cumplimiento del objeto contractual, de acuerdo con el avance de los frentes incluidos en los contratos de obra y con la información presentada por los contratistas, verificada y validada por parte de las interventorías, de los contratos asignados. 8.Desarrollar el cargue, seguimiento y evaluación de los contratos respectivos en las Plataformas SE-COP II y SIPSE. 9.Acompañar la atención a las peticiones ciudadanas, así como las solicitudes de entes de control y auditorias de seguimiento a los amparos de calidad y estabilidad de la obra dentro del término legal y no cerrar el trámite en el aplicativo Orfeo hasta que no se tenga un pronunciamiento de fondo. 10.Participar de las reuniones de coordinación y planeación que sean requeridas por el Alcalde Local, así como de las actividades programadas por el despacho de la Alcaldía. 11.Promover acciones y actividades que permitan la divulgación y comunicación de los productos y resultados obtenidos con la ejecución de sus actividades. 12.Rendir un informe final que recoja las tareas y productos originados del objeto contractual. 13.Las demás que le asigne el supervisor del contrato y que surjan de la naturaleza del mismo."/>
  </r>
  <r>
    <x v="68"/>
    <x v="0"/>
    <s v="FDLCH-CPS-069-2022"/>
    <x v="68"/>
    <s v="Contratación directa"/>
    <s v="Contratos de prestación de servicios profesionales y de apoyo a la gestión"/>
    <s v="Contratos de Prestación de Servicios Profesionales y de Apoyo a la Gestión"/>
    <s v="CPS"/>
    <n v="52000000"/>
    <n v="52000000"/>
    <s v="Inversión"/>
    <n v="30247"/>
    <n v="49"/>
    <s v="Movilidad segura, sostenible y accesible"/>
    <s v="Propósito 4: Hacer de Bogotá región un modelo de movilidad multimodal, incluyente y sostenible"/>
    <s v="O-23-01-16-04-49-000000-1734"/>
    <n v="1734"/>
    <s v="1734 Chapinero modelo de movilidad inteligente"/>
    <n v="353"/>
    <d v="2022-01-19T00:00:00"/>
    <m/>
    <m/>
    <m/>
    <m/>
    <n v="357"/>
    <d v="2022-01-21T00:00:00"/>
    <m/>
    <m/>
    <m/>
    <m/>
    <s v="1 1. Ley 80"/>
    <s v="2.2. Contrato"/>
    <s v="31 31-Servicios Profesionales"/>
    <s v="CPS: Contrato de Prestacion de Servicios"/>
    <s v="5.5. Contrato de prestación de servicios apoyo a profesionales"/>
    <n v="5"/>
    <s v="Prestar los sevicios profesionales para la gestión, formulación, desarrollo, seguimiento y evaluación de inversión &quot;Chapinero modelo de movilidad inteligente&quot; y apoyo a la supervisión de contratos que le sean asignados."/>
    <s v="2.2. Meses"/>
    <n v="8"/>
    <n v="0"/>
    <n v="8"/>
    <m/>
    <d v="2022-01-21T00:00:00"/>
    <d v="2022-01-21T00:00:00"/>
    <d v="2022-01-24T00:00:00"/>
    <d v="2022-09-23T00:00:00"/>
    <d v="2022-09-23T00:00:00"/>
    <m/>
    <s v="SEPTIEMBRE"/>
    <s v="Cédula"/>
    <n v="1090435721"/>
    <n v="8"/>
    <s v="JORGE ENRIQUE ABREO REYES"/>
    <s v="INGENIERO CIVIL"/>
    <d v="1991-06-06T00:00:00"/>
    <n v="30"/>
    <s v="N/A"/>
    <s v="Hombre"/>
    <s v="Profesional"/>
    <s v="1.1. Natural"/>
    <s v="26 26-Persona Natural"/>
    <s v="1.1 Nacional"/>
    <s v="Transversal 4 Este No. 61-05       "/>
    <n v="3229453218"/>
    <s v="jorgeabreo06@hotmail.com"/>
    <s v="3.3. Único contratista"/>
    <d v="2023-03-31T00:00:00"/>
    <m/>
    <s v="JAIME HERNANDO PRIETO ALVAREZ"/>
    <n v="1073535479"/>
    <n v="7"/>
    <s v="INFRAESTRUCTURA"/>
    <s v="https://community.secop.gov.co/Public/Tendering/OpportunityDetail/Index?noticeUID=CO1.NTC.2646488&amp;isFromPublicArea=True&amp;isModal=true&amp;asPopupView=true"/>
    <s v="ELMER RICARDO"/>
    <s v="0 0. Activo"/>
    <s v="N/A"/>
    <s v="N/A"/>
    <s v="N/A"/>
    <s v="N/A"/>
    <s v="N/A"/>
    <s v="N/A"/>
    <s v="N/A"/>
    <s v="N/A"/>
    <s v="N/A"/>
    <s v="N/A"/>
    <s v="N/A"/>
    <s v="N/A"/>
    <s v="N/A"/>
    <s v="N/A"/>
    <s v="N/A"/>
    <s v="N/A"/>
    <s v="N/A"/>
    <s v="N/A"/>
    <s v="N/A"/>
    <s v="N/A"/>
    <s v="N/A"/>
    <s v="N/A"/>
    <s v="N/A"/>
    <s v="N/A"/>
    <s v="N/A"/>
    <m/>
    <m/>
    <m/>
    <m/>
    <m/>
    <m/>
    <m/>
    <m/>
    <m/>
    <n v="0"/>
    <m/>
    <m/>
    <m/>
    <m/>
    <m/>
    <m/>
    <m/>
    <m/>
    <m/>
    <m/>
    <m/>
    <m/>
    <n v="0"/>
    <m/>
    <m/>
    <m/>
    <m/>
    <m/>
    <m/>
    <m/>
    <m/>
    <m/>
    <m/>
    <m/>
    <n v="6500000"/>
    <n v="6500000"/>
    <s v="1.Apoyar en la gestión y ejecución del proyecto 1734 “Chapinero Modelo De Movilidad Inteligente”, los diferentes componentes que de éste se deriven, y aquellos que sean asignados por el Alcalde Local de Chapinero. 2.Construir planes de trabajo que permitan el cumplimiento y seguimiento de las políticas públicas, normatividad vigente y metas del Plan de Desarrollo Local relacionadas con el objeto contractual. 3.Apoyar en la formulación y estructuración de los proyectos de inversión asignados, que permitan el cumplimiento de las metas establecidas en el Plan de Desarrollo Local. 4.Apoyar el desarrollo del proceso de gestión contractual requerido para el cumplimiento de los objetivos y metas asociados a los proyectos de inversión local, con un enfoque participativo, comunitario, dando cumplimiento con los requisitos legales vigentes. 5.Realizar los apoyos a la supervisión de los contratos, proyectos de inversión y/o actividades designadas por el Alcalde Local, de conformidad con los lineamientos, valores y principios indicados por la Secretaría Distrital de Gobierno. 6.Apoyar en el control sobre la programación, ejecución y desarrollo económico y financiero de los proyectos asignados, en cumplimiento de los lineamientos financieros y presupuestales vigentes. 7.Impulsar los procesos de formulación, desarrollo y seguimiento de los proyectos de inversión local desde un enfoque comunitario y participativo. 8.Rendir informes mensuales sobre las actividades desarrolladas tanto de gestión como de supervisión de los contratos asignados en cada uno de sus componentes. 9.Desarrollar procesos de articulación con las entidades del nivel central y descentralizado relaciona-das con el objeto contractual, con la finalidad de potenciar las inversiones locales. 10.Apoyar en la atención integral las instancias de participación ciudadana relacionadas con el objeto contractual. 11.Generar recomendaciones, alertas y acciones de mejora que permitan optimizar el cumplimiento del objeto contractual y de los temas relacionados con el objeto. 12.Realizar actividades encaminadas a la integración y movilización social de los grupos de interés y partes interesadas en los temas relacionados con el objeto contractual. 13.Producir informes cualitativos y cuantitativos de las actividades desarrolladas en el marco del cumplimiento del objeto contractual, revisar actas de cobro y verificar que estas actas correspondan a la ejecución de los frentes de obra y a la información presentada por el contratista y a la verificación y validación por parte de la interventoría, acorde al objeto contractual de los contratos asignados. 14.Acompañar las visitas de inspección y evaluación en terreno que se requieran acorde al objeto contractual de los contratos asignados. 15.Desarrollar el cargue, seguimiento y evaluación de los contratos respectivos en las Plataformas SE-COP II y SIPSE. 16.Acompañar la atención a las peticiones ciudadanas, así como las solicitudes de entes de control dentro del término legal y no cerrar el trámite en el aplicativo Orfeo hasta que no se tenga un pronunciamiento de fondo. 17.Participar de las reuniones de coordinación y planeación que sean requeridas por el Alcalde Local, así como de las actividades programadas por el despacho de la Alcaldía. 18.Promover acciones y actividades que permitan la divulgación y comunicación de los productos y resultados obtenidos con la ejecución de sus actividades. 19.Rendir un informe final que recoja las tareas y productos originados del objeto contractual. 20.Las demás que le asigne el supervisor del contrato y que surjan de la naturaleza del mismo."/>
  </r>
  <r>
    <x v="69"/>
    <x v="0"/>
    <s v="FDLCH-CPS-070-2022"/>
    <x v="69"/>
    <s v="Contratación directa"/>
    <s v="Contratos de prestación de servicios profesionales y de apoyo a la gestión"/>
    <s v="Contratos de Prestación de Servicios Profesionales y de Apoyo a la Gestión"/>
    <s v="CPS"/>
    <n v="27600000"/>
    <n v="27600000"/>
    <s v="Inversión"/>
    <n v="29636"/>
    <n v="49"/>
    <s v="Movilidad segura, sostenible y accesible"/>
    <s v="Propósito 4: Hacer de Bogotá región un modelo de movilidad multimodal, incluyente y sostenible"/>
    <s v="O-23-01-16-04-49-000000-1734"/>
    <n v="1734"/>
    <s v="1734 Chapinero modelo de movilidad inteligente"/>
    <n v="354"/>
    <d v="2022-01-19T00:00:00"/>
    <m/>
    <m/>
    <m/>
    <m/>
    <n v="358"/>
    <d v="2022-01-21T00:00:00"/>
    <m/>
    <m/>
    <m/>
    <m/>
    <s v="1 1. Ley 80"/>
    <s v="2.2. Contrato"/>
    <s v="31 31-Servicios Profesionales"/>
    <s v="CPS: Contrato de Prestacion de Servicios"/>
    <s v="5.5. Contrato de prestación de servicios apoyo a profesionales"/>
    <n v="5"/>
    <s v="Prestar los servicios profesionales de apoyo a la gestión para la formulación, desarrollo y seguimiento de las actividades derivadas del proyecto de inversión chapinero modelo de movilidad inteligente"/>
    <s v="2.2. Meses"/>
    <n v="6"/>
    <n v="0"/>
    <n v="6"/>
    <m/>
    <d v="2022-01-21T00:00:00"/>
    <d v="2022-01-21T00:00:00"/>
    <d v="2022-01-24T00:00:00"/>
    <d v="2022-07-23T00:00:00"/>
    <d v="2022-07-23T00:00:00"/>
    <m/>
    <s v="JULIO"/>
    <s v="Cédula"/>
    <n v="1015470441"/>
    <n v="6"/>
    <s v="RICARDO ANDRES SANCHEZ VARGAS"/>
    <s v="ARQUITECTO"/>
    <d v="1997-08-07T00:00:00"/>
    <n v="24"/>
    <s v="N/A"/>
    <s v="Hombre"/>
    <s v="Profesional"/>
    <s v="1.1. Natural"/>
    <s v="26 26-Persona Natural"/>
    <s v="1.1 Nacional"/>
    <s v="CARRERA 122 C 139-25"/>
    <n v="3006590079"/>
    <s v="mabeltorog@gmail.com"/>
    <s v="3.3. Único contratista"/>
    <d v="2023-02-01T00:00:00"/>
    <m/>
    <s v="OSCAR FABIAN MAESTRE OLAYA"/>
    <n v="80192226"/>
    <n v="1"/>
    <s v="INFRAESTRUCTURA"/>
    <s v="https://community.secop.gov.co/Public/Tendering/OpportunityDetail/Index?noticeUID=CO1.NTC.2647206&amp;isFromPublicArea=True&amp;isModal=true&amp;asPopupView=true"/>
    <s v="ELMER RICARDO"/>
    <s v="0 0. Activo"/>
    <s v="N/A"/>
    <s v="N/A"/>
    <s v="N/A"/>
    <s v="N/A"/>
    <s v="N/A"/>
    <s v="N/A"/>
    <s v="N/A"/>
    <s v="N/A"/>
    <s v="N/A"/>
    <s v="N/A"/>
    <s v="N/A"/>
    <s v="N/A"/>
    <s v="N/A"/>
    <s v="N/A"/>
    <s v="N/A"/>
    <s v="N/A"/>
    <s v="N/A"/>
    <s v="N/A"/>
    <s v="N/A"/>
    <s v="N/A"/>
    <s v="N/A"/>
    <s v="N/A"/>
    <s v="N/A"/>
    <s v="N/A"/>
    <s v="N/A"/>
    <m/>
    <m/>
    <m/>
    <m/>
    <m/>
    <m/>
    <m/>
    <m/>
    <m/>
    <n v="0"/>
    <m/>
    <m/>
    <m/>
    <m/>
    <m/>
    <m/>
    <m/>
    <m/>
    <m/>
    <m/>
    <m/>
    <m/>
    <n v="0"/>
    <m/>
    <m/>
    <m/>
    <m/>
    <m/>
    <m/>
    <m/>
    <m/>
    <m/>
    <m/>
    <m/>
    <n v="4600000"/>
    <n v="4600000"/>
    <s v="1.Construir planes de trabajo que permitan el cumplimiento y seguimiento de las políticas públicas, normatividad vigente y metas del Plan de Desarrollo Local relacionadas con el objeto contractual. 2.Apoyar el desarrollo del proceso de gestión contractual requerido para el cumplimiento de los objetivos y metas asociados a los proyectos de inversión local, con un enfoque participativo, comunitario, dando cumplimiento con los requisitos legales vigentes. 3. Participar en la planeación, coordinación y gestión de acciones interinstitucionales y locales que sean requeridas por el Alcalde Local y las entidades del sector Distrital, referentes al objeto contractual, así como de las actividades en calle programadas por el despacho de la Alcaldía. 4. Realizar seguimiento y acompañamiento a las actividades propias del componente de espacio público y movilidad del proyecto Chapinero Modelo de Movilidad Inteligente. 5.Rendir informes mensuales sobre las actividades desarrolladas tanto de gestión como de apoyo técnico en cada uno de sus componentes y seguimiento en las Plataformas SECOP II y SIPSE. 6.Apoyar la atención integral de las instancias de participación ciudadana, jornadas y gestiones que permitan el diálogo y la participación con la comunidad e instituciones relacionadas con el objeto contractual. 7. Producir informes cualitativos y cuantitativos de las actividades desarrolladas, así como promover acciones y actividades que permitan la divulgación y comunicación de los productos y resultados obtenidos con la ejecución de sus actividades. 8.Acompañar la atención a las peticiones ciudadanas, así como las solicitudes de entes de control dentro del término legal y no cerrar el trámite en el aplicativo Orfeo hasta que no se tenga un pronunciamiento de fondo. 9. Construir espacios de concurrencia interinstitucional para el desarrollo de acciones de movilidad y atender las problemáticas de la movilidad ciudadana en la Localidad de Chapinero. 10. Proyectar respuestas, hacer seguimiento y atender a las solicitudes ciudadanas sobre la infraestructura vial y la movilidad ciudadana en la Localidad de Chapinero. 11.Construcción, diseño, aprobación, gestión y seguimiento a planes de manejo de tráfico para las actividades requeridas por el Fondo de Desarrollo Local de Chapinero. 12. Construir el plan local de infraestructura vial, movilidad ciudadana e identificación de riesgos en la movilidad ciudadana en la Localidad de Chapinero. 13.Rendir un informe final que recoja las tareas y productos originados del objeto contractual. 14.Las demás que le asigne el supervisor del contrato y que surjan de la naturaleza del mismo."/>
  </r>
  <r>
    <x v="70"/>
    <x v="0"/>
    <s v="FDLCH-CPS-071-2022"/>
    <x v="70"/>
    <s v="Contratación directa"/>
    <s v="Contratos de prestación de servicios profesionales y de apoyo a la gestión"/>
    <s v="Contratos de Prestación de Servicios Profesionales y de Apoyo a la Gestión"/>
    <s v="CPS"/>
    <n v="27480000"/>
    <n v="27480000"/>
    <s v="Inversión"/>
    <n v="30253"/>
    <n v="57"/>
    <s v="Gestión pública local"/>
    <s v="Propósito 5: Construir Bogotá-regios con gobierno abierto, transparente y ciudadanía consciente"/>
    <s v="O-23-01-16-05-57-000000-1741"/>
    <n v="1741"/>
    <s v="1741 Chapinero ejemplo de Gobierno Abierto y Transparencia Local"/>
    <n v="362"/>
    <d v="2022-01-19T00:00:00"/>
    <m/>
    <m/>
    <m/>
    <m/>
    <n v="385"/>
    <d v="2022-01-25T00:00:00"/>
    <m/>
    <m/>
    <m/>
    <m/>
    <s v="1 1. Ley 80"/>
    <s v="2.2. Contrato"/>
    <s v="31 31-Servicios Profesionales"/>
    <s v="CPS: Contrato de Prestacion de Servicios"/>
    <s v="5.5. Contrato de prestación de servicios apoyo a profesionales"/>
    <n v="5"/>
    <s v="Prestar servicios profesionales para apoyar al equipo de prensa y comunicaciones de la Alcaldía Local en la realización de productos y piezas digitales, impresas y publicitarias de gran formato y de animación gráfica, así como apoyar la producción y montaje de eventos"/>
    <s v="2.2. Meses"/>
    <n v="6"/>
    <n v="0"/>
    <n v="6"/>
    <m/>
    <d v="2022-01-21T00:00:00"/>
    <d v="2022-01-21T00:00:00"/>
    <d v="2022-01-24T00:00:00"/>
    <d v="2022-07-23T00:00:00"/>
    <d v="2022-07-23T00:00:00"/>
    <m/>
    <s v="JULIO"/>
    <s v="Cédula"/>
    <n v="1026269094"/>
    <n v="3"/>
    <s v="EIDER EMIR HERNÁNDEZ POLANCO"/>
    <s v="DISEÑADOR GRÁFICO"/>
    <d v="1990-05-16T00:00:00"/>
    <n v="31"/>
    <s v="N/A"/>
    <s v="Hombre"/>
    <s v="Profesional"/>
    <s v="1.1. Natural"/>
    <s v="26 26-Persona Natural"/>
    <s v="1.1 Nacional"/>
    <s v="CRA 80 68 B 12"/>
    <n v="3202963673"/>
    <s v="herreider@gmail.com"/>
    <s v="3.3. Único contratista"/>
    <d v="2023-01-26T00:00:00"/>
    <m/>
    <s v="HAYDIBERS ARREDONDO BAUTISTA"/>
    <n v="1026259433"/>
    <n v="4"/>
    <s v="COMUNICACIONES"/>
    <s v="https://community.secop.gov.co/Public/Tendering/OpportunityDetail/Index?noticeUID=CO1.NTC.2651970&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580000"/>
    <n v="4580000"/>
    <s v="1.Construir planes de trabajo que permitan el cumplimiento y seguimiento de las políticas públicas, normatividad vigente y metas del Plan de Desarrollo Local relacionadas con el objeto contractual. 2.Apoyar el desarrollo del proceso de gestión contractual requerido para el cumplimiento de los objetivos y metas asociados a los proyectos de inversión local, con un enfoque participativo, comunitario, dando cumplimiento con los requisitos legales vigentes. 3. Participar en la planeación, coordinación y gestión de acciones interinstitucionales y locales que sean requeridas por el Alcalde Local y las entidades del sector Distrital, referentes al objeto contractual, así como de las actividades en calle programadas por el despacho de la Alcaldía. 4. Realizar seguimiento y acompañamiento a las actividades propias del componente de espacio público y movilidad del proyecto Chapinero Modelo de Movilidad Inteligente. 5.Rendir informes mensuales sobre las actividades desarrolladas tanto de gestión como de apoyo técnico en cada uno de sus componentes y seguimiento en las Plataformas SECOP II y SIPSE. 6.Apoyar la atención integral de las instancias de participación ciudadana, jornadas y gestiones que permitan el diálogo y la participación con la comunidad e instituciones relacionadas con el objeto contractual. 7. Producir informes cualitativos y cuantitativos de las actividades desarrolladas, así como promover acciones y actividades que permitan la divulgación y comunicación de los productos y resultados obtenidos con la ejecución de sus actividades. 8.Acompañar la atención a las peticiones ciudadanas, así como las solicitudes de entes de control dentro del término legal y no cerrar el trámite en el aplicativo Orfeo hasta que no se tenga un pronunciamiento de fondo. 9. Construir espacios de concurrencia interinstitucional para el desarrollo de acciones de movilidad y atender las problemáticas de la movilidad ciudadana en la Localidad de Chapinero. 10. Proyectar respuestas, hacer seguimiento y atender a las solicitudes ciudadanas sobre la infraestructura vial y la movilidad ciudadana en la Localidad de Chapinero. 11.Construcción, diseño, aprobación, gestión y seguimiento a planes de manejo de tráfico para las actividades requeridas por el Fondo de Desarrollo Local de Chapinero. 12. Construir el plan local de infraestructura vial, movilidad ciudadana e identificación de riesgos en la movilidad ciudadana en la Localidad de Chapinero. 13.Rendir un informe final que recoja las tareas y productos originados del objeto contractual. 14.Las demás que le asigne el supervisor del contrato y que surjan de la naturaleza del mismo."/>
  </r>
  <r>
    <x v="71"/>
    <x v="0"/>
    <s v="FDLCH-CPS-072-2022"/>
    <x v="71"/>
    <s v="Contratación directa"/>
    <s v="Contratos de prestación de servicios profesionales y de apoyo a la gestión"/>
    <s v="Contratos de Prestación de Servicios Profesionales y de Apoyo a la Gestión"/>
    <s v="CPS"/>
    <n v="15000000"/>
    <n v="15000000"/>
    <s v="Inversión"/>
    <n v="30593"/>
    <n v="45"/>
    <s v="Espacio público más seguro y contruido colectivamente"/>
    <s v="Propósito 3: Inspirar confianza y legitimidad para vivir sin miedo y sin ser epicentro de cultura ciudadana, paz y reconciliación."/>
    <s v="O-23-01-16-03-45-000000-1736"/>
    <n v="1736"/>
    <s v="1736 Chapinero es espacio público incluyente y democrático"/>
    <n v="342"/>
    <d v="2022-01-18T00:00:00"/>
    <m/>
    <m/>
    <m/>
    <m/>
    <n v="377"/>
    <d v="2022-01-24T00:00:00"/>
    <m/>
    <m/>
    <m/>
    <m/>
    <s v="1 1. Ley 80"/>
    <s v="2.2. Contrato"/>
    <s v="33 33-Servicios Apoyo a la Gestión de la Entidad"/>
    <s v="CPS: Contrato de Prestacion de Servicios"/>
    <s v="4.4. Contrato de prestación de servicios de apoyo a la gestión"/>
    <n v="4"/>
    <s v="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
    <s v="2.2. Meses"/>
    <n v="6"/>
    <n v="0"/>
    <n v="6"/>
    <m/>
    <d v="2022-01-21T00:00:00"/>
    <d v="2022-01-21T00:00:00"/>
    <d v="2022-01-24T00:00:00"/>
    <d v="2022-07-23T00:00:00"/>
    <d v="2022-07-23T00:00:00"/>
    <m/>
    <s v="JULIO"/>
    <s v="Cédula"/>
    <n v="1024535007"/>
    <n v="6"/>
    <s v="JEAN MICHEL ALBARRACIN MERCADO cesión JOAQUIN ANDRÉS MURILLO RAMÍREZ"/>
    <s v="BACHILLER"/>
    <d v="1992-03-11T00:00:00"/>
    <n v="30"/>
    <s v="N/A"/>
    <s v="Hombre"/>
    <s v="Bachiller"/>
    <s v="1.1. Natural"/>
    <s v="26 26-Persona Natural"/>
    <s v="1.1 Nacional"/>
    <s v="CARRERA 36 A # 72 D 48 sur"/>
    <n v="3112101261"/>
    <s v="andresxmurillo@gmail.com"/>
    <s v="3.3. Único contratista"/>
    <d v="2023-02-05T00:00:00"/>
    <m/>
    <s v="IVAN GUILLERMO RAMIREZ REYES"/>
    <n v="79720862"/>
    <n v="9"/>
    <s v="ATENCIÓN A LA CIUDADANÍA"/>
    <s v="https://community.secop.gov.co/Public/Tendering/OpportunityDetail/Index?noticeUID=CO1.NTC.2650530&amp;isFromPublicArea=True&amp;isModal=true&amp;asPopupView=true"/>
    <s v="YEINI RAQUEL BLANCO"/>
    <s v="0 0. Activo"/>
    <s v="N/A"/>
    <s v="N/A"/>
    <s v="N/A"/>
    <s v="N/A"/>
    <s v="N/A"/>
    <s v="N/A"/>
    <s v="N/A"/>
    <s v="N/A"/>
    <s v="N/A"/>
    <s v="N/A"/>
    <s v="N/A"/>
    <s v="N/A"/>
    <s v="N/A"/>
    <s v="N/A"/>
    <s v="N/A"/>
    <d v="2022-05-23T00:00:00"/>
    <s v="JOAQUIN ANDRES MURILLO RAMIREZ"/>
    <n v="1024535007"/>
    <n v="6"/>
    <n v="9000000"/>
    <s v="N/A"/>
    <s v="N/A"/>
    <s v="N/A"/>
    <s v="N/A"/>
    <s v="N/A"/>
    <m/>
    <m/>
    <m/>
    <m/>
    <m/>
    <m/>
    <m/>
    <m/>
    <m/>
    <n v="0"/>
    <m/>
    <m/>
    <m/>
    <m/>
    <m/>
    <m/>
    <m/>
    <m/>
    <m/>
    <m/>
    <m/>
    <m/>
    <n v="0"/>
    <m/>
    <m/>
    <m/>
    <m/>
    <m/>
    <m/>
    <m/>
    <m/>
    <m/>
    <m/>
    <m/>
    <n v="2500000"/>
    <n v="2500000"/>
    <s v="1. Brindar acompañamiento en los procesos de movilización ciudadana, monitoreo a disturbios, operativos de seguridad, actividades interinstitucionales, atención de emergencias, eventos masivos o de alta complejidad que se desarrollen en el espacio público y que constituyan un riesgo para la seguridad y convivencia ciudadana en la localidad de Chapinero. 2. Realizar acciones, jornadas y gestiones que permitan el dialogo y la participación con la comunidad y las instituciones para promover la convivencia ciudadana en las distintas UPZ, para dar cumplimiento al plan integral de seguridad, convivencia, justicia y espacio público. 3. Acompañar los operativos y actividades de prevención y control de conflictividades, violencias y delitos, que inciden o afectan el uso del espacio público, la convivencia y seguridad de la localidad. 4.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5.Implementar las acciones necesarias para el desarrollo del plan integral de seguridad, convivencia y justicia- PISCJ de Bogotá D.C. en la localidad de Chapinero. 6.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7.Reportar cualquier situación que pueda afectar las condiciones de seguridad y convivencia ante las autoridades locales competentes. 8.Apoyar las acciones de prevención, seguimiento y control que con ocasión de la Pandemia del SARS- COV-2 se establezcan en material policiva, de seguridad, salubridad y convivencia. 9.Recopilar memorias y actas de las actividades realizadas, así mismo como colaborar con la difusión de avances, resultados obtenidos y presentación de impactos evidenciados. 10.Realizar apoyo en actividades encaminadas a la integración y movilización social de los grupos de interés y partes interesadas en los temas relacionados con el objeto contractual. 10.Llevar a cabo el acompañamiento a las reuniones, o sesiones indicadas por el Alcalde Local, así como los acompañamientos en calle, requeridos por la Entidad."/>
  </r>
  <r>
    <x v="72"/>
    <x v="0"/>
    <s v="FDLCH-CPS-073-2022"/>
    <x v="72"/>
    <s v="Contratación directa"/>
    <s v="Contratos de prestación de servicios profesionales y de apoyo a la gestión"/>
    <s v="Contratos de Prestación de Servicios Profesionales y de Apoyo a la Gestión"/>
    <s v="CPS"/>
    <n v="15000000"/>
    <n v="15000000"/>
    <s v="Inversión"/>
    <n v="30593"/>
    <n v="48"/>
    <s v="Plataforma institucional para la seguridad y justicia"/>
    <s v="Propósito 3: Inspirar confianza y legitimidad para vivir sin miedo y sin ser epicentro de cultura ciudadana, paz y reconciliación."/>
    <s v="O-23-01-16-03-48-000000-1738"/>
    <n v="1738"/>
    <s v="1738 Justicia accesible y oportuna para chapinero"/>
    <n v="356"/>
    <d v="2022-01-19T00:00:00"/>
    <m/>
    <m/>
    <m/>
    <m/>
    <n v="380"/>
    <d v="2022-01-24T00:00:00"/>
    <m/>
    <m/>
    <m/>
    <m/>
    <s v="1 1. Ley 80"/>
    <s v="2.2. Contrato"/>
    <s v="33 33-Servicios Apoyo a la Gestión de la Entidad"/>
    <s v="CPS: Contrato de Prestacion de Servicios"/>
    <s v="4.4. Contrato de prestación de servicios de apoyo a la gestión"/>
    <n v="4"/>
    <s v="Brindar apoyo en la implementación de acciones del plan local de convivencia seguridad y justicia y el desarrollo de estrategias de dialogo, mediación convivencia y prevención de conflictividades violencias y delitos en la localidad de chapinero, para mejorar la seguridad y convivencia"/>
    <s v="2.2. Meses"/>
    <n v="6"/>
    <n v="0"/>
    <n v="6"/>
    <m/>
    <d v="2022-01-21T00:00:00"/>
    <d v="2022-01-21T00:00:00"/>
    <d v="2022-01-24T00:00:00"/>
    <d v="2022-07-23T00:00:00"/>
    <d v="2022-07-23T00:00:00"/>
    <m/>
    <s v="JULIO"/>
    <s v="Cédula"/>
    <n v="1000251989"/>
    <n v="6"/>
    <s v="PAULA ANDREA BERNAL SALDAÑA"/>
    <s v="BACHILLER"/>
    <d v="2000-06-09T00:00:00"/>
    <n v="21"/>
    <s v="NO"/>
    <s v="Mujer"/>
    <s v="Bachiller"/>
    <s v="1.1. Natural"/>
    <s v="26 26-Persona Natural"/>
    <s v="1.1 Nacional"/>
    <s v="CARRERA 72 N BIS No. 40-47"/>
    <n v="3054088120"/>
    <s v="paulabernal0109@gmail.com"/>
    <s v="3.3. Único contratista"/>
    <d v="2023-02-05T00:00:00"/>
    <m/>
    <s v="IVAN GUILLERMO RAMIREZ REYES"/>
    <n v="79720862"/>
    <n v="9"/>
    <s v="ATENCIÓN A LA CIUDADANÍA"/>
    <s v="https://community.secop.gov.co/Public/Tendering/OpportunityDetail/Index?noticeUID=CO1.NTC.2650142&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2500000"/>
    <n v="2500000"/>
    <s v="1. Brindar acompañamiento en los procesos de movilización ciudadana, monitoreo a disturbios, operativos de seguridad, actividades interinstitucionales, atención de emergencias, eventos masivos o de alta complejidad que se desarrollen en el espacio público y que constituyan un riesgo para la seguridad y convivencia ciudadana en la localidad de Chapinero. 2. Realizar acciones, jornadas y gestiones que permitan el dialogo y la participación con la comunidad y las instituciones para promover la convivencia ciudadana en las distintas UPZ, para dar cumplimiento al plan integral de seguridad, convivencia, justicia y espacio público. 3. Acompañar los operativos y actividades de prevención y control de conflictividades, violencias y delitos, que inciden o afectan el uso del espacio público, la convivencia y seguridad de la localidad. 4.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5.Implementar las acciones necesarias para el desarrollo del plan integral de seguridad, convivencia y justicia- PISCJ de Bogotá D.C. en la localidad de Chapinero. 6.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7.Reportar cualquier situación que pueda afectar las condiciones de seguridad y convivencia ante las autoridades locales competentes. 8.Apoyar las acciones de prevención, seguimiento y control que con ocasión de la Pandemia del SARS- COV-2 se establezcan en material policiva, de seguridad, salubridad y convivencia. 9.Recopilar memorias y actas de las actividades realizadas, así mismo como colaborar con la difusión de avances, resultados obtenidos y presentación de impactos evidenciados. 10.Realizar apoyo en actividades encaminadas a la integración y movilización social de los grupos de interés y partes interesadas en los temas relacionados con el objeto contractual. 10.Llevar a cabo el acompañamiento a las reuniones, o sesiones indicadas por el Alcalde Local, así como los acompañamientos en calle, requeridos por la Entidad."/>
  </r>
  <r>
    <x v="73"/>
    <x v="0"/>
    <s v="FDLCH-CPS-074-2022"/>
    <x v="73"/>
    <s v="Contratación directa"/>
    <s v="Contratos de prestación de servicios profesionales y de apoyo a la gestión"/>
    <s v="Contratos de Prestación de Servicios Profesionales y de Apoyo a la Gestión"/>
    <s v="CPS"/>
    <n v="31032000"/>
    <n v="31032000"/>
    <s v="Inversión"/>
    <n v="32598"/>
    <n v="57"/>
    <s v="Gestión pública local"/>
    <s v="Propósito 5: Construir Bogotá-regios con gobierno abierto, transparente y ciudadanía consciente"/>
    <s v="O-23-01-16-05-57-000000-1741"/>
    <n v="1741"/>
    <s v="1741 Chapinero ejemplo de Gobierno Abierto y Transparencia Local"/>
    <n v="397"/>
    <d v="2022-01-24T00:00:00"/>
    <m/>
    <m/>
    <m/>
    <m/>
    <n v="414"/>
    <d v="2022-01-26T00:00:00"/>
    <m/>
    <m/>
    <m/>
    <m/>
    <s v="1 1. Ley 80"/>
    <s v="2.2. Contrato"/>
    <s v="31 31-Servicios Profesionales"/>
    <s v="CPS: Contrato de Prestacion de Servicios"/>
    <s v="5.5. Contrato de prestación de servicios apoyo a profesionales"/>
    <n v="5"/>
    <s v="Apoya el cubrmiiento de las actividades, cronogramas y agenda de la Alcaldía Local a nivel interno y externo, así como la genración de contenido speriodísticos."/>
    <s v="2.2. Meses"/>
    <n v="6"/>
    <n v="0"/>
    <n v="6"/>
    <m/>
    <d v="2022-01-24T00:00:00"/>
    <d v="2022-01-25T00:00:00"/>
    <d v="2022-01-26T00:00:00"/>
    <d v="2022-07-25T00:00:00"/>
    <d v="2022-07-25T00:00:00"/>
    <m/>
    <s v="JULIO"/>
    <s v="Cédula"/>
    <n v="1013589145"/>
    <n v="6"/>
    <s v="JENNIFER AGUDELO SANCHEZ"/>
    <s v="COMUNICADORA SOCIAL"/>
    <d v="1987-07-13T00:00:00"/>
    <n v="34"/>
    <s v="NO"/>
    <s v="Mujer"/>
    <s v="Profesional"/>
    <s v="1.1. Natural"/>
    <s v="26 26-Persona Natural"/>
    <s v="1.1 Nacional"/>
    <s v="CARRERA 74B # 40A 32 SUR"/>
    <n v="3175109183"/>
    <s v="jenniferagusan@gmail.com"/>
    <s v="3.3. Único contratista"/>
    <d v="2023-01-27T00:00:00"/>
    <m/>
    <s v="HAYDIBERS ARREDONDO BAUTISTA"/>
    <n v="1026259433"/>
    <n v="4"/>
    <s v="COMUNICACIONES"/>
    <s v="https://community.secop.gov.co/Public/Tendering/OpportunityDetail/Index?noticeUID=CO1.NTC.2695113&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5172000"/>
    <n v="5172000"/>
    <s v="1. Desarrollar comunicados, cubrimientos y apoyo a temas asociados a prensa, de acuerdo con los temas asignados. 2. Realizar seguimiento a las necesidades y requerimientos comunicacionales de la alcaldía local. 3. Apoyar el cubrimiento de actividades, operativos, eventos y demás acciones desarrolladas por la alcaldía local. 4. Crear y ejecutar publicaciones impresas y/o digitales con contenidos de la entidad con la periodicidad que determine el líder de comunicaciones 5. Alimentar en la página web de la entidad, el contenido noticioso y de prensa a que haya lugar. 6. Apoyar la realización, conceptualización y desarrollo de piezas audiovisuales requeridas por la alcaldía local. 7. Apoyar en el monitoreo de medios de comunicación y seguimiento a los contenidos de la alcaldía local."/>
  </r>
  <r>
    <x v="74"/>
    <x v="0"/>
    <s v="FDLCH-CPS-075-2022"/>
    <x v="74"/>
    <s v="Contratación directa"/>
    <s v="Contratos de prestación de servicios profesionales y de apoyo a la gestión"/>
    <s v="Contratos de Prestación de Servicios Profesionales y de Apoyo a la Gestión"/>
    <s v="CPS"/>
    <n v="27600000"/>
    <n v="27600000"/>
    <s v="Inversión"/>
    <n v="30599"/>
    <n v="57"/>
    <s v="Gestión pública local"/>
    <s v="Propósito 5: Construir Bogotá-regios con gobierno abierto, transparente y ciudadanía consciente"/>
    <s v="O-23-01-16-05-57-000000-1841"/>
    <n v="1841"/>
    <s v="1841 Fortalecimiento del ejercicio de inspección, vigilancia y control en Chapinero"/>
    <n v="368"/>
    <d v="2022-01-19T00:00:00"/>
    <m/>
    <m/>
    <m/>
    <m/>
    <n v="389"/>
    <d v="2022-01-25T00:00:00"/>
    <m/>
    <m/>
    <m/>
    <m/>
    <s v="1 1. Ley 80"/>
    <s v="2.2. Contrato"/>
    <s v="31 31-Servicios Profesionales"/>
    <s v="CPS: Contrato de Prestacion de Servicios"/>
    <s v="5.5. Contrato de prestación de servicios apoyo a profesionales"/>
    <n v="5"/>
    <s v="Prestar servicios profesionales de apoyo y jurídicamente el seguimiento, supervisión estrategica y sustanciaciónd e procesos de competnencia de la Alcaldía Local de Chapinero, anteriores a la entrada en vigencia de la Ley 1801 DE 2016"/>
    <s v="2.2. Meses"/>
    <n v="6"/>
    <n v="0"/>
    <n v="6"/>
    <m/>
    <d v="2022-01-21T00:00:00"/>
    <d v="2022-01-21T00:00:00"/>
    <d v="2022-01-25T00:00:00"/>
    <d v="2022-07-24T00:00:00"/>
    <d v="2022-07-24T00:00:00"/>
    <m/>
    <s v="JULIO"/>
    <s v="Cédula"/>
    <n v="1032492446"/>
    <n v="9"/>
    <s v="ALVARO CUBILLOS RUÍZ"/>
    <s v="ABOGADO"/>
    <d v="1997-07-19T00:00:00"/>
    <n v="24"/>
    <s v="NO "/>
    <s v="Hombre"/>
    <s v="Profesional"/>
    <s v="1.1. Natural"/>
    <s v="26 26-Persona Natural"/>
    <s v="1.1 Nacional"/>
    <s v="CALLE 24 SUR No. 11-77"/>
    <n v="3213379794"/>
    <s v="alvarocubillosutl@gmail.com"/>
    <s v="3.3. Único contratista"/>
    <d v="2023-01-26T00:00:00"/>
    <m/>
    <s v="MANUEL FALLA BUSTOS"/>
    <n v="31152253"/>
    <n v="1"/>
    <s v="JURÍDICA"/>
    <s v="https://community.secop.gov.co/Public/Tendering/OpportunityDetail/Index?noticeUID=CO1.NTC.2651413&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600000"/>
    <n v="4600000"/>
    <s v=": 1. Analizar jurídicamente los expedientes asignados, emitir el respectivo concepto de acuerdo con la revisión realizada para establecer la actuación jurídica a seguir conforme con la naturaleza del proceso que corresponda.  2. Proyectar los actos administrativos correspondientes, conforme con la normatividad vigente, que permitan impulsar efectivamente los expedientes propendiendo por una decisión de fondo y/o su oportuna terminación o cierre y presentarlos al profesional que cumpla con el rol de apoyo a la supervisión estratégica de depuración e impulso procesal local para su revisión. 3. Realizar seguimiento a las estrategias y herramientas institucionales para adelantar y optimizar la depuración e impulso de las actuaciones administrativas a cargo del Alcalde Local como autoridad de policía, y sus respectivos trámites de cobro persuasivo.  4. Apoyo en la supervisión de los procesos administrativos y cobro persuasivo de competencia de la dependencia, de acuerdo con la normatividad vigente y los procedimientos establecidos en la materia.  5. Con apoyo a coordinación en el desarrollo de los procesos y procedimientos que organizan y apoyan la gestión de las autoridades de policía locales a cargo de la Secretaría de Distrital de Gobierno, de forma oportuna conforme a las orientaciones del Alcalde Local y las directrices institucionales y Distritales en la materia, en el marco de la normatividad vigente.6. Brindar apoyo en la revisión jurídica de los informes técnicos y el recaudo probatorio practicado por los abogados con el fin de impulsar y archivar las actuaciones administrativas relacionadas con actividad económica, urbanismo y espacio público. 7. Apoyar al Alcalde Local en la revisión de los conceptos emitidos por los abogados de apoyo, garantizando que se incorporen sus observaciones y/o modificaciones sugeridas, de acuerdo con el soporte jurídico y técnico. 8. Consolidar la información de las actuaciones administrativas depuradas e impulsadas en la localidad de forma mensual, revisando que la misma, haya sido registrada en el Aplicativo SI ACTUA, con el fin de dar el cierre respectivo y para que la Dirección para la Gestión Policiva realice el seguimiento de estas. 9. Implementar las directrices emitidas por la Dirección para la Gestión Policiva en la aplicación técnica y normativa de la gestión de las actuaciones administrativas, conforme a la normatividad legal vigente. 10 Orientar jurídicamente al equipo de la alcaldía Local encargados de depurar expedientes administrativos con el fin de analizar y determinar las causales de caducidad y/o prescripción y/o pérdida de fuerza de ejecutoria de los actos administrativos.   11.Apoyar en los trámites necesarios a la Alcaldía Local para surtir el trámite de notificación personal y mediante edicto de los actos administrativos y decisiones, en los términos de la Ley 1437 de 2011.  12. Asistir a las reuniones a las que sea citado o designado, para la atención de los asuntos relacionados con el objeto contractual. 13. Presentar informe mensual de las actividades realizadas en cumplimiento de las obligaciones pactadas.  14. Entregar, mensualmente, el archivo de los documentos suscritos que haya generado en cumplimiento del objeto y obligaciones contractuales. 15.. Llevar a cabo el acompañamiento a las reuniones, o sesiones indicadas por el Alcalde Local, así como los acompañamientos en calle, requeridos por la Entidad. 16. Las demás que le indique el supervisor del contrato y que se encuentren relacionadas con el objeto del Contrato."/>
  </r>
  <r>
    <x v="75"/>
    <x v="0"/>
    <s v="FDLCH-CPS-076-2022"/>
    <x v="75"/>
    <s v="Contratación directa"/>
    <s v="Contratos de prestación de servicios profesionales y de apoyo a la gestión"/>
    <s v="Contratos de Prestación de Servicios Profesionales y de Apoyo a la Gestión"/>
    <s v="CPS"/>
    <n v="27600000"/>
    <n v="27600000"/>
    <s v="Inversión"/>
    <n v="30277"/>
    <n v="57"/>
    <s v="Gestión pública local"/>
    <s v="Propósito 5: Construir Bogotá-regios con gobierno abierto, transparente y ciudadanía consciente"/>
    <s v="O-23-01-16-05-57-000000-1841"/>
    <n v="1841"/>
    <s v="1841 Fortalecimiento del ejercicio de inspección, vigilancia y control en Chapinero"/>
    <n v="319"/>
    <d v="2022-01-17T00:00:00"/>
    <m/>
    <m/>
    <m/>
    <m/>
    <n v="365"/>
    <d v="2022-01-24T00:00:00"/>
    <m/>
    <m/>
    <m/>
    <m/>
    <s v="1 1. Ley 80"/>
    <s v="2.2. Contrato"/>
    <s v="31 31-Servicios Profesionales"/>
    <s v="CPS: Contrato de Prestacion de Servicios"/>
    <s v="5.5. Contrato de prestación de servicios apoyo a profesionales"/>
    <n v="5"/>
    <s v="Apoyar jurídicamente la ejecución de las acciones reuqeridas para la depuración de las actuaciones administrativas que cursan en la Alcaldía Local."/>
    <s v="2.2. Meses"/>
    <n v="6"/>
    <n v="0"/>
    <n v="6"/>
    <m/>
    <d v="2022-01-21T00:00:00"/>
    <d v="2022-01-21T00:00:00"/>
    <d v="2022-01-24T00:00:00"/>
    <d v="2022-07-23T00:00:00"/>
    <d v="2022-07-23T00:00:00"/>
    <m/>
    <s v="JULIO"/>
    <s v="Cédula"/>
    <n v="1070021566"/>
    <n v="2"/>
    <s v="MAUREN DARLINE FORERO RONCANCIO"/>
    <s v="ABOGADA"/>
    <d v="1998-10-12T00:00:00"/>
    <n v="23"/>
    <s v="NO"/>
    <s v="Mujer"/>
    <s v="Profesional"/>
    <s v="1.1. Natural"/>
    <s v="26 26-Persona Natural"/>
    <s v="1.1 Nacional"/>
    <s v="CALLE 61 Sur N. 80 I 92"/>
    <s v="3486200     3163026319"/>
    <s v="marosapacarlos@hotmail.com"/>
    <s v="3.3. Único contratista"/>
    <d v="2023-01-26T00:00:00"/>
    <m/>
    <s v="KAREN DANIELA ROSERO"/>
    <n v="1085933782"/>
    <n v="5"/>
    <s v="JURÍDICA"/>
    <s v="https://community.secop.gov.co/Public/Tendering/OpportunityDetail/Index?noticeUID=CO1.NTC.2650773&amp;isFromPublicArea=True&amp;isModal=true&amp;asPopupView=true"/>
    <s v="JIMENA MARIA CARDONA DIAZ"/>
    <s v="0 0. Activo"/>
    <s v="N/A"/>
    <s v="N/A"/>
    <s v="N/A"/>
    <s v="N/A"/>
    <s v="N/A"/>
    <s v="N/A"/>
    <s v="N/A"/>
    <s v="N/A"/>
    <s v="N/A"/>
    <s v="N/A"/>
    <s v="N/A"/>
    <s v="N/A"/>
    <s v="N/A"/>
    <s v="N/A"/>
    <s v="N/A"/>
    <s v="N/A"/>
    <s v="N/A"/>
    <s v="N/A"/>
    <s v="N/A"/>
    <s v="N/A"/>
    <s v="N/A"/>
    <s v="N/A"/>
    <s v="N/A"/>
    <s v="N/A"/>
    <s v="N/A"/>
    <m/>
    <m/>
    <m/>
    <m/>
    <m/>
    <m/>
    <m/>
    <m/>
    <m/>
    <n v="0"/>
    <m/>
    <m/>
    <m/>
    <m/>
    <m/>
    <m/>
    <m/>
    <m/>
    <m/>
    <m/>
    <m/>
    <m/>
    <n v="0"/>
    <m/>
    <m/>
    <m/>
    <m/>
    <m/>
    <m/>
    <m/>
    <m/>
    <m/>
    <m/>
    <m/>
    <n v="4600000"/>
    <n v="4600000"/>
    <s v="1. Clasificar los expedientes asignados por vigencia y tipologías: espacio público, establecimientos de comercio Ley 232 de 1995 y régimen de obras y urbanismo. 2. 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Ajustar los proyectos de actos administrativos a partir de las observaciones y/o modificaciones sugeridas por el profesional que cumpla con el rol de supervisión estratégica de depuración e impulso procesal local de la Alcaldía, o quien este designe. 6. Proyectar para firma del alcalde local las solicitudes de información y/o concepto dirigidas a las instancias distritales competentes y realizar su respectivo seguimiento. 7. Realizar seguimiento a las visitas técnicas solicitadas y a la oportuna entrega del correspondiente informe. 8. 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9. Incorporar al expediente físico los actos administrativos y/o la documentación generada por cada impulso procesal realizado. 10. Apoyar en los trámites necesarios a la Alcaldía Local para surtir el trámite de notificación personal y mediante edicto de los actos administrativos y decisiones, en los términos de la Ley 1437 de 2011. 11.Registrar correctamente en el Aplicativo “SI ACTUA” la actuación realizada en cada uno de los expedientes asignados. 12. Asistir a las reuniones a las que sea citado o designado, para la atención de los asuntos relacionados con el objeto contractual. 13. Presentar informe mensual de las actividades realizadas en cumplimiento de las obligaciones pactadas. 14.Entregar, mensualmente, el archivo de los documentos suscritos que haya generado en cumplimiento del objeto y obligaciones contractuales.  "/>
  </r>
  <r>
    <x v="76"/>
    <x v="0"/>
    <s v="FDLCH-CPS-077-2022"/>
    <x v="76"/>
    <s v="Contratación directa"/>
    <s v="Contratos de prestación de servicios profesionales y de apoyo a la gestión"/>
    <s v="Contratos de Prestación de Servicios Profesionales y de Apoyo a la Gestión"/>
    <s v="CPS"/>
    <n v="29400000"/>
    <n v="29400000"/>
    <s v="Inversión"/>
    <n v="30280"/>
    <n v="57"/>
    <s v="Gestión pública local"/>
    <s v="Propósito 5: Construir Bogotá-regios con gobierno abierto, transparente y ciudadanía consciente"/>
    <s v="O-23-01-16-05-57-000000-1841"/>
    <n v="1841"/>
    <s v="1841 Fortalecimiento del ejercicio de inspección, vigilancia y control en Chapinero"/>
    <n v="320"/>
    <d v="2022-01-17T00:00:00"/>
    <m/>
    <m/>
    <m/>
    <m/>
    <n v="378"/>
    <d v="2022-01-24T00:00:00"/>
    <m/>
    <m/>
    <m/>
    <m/>
    <s v="1 1. Ley 80"/>
    <s v="2.2. Contrato"/>
    <s v="31 31-Servicios Profesionales"/>
    <s v="CPS: Contrato de Prestacion de Servicios"/>
    <s v="5.5. Contrato de prestación de servicios apoyo a profesionales"/>
    <n v="5"/>
    <s v="Prestar servicios profesionales para apoyar técnicamente las actuaciones administrativas, impulso procesal y de inspección, vigilancia y control de competencia de la alcaldía local de chapinero"/>
    <s v="2.2. Meses"/>
    <n v="6"/>
    <n v="0"/>
    <n v="6"/>
    <m/>
    <d v="2022-01-21T00:00:00"/>
    <d v="2022-01-21T00:00:00"/>
    <d v="2022-01-24T00:00:00"/>
    <d v="2022-07-23T00:00:00"/>
    <d v="2022-07-23T00:00:00"/>
    <m/>
    <s v="JULIO"/>
    <s v="Cédula"/>
    <n v="52533394"/>
    <n v="3"/>
    <s v="MARICELA PALACIO RODRIGUEZ"/>
    <s v="ARQUITECTA"/>
    <d v="1978-09-11T00:00:00"/>
    <n v="43"/>
    <s v="NO "/>
    <s v="Mujer"/>
    <s v="Profesional"/>
    <s v="1.1. Natural"/>
    <s v="26 26-Persona Natural"/>
    <s v="1.1 Nacional"/>
    <s v="CALLE 53 9 25 Apto 301"/>
    <s v="3125841235       7799280"/>
    <s v="maricepal@gmail.com"/>
    <s v="3.3. Único contratista"/>
    <d v="2023-02-01T00:00:00"/>
    <m/>
    <s v="JHON ALEXANDER CARRILLO PAYARES"/>
    <n v="80048265"/>
    <n v="3"/>
    <s v="INSPECCIONES"/>
    <s v="https://community.secop.gov.co/Public/Tendering/OpportunityDetail/Index?noticeUID=CO1.NTC.2651569&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900000"/>
    <n v="4900000"/>
    <s v="1. Acompañar al Alcalde Local a los operativos de Inspección, Vigilancia y Control en materia de seguridad, tranquilidad, ambiente y recursos naturales, actividad económica, urbanismo, espacio público y libertad de circulación, conforme con las instrucciones que estos le impartan y los lineamientos distritales, en el marco de las normas vigentes. 2. Realizar las visitas que, en materia de urbanismo, espacio público o actividad económica, que le sean asignadas y presentar el respectivo informe en los términos establecidos. 3.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4. Emitir conceptos y respuestas a las solicitudes y peticiones que le sean requeridos por el Alcalde Local de Chapinero o sus profesionales de apoyo, dentro de los términos previstos en la ley, absteniéndose de cerrarlos son los respectivos soportes de respuesta integral. 5. Registrar en todos y cada uno de los aplicativos nacionales, distritales o locales los trámites realizados en los expedientes asignados o actuaciones, con el fin de darles cierre o el impulso respectivo. 6. Entregar dentro del término de tres (3) días antes del vencimiento del contrato, los elementos y asuntos que le fueran entregados para el desarrollo del objeto del contrato. 7. Entregar mensualmente los soportes físicos de su gestión a la persona designada por el Alcalde Local. 8. Asistir a las reuniones a las que sea citado o designado, para la atención de los asuntos relacionados con el objeto contractual. 9. Presentar informe mensual de las actividades realizadas en cumplimiento de las obligaciones pactadas. 10. Entregar mensualmente el archivo de los documentos suscritos que haya generado en cumplimiento del objeto y obligaciones contractuales. 11. Llevar acabo el acompañamiento a las reuniones, o sesiones indicadas por el Alcalde Local, así como los acompañamientos en calle, requeridos por la entidad. 12. Las demás que se le asigne y que surjan de la naturaleza del contrato."/>
  </r>
  <r>
    <x v="77"/>
    <x v="0"/>
    <s v="FDLCH-CPS-078-2022"/>
    <x v="77"/>
    <s v="Contratación directa"/>
    <s v="Contratos de prestación de servicios profesionales y de apoyo a la gestión"/>
    <s v="Contratos de Prestación de Servicios Profesionales y de Apoyo a la Gestión"/>
    <s v="CPS"/>
    <n v="28800000"/>
    <n v="28800000"/>
    <s v="Inversión"/>
    <n v="30624"/>
    <n v="23"/>
    <s v="Bogotá rural"/>
    <s v="Propósito 1: Hacer un nuevo contrato social para incrementar la inclusión social, productiva y política"/>
    <s v="O-23-01-16-01-23-000000-1827"/>
    <n v="1827"/>
    <s v="1827 Bogotá rural"/>
    <n v="364"/>
    <d v="2022-01-19T00:00:00"/>
    <m/>
    <m/>
    <m/>
    <m/>
    <n v="360"/>
    <d v="2022-01-24T00:00:00"/>
    <m/>
    <m/>
    <m/>
    <m/>
    <s v="1 1. Ley 80"/>
    <s v="2.2. Contrato"/>
    <s v="31 31-Servicios Profesionales"/>
    <s v="CPS: Contrato de Prestacion de Servicios"/>
    <s v="5.5. Contrato de prestación de servicios apoyo a profesionales"/>
    <n v="5"/>
    <s v="Prestar servicios profesionales de apoyo a la gestión para el desarrollo de actividades relacionadas con la formulación, seguimiento, terminación y cierre de proyectos de inversión relacionados con el desarrollo de la productividad rural en el marco del proyecto de inversión Chapinero rural y productivo."/>
    <s v="2.2. Meses"/>
    <n v="6"/>
    <n v="0"/>
    <n v="6"/>
    <m/>
    <d v="2022-01-21T00:00:00"/>
    <d v="2022-01-21T00:00:00"/>
    <d v="2022-01-24T00:00:00"/>
    <d v="2022-07-23T00:00:00"/>
    <d v="2022-07-23T00:00:00"/>
    <m/>
    <s v="JULIO"/>
    <s v="Cédula"/>
    <n v="1024531062"/>
    <n v="3"/>
    <s v="LIBARDO FERNÁNDEZ ALMANZA"/>
    <s v="INGENIERO AMBIENTAL"/>
    <d v="1992-07-18T00:00:00"/>
    <n v="29"/>
    <s v="N/A"/>
    <s v="Hombre"/>
    <s v="Profesional"/>
    <s v="1.1. Natural"/>
    <s v="56 26-Persona Natural"/>
    <s v="1.1 Nacional"/>
    <s v="CALLE 79 # 62 - 60"/>
    <n v="3204151123"/>
    <s v="LIIBARDO.22@GMAIL.COM"/>
    <s v="3.3. Único contratista"/>
    <d v="2023-02-03T00:00:00"/>
    <m/>
    <s v="LUIS JULIO MORENO MARTINEZ"/>
    <n v="79739723"/>
    <n v="7"/>
    <s v="GESTIÓN DE DESARROLLO LOCAL"/>
    <s v="https://community.secop.gov.co/Public/Tendering/OpportunityDetail/Index?noticeUID=CO1.NTC.2649418&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4800000"/>
    <n v="4800000"/>
    <s v="1. Construir planes de trabajo que permitan el cumplimiento y seguimiento de las políticas públicas, normatividad vigente y metas del Plan de Desarrollo Local relacionadas con la gestión ambiental y el proyecto Chapinero rural y productivo. 2. Realizar los apoyos a la supervisión de los contratos, proyectos de inversión y/o actividades designadas por el Alcalde Local, de conformidad con los lineamientos, valores y principios indicados por la Secretaría Distrital de Gobierno. 3. Llevar estricto control sobre la programación, ejecución y desarrollo económico y financiero de los proyectos asignados, en cumplimiento de los lineamientos financieros y presupuestales vigentes. 4. Desarrollar procesos de articulación con las entidades del nivel central y descentralizado relacionadas con el objeto contractual, con la finalidad de potenciar las inversiones locales. 5. Atender de manera integral las instancias de participación ciudadana relacionadas con la gestión y productividad rural local. 6. Brindar apoyo profesional en el diseño, construcción, implementación y seguimiento del Plan de Atención y Asistencia Técnica Rural Agropecuaria en el marco del fortalecimiento de la ULATA de Chapinero. 7. Construir un diagnóstico local de la productividad, vocación productiva y estado de la productividad rural local. 8. Generar recomendaciones, alertas y acciones de mejora que permitan optimizar el cumplimiento del objeto contractual y de los temas relacionados con el objeto. 9. Realizar actividades encaminadas a la integración y movilización social de los grupos de interés y partes interesadas en los temas relacionados con la gestión ambiental local. 10. Desarrollar el cargue, seguimiento y evaluación de los contratos respectivos en las Plataformas SECOP II y SIPSE. 11. Acompañar la atención a las peticiones ciudadanas, así como las solicitudes de entes de control dentro del término legal y no cerrar el trámite en el aplicativo Orfeo hasta que no se tenga un pronunciamiento de fondo. 12. Participar de las reuniones de coordinación y planeación que sean requeridas por el Alcalde Local así como de las actividades programadas por el despacho de la Alcaldía. 13. Promover acciones y actividades que permitan la divulgación y comunicación de los productos y resultados obtenidos con la ejecución de sus actividades.  14. Llevar a cabo el acompañamiento a las reuniones, o sesiones indicadas por el Alcalde Local, así como los acompañamientos en calle, requeridos por la Entidad. 15. Las demás que se asignen en atención del objeto contractual."/>
  </r>
  <r>
    <x v="78"/>
    <x v="0"/>
    <s v="FDLCH-CPS-079-2022"/>
    <x v="78"/>
    <s v="Contratación directa"/>
    <s v="Contratos de prestación de servicios profesionales y de apoyo a la gestión"/>
    <s v="Contratos de Prestación de Servicios Profesionales y de Apoyo a la Gestión"/>
    <s v="CPS"/>
    <n v="21000000"/>
    <n v="21000000"/>
    <s v="Inversión"/>
    <n v="32271"/>
    <n v="57"/>
    <s v="Gestión pública local"/>
    <s v="Propósito 5: Construir Bogotá-regios con gobierno abierto, transparente y ciudadanía consciente"/>
    <s v="O-23-01-16-05-57-000000-1841"/>
    <n v="1841"/>
    <s v="1841 Fortalecimiento del ejercicio de inspección, vigilancia y control en Chapinero"/>
    <n v="398"/>
    <d v="2022-01-24T00:00:00"/>
    <m/>
    <m/>
    <m/>
    <m/>
    <n v="433"/>
    <d v="2022-01-27T00:00:00"/>
    <m/>
    <m/>
    <m/>
    <m/>
    <s v="1 1. Ley 80"/>
    <s v="2.2. Contrato"/>
    <s v="33 33-Servicios Apoyo a la Gestión de la Entidad"/>
    <s v="CPS: Contrato de Prestacion de Servicios"/>
    <s v="4.4. Contrato de prestación de servicios de apoyo a la gestión"/>
    <n v="4"/>
    <s v="Prestar servicios técnicos para apoyar la jestión jurídica en la ejecución de las actividades administrativas y documentales con contenido jurídico relacionadas con los procesos de inspección, vigilancia y control que adelanta la Alcaldía Local de Chapinero."/>
    <s v="2.2. Meses"/>
    <n v="6"/>
    <n v="0"/>
    <n v="6"/>
    <m/>
    <d v="2022-01-26T00:00:00"/>
    <d v="2022-01-27T00:00:00"/>
    <d v="2022-02-02T00:00:00"/>
    <d v="2022-08-01T00:00:00"/>
    <d v="2022-08-01T00:00:00"/>
    <m/>
    <s v="AGOSTO"/>
    <s v="Cédula"/>
    <n v="81717613"/>
    <n v="8"/>
    <s v="JUAN LIDER TORRES ERAZO"/>
    <s v="ABOGADO"/>
    <d v="1986-01-04T00:00:00"/>
    <n v="36"/>
    <s v="N/A"/>
    <s v="Hombre"/>
    <s v="Técnico"/>
    <s v="1.1. Natural"/>
    <s v="56 26-Persona Natural"/>
    <s v="1.1 Nacional"/>
    <s v="TRANSVERSAL 24I SUR # 16-28"/>
    <n v="3194659696"/>
    <s v="juanlidertorres86@gmail.com"/>
    <s v="3.3. Único contratista"/>
    <d v="2022-12-31T00:00:00"/>
    <m/>
    <s v="KAREN DANIELA ROSERO"/>
    <n v="1085933782"/>
    <n v="5"/>
    <s v="JURÍDICA"/>
    <s v="https://community.secop.gov.co/Public/Tendering/OpportunityDetail/Index?noticeUID=CO1.NTC.2721340&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3500000"/>
    <n v="3500000"/>
    <s v="1. Proyectar la documentación que se origine, conforme las indicaciones del supervisor de apoyo. 2. Apoyar en la gestión de los oficios derivados de las acciones judiciales y derechos de petición que se adelante desde inspección, vigilancia y control de la Alcaldía Local de Chapinero. 3. Llevar los registros y trámite de los archivos y documentos que se le indiquen, de acuerdo con las normas, métodos y procedimientos establecidos 4. Mantener buena organización, guarda y manejo adecuado de los archivos y documentos que reposen en la dependencia conforme los procedimientos existentes para tal fin. 5.Elaborar y enviar las comunicaciones y oficios que le sean ordenados por los profesionales en los términos legales. 6.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7. Rendir informes mensuales sobre las actividades desarrolladas. 8. Rendir un informe final que recoja las tareas y productos originados del objeto contractual. 9. Entregar dentro del término de tres días antes del vencimiento del contrato, los elementos y asuntos que le fueron entregados para el desarrollo del objeto del contrato. 10. Llevar a cabo el acompañamiento a las reuniones, audiencias o comités indicados por el Alcalde Local, así como el acompañamiento en calle, requeridos por el Fondo, especialmente aquellos en atención a la emergencia sanitaria. 11. Las demás relacionadas con el objeto del contrato."/>
  </r>
  <r>
    <x v="79"/>
    <x v="0"/>
    <s v="FDLCH-CPS-080-2022"/>
    <x v="79"/>
    <s v="Contratación directa"/>
    <s v="Contratos de prestación de servicios profesionales y de apoyo a la gestión"/>
    <s v="Contratos de Prestación de Servicios Profesionales y de Apoyo a la Gestión"/>
    <s v="CPS"/>
    <n v="31080000"/>
    <n v="31080000"/>
    <s v="Inversión"/>
    <n v="30309"/>
    <n v="57"/>
    <s v="Gestión pública local"/>
    <s v="Propósito 5: Construir Bogotá-regios con gobierno abierto, transparente y ciudadanía consciente"/>
    <s v="O-23-01-16-05-57-000000-1841"/>
    <n v="1841"/>
    <s v="1841 Fortalecimiento del ejercicio de inspección, vigilancia y control en Chapinero"/>
    <n v="385"/>
    <d v="2022-01-21T00:00:00"/>
    <m/>
    <m/>
    <m/>
    <m/>
    <n v="428"/>
    <d v="2022-01-27T00:00:00"/>
    <m/>
    <m/>
    <m/>
    <m/>
    <s v="1 1. Ley 80"/>
    <s v="2.2. Contrato"/>
    <s v="31 31-Servicios Profesionales"/>
    <s v="CPS: Contrato de Prestacion de Servicios"/>
    <s v="5.5. Contrato de prestación de servicios apoyo a profesionales"/>
    <n v="5"/>
    <s v="Prestar servicios profesionaes para apoyar técnicamente las distintas etapas de los procesos de competencia de las inspecciones de policia de la localidad de chapinero según reparto."/>
    <s v="2.2. Meses"/>
    <n v="6"/>
    <n v="0"/>
    <n v="6"/>
    <m/>
    <d v="2022-01-24T00:00:00"/>
    <d v="2022-01-25T00:00:00"/>
    <d v="2022-02-02T00:00:00"/>
    <d v="2022-08-01T00:00:00"/>
    <d v="2022-08-01T00:00:00"/>
    <m/>
    <s v="AGOSTO"/>
    <s v="Cédula"/>
    <n v="80926066"/>
    <n v="1"/>
    <s v="OMAR DAVID LAVERDE CABRERA"/>
    <s v="ARQUITECTO"/>
    <d v="1985-05-14T00:00:00"/>
    <n v="36"/>
    <s v="N/A"/>
    <s v="Hombre"/>
    <s v="Profesional"/>
    <s v="1.1. Natural"/>
    <s v="56 26-Persona Natural"/>
    <s v="1.1 Nacional"/>
    <s v="CARRERA 62 No 64 - 75"/>
    <n v="3103065180"/>
    <s v="omardavidlaverde@hotmail.com"/>
    <s v="3.3. Único contratista"/>
    <d v="2023-01-27T00:00:00"/>
    <m/>
    <s v="DIANDRA THERINA PINTO COTES"/>
    <n v="40944905"/>
    <n v="7"/>
    <s v="INSPECCIONES"/>
    <s v="https://community.secop.gov.co/Public/Tendering/OpportunityDetail/Index?noticeUID=CO1.NTC.2695993&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5180000"/>
    <n v="5180000"/>
    <s v="1. Acompañar y apoyar a los Inspectores de Policía en el desarrollo de las diligencias de inspección.  2. Realizar las visitas que, en materia de urbanismo, espacio público o actividad económica, le sean asignadas por el respetivo Inspector de Policía, en desarrollo de la práctica de pruebas ordenadas dentro de una actuación y presentar el respectivo informe en los términos establecidos.   3. 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4. Emitir los conceptos y respuestas a las solicitudes y peticiones que le sean requeridos por el Inspector de Policía.  5. Asistir a las reuniones a las que sea citado o designado, para la atención de los asuntos relacionados con el objeto contractual.  6. Presentar informe mensual de las actividades realizadas en cumplimiento de las obligaciones pactadas.  7. Entregar mensualmente, el archivo de los documentos suscritos que haya generado en cumplimiento del objeto y obligaciones contractuales.  8. Las demás que se le asignen y que surjan de la naturaleza del Contrato."/>
  </r>
  <r>
    <x v="80"/>
    <x v="0"/>
    <s v="FDLCH-CPS-081-2022"/>
    <x v="80"/>
    <s v="Contratación directa"/>
    <s v="Contratos de prestación de servicios profesionales y de apoyo a la gestión"/>
    <s v="Contratos de Prestación de Servicios Profesionales y de Apoyo a la Gestión"/>
    <s v="CPS"/>
    <n v="27600000"/>
    <n v="27600000"/>
    <s v="Inversión"/>
    <n v="30585"/>
    <n v="57"/>
    <s v="Gestión pública local"/>
    <s v="Propósito 5: Construir Bogotá-regios con gobierno abierto, transparente y ciudadanía consciente"/>
    <s v="O-23-01-16-05-57-000000-1841"/>
    <n v="1841"/>
    <s v="1841 Fortalecimiento del ejercicio de inspección, vigilancia y control en Chapinero"/>
    <n v="377"/>
    <d v="2022-01-21T00:00:00"/>
    <m/>
    <m/>
    <m/>
    <m/>
    <n v="430"/>
    <d v="2022-01-27T00:00:00"/>
    <m/>
    <m/>
    <m/>
    <m/>
    <s v="1 1. Ley 80"/>
    <s v="2.2. Contrato"/>
    <s v="31 31-Servicios Profesionales"/>
    <s v="CPS: Contrato de Prestacion de Servicios"/>
    <s v="5.5. Contrato de prestación de servicios apoyo a profesionales"/>
    <n v="5"/>
    <s v="Prestar los servicios profesionaes de apoyo jurídico en la ejecución de las acciones requeridas para el trámite e impulso procesal de las actuaciones, contravenciones y/o querellas que cursen en las inspecciones de policia de la localidad."/>
    <s v="2.2. Meses"/>
    <n v="6"/>
    <n v="0"/>
    <n v="6"/>
    <m/>
    <d v="2022-01-24T00:00:00"/>
    <d v="2022-01-25T00:00:00"/>
    <d v="2022-02-01T00:00:00"/>
    <d v="2022-07-31T00:00:00"/>
    <d v="2022-07-31T00:00:00"/>
    <m/>
    <s v="JULIO"/>
    <s v="Cédula"/>
    <n v="1026275441"/>
    <n v="0"/>
    <s v="INGRID SORAIDA CLAVIJO CRUZ"/>
    <s v="ABOGADA"/>
    <d v="1991-07-19T00:00:00"/>
    <n v="30"/>
    <s v="N/A"/>
    <s v="Hombre"/>
    <s v="Profesional"/>
    <s v="1.1. Natural"/>
    <s v="56 26-Persona Natural"/>
    <s v="1.1 Nacional"/>
    <s v="DIAGONAL 182 No. 20-71 INT 4 APTO 106"/>
    <n v="3125124118"/>
    <s v="ingrid0719_@hotmail.com"/>
    <s v="3.3. Único contratista"/>
    <s v="27/801/2023"/>
    <m/>
    <s v="RICARDO APONTE BERNAL"/>
    <n v="79287901"/>
    <n v="0"/>
    <s v="INSPECCIONES"/>
    <s v="https://community.secop.gov.co/Public/Tendering/OpportunityDetail/Index?noticeUID=CO1.NTC.2694018&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600000"/>
    <n v="4600000"/>
    <s v="1. Revisar y analizar jurídicamente las actuaciones asignadas por el Inspector de Policía, emitir o proyectar el respectivo diagnóstico y establecer la actuación jurídica a seguir, conforme con la naturaleza del proceso. 2. Proyectar, para revisión y aprobación del Inspector de Policía, los actos que impongan medidas correctivas u órdenes de policía, conforme con la normatividad vigente.  3. Proyectar, para revisión y aprobación del Inspector de Policía, los actos por medio de los cuales se resuelvan los recursos interpuestos contra las decisiones adoptadas por los Comandantes de Estación, Subestación y el personal uniformado de la Policía Nacional.4.  Apoyar en la revisión del registro y actualización de las actuaciones y querellas que le asigne el Inspector de Policía para impulso, en el Aplicativo “ARCO” o el sistema dispuesto para su seguimiento. En caso contrario, proceder a informar para que el personal administrativo de la Inspección de Policía proceda a su registro y actualización.  5. Registrar en el Aplicativo “ARCO” el trámite realizado de los expedientes asignados, con el fin de darles cierre o el impulso respectivo.  6. Acompañar al Alcalde (sa) Local y/o al Inspector de Policía a los operativos de Inspección, Vigilancia y Control en materia de seguridad, tranquilidad, ambiente y recursos naturales, actividad económica, urbanismo, espacio público y libertad de circulación, conforme con las instrucciones que éstos le impartan y los lineamientos distritales, en el marco de las normas vigentes. 7. Asistir a las reuniones a las que sea citado o designado, para la atención de los asuntos relacionados con el objeto contractual.  8. Presentar informe mensual de las actividades realizadas en cumplimiento de las obligaciones pactadas.  9. Entregar, mensualmente, el archivo de los documentos suscritos que haya generado en cumplimiento del objeto y obligaciones contractuales.  10. Las demás que se le asignen y que surjan de la naturaleza del Contrato."/>
  </r>
  <r>
    <x v="81"/>
    <x v="0"/>
    <s v="FDLCH-CPS-082-2022"/>
    <x v="81"/>
    <s v="Contratación directa"/>
    <s v="Contratos de prestación de servicios profesionales y de apoyo a la gestión"/>
    <s v="Contratos de Prestación de Servicios Profesionales y de Apoyo a la Gestión"/>
    <s v="CPS"/>
    <n v="13200000"/>
    <n v="13200000"/>
    <s v="Inversión"/>
    <n v="32277"/>
    <n v="57"/>
    <s v="Gestión pública local"/>
    <s v="Propósito 5: Construir Bogotá-regios con gobierno abierto, transparente y ciudadanía consciente"/>
    <s v="O-23-01-16-05-57-000000-1841"/>
    <n v="1841"/>
    <s v="1841 Fortalecimiento del ejercicio de inspección, vigilancia y control en Chapinero"/>
    <n v="379"/>
    <d v="2022-01-21T00:00:00"/>
    <m/>
    <m/>
    <m/>
    <m/>
    <n v="415"/>
    <d v="2022-01-26T00:00:00"/>
    <m/>
    <m/>
    <m/>
    <m/>
    <s v="1 1. Ley 80"/>
    <s v="2.2. Contrato"/>
    <s v="33 33-Servicios Apoyo a la Gestión de la Entidad"/>
    <s v="CPS: Contrato de Prestacion de Servicios"/>
    <s v="4.4. Contrato de prestación de servicios de apoyo a la gestión"/>
    <n v="4"/>
    <s v="Prestar los servicios de apoyo a la gestión administrativa y asistencial a las Inspecciones de Policía de la Localidad"/>
    <s v="2.2. Meses"/>
    <n v="6"/>
    <n v="0"/>
    <n v="6"/>
    <m/>
    <d v="2022-01-25T00:00:00"/>
    <d v="2022-01-25T00:00:00"/>
    <d v="2022-01-26T00:00:00"/>
    <d v="2022-07-27T00:00:00"/>
    <d v="2022-07-27T00:00:00"/>
    <m/>
    <s v="JULIO"/>
    <s v="Cédula"/>
    <n v="1032462820"/>
    <n v="2"/>
    <s v="JENNIFER VANNESA NIÑO DIAZ"/>
    <s v="BACHILLER"/>
    <d v="1994-04-03T00:00:00"/>
    <n v="27"/>
    <s v="SI"/>
    <s v="Mujer"/>
    <s v="Bachiller"/>
    <s v="1.1. Natural"/>
    <s v="26 26-Persona Natural"/>
    <s v="1.1 Nacional"/>
    <s v="TV 63 # 68F -27 SUR"/>
    <n v="3102413583"/>
    <s v="vanezha39@hotmail.com"/>
    <s v="3.3. Único contratista"/>
    <d v="2023-02-06T00:00:00"/>
    <m/>
    <s v="PEDRO FRANCISCO RODRIGUEZ CUENCA"/>
    <n v="19489630"/>
    <n v="9"/>
    <s v="INSPECCIONES"/>
    <s v="https://community.secop.gov.co/Public/Tendering/OpportunityDetail/Index?noticeUID=CO1.NTC.2702730&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2200000"/>
    <n v="2200000"/>
    <s v="1. Apoyar la elaboración, radicación, entrega y archivo de documentos, memorandos y oficios cuando le sea requerido por el Inspector de Policía. 2. Ingresar la información a los aplicativos dispuestos para el manejo de actuaciones administrativas.  3. Apoyar en la organización del archivo de gestión y la verificación y depuración documental. 4. Dar correcta atención y orientación a la ciudadanía de manera personal y telefónica. 5. Apoyar al Inspector de Policía en la gestión de asuntos relacionados con disponibilidad de espacios, equipos, transporte, suministros y demás elementos requeridos para el desarrollo de sus actividades.  6. Asistir a las reuniones a las que sea citado o designado, para la atención de los asuntos relacionados con el objeto contractual.  7. Presentar informe mensual de las actividades realizadas en cumplimiento de las obligaciones pactadas.  8. Entregar, mensualmente, el archivo de los documentos suscritos que haya generado en cumplimiento del objeto y obligaciones contractuales. 9. Las demás que se le asignen y que surjan de la naturaleza del Contrato."/>
  </r>
  <r>
    <x v="82"/>
    <x v="0"/>
    <s v="FDLCH-CPS-083-2022"/>
    <x v="82"/>
    <s v="Contratación directa"/>
    <s v="Contratos de prestación de servicios profesionales y de apoyo a la gestión"/>
    <s v="Contratos de Prestación de Servicios Profesionales y de Apoyo a la Gestión"/>
    <s v="CPS"/>
    <n v="10904000"/>
    <n v="16356000"/>
    <s v="Inversión"/>
    <n v="32201"/>
    <n v="43"/>
    <s v="Cultura ciudadana para la confianza, la convivencia y la participación desde la vida cotidiana."/>
    <s v="Propósito 3: Inspirar confianza y legitimidad para vivir sin miedo y sin ser epicentro de cultura ciudadana, paz y reconciliación."/>
    <s v="O-23-01-16-03-43-000000-1735"/>
    <n v="1735"/>
    <s v="1735 Chapinero promueve y genera confianza ciudadana"/>
    <n v="375"/>
    <d v="2022-01-21T00:00:00"/>
    <n v="468"/>
    <d v="2022-05-19T00:00:00"/>
    <m/>
    <m/>
    <n v="432"/>
    <d v="2022-01-27T00:00:00"/>
    <n v="535"/>
    <d v="2022-05-19T00:00:00"/>
    <m/>
    <m/>
    <s v="1 1. Ley 80"/>
    <s v="2.2. Contrato"/>
    <s v="33 33-Servicios Apoyo a la Gestión de la Entidad"/>
    <s v="CPS: Contrato de Prestacion de Servicios"/>
    <s v="4.4. Contrato de prestación de servicios de apoyo a la gestión"/>
    <n v="4"/>
    <s v="Prestación de servicios de apoyo en la gestión de los asuntos relacionados con la comunicación ciudadana para la seguridad ciudadana, la convivencia y la prevención de conflictividades, violencias y delitos en la localidad de Chapinero, en el marco del proyecto &quot;Chapinero promueve y genera confianza ciudadana&quot;."/>
    <s v="2.2. Meses"/>
    <n v="4"/>
    <n v="2"/>
    <n v="6"/>
    <m/>
    <d v="2022-01-24T00:00:00"/>
    <d v="2022-01-25T00:00:00"/>
    <d v="2022-02-01T00:00:00"/>
    <d v="2022-06-30T00:00:00"/>
    <d v="2022-07-31T00:00:00"/>
    <m/>
    <s v="JULIO"/>
    <s v="Cédula"/>
    <n v="51646432"/>
    <n v="7"/>
    <s v="MARTHA PATRICIA MUÑOZ RUÍZ"/>
    <s v="BACHILLER"/>
    <d v="1961-06-27T00:00:00"/>
    <n v="60"/>
    <s v="SI"/>
    <s v="Mujer"/>
    <s v="Bachiller"/>
    <s v="1.1. Natural"/>
    <s v="26 26-Persona Natural"/>
    <s v="1.1 Nacional"/>
    <s v="CRA 4 No. 56-06"/>
    <n v="3164726150"/>
    <s v="pmunozruiz@yahoo.com"/>
    <s v="3.3. Único contratista"/>
    <d v="2022-12-05T00:00:00"/>
    <m/>
    <s v="FELIPE CÓRDOBA MENDOZA"/>
    <n v="11801497"/>
    <n v="4"/>
    <s v="POLICIVO"/>
    <s v="https://community.secop.gov.co/Public/Tendering/OpportunityDetail/Index?noticeUID=CO1.NTC.2696911&amp;isFromPublicArea=True&amp;isModal=true&amp;asPopupView=true"/>
    <s v="YEINI RAQUEL BLANCO"/>
    <s v="0 0. Activo"/>
    <s v="N/A"/>
    <s v="N/A"/>
    <s v="N/A"/>
    <s v="N/A"/>
    <s v="N/A"/>
    <s v="N/A"/>
    <s v="N/A"/>
    <s v="N/A"/>
    <s v="N/A"/>
    <s v="N/A"/>
    <s v="N/A"/>
    <s v="N/A"/>
    <s v="N/A"/>
    <s v="N/A"/>
    <s v="N/A"/>
    <s v="N/A"/>
    <s v="N/A"/>
    <s v="N/A"/>
    <s v="N/A"/>
    <s v="N/A"/>
    <s v="N/A"/>
    <s v="N/A"/>
    <s v="N/A"/>
    <s v="N/A"/>
    <s v="N/A"/>
    <d v="2022-05-19T00:00:00"/>
    <n v="60"/>
    <m/>
    <m/>
    <m/>
    <m/>
    <m/>
    <m/>
    <n v="1"/>
    <n v="60"/>
    <d v="2022-07-31T00:00:00"/>
    <d v="2022-05-19T00:00:00"/>
    <n v="5452000"/>
    <m/>
    <m/>
    <m/>
    <m/>
    <m/>
    <m/>
    <m/>
    <m/>
    <n v="1"/>
    <n v="5452000"/>
    <m/>
    <m/>
    <m/>
    <m/>
    <m/>
    <m/>
    <m/>
    <m/>
    <m/>
    <m/>
    <m/>
    <n v="2726000"/>
    <n v="2726000"/>
    <s v="1. Realizar apoyo en la implementación de las acciones necesarias, para el desarrollo de planes de trabajo que permitan el cumplimiento y seguimiento de las políticas públicas, normatividad vigente y metas del Plan de Desarrollo Local relacionadas con la generación de confianza ciudadana y la prevención de hechos delictivos. 2. Brindar apoyo en la articulación, orientación y concertación de las acciones de la Alcaldía Local para la promoción local de la participación y fortalecimiento de la sociedad civil y sus organizaciones sociales, en materia de seguridad, convivencia y corresponsabilidad ciudadana. 3. Apoyar y articular los espacios de participación ciudadana y comunitaria, frente de seguridad, Asociaciones de Vecinos y demás instancias de participación existentes en la Localidad para generar procesos de corresponsabilidad en temas de convivencia y seguridad. 4. Apoyar el desarrollo del proceso de gestión contractual requerido para el cumplimiento de los objetivos y metas asociados a los proyectos de inversión local, con un enfoque participativo, comunitario, dando cumplimiento con los requisitos legales vigentes. 5. Realizar apoyo en actividades encaminadas a la integración y movilización social de los grupos de interés y partes interesadas en los temas relacionados con el objeto contractual. 6. Apoyar el desarrollo de procesos de articulación con las entidades del nivel central y descentralizado relacionadas con el objeto contractual, con la finalidad de potenciar las inversiones locales. 7. Brindar apoyo en la atención de manera integral de las instancias de participación ciudadana relacionadas con la generación de confianza ciudadana y la prevención de hechos delictivos. 8. Apoyar la realización de eventos ciudadanos y/o comunitarios que le sean designados con el objeto contractual. 9. Producir informes cualitativos y cuantitativos de las actividades desarrolladas en el marco del cumplimiento del objeto contractual. 10. Brindar apoyo al equipo de trabajo en proyectar, consolidar y dar el trámite correspondiente a las consultas, derechos de petición y demás requerimientos por parte de la ciudadanía, así como las solicitudes de entes de control dentro del término legal y no cerrar el trámite en el aplicativo Orfeo hasta que no se tenga un pronunciamiento de fondo.  11. Promover acciones y actividades que permitan la divulgación y comunicación de los productos y resultados obtenidos con la ejecución de sus actividades. 12. Llevar a cabo el acompañamiento a las reuniones, o sesiones indicadas por el Alcalde Local, así como los acompañamientos en calle, requeridos por la Entidad.13. Las demás que le sean asignadas en cumplimiento de la naturaleza y objeto del contrato."/>
  </r>
  <r>
    <x v="83"/>
    <x v="0"/>
    <s v="FDLCH-CPS-084-2022"/>
    <x v="83"/>
    <s v="Contratación directa"/>
    <s v="Contratos de prestación de servicios profesionales y de apoyo a la gestión"/>
    <s v="Contratos de Prestación de Servicios Profesionales y de Apoyo a la Gestión"/>
    <s v="CPS"/>
    <n v="27600000"/>
    <n v="27600000"/>
    <s v="Inversión"/>
    <n v="30585"/>
    <n v="57"/>
    <s v="Gestión pública local"/>
    <s v="Propósito 5: Construir Bogotá-regios con gobierno abierto, transparente y ciudadanía consciente"/>
    <s v="O-23-01-16-05-57-000000-1841"/>
    <n v="1841"/>
    <s v="1841 Fortalecimiento del ejercicio de inspección, vigilancia y control en Chapinero"/>
    <n v="377"/>
    <d v="2022-01-21T00:00:00"/>
    <m/>
    <m/>
    <m/>
    <m/>
    <n v="445"/>
    <d v="2022-01-28T00:00:00"/>
    <m/>
    <m/>
    <m/>
    <m/>
    <s v="1 1. Ley 80"/>
    <s v="2.2. Contrato"/>
    <s v="31 31-Servicios Profesionales"/>
    <s v="CPS: Contrato de Prestacion de Servicios"/>
    <s v="5.5. Contrato de prestación de servicios apoyo a profesionales"/>
    <n v="5"/>
    <s v="Prestar los servicios profesionales de apoyo jurídico en la ejecución de las acciones requeridas pra el trámite e impulso procesal de las actuaciones, contravenciones y o querellas que cursen en las inspecciones de policia de la localidad."/>
    <s v="2.2. Meses"/>
    <n v="6"/>
    <n v="0"/>
    <n v="6"/>
    <m/>
    <d v="2022-01-25T00:00:00"/>
    <d v="2022-01-27T00:00:00"/>
    <d v="2022-02-01T00:00:00"/>
    <d v="2022-07-31T00:00:00"/>
    <d v="2022-07-31T00:00:00"/>
    <m/>
    <s v="JULIO"/>
    <s v="Cédula"/>
    <n v="1010161720"/>
    <n v="2"/>
    <s v="LIZETH NOHELIA BALLESTEROS TORRES"/>
    <s v="ABOGADA"/>
    <d v="1986-03-05T00:00:00"/>
    <n v="36"/>
    <s v="NO "/>
    <s v="Mujer"/>
    <s v="Profesional"/>
    <s v="1.1. Natural"/>
    <s v="26 26-Persona Natural"/>
    <s v="1.1 Nacional"/>
    <s v="DIAGONAL 4TA #8-65 ESTE"/>
    <n v="3206164891"/>
    <s v="abogadalizethballesterostorres@gmail.com"/>
    <s v="3.3. Único contratista"/>
    <d v="2023-01-29T00:00:00"/>
    <m/>
    <s v="PEDRO FRANCISCO RODRIGUEZ CUENCA"/>
    <n v="19489630"/>
    <n v="9"/>
    <s v="INSPECCIONES"/>
    <s v="https://community.secop.gov.co/Public/Tendering/OpportunityDetail/Index?noticeUID=CO1.NTC.2703301&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600000"/>
    <n v="4600000"/>
    <s v="1. Revisar y analizar jurídicamente las actuaciones asignadas por el Inspector de Policía, emitir o proyectar el respectivo diagnóstico y establecer la actuación jurídica a seguir, conforme con la naturaleza del proceso. 2. Proyectar, para revisión y aprobación del Inspector de Policía, los actos que impongan medidas correctivas u órdenes de policía, conforme con la normatividad vigente.  3. Proyectar, para revisión y aprobación del Inspector de Policía, los actos por medio de los cuales se resuelvan los recursos interpuestos contra las decisiones adoptadas por los Comandantes de Estación, Subestación y el personal uniformado de la Policía Nacional. 3. Apoyar en la revisión del registro y actualización de las actuaciones y querellas que le asigne el Inspector de Policía para impulso, en el Aplicativo “ARCO” o el sistema dispuesto para su seguimiento. En caso contrario, proceder a informar para que el personal administrativo de la Inspección de Policía proceda a su registro y actualización.  4. Registrar en el Aplicativo “ARCO” el trámite realizado de los expedientes asignados, con el fin de darles cierre o el impulso respectivo.  5. Acompañar al Alcalde (sa) Local y/o al Inspector de Policía a los operativos de Inspección, Vigilancia y Control en materia de seguridad, tranquilidad, ambiente y recursos naturales, actividad económica, urbanismo, espacio público y libertad de circulación, conforme con las instrucciones que éstos le impartan y los lineamientos distritales, en el marco de las normas vigentes. 6. Asistir a las reuniones a las que sea citado o designado, para la atención de los asuntos relacionados con el objeto contractual.  7. Presentar informe mensual de las actividades realizadas en cumplimiento de las obligaciones pactadas.   8. Entregar, mensualmente, el archivo de los documentos suscritos que haya generado en cumplimiento del objeto y obligaciones contractuales.  9. Las demás que se le asignen y que surjan de la naturaleza del Contrato."/>
  </r>
  <r>
    <x v="84"/>
    <x v="0"/>
    <s v="FDLCH-CPS-085-2022"/>
    <x v="84"/>
    <s v="Contratación directa"/>
    <s v="Contratos de prestación de servicios profesionales y de apoyo a la gestión"/>
    <s v="Contratos de Prestación de Servicios Profesionales y de Apoyo a la Gestión"/>
    <s v="CPS"/>
    <n v="29400000"/>
    <n v="29400000"/>
    <s v="Inversión"/>
    <n v="30280"/>
    <n v="57"/>
    <s v="Gestión pública local"/>
    <s v="Propósito 5: Construir Bogotá-regios con gobierno abierto, transparente y ciudadanía consciente"/>
    <s v="O-23-01-16-05-57-000000-1841"/>
    <n v="1841"/>
    <s v="1841 Fortalecimiento del ejercicio de inspección, vigilancia y control en Chapinero"/>
    <n v="320"/>
    <d v="2022-01-17T00:00:00"/>
    <m/>
    <m/>
    <m/>
    <m/>
    <n v="413"/>
    <d v="2022-01-26T00:00:00"/>
    <m/>
    <m/>
    <m/>
    <m/>
    <s v="1 1. Ley 80"/>
    <s v="2.2. Contrato"/>
    <s v="31 31-Servicios Profesionales"/>
    <s v="CPS: Contrato de Prestacion de Servicios"/>
    <s v="5.5. Contrato de prestación de servicios apoyo a profesionales"/>
    <n v="5"/>
    <s v="Prestar servicios profesionales para apoyar técnicamente las actuaciones administrativas, impulso procesal y de inspección, vigilancia y control de competencia de la Alcaldía Local de Chapinero."/>
    <s v="2.2. Meses"/>
    <n v="6"/>
    <n v="0"/>
    <n v="6"/>
    <m/>
    <d v="2022-01-25T00:00:00"/>
    <d v="2022-01-25T00:00:00"/>
    <d v="2022-01-26T00:00:00"/>
    <d v="2022-07-25T00:00:00"/>
    <d v="2022-07-25T00:00:00"/>
    <m/>
    <s v="JULIO"/>
    <s v="Cédula"/>
    <n v="1030625256"/>
    <n v="1"/>
    <s v="ANDRÉS FELIPE RAMOS ARENAS"/>
    <s v="INGENIERO CIVIL"/>
    <d v="1993-04-30T00:00:00"/>
    <n v="28"/>
    <s v="N/A"/>
    <s v="Hombre"/>
    <s v="Profesional"/>
    <s v="1.1. Natural"/>
    <s v="26 26-Persona Natural"/>
    <s v="1.1 Nacional"/>
    <s v="CALLE 69 # 95 A 41 SUR"/>
    <n v="3188150279"/>
    <s v="felipe.ramos.arenas@gmail.com"/>
    <s v="3.3. Único contratista"/>
    <d v="2023-01-30T00:00:00"/>
    <m/>
    <s v="JHON ALEXANDER CARRILLO PAYARES"/>
    <n v="80048265"/>
    <n v="3"/>
    <s v="INSPECCIONES"/>
    <s v="https://community.secop.gov.co/Public/Tendering/OpportunityDetail/Index?noticeUID=CO1.NTC.2702869&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900000"/>
    <n v="4900000"/>
    <s v="1. Acompañar al Alcalde Local a los operativos de Inspección, Vigilancia y Control en materia de seguridad, tranquilidad, ambiente y recursos naturales, actividad económica, urbanismo, espacio público y libertad de circulación, conforme con las instrucciones que estos le impartan y los lineamientos distritales, en el marco de las normas vigentes. 2. Realizar las visitas que, en materia de urbanismo, espacio público o actividad económica, que le sean asignadas y presentar el respectivo informe en los términos establecidos. 3.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4. Emitir conceptos y respuestas a las solicitudes y peticiones que le sean requeridos por el Alcalde Local de Chapinero o sus profesionales de apoyo, dentro de los términos previstos en la ley, absteniéndose de cerrarlos son los respectivos soportes de respuesta integral. 5. Registrar en todos y cada uno de los aplicativos nacionales, distritales o locales los trámites realizados en los expedientes asignados o actuaciones, con el fin de darles cierre o el impulso respectivo. 6. Entregar dentro del término de tres (3) días antes del vencimiento del contrato, los elementos y asuntos que le fueran entregados para el desarrollo del objeto del contrato. 7. Entregar mensualmente los soportes físicos de su gestión a la persona designada por el Alcalde Local. 8. Asistir a las reuniones a las que sea citado o designado, para la atención de los asuntos relacionados con el objeto contractual. 9. Presentar informe mensual de las actividades realizadas en cumplimiento de las obligaciones pactadas. 10. Entregar mensualmente el archivo de los documentos suscritos que haya generado en cumplimiento del objeto y obligaciones contractuales. 11. Llevar acabo el acompañamiento a las reuniones, o sesiones indicadas por el Alcalde Local, así como los acompañamientos en calle, requeridos por la entidad. 12. Las demás que se le asigne y que surjan de la naturaleza del contrato."/>
  </r>
  <r>
    <x v="85"/>
    <x v="0"/>
    <s v="FDLCH-CPS-086-2022"/>
    <x v="85"/>
    <s v="Contratación directa"/>
    <s v="Contratos de prestación de servicios profesionales y de apoyo a la gestión"/>
    <s v="Contratos de Prestación de Servicios Profesionales y de Apoyo a la Gestión"/>
    <s v="CPS"/>
    <n v="13200000"/>
    <n v="13200000"/>
    <s v="Inversión"/>
    <n v="32200"/>
    <n v="6"/>
    <s v="Sistema Distrital de Cuidado"/>
    <s v="Propósito 1: Hacer un nuevo contrato social para incrementar la inclusión social, productiva y política"/>
    <s v="O-23-01-16-01-06-000000-1710"/>
    <n v="1710"/>
    <s v="1710 Chapinero construye infraestructura social"/>
    <n v="378"/>
    <d v="2022-01-21T00:00:00"/>
    <m/>
    <m/>
    <m/>
    <m/>
    <n v="431"/>
    <d v="2022-01-27T00:00:00"/>
    <m/>
    <m/>
    <m/>
    <m/>
    <s v="1 1. Ley 80"/>
    <s v="2.2. Contrato"/>
    <s v="33 33-Servicios Apoyo a la Gestión de la Entidad"/>
    <s v="CPS: Contrato de Prestacion de Servicios"/>
    <s v="4.4. Contrato de prestación de servicios de apoyo a la gestión"/>
    <n v="4"/>
    <s v="Prestar servicios de apoyo a la gestión, para el desarrollo de estrategias que promuevan la prevención, atención de la violencia intrafamiliar y sexual y la eliminación de las violencias basadas en género en el marco del programa sistema distrital de cuidado"/>
    <s v="2.2. Meses"/>
    <n v="6"/>
    <n v="0"/>
    <n v="6"/>
    <m/>
    <d v="2022-01-24T00:00:00"/>
    <d v="2022-01-26T00:00:00"/>
    <d v="2022-02-01T00:00:00"/>
    <d v="2022-07-31T00:00:00"/>
    <d v="2022-07-31T00:00:00"/>
    <m/>
    <s v="JULIO"/>
    <s v="Cédula"/>
    <n v="80204671"/>
    <n v="1"/>
    <s v="MILTON CESAR DÍAZ HERNANDEZ"/>
    <s v="BACHILLER"/>
    <d v="1983-05-18T00:00:00"/>
    <n v="38"/>
    <s v="N/A"/>
    <s v="Hombre"/>
    <s v="Profesional"/>
    <s v="1.1. Natural"/>
    <s v="26 26-Persona Natural"/>
    <s v="1.1 Nacional"/>
    <s v="CARRERA 1 ESTE # 49 A - 70 Sur"/>
    <n v="3213890936"/>
    <s v="rugalomega95@yahoo.es"/>
    <s v="3.3. Único contratista"/>
    <d v="2023-01-31T00:00:00"/>
    <m/>
    <s v="ALICIA CUJABAN ZAZA"/>
    <n v="52559313"/>
    <n v="1"/>
    <s v="MUJER Y GENERO"/>
    <s v="https://community.secop.gov.co/Public/Tendering/OpportunityDetail/Index?noticeUID=CO1.NTC.2695841&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2200000"/>
    <n v="2200000"/>
    <s v="1. Realizar apoyo a la implementación de las acciones necesarias, para el desarrollo de planes de trabajo que permitan el cumplimiento y seguimiento de las políticas públicas, normatividad vigente y metas del Plan de Desarrollo Local relacionadas con la ampliación de la oferta de servicios de cuidado. 2. Apoyar la construcción e implementación de estrategias de prevención y atención de violencias dirigidos a la población en riesgo y con mayores niveles de vulnerabilidad, teniendo en cuenta el enfoque de derechos y poblacional. 3. Apoyar al equipo de trabajo en el proceso de la formulación y estructuración de los proyectos de inversión, que permitan el cumplimiento de las metas establecidas en el Plan de Desarrollo Local en relación con el programa Sistema Distrital de cuidado. 4. Apoyar asistencialmente al equipo de trabajo en el desarrollo del proceso de gestión contractual requerido para el cumplimiento de los objetivos y metas asociados a los proyectos de inversión local, con un enfoque participativo, comunitario, dando cumplimiento con los requisitos legales vigentes. 5. Recopilar memorias y actas de las actividades realizadas, así mismo como colaborar con la difusión de avances, resultados obtenidos y presentación de impactos evidenciados.  6. Brindar apoyo en el desarrollo de procesos de articulación con las entidades del nivel central y descentralizado relacionadas con el objeto contractual, con la finalidad de potenciar las inversiones locales. 7. Brindar apoyo en la atención de manera integral las instancias de participación ciudadana relacionadas con el objeto contractual.  8. Generar recomendaciones, alertas y acciones de mejora que permitan optimizar el cumplimiento del objeto contractual y de los temas relacionados con el objeto.  9. Realizar apoyo en actividades encaminadas a la integración y movilización social de los grupos de interés y partes interesadas en los temas relacionados con el objeto contractual. 10. Realizar el apoyo en proyectar, consolidar y dar el trámite correspondiente a las consultas, derechos de petición y demás requerimientos por parte de la ciudadanía, así como las solicitudes de entes de control dentro del término legal y no cerrar el trámite en el aplicativo Orfeo hasta que no se tenga un pronunciamiento de fondo y verificación por parte del apoyo a la supervisión. 11. Promover acciones y actividades que permitan la divulgación y comunicación de los productos y resultados obtenidos con la ejecución de sus actividades. 12. Llevar a cabo el acompañamiento a las reuniones, o sesiones indicadas por el Alcalde Local, así como los acompañamientos en calle, requeridos por la Entidad. 13. Las demás que le sean asignadas por Alcalde Local en cumplimiento de la naturaleza y objeto del contrato"/>
  </r>
  <r>
    <x v="86"/>
    <x v="0"/>
    <s v="FDLCH-CPS-087-2022"/>
    <x v="86"/>
    <s v="Contratación directa"/>
    <s v="Contratos de prestación de servicios profesionales y de apoyo a la gestión"/>
    <s v="Contratos de Prestación de Servicios Profesionales y de Apoyo a la Gestión"/>
    <s v="CPS"/>
    <n v="31032000"/>
    <n v="31032000"/>
    <s v="Inversión"/>
    <n v="31349"/>
    <n v="57"/>
    <s v="Gestión pública local"/>
    <s v="Propósito 5: Construir Bogotá-regios con gobierno abierto, transparente y ciudadanía consciente"/>
    <s v="O-23-01-16-05-57-000000-1741"/>
    <n v="1741"/>
    <s v="1741 Chapinero ejemplo de Gobierno Abierto y Transparencia Local"/>
    <n v="416"/>
    <d v="2022-01-24T00:00:00"/>
    <m/>
    <m/>
    <m/>
    <m/>
    <n v="443"/>
    <d v="2022-01-28T00:00:00"/>
    <m/>
    <m/>
    <m/>
    <m/>
    <s v="1 1. Ley 80"/>
    <s v="2.2. Contrato"/>
    <s v="31 31-Servicios Profesionales"/>
    <s v="CPS: Contrato de Prestacion de Servicios"/>
    <s v="5.5. Contrato de prestación de servicios apoyo a profesionales"/>
    <n v="5"/>
    <s v="Prestar servicios profesionales para apoyar al equipo de prensa y comunicaciones de la Alcaldía Local en la realización y publicación de contenidos de redes sociales y canales de divulgación digital (sitio web) de la Alcaldía Local."/>
    <s v="2.2. Meses"/>
    <n v="6"/>
    <n v="0"/>
    <n v="6"/>
    <m/>
    <d v="2022-01-26T00:00:00"/>
    <d v="2022-01-27T00:00:00"/>
    <d v="2022-01-27T00:00:00"/>
    <d v="2022-07-26T00:00:00"/>
    <d v="2022-07-26T00:00:00"/>
    <m/>
    <s v="JULIO"/>
    <s v="Cédula"/>
    <n v="1070016439"/>
    <n v="5"/>
    <s v="DANIEL ANTONIO RODRIGUEZ VENEGAS"/>
    <s v="COMUNICADOR SOCIAL"/>
    <d v="1995-10-05T00:00:00"/>
    <n v="27"/>
    <s v="N/A"/>
    <s v="Hombre"/>
    <s v="Profesional"/>
    <s v="1.1. Natural"/>
    <s v="26 26-Persona Natural"/>
    <s v="1.1 Nacional"/>
    <s v="VEREDA CANELÓN-CAJICA"/>
    <n v="3115222061"/>
    <s v="danielrodriguezvenegas@gmail.com"/>
    <s v="3.3. Único contratista"/>
    <d v="2023-01-28T00:00:00"/>
    <m/>
    <s v="HAYDIBERS ARREDONDO BAUTISTA"/>
    <n v="1026259433"/>
    <n v="4"/>
    <s v="COMUNICACIONES"/>
    <s v="https://community.secop.gov.co/Public/Tendering/OpportunityDetail/Index?noticeUID=CO1.NTC.2721480&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5172000"/>
    <n v="5172000"/>
    <s v="1. Administrar la página web de la Alcaldía Local. 2. Generar contenidos institucionales para los medios digitales (redes sociales y sitio web) de la Alcaldía Local. 3. Proponer, conceptualizar y publicar contenidos para los canales digitales y las redes sociales de la Alcaldía local. 4. Desarrollar las sinergias digitales necesarias para la difusión de contenidos emitidos por las entidades de la administración Distrital. 5. Diseñar y establecer protocolos de comunicación digital para la alcaldía local siguiendo los parámetros establecidos por la Secretaría Distrital de Gobierno. 6. Diseñar estrategias digitales para el posicionamiento de las actividades, campañas, estrategias y gestiones realizadas por la Alcaldía Local enfocadas a informar a la ciudadanía y públicos de interés. 7. Elaborar los textos y demás documentos requeridos para el manejo efectivo de la información en las redes sociales y canales digitales de acuerdo con los lineamientos establecidos por la Oficina Asesora de Comunicaciones de la Secretaría Distrital de Gobierno. 8. Realizar el cubrimiento, elaboración, divulgación y redacción de contenidos que se generen en la Alcaldía Local para canales digitales. 9. Llevar a cabo el acompañamiento a las reuniones, o sesiones indicadas por el Alcalde Local, así como los acompañamientos en calle, requeridos por la Entidad. 10.Las demás que le sean asignadas y que este relacionadas con el objeto del Contrato."/>
  </r>
  <r>
    <x v="87"/>
    <x v="0"/>
    <s v="FDLCH-CPS-088-2022"/>
    <x v="87"/>
    <s v="Contratación directa"/>
    <s v="Contratos de prestación de servicios profesionales y de apoyo a la gestión"/>
    <s v="Contratos de Prestación de Servicios Profesionales y de Apoyo a la Gestión"/>
    <s v="CPS"/>
    <n v="28200000"/>
    <n v="28200000"/>
    <s v="Inversión"/>
    <n v="30618"/>
    <n v="6"/>
    <s v="Sistema Distrital de Cuidado"/>
    <s v="Propósito 1: Hacer un nuevo contrato social para incrementar la inclusión social, productiva y política"/>
    <s v="O-23-01-16-01-06-000000-1671"/>
    <n v="1671"/>
    <s v="1671 Chapinero productivo y emprendedor"/>
    <n v="414"/>
    <d v="2022-01-24T00:00:00"/>
    <m/>
    <m/>
    <m/>
    <m/>
    <n v="444"/>
    <d v="2022-01-28T00:00:00"/>
    <m/>
    <m/>
    <m/>
    <m/>
    <s v="1 1. Ley 80"/>
    <s v="2.2. Contrato"/>
    <s v="31 31-Servicios Profesionales"/>
    <s v="CPS: Contrato de Prestacion de Servicios"/>
    <s v="5.5. Contrato de prestación de servicios apoyo a profesionales"/>
    <n v="5"/>
    <s v="Prestar servicios profesionales para la gestión, formulación, desarrollo, seguimiento y evaluación del proyecto de inversión chapinero productivo y emprendedor la estrategia de mitigación y reactivación económica EMRE local y la supervisión de ocntratos que le sean asignados."/>
    <s v="2.2. Meses"/>
    <n v="6"/>
    <n v="0"/>
    <n v="6"/>
    <m/>
    <d v="2022-01-26T00:00:00"/>
    <d v="2022-01-27T00:00:00"/>
    <d v="2022-02-01T00:00:00"/>
    <d v="2022-07-31T00:00:00"/>
    <d v="2022-07-31T00:00:00"/>
    <m/>
    <s v="JULIO"/>
    <s v="Cédula"/>
    <n v="1013615672"/>
    <n v="8"/>
    <s v="SERGIO ANDRES VARGAS CRUZ"/>
    <s v="ADMINISTRADOR DE EMPRESAS"/>
    <d v="1990-09-30T00:00:00"/>
    <n v="31"/>
    <s v="N/A"/>
    <s v="Hombre"/>
    <s v="Profesional"/>
    <s v="1.1. Natural"/>
    <s v="26 26-Persona Natural"/>
    <s v="1.1 Nacional"/>
    <s v="CALLE 36 SUR # 51 B 52"/>
    <n v="3173675272"/>
    <s v="savc90@hotmail.com"/>
    <s v="3.3. Único contratista"/>
    <d v="2023-02-27T00:00:00"/>
    <m/>
    <s v="NELSON MAURICIO REY"/>
    <n v="1022331685"/>
    <n v="6"/>
    <s v="GESTIÓN DE DESARROLLO LOCAL"/>
    <s v="https://community.secop.gov.co/Public/Tendering/OpportunityDetail/Index?noticeUID=CO1.NTC.2722368&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700000"/>
    <n v="4700000"/>
    <s v="1. Construir planes de trabajo que permitan establecer, desarrollar y hacer seguimiento de los objetivos y metas asociadas a las políticas públicas, metas del Plan de Desarrollo Local y Plan Institucional de Gestión, así como con la normatividad vigente relacionadas con el objeto contractual. 2. Realizar la formulación y estructuración de los proyectos de inversión asignados, desde un enfoque participativo y comunitario, que permitan el cumplimiento de las metas establecidas en el Plan de Desarrollo Local. 3. Apoyar el desarrollo del proceso de gestión contractual requerido para el cumplimiento de los objetivos y metas dando cumplimiento con los requisitos legales y administrativo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Diseñar, implementar y realizar el seguimiento a estrategias que permitan la reactivación económica local, enfatizando en la promoción y fortalecimiento de emprendimientos locales, ferias, mercados campesinos, sector turismo, estrategia de cielos abiertos y economía popular, fortaleciendo los emprendimientos y Minipymes locales como base para la generación de empleo y productividad. 7. Gestionar, articular y realizar el seguimiento a los planes y proyectos de inversión enmarcados dentro de la Estrategia de Reactivación y Mitigación Económica (EMRE). 8. Construcción y/o actualización de un diagnóstico económico local que refleje la situación productiva de la localidad de Chapinero, en consonancia con el observatorio económico distrital y la articulación de actores económicos locales. 9. Desarrollar procesos de articulación con las entidades del nivel central y descentralizado relacionadas con el objeto contractual, con la finalidad de potenciar las inversiones locales. 10. Atender y gestionar de manera integral las instancias de participación ciudadana relacionadas con el objeto contractual, construyendo y desarrollando planes efectivos de acción que permitan la medición y socialización de los avances y logros obtenidos.  11. Realizar actividades encaminadas a la integración y movilización social de los grupos de interés y partes interesadas en los temas relacionados con el objeto contractual. 12. Atender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Desarrollar el cargue, seguimiento y evaluación de los contratos respectivos en las Plataformas SECOP II y SIPSE. 15. Apoyar la elaboración, socialización y seguimiento de las estrategias de Reactivación Económica lideradas por la Alcaldía Local y los proyectos estratégicos de la Alcaldía. 16. Promover acciones y actividades que permitan la divulgación y comunicación de los productos y resultados obtenidos con la ejecución de sus actividades.16.  Llevar a cabo el acompañamiento a las reuniones, o sesiones indicadas por el Alcalde Local, así como los acompañamientos en calle, requeridos por la Entidad. 17. Las demás que le asigne el supervisor del contrato y que surjan de la naturaleza del mismo."/>
  </r>
  <r>
    <x v="88"/>
    <x v="0"/>
    <s v="FDLCH-CPS-089-2022"/>
    <x v="88"/>
    <s v="Contratación directa"/>
    <s v="Contratos de prestación de servicios profesionales y de apoyo a la gestión"/>
    <s v="Contratos de Prestación de Servicios Profesionales y de Apoyo a la Gestión"/>
    <s v="CPS"/>
    <n v="11000000"/>
    <n v="11000000"/>
    <s v="Inversión"/>
    <n v="30283"/>
    <n v="57"/>
    <s v="Gestión pública local"/>
    <s v="Propósito 5: Construir Bogotá-regios con gobierno abierto, transparente y ciudadanía consciente"/>
    <s v="O-23-01-16-05-57-000000-1841"/>
    <n v="1841"/>
    <s v="1841 Fortalecimiento del ejercicio de inspección, vigilancia y control en Chapinero"/>
    <n v="337"/>
    <d v="2022-01-18T00:00:00"/>
    <m/>
    <m/>
    <m/>
    <m/>
    <n v="397"/>
    <d v="2022-01-26T00:00:00"/>
    <m/>
    <m/>
    <m/>
    <m/>
    <s v="1 1. Ley 80"/>
    <s v="2.2. Contrato"/>
    <s v="33 33-Servicios Apoyo a la Gestión de la Entidad"/>
    <s v="CPS: Contrato de Prestacion de Servicios"/>
    <s v="4.4. Contrato de prestación de servicios de apoyo a la gestión"/>
    <n v="4"/>
    <s v="Prestar servicios de apoyo a la gestión en la ejecuciónd e las actividades administrativas y documentales relacionadas con la gestión policiva en la Alcaldía Local de Chapinero."/>
    <s v="2.2. Meses"/>
    <n v="5"/>
    <n v="0"/>
    <n v="5"/>
    <m/>
    <d v="2022-01-24T00:00:00"/>
    <d v="2022-01-25T00:00:00"/>
    <d v="2022-02-02T00:00:00"/>
    <d v="2022-07-01T00:00:00"/>
    <d v="2022-07-01T00:00:00"/>
    <m/>
    <s v="JULIO"/>
    <s v="Cédula"/>
    <n v="1016043505"/>
    <n v="1"/>
    <s v="CRISTIAN OSWALDO LAITON VARGAS"/>
    <s v="BACHILLER"/>
    <d v="1992-03-25T00:00:00"/>
    <n v="30"/>
    <s v="N/A"/>
    <s v="Hombre"/>
    <s v="Bachiller"/>
    <s v="1.1. Natural"/>
    <s v="26 26-Persona Natural"/>
    <s v="1.1 Nacional"/>
    <s v="CARRERA 11 # 64-50"/>
    <n v="3147968380"/>
    <s v="cristian.laiton.CL@gmail.com"/>
    <s v="3.3. Único contratista"/>
    <d v="2022-12-31T00:00:00"/>
    <m/>
    <s v="JHON ALEXANDER CARRILLO PAYARES"/>
    <n v="19271830"/>
    <n v="8"/>
    <s v="POLICIVO"/>
    <s v="https://community.secop.gov.co/Public/Tendering/OpportunityDetail/Index?noticeUID=CO1.NTC.2693626&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2200000"/>
    <n v="2200000"/>
    <s v=" 1.Organizar, programar y ejecutar actividades de apoyo para la ejecución de actividades y desarrollo de los procesos, planes y programas, de acuerdo con las tareas específicas que se le señalen y las instrucciones que reciba. 2.Proyectar la documentación que se requiera, conforme las indicaciones del supervisor de apoyo. 3. Apoyar la distribución de documentos y correspondencia de inspección, vigilancia y control de la Alcaldía Local de Chapinero. 4. Llevar los registros de consulta dedocumentos, reporte y trámite de novedades, y organización y administración de los archivos y documentos que se le indiquen, de acuerdo con las normas, métodos y procedimientos establecidos. 5. Mantener la organización, guarda y manejo adecuado de los archivos de correspondencia y documentos que reposen en la dependencia conforme los procedimientos existentes para tal fin. 6. Elaborar y enviar las comunicaciones y oficios que le sean ordenados por los profesionales en los términos legales. 7.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8. Apoyar la elaboración de informes y actualización de instrumentos o aplicativos de conformidad con sus actividades en el área de gestión policiva. 9. Rendir informes mensuales sobre las actividades desarrolladas. 10. Rendir un informe final que recoja las tareas y productos originados del objeto contractual. 11. El contratista deberá ingresar dentro del numeral de ejecución en el contrato electrónico del SECOP el Plan de Pagos respectivo, y agregar como documento nuevo, los Informes de Actividades respectivos. 12. Entregar dentro del término de tres días antes del vencimiento del contrato, los elementos y asuntos que le fueron entregados para el desarrollo del objeto del contrato. 13. Llevar a cabo el acompañamiento a las reuniones, audiencias o comités indicados por el Alcalde Local, así como el acompañamiento a las actividades, eventos u operativos cuando sean requeridos por el Fondo, especialmente aquellos en atención a la emergencia sanitaria. 14. Las demás relacionadas con el objeto del contrato."/>
  </r>
  <r>
    <x v="89"/>
    <x v="0"/>
    <s v="FDLCH-CPS-090-2022"/>
    <x v="89"/>
    <s v="Contratación directa"/>
    <s v="Contratos de prestación de servicios profesionales y de apoyo a la gestión"/>
    <s v="Contratos de Prestación de Servicios Profesionales y de Apoyo a la Gestión"/>
    <s v="CPS"/>
    <n v="18000000"/>
    <n v="18000000"/>
    <s v="Inversión"/>
    <n v="31343"/>
    <n v="6"/>
    <s v="Sistema Distrital de Cuidado"/>
    <s v="Propósito 1: Hacer un nuevo contrato social para incrementar la inclusión social, productiva y política"/>
    <s v="O-23-01-16-01-06-000000-1671"/>
    <n v="1671"/>
    <s v="1671 Chapinero productivo y emprendedor"/>
    <n v="383"/>
    <d v="2022-01-21T00:00:00"/>
    <m/>
    <m/>
    <m/>
    <m/>
    <n v="388"/>
    <d v="2022-01-25T00:00:00"/>
    <m/>
    <m/>
    <m/>
    <m/>
    <s v="1 1. Ley 80"/>
    <s v="2.2. Contrato"/>
    <s v="33 33-Servicios Apoyo a la Gestión de la Entidad"/>
    <s v="CPS: Contrato de Prestacion de Servicios"/>
    <s v="4.4. Contrato de prestación de servicios de apoyo a la gestión"/>
    <n v="4"/>
    <s v="Prestar servicios de apoyo a la gestión al área de gestión del desarrollo local en las actividades y estrategias de fomento y promoción de la reactivación económica local, el fortalecimiento de los emprendimientos y de las pequeñas y medianas empresas locales."/>
    <s v="2.2. Meses"/>
    <n v="6"/>
    <n v="0"/>
    <n v="6"/>
    <m/>
    <d v="2022-01-24T00:00:00"/>
    <d v="2022-01-25T00:00:00"/>
    <d v="2022-01-26T00:00:00"/>
    <d v="2022-07-25T00:00:00"/>
    <d v="2022-07-25T00:00:00"/>
    <m/>
    <s v="JULIO"/>
    <s v="Cédula"/>
    <n v="1070704250"/>
    <n v="2"/>
    <s v="WILMER ANDRES MALDONADO RAMIREZ"/>
    <s v="PROFESIONAL EN CIENCIAS ADMINISTRATIVAS"/>
    <d v="1986-07-01T00:00:00"/>
    <n v="35"/>
    <s v="N/A"/>
    <s v="Hombre"/>
    <s v="Bachiller"/>
    <s v="1.1. Natural"/>
    <s v="26 26-Persona Natural"/>
    <s v="1.1 Nacional"/>
    <s v="CALLE 57 A S 70 A 39"/>
    <n v="3102047445"/>
    <s v="andresm267@hotmail.com"/>
    <s v="3.3. Único contratista"/>
    <d v="2023-02-10T00:00:00"/>
    <m/>
    <s v="NUBIA CONSTANZA MOGOLLON ACEVEDO"/>
    <n v="60256522"/>
    <n v="0"/>
    <s v="EMPLEO Y PRODUCTIVIDAD"/>
    <s v="https://community.secop.gov.co/Public/Tendering/OpportunityDetail/Index?noticeUID=CO1.NTC.2694491&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3000000"/>
    <n v="3000000"/>
    <s v="1.Desarrollar actividades de apoyo administrativo para el cumplimiento de las metas y objetivos del proyecto 1671: Chapinero productivo y emprendedor adscrito al Plan de Desarrollo Local de Chapinero “Un Nuevo Contrato Social y Ambiental para Chapinero 2021 – 2024”. 2. Apoyar en el seguimiento en campo y administrativo de los proyectos de inversión derivados del proyecto 1671 Chapinero productivo y emprendedor. 3. Apoyar en el desarrollo e implementación de las estrategias de reactivación económica y fortalecimiento del tejido productivo local. 4. Apoyar en el manejo de bases de datos, reportes, para consolidar el mapa de actores económicos de la localidad. 5. Apoyar en la preparación y desarrollo de actividades e informes de rendición de cuentas, gobierno abierto, transparencia y presupuestos participativos que le sean requeridos por el supervisor del contrato en el marco del proyecto Chapinero Productivo y emprendedor. 6. Acompañar la atención a las peticiones ciudadanas, así como las solicitudes de entes de control dentro del término legal y no cerrar el trámite en el aplicativo Orfeo hasta no se tenga un pronunciamiento de fondo. 7. Apoyar la organización y el desarrollo de actividades en el marco del objeto contractual (ferias, eventos y acompañamiento a las entidades pertinentes). 8. Acompañar y asistir a la administración local a las diferentes reuniones, mesas de trabajo, audiencias y jornadas convocadas por las entidades y comunidades, según indicaciones del despacho. 9. Llevar a cabo el acompañamiento a las reuniones, o sesiones indicadas por el Alcalde Local, así como los acompañamientos en calle, requeridos por la Entidad. 10. Las demás relacionadas con el objeto del contrato."/>
  </r>
  <r>
    <x v="90"/>
    <x v="0"/>
    <s v="FDLCH-CPS-091-2022"/>
    <x v="90"/>
    <s v="Contratación directa"/>
    <s v="Contratos de prestación de servicios profesionales y de apoyo a la gestión"/>
    <s v="Contratos de Prestación de Servicios Profesionales y de Apoyo a la Gestión"/>
    <s v="CPS"/>
    <n v="12000000"/>
    <n v="18000000"/>
    <s v="Inversión"/>
    <n v="32268"/>
    <n v="57"/>
    <s v="Gestión pública local"/>
    <s v="Propósito 5: Construir Bogotá-regios con gobierno abierto, transparente y ciudadanía consciente"/>
    <s v="O-23-01-16-05-57-000000-1741"/>
    <n v="1741"/>
    <s v="1741 Chapinero ejemplo de Gobierno Abierto y Transparencia Local"/>
    <n v="387"/>
    <d v="2022-01-21T00:00:00"/>
    <n v="469"/>
    <d v="2022-05-17T00:00:00"/>
    <m/>
    <m/>
    <n v="387"/>
    <d v="2022-01-25T00:00:00"/>
    <n v="537"/>
    <d v="2022-05-20T00:00:00"/>
    <m/>
    <m/>
    <s v="1 1. Ley 80"/>
    <s v="2.2. Contrato"/>
    <s v="33 33-Servicios Apoyo a la Gestión de la Entidad"/>
    <s v="CPS: Contrato de Prestacion de Servicios"/>
    <s v="4.4. Contrato de prestación de servicios de apoyo a la gestión"/>
    <n v="4"/>
    <s v="Prestar servicios técnicos para apoyar el área de gestión del desarrollo local en las actividades presupuestales requeridas por la Alcaldía Local de Chapinero."/>
    <s v="2.2. Meses"/>
    <n v="4"/>
    <n v="2"/>
    <n v="6"/>
    <m/>
    <d v="2022-01-24T00:00:00"/>
    <d v="2022-01-24T00:00:00"/>
    <d v="2022-01-26T00:00:00"/>
    <d v="2022-05-25T00:00:00"/>
    <d v="2022-07-25T00:00:00"/>
    <m/>
    <s v="JULIO"/>
    <s v="Cédula"/>
    <n v="1023945934"/>
    <n v="4"/>
    <s v="GISELLE MARIANA FONSECA CRISTANCHO"/>
    <s v="ADMINISTRADOR DE EMPRESAS (8 SEMESTRE)"/>
    <d v="1995-10-02T00:00:00"/>
    <n v="26"/>
    <s v="N/A"/>
    <s v="Mujer"/>
    <s v="Técnico"/>
    <s v="1.1. Natural"/>
    <s v="26 26-Persona Natural"/>
    <s v="1.1 Nacional"/>
    <s v="CALLE 36 I SUR No. 11-25"/>
    <n v="3118128043"/>
    <s v="mariana21901@hotmail.com"/>
    <s v="3.3. Único contratista"/>
    <d v="2023-01-04T00:00:00"/>
    <m/>
    <s v="NIDIA ASCENETH GONZALEZ"/>
    <n v="52426353"/>
    <n v="3"/>
    <s v="PRESUPUESTO"/>
    <s v="https://community.secop.gov.co/Public/Tendering/OpportunityDetail/Index?noticeUID=CO1.NTC.2694322&amp;isFromPublicArea=True&amp;isModal=true&amp;asPopupView=true"/>
    <s v="JENNIFER PAOLA GALVIS"/>
    <s v="0 0. Activo"/>
    <s v="N/A"/>
    <s v="N/A"/>
    <s v="N/A"/>
    <s v="N/A"/>
    <s v="N/A"/>
    <s v="N/A"/>
    <s v="N/A"/>
    <s v="N/A"/>
    <s v="N/A"/>
    <s v="N/A"/>
    <s v="N/A"/>
    <s v="N/A"/>
    <s v="N/A"/>
    <s v="N/A"/>
    <s v="N/A"/>
    <s v="N/A"/>
    <s v="N/A"/>
    <s v="N/A"/>
    <s v="N/A"/>
    <s v="N/A"/>
    <s v="N/A"/>
    <s v="N/A"/>
    <s v="N/A"/>
    <s v="N/A"/>
    <s v="N/A"/>
    <d v="2022-05-19T00:00:00"/>
    <n v="60"/>
    <m/>
    <m/>
    <m/>
    <m/>
    <m/>
    <m/>
    <m/>
    <n v="60"/>
    <d v="2022-07-25T00:00:00"/>
    <d v="2022-05-19T00:00:00"/>
    <n v="6000000"/>
    <m/>
    <m/>
    <m/>
    <m/>
    <m/>
    <m/>
    <m/>
    <m/>
    <n v="1"/>
    <n v="6000000"/>
    <m/>
    <m/>
    <m/>
    <m/>
    <m/>
    <m/>
    <m/>
    <m/>
    <m/>
    <m/>
    <m/>
    <n v="3000000"/>
    <n v="3000000"/>
    <s v="1. Apoyar en la revisión de soportes contables para pago de cuentas radicadas en la programación y reprogramación mensual del PAC, siguiendo los procedimientos de Gestión y Adquisición de Recursos-GAR. 2. Apoyar en la elaboración y remisión de los informes que se requiera dentro del desarrollo de su objeto contractual como: (SIVICOF, informe de obligaciones por pagar). 3. Apoyo en la elaboración de CDP, CRP y Ordenes de pago de los contratistas y proveedores del FCLCH. 4. Organización y archivo permanente de la información impresa contable y financiera que se genera en el área de gestión del desarrollo local, según las TRD. 5. Apoyar la elaboración del presupuesto en su etapa inicial, de ejecución y cierre presupuestal. 6. Efectuar la Conciliación mensual Saldo Disponible con Tesorería y Presupuesto, elaborar reporte mensual Exógenas según Circular 0004-2016 para Tesorería. 7. Apoyar el seguimiento de la ejecución presupuestal de los proyectos de inversión y de funcionamiento del fondo de desarrollo. 8. Apoyar en el uso, soporte y seguimiento de los aplicativos contables en los roles financieros, como BOGDATA y SIPSE, entre otros. 9. Atender a los usuarios internos y externos de la gestión del desarrollo local con entrega de información previa autorización del responsable. 10. Entregar dentro del término de tres días antes del vencimiento del contrato, los elementos y asuntos que le fueron entregados para el desarrollo del objeto del contrato. 11. Rendir informes mensuales sobre las actividades desarrolladas. 12. Rendir un informe final que recoja las tareas y productos originados del objeto contractual. 13. Llevar a cabo el acompañamiento a las reuniones, audiencias o comités indicados por el Alcalde Local, así como a los acompañamientos en calle, requeridos por el Fondo, especialmente aquellos en atención a la emergencia sanitaría. 14. Las demás que le asigne el supervisor del contrato y que surjan de la naturaleza del mismo."/>
  </r>
  <r>
    <x v="91"/>
    <x v="0"/>
    <s v="FDLCH-CPS-092-2022"/>
    <x v="91"/>
    <s v="Contratación directa"/>
    <s v="Contratos de prestación de servicios profesionales y de apoyo a la gestión"/>
    <s v="Contratos de Prestación de Servicios Profesionales y de Apoyo a la Gestión"/>
    <s v="CPS"/>
    <n v="13200000"/>
    <n v="13200000"/>
    <s v="Inversión"/>
    <n v="30271"/>
    <n v="57"/>
    <s v="Gestión pública local"/>
    <s v="Propósito 5: Construir Bogotá-regios con gobierno abierto, transparente y ciudadanía consciente"/>
    <s v="O-23-01-16-05-57-000000-1741"/>
    <n v="1741"/>
    <s v="1741 Chapinero ejemplo de Gobierno Abierto y Transparencia Local"/>
    <n v="389"/>
    <d v="2022-01-21T00:00:00"/>
    <m/>
    <m/>
    <m/>
    <m/>
    <n v="384"/>
    <d v="2022-01-25T00:00:00"/>
    <m/>
    <m/>
    <m/>
    <m/>
    <s v="1 1. Ley 80"/>
    <s v="2.2. Contrato"/>
    <s v="33 33-Servicios Apoyo a la Gestión de la Entidad"/>
    <s v="CPS: Contrato de Prestacion de Servicios"/>
    <s v="4.4. Contrato de prestación de servicios de apoyo a la gestión"/>
    <n v="4"/>
    <s v="Prestar servicios de apoyo a la gestión para asistir organizacional y administrativamente el desarrollo de las actividades estratégicas desarrolladas por la Alcaldía Local de Chapinero."/>
    <s v="2.2. Meses"/>
    <n v="6"/>
    <n v="0"/>
    <n v="6"/>
    <m/>
    <d v="2022-01-24T00:00:00"/>
    <d v="2022-01-24T00:00:00"/>
    <d v="2022-01-25T00:00:00"/>
    <s v="24/07/202"/>
    <d v="2022-07-24T00:00:00"/>
    <m/>
    <s v="JULIO"/>
    <s v="Cédula"/>
    <n v="73159185"/>
    <n v="3"/>
    <s v="GERMAN ENRIQUE CASTILLO CORREA"/>
    <s v="BACHILLER"/>
    <d v="1973-02-01T00:00:00"/>
    <n v="49"/>
    <s v="N/A"/>
    <s v="Hombre"/>
    <s v="Bachiller"/>
    <s v="1.1. Natural"/>
    <s v="26 26-Persona Natural"/>
    <s v="1.1 Nacional"/>
    <s v="CALLE 64 84 A 70 APTO 301"/>
    <n v="6409887"/>
    <s v="germyca@hotmail.com"/>
    <s v="3.3. Único contratista"/>
    <d v="2023-01-26T00:00:00"/>
    <m/>
    <s v="NELSON MAURICIO REY"/>
    <n v="1022331685"/>
    <n v="6"/>
    <s v="DESPACHO"/>
    <s v="https://community.secop.gov.co/Public/Tendering/OpportunityDetail/Index?noticeUID=CO1.NTC.2688253&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2200000"/>
    <n v="2200000"/>
    <s v="1. Apoyar en la coordinación, verificación y desarrollo de todas las actividades en que participe el Alcalde Local. 2. Acompañar al Alcalde Local en todos las reuniones, eventos y actividades que se desarrollen en el marco de los ejercicios administrativos de gestión del desarrollo Local. 3. Consolidar y apoyar en la revisión de los minuto a minuto de los eventos y actividades en que participe el Alcalde Local. 4. Apoyar en la coordinación, gestión y aseguramiento de la logística requerida en cada uno de los eventos y actividades en que participe el Alcalde Local. 5. Recibir, organizar, priorizar, resumir y condensar los diferentes temas de agenda que reciba el Alcalde Local desde otras dependencias y que deban ser del conocimiento exclusivo y preferente del Alcalde Local. 6. Documentar, registrar y organizar las reuniones, eventos y demás actividades en que participe el Alcalde local, identificando compromisos, lineamientos y acciones que permitan concretar los objetivos de la administración. 7. Recibir, revisar, clasificar, radicar, distribuir y controlar documentos, datos, elementos y correspondencia del Despacho de la Alcaldía Local. 8. Atender a los usuarios externos e internos que soliciten información al Despacho del Alcalde, garantizando el traslado o respuesta oportuna de las solicitudes y requerimientos realizados. 9. Apoyar logísticamente al Despacho del Alcalde Local en los asuntos protocolarios de eventos, reuniones y rendición de cuentas en que participe el Alcalde Local. 10. Rendir informes mensuales sobre las actividades desarrolladas. 11. El contratista deberá ingresar dentro del numeral de ejecución en el contrato electrónico del SE-COP el Plan de Pagos respectivo, y agregar como documento nuevo, los Informes de Actividades respectivos. 12. Entregar dentro del término de tres días antes del vencimiento del contrato, los elementos y asuntos que le fueron entregados para el desarrollo del objeto del contrato. 13. Llevar a cabo el acompañamiento a las reuniones, o sesiones indicadas por el Alcalde Local, así como los acompañamientos en calle, requeridos por la Entidad. 14. Las demás que le asigne el supervisor del contrato y que surjan de la naturaleza del mismo."/>
  </r>
  <r>
    <x v="92"/>
    <x v="0"/>
    <s v="FDLCH-CPS-093-2022"/>
    <x v="92"/>
    <s v="Contratación directa"/>
    <s v="Contratos de prestación de servicios profesionales y de apoyo a la gestión"/>
    <s v="Contratos de Prestación de Servicios Profesionales y de Apoyo a la Gestión"/>
    <s v="CPS"/>
    <n v="24000000"/>
    <n v="24000000"/>
    <s v="Inversión"/>
    <n v="29927"/>
    <n v="57"/>
    <s v="Gestión pública local"/>
    <s v="Propósito 5: Construir Bogotá-regios con gobierno abierto, transparente y ciudadanía consciente"/>
    <s v="O-23-01-16-05-57-000000-1741"/>
    <n v="1741"/>
    <s v="1741 Chapinero ejemplo de Gobierno Abierto y Transparencia Local"/>
    <n v="396"/>
    <d v="2022-01-24T00:00:00"/>
    <m/>
    <m/>
    <m/>
    <m/>
    <n v="392"/>
    <d v="2022-01-26T00:00:00"/>
    <m/>
    <m/>
    <m/>
    <m/>
    <s v="1 1. Ley 80"/>
    <s v="2.2. Contrato"/>
    <s v="33 33-Servicios Apoyo a la Gestión de la Entidad"/>
    <s v="CPS: Contrato de Prestacion de Servicios"/>
    <s v="4.4. Contrato de prestación de servicios de apoyo a la gestión"/>
    <n v="4"/>
    <s v="Prestar servicios técnicos para apoyar el área Gestión del Desarrollo Local en las actividades presupuestales requeridas por la Alcaldía Local de Chapinero"/>
    <s v="2.2. Meses"/>
    <n v="8"/>
    <n v="0"/>
    <n v="8"/>
    <m/>
    <d v="2022-01-24T00:00:00"/>
    <d v="2022-01-25T00:00:00"/>
    <d v="2022-01-26T00:00:00"/>
    <d v="2022-09-25T00:00:00"/>
    <d v="2023-01-25T00:00:00"/>
    <m/>
    <s v="ENERO_x000a_2023"/>
    <s v="Cédula"/>
    <n v="1023893986"/>
    <n v="2"/>
    <s v="EILIN NATALY VILLABON PARDO"/>
    <s v="TÉCNICO PROFESIONAL EN GESTIÓN CONTABLE Y FINANCIERA"/>
    <d v="1990-03-10T00:00:00"/>
    <n v="32"/>
    <s v="NO "/>
    <s v="Mujer"/>
    <s v="Bachiller"/>
    <s v="1.1. Natural"/>
    <s v="26 26-Persona Natural"/>
    <s v="1.1 Nacional"/>
    <s v="CALLE 22 D SUR # 4A 10"/>
    <n v="3203971799"/>
    <s v="eilin.villap@gmail.com"/>
    <s v="3.3. Único contratista"/>
    <d v="2023-04-10T00:00:00"/>
    <m/>
    <s v="NIDIA ASCENETH GONZALEZ"/>
    <n v="52426353"/>
    <n v="3"/>
    <s v="PRESUPUESTO"/>
    <s v="https://community.secop.gov.co/Public/Tendering/OpportunityDetail/Index?noticeUID=CO1.NTC.2694053&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d v="2022-01-27T00:00:00"/>
    <n v="120"/>
    <d v="2022-05-28T00:00:00"/>
    <m/>
    <m/>
    <m/>
    <m/>
    <m/>
    <m/>
    <m/>
    <m/>
    <n v="3000000"/>
    <n v="3000000"/>
    <s v="1. Apoyar en la coordinación, verificación y desarrollo de todas las actividades en que participe el Alcalde Local. 2. Acompañar al Alcalde Local en todos las reuniones, eventos y actividades que se desarrollen en el marco de los ejercicios administrativos de gestión del desarrollo Local. 3. Consolidar y apoyar en la revisión de los minuto a minuto de los eventos y actividades en que participe el Alcalde Local. 4. Apoyar en la coordinación, gestión y aseguramiento de la logística requerida en cada uno de los eventos y actividades en que participe el Alcalde Local. 5. Recibir, organizar, priorizar, resumir y condensar los diferentes temas de agenda que reciba el Alcalde Local desde otras dependencias y que deban ser del conocimiento exclusivo y preferente del Alcalde Local. 6. Documentar, registrar y organizar las reuniones, eventos y demás actividades en que participe el Alcalde local, identificando compromisos, lineamientos y acciones que permitan concretar los objetivos de la administración. 7. Recibir, revisar, clasificar, radicar, distribuir y controlar documentos, datos, elementos y correspondencia del Despacho de la Alcaldía Local. 8. Atender a los usuarios externos e internos que soliciten información al Despacho del Alcalde, garantizando el traslado o respuesta oportuna de las solicitudes y requerimientos realizados. 9. Apoyar logísticamente al Despacho del Alcalde Local en los asuntos protocolarios de eventos, reuniones y rendición de cuentas en que participe el Alcalde Local. 10. Rendir informes mensuales sobre las actividades desarrolladas. 11. El contratista deberá ingresar dentro del numeral de ejecución en el contrato electrónico del SE-COP el Plan de Pagos respectivo, y agregar como documento nuevo, los Informes de Actividades respectivos. 12. Entregar dentro del término de tres días antes del vencimiento del contrato, los elementos y asuntos que le fueron entregados para el desarrollo del objeto del contrato. 13. Llevar a cabo el acompañamiento a las reuniones, o sesiones indicadas por el Alcalde Local, así como los acompañamientos en calle, requeridos por la Entidad. 14. Las demás que le asigne el supervisor del contrato y que surjan de la naturaleza del mismo."/>
  </r>
  <r>
    <x v="93"/>
    <x v="0"/>
    <s v="FDLCH-CPS-094-2022"/>
    <x v="93"/>
    <s v="Contratación directa"/>
    <s v="Contratos de prestación de servicios profesionales y de apoyo a la gestión"/>
    <s v="Contratos de Prestación de Servicios Profesionales y de Apoyo a la Gestión"/>
    <s v="CPS"/>
    <n v="42400000"/>
    <n v="42400000"/>
    <s v="Inversión"/>
    <m/>
    <n v="57"/>
    <s v="Gestión pública local"/>
    <s v="Propósito 5: Construir Bogotá-regios con gobierno abierto, transparente y ciudadanía consciente"/>
    <s v="O-23-01-16-05-57-000000-1841"/>
    <n v="1841"/>
    <s v="1841 Fortalecimiento del ejercicio de inspección, vigilancia y control en Chapinero"/>
    <n v="382"/>
    <d v="2022-01-21T00:00:00"/>
    <m/>
    <m/>
    <m/>
    <m/>
    <n v="386"/>
    <d v="2022-01-25T00:00:00"/>
    <m/>
    <m/>
    <m/>
    <m/>
    <s v="1 1. Ley 80"/>
    <s v="2.2. Contrato"/>
    <s v="31 31-Servicios Profesionales"/>
    <s v="CPS: Contrato de Prestacion de Servicios"/>
    <s v="5.5. Contrato de prestación de servicios apoyo a profesionales"/>
    <n v="5"/>
    <s v="Prestar servicios profesionales de apoyo y jurídicamente el seguimiento, supervisión estratégica y sustanciación de procesos de competencia de la alcaldía local de chapinero anteriores a la entrada en vigencia de la ley 1801 de 2016"/>
    <s v="2.2. Meses"/>
    <n v="8"/>
    <n v="0"/>
    <n v="8"/>
    <m/>
    <d v="2022-01-24T00:00:00"/>
    <d v="2022-01-25T00:00:00"/>
    <d v="2022-01-26T00:00:00"/>
    <d v="2022-09-25T00:00:00"/>
    <d v="2022-09-25T00:00:00"/>
    <m/>
    <s v="SEPTIEMBRE"/>
    <s v="Cédula"/>
    <n v="19271830"/>
    <n v="8"/>
    <s v="MANUEL FALLA BUSTOS"/>
    <s v="ABOGADO"/>
    <d v="1955-03-24T00:00:00"/>
    <n v="67"/>
    <s v="N/A"/>
    <s v="Hombre"/>
    <s v="Profesional"/>
    <s v="1.1. Natural"/>
    <s v="26 26-Persona Natural"/>
    <s v="1.1 Nacional"/>
    <s v="CRA 56 No. 153-84 TORRE 7 APTO 302"/>
    <n v="3152352036"/>
    <s v="manuelfallaasesor@yahoo.es"/>
    <s v="3.3. Único contratista"/>
    <d v="2023-04-10T00:00:00"/>
    <m/>
    <s v="OSCAR YESID RAMOS CALDERON"/>
    <n v="1032436255"/>
    <n v="0"/>
    <s v="PRODUCTIVIDAD"/>
    <s v="https://community.secop.gov.co/Public/Tendering/OpportunityDetail/Index?noticeUID=CO1.NTC.2695245&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5300000"/>
    <n v="5300000"/>
    <s v="1. Analizar jurídicamente los expedientes asignados, emitir el respectivo concepto de acuerdo con la revisión realizada para establecer la actuación jurídica a seguir conforme con la naturaleza del proceso que corresponda. 2. Proyectar los actos administrativos correspondientes, conforme con la normatividad vigente, que permitan impulsar efectivamente los expedientes propendiendo por una decisión de fondo y/o su oportuna terminación o cierre y presentarlos al profesional que cumpla con el rol de apoyo a la supervisión estratégica de depuración e impulso procesal local para su revisión. 3. Realizar seguimiento a las estrategias y herramientas institucionales para adelantar y optimizar la depuración e impulso de las actuaciones administrativas a cargo del Alcalde Local como autoridad de policía, y sus respectivos trámites de cobro persuasivo. 4. Apoyo en la supervisión de los procesos administrativos y cobro persuasivo de competencia de la dependencia, de acuerdo con la normatividad vigente y los procedimientos establecidos en la materia.  5. Con apoyo a coordinación en el desarrollo de los procesos y procedimientos que organizan y apoyan la gestión de las autoridades de policía locales a cargo de la Secretaría de Distrital de Gobierno, de forma oportuna conforme a las orientaciones del Alcalde Local y las directrices institucionales y Distritales en la materia, en el marco de la normatividad vigente. 6. Brindar apoyo en la revisión jurídica de los informes técnicos y el recaudo probatorio practicado por los abogados con el fin de impulsar y archivar las actuaciones administrativas relacionadas con actividad económica, urbanismo y espacio público. 7. Apoyar al Alcalde Local en la revisión de los conceptos emitidos por los abogados de apoyo, garantizando que se incorporen sus observaciones y/o modificaciones sugeridas, de acuerdo con el soporte jurídico y técnico 8. Consolidar la información de las actuaciones administrativas depuradas e impulsadas en la localidad de forma mensual, revisando que la misma, haya sido registrada en el Aplicativo “SI ACTUA”, con el fin de dar el cierre respectivo y para que la Dirección para la Gestión Policiva realice el seguimiento de estas. 9. Implementar las directrices emitidas por la Dirección para la Gestión Policiva en la aplicación técnica y normativa de la gestión de las actuaciones administrativas, conforme a la normatividad legal vigente. 10. Orientar jurídicamente al equipo de la alcaldía Local encargados de depurar expedientes administrativos con el fin de analizar y determinar las causales de caducidad y/o prescripción y/o pérdida de fuerza de ejecutoria de los actos administrativos.  11. Apoyar en los trámites necesarios a la Alcaldía Local para surtir el trámite de notificación personal y mediante edicto de los actos administrativos y decisiones, en los términos de la Ley 1437 de 2011. 12. Asistir a las reuniones a las que sea citado o designado, para la atención de los asuntos relacionados con el objeto contractual. 13. Presentar informe mensual de las actividades realizadas en cumplimiento de las obligaciones pactadas. 14. Entregar, mensualmente, el archivo de los documentos suscritos que haya generado en cumplimiento del objeto y obligaciones contractuales. 15. Llevar a cabo el acompañamiento a las reuniones, o sesiones indicadas por el Alcalde Local, así como los acompañamientos en calle, requeridos por la Entidad. 16. Las demás que se le asignen y que surjan de la naturaleza del contrato."/>
  </r>
  <r>
    <x v="94"/>
    <x v="0"/>
    <s v="FDLCH-CPS-095-2022"/>
    <x v="94"/>
    <s v="Contratación directa"/>
    <s v="Contratos de prestación de servicios profesionales y de apoyo a la gestión"/>
    <s v="Contratos de Prestación de Servicios Profesionales y de Apoyo a la Gestión"/>
    <s v="CPS"/>
    <n v="18400000"/>
    <n v="27600000"/>
    <s v="Inversión"/>
    <n v="30261"/>
    <n v="1"/>
    <s v="Subsidios y transferencias para la equidad"/>
    <s v="Propósito 1: Hacer un nuevo contrato social para incrementar la inclusión social, productiva y política"/>
    <s v="O-23-01-16-01-01-000000-1815"/>
    <n v="1815"/>
    <s v="1815 Chapinero territorio de inclusión social y equidad"/>
    <n v="386"/>
    <d v="2022-01-21T00:00:00"/>
    <n v="477"/>
    <d v="2022-05-24T00:00:00"/>
    <m/>
    <m/>
    <n v="434"/>
    <d v="2022-01-27T00:00:00"/>
    <n v="543"/>
    <d v="2022-05-26T00:00:00"/>
    <m/>
    <m/>
    <s v="1 1. Ley 80"/>
    <s v="2.2. Contrato"/>
    <s v="31 31-Servicios Profesionales"/>
    <s v="CPS: Contrato de Prestacion de Servicios"/>
    <s v="5.5. Contrato de prestación de servicios apoyo a profesionales"/>
    <n v="5"/>
    <s v="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hapinero"/>
    <s v="2.2. Meses"/>
    <n v="4"/>
    <n v="2"/>
    <n v="6"/>
    <m/>
    <d v="2022-01-25T00:00:00"/>
    <d v="2022-01-25T00:00:00"/>
    <d v="2022-02-02T00:00:00"/>
    <d v="2022-06-01T00:00:00"/>
    <d v="2022-08-01T00:00:00"/>
    <m/>
    <s v="AGOSTO"/>
    <s v="Cédula"/>
    <n v="34984062"/>
    <n v="2"/>
    <s v="ENITH DEL ROSARIO RUIZ PORRAS"/>
    <s v="TRABAJADOR SOCIAL"/>
    <d v="1961-01-22T00:00:00"/>
    <n v="61"/>
    <s v="NO "/>
    <s v="Mujer"/>
    <s v="Profesional"/>
    <s v="1.1. Natural"/>
    <s v="26 26-Persona Natural"/>
    <s v="1.1 Nacional"/>
    <s v="CALLE 62 # 9 A-80"/>
    <n v="3166284461"/>
    <s v="enith0122@gmail.com"/>
    <s v="3.3. Único contratista"/>
    <d v="2023-01-01T00:00:00"/>
    <m/>
    <s v="ALICIA CUJABAN ZAZA"/>
    <n v="52559313"/>
    <n v="1"/>
    <s v="SUBSIDIO TIPO C"/>
    <s v="https://community.secop.gov.co/Public/Tendering/OpportunityDetail/Index?noticeUID=CO1.NTC.2705442&amp;isFromPublicArea=True&amp;isModal=true&amp;asPopupView=true"/>
    <s v="JUAN FERNANDO VILLEGAS"/>
    <s v="0 0. Activo"/>
    <s v="N/A"/>
    <s v="N/A"/>
    <s v="N/A"/>
    <s v="N/A"/>
    <s v="N/A"/>
    <s v="N/A"/>
    <s v="N/A"/>
    <s v="N/A"/>
    <s v="N/A"/>
    <s v="N/A"/>
    <s v="N/A"/>
    <s v="N/A"/>
    <s v="N/A"/>
    <s v="N/A"/>
    <s v="N/A"/>
    <s v="N/A"/>
    <s v="N/A"/>
    <s v="N/A"/>
    <s v="N/A"/>
    <s v="N/A"/>
    <s v="N/A"/>
    <s v="N/A"/>
    <s v="N/A"/>
    <s v="N/A"/>
    <s v="N/A"/>
    <d v="2022-05-26T00:00:00"/>
    <n v="60"/>
    <m/>
    <m/>
    <m/>
    <m/>
    <m/>
    <m/>
    <n v="1"/>
    <n v="60"/>
    <d v="2022-08-01T00:00:00"/>
    <d v="2022-05-26T00:00:00"/>
    <n v="9200000"/>
    <m/>
    <m/>
    <m/>
    <m/>
    <m/>
    <m/>
    <m/>
    <m/>
    <n v="1"/>
    <n v="9200000"/>
    <m/>
    <m/>
    <m/>
    <m/>
    <m/>
    <m/>
    <m/>
    <m/>
    <m/>
    <m/>
    <m/>
    <n v="4600000"/>
    <n v="4600000"/>
    <s v="1. Implementar los procesos y procedimientos oficiales para la operación y prestación del servicio como (Identificación, ingreso, prestacion, seguimiento y egreso), atendiendo las orientaciones de la Política Pública Social para el Envejecimiento y la Vejez en el Distrito Capital, el Modelo de Atención integral para las personas mayores y la gestión territorial de Política Pública Social para el Envejecimiento y la Vejez en el Distrito Capital. 2. Garantizar que las personas mayores que son presentadas para el ingreso al servicio se encuentran en la lista de espera del servicio (Solicitud de servicio e inscritos) de la SDIS y que cumplen con los criterios de focalización y priorización establecidos en la normatividad vigente. 3. Realizar las visitas de de validación de condiciones en el lugar de domicilio de las personas mayores que son presentadas para ingresar al servicio y que se encuentran registrados en la lista de espera del servicio de la SDIS, validación de condiciones que se realiza en el lugar de domicilio de la persona mayor. 4. Realizar los cruces de bases de datos individuales de las personas mayores que ingresaran al servicio, a las personas mayores que se encuentran como participantes del servicio y a las personas mayores que son reportadas con novedades (Informe Único); realizar las acciones de seguimiento e identificación de presuntos cobros indebidos en el marco del seguimiento y control del servicio social. 5. Garantizar que la información de las personas mayores vinculadas al servicio Apoyos para la Seguridad Económica Tipo C, se encuentre actualizada y realizar el seguimiento mediante los cruces de bases de datos, consulta en SIRBE, aplicativo Procesa, Catastro, FOSYGA, RUAF, Registraduría, Inhumados, Rama judicial, Comprobador de Derechos, DNP (Puntaje de SISBEN), Simultaneidad, entre otros. 6. Realizar las visitas de validación de condiciones de las personas mayores que presentan novedades por los cruces de bases de datos o en procedimiento de seguimiento y control que adelanta la Subdirección para la Vejez y la Alcaldia Local. 7. Emitir los conceptos que le sean requeridos y aportar elementos de juicio, que sirvan de insumo, para la toma de decisiones relacionadas con el desarrollo de las acciones de ingreso, activación, suspensión, egreso y seguimiento, de las personas mayores vinculadas al servicio apoyo económico Tipo C teniendo en cuenta, las orientaciones de gestión territorial de la Política Pública Social para el Envejecimiento y la Vejez en el Distrito Capital 8. Aplicar los instrumentos necesarios (fichas, formatos, entre otros) para realizar seguimiento a las actualizaciones y registro en el Sistema Misional SIRBE y las bases de datos, realizando las respectivas consultas, además de realizar la crítica (verificación) de dichos instrumentos. 9. Diseñar, implementar y evaluar las actividades relacionadas con los encuentros de desarrollo humano, de acuerdo con los lineamientos técnicos brindados por la Subdirección para la Vejez 10. Presentar dentro de los tiempos estipulados, los informes y productos requeridos por el-la Supervisor-a del contrato y el-la Subdirector-a para la Vejez, utilizando para ello los formatos institucionales oficiales, así como atender, tramitar y dar respuesta oportuna a las solicitudes de las y los ciudadanos y entes de control, teniendo en cuenta los lineamientos y términos establecidos.  11. Participar en las reuniones y diferentes actividades que programe la Alcaldía Local, la Secretaría Distrital de Integración Social - Subdirección para la Vejez y la Subdirección Local 12. Llevar a cabo el acompañamiento a las reuniones, o sesiones indicadas por el Alcalde Local, así como los acompañamientos en calle, requeridos por la Entidad. 13. Las demás inherentes a sus obligaciones contractuales y que se requieran para el cabal cumplimiento del contrato. "/>
  </r>
  <r>
    <x v="95"/>
    <x v="0"/>
    <s v="FDLCH-CPS-096-2022"/>
    <x v="95"/>
    <s v="Contratación directa"/>
    <s v="Contratos de prestación de servicios profesionales y de apoyo a la gestión"/>
    <s v="Contratos de Prestación de Servicios Profesionales y de Apoyo a la Gestión"/>
    <s v="CPS"/>
    <n v="13200000"/>
    <n v="13200000"/>
    <s v="Inversión"/>
    <n v="30024"/>
    <n v="57"/>
    <s v="Gestión pública local"/>
    <s v="Propósito 5: Construir Bogotá-regios con gobierno abierto, transparente y ciudadanía consciente"/>
    <s v="O-23-01-16-05-57-000000-1741"/>
    <n v="1741"/>
    <s v="1741 Chapinero ejemplo de Gobierno Abierto y Transparencia Local"/>
    <n v="380"/>
    <d v="2022-01-21T00:00:00"/>
    <m/>
    <m/>
    <m/>
    <m/>
    <n v="418"/>
    <d v="2022-01-26T00:00:00"/>
    <m/>
    <m/>
    <m/>
    <m/>
    <s v="1 1. Ley 80"/>
    <s v="2.2. Contrato"/>
    <s v="33 33-Servicios Apoyo a la Gestión de la Entidad"/>
    <s v="CPS: Contrato de Prestacion de Servicios"/>
    <s v="4.4. Contrato de prestación de servicios de apoyo a la gestión"/>
    <n v="4"/>
    <s v="Prestar servicios de apoyo a la gestión para desarrollar las actividades de radicación, gestión de correspondencia y de la documentación que expide, se allega y controlan las Inspecciones de Policía de la Alcaldía Local de Chapinero."/>
    <s v="2.2. Meses"/>
    <n v="6"/>
    <n v="0"/>
    <n v="6"/>
    <m/>
    <d v="2022-01-25T00:00:00"/>
    <d v="2022-01-25T00:00:00"/>
    <d v="2022-01-26T00:00:00"/>
    <d v="2022-07-25T00:00:00"/>
    <d v="2022-09-26T00:00:00"/>
    <m/>
    <s v="SEPTIEMBRE"/>
    <s v="Cédula"/>
    <n v="1063134906"/>
    <n v="3"/>
    <s v="VANESA ALEXANDRA JIMENEZ ARTEAGA"/>
    <s v="BACHILLER"/>
    <d v="1985-08-28T00:00:00"/>
    <n v="36"/>
    <s v="NO "/>
    <s v="Mujer"/>
    <s v="Bachiller"/>
    <s v="1.1. Natural"/>
    <s v="26 26-Persona Natural"/>
    <s v="1.1 Nacional"/>
    <s v="CALLE 151 109 A 83"/>
    <n v="4785368"/>
    <s v="vane082885@hotmail.com"/>
    <s v="3.3. Único contratista"/>
    <d v="2023-01-30T00:00:00"/>
    <m/>
    <s v="FABIOLA VASQUEZ PEDRAZA"/>
    <n v="52821159"/>
    <n v="4"/>
    <s v="CDI"/>
    <s v="https://community.secop.gov.co/Public/Tendering/OpportunityDetail/Index?noticeUID=CO1.NTC.2705323&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d v="2022-01-27T00:00:00"/>
    <n v="60"/>
    <d v="2022-03-27T00:00:00"/>
    <m/>
    <m/>
    <m/>
    <m/>
    <m/>
    <m/>
    <m/>
    <s v="ESTUVO SUSPENDIDO EL CONTRATO POR ENCONTRARSE EN LICENCIA DE MATERNIDAD"/>
    <n v="2200000"/>
    <n v="2200000"/>
    <s v="1. Apoyar la recepción de correspondencia interna y externa de la Alcaldía Local de Chapinero. 2. Apoyar la revisión de los anexos, firmas y datos de identificación de la correspondencia 3. Radicación de la correspondencia a través del aplicativo de Gestión Documental ORFEO y apoyar en el seguimiento desde su recepción hasta el cierre del procedimiento en este sistema. 4. Digitalizar la correspondencia para gestión interna y externa de la misma 5. Clasificar cronológicamente la correspondencia interna y externa y las pruebas de entrega de dicha correspondencia. 6. Apoyar la elaboración de planillas para la distribución de la correspondencia en las diferentes dependencias de la Alcaldía Local de Chapinero. 7. Archivar la correspondencia de acuerdo con los lineamientos establecidos en el Manual de Procesos y Procedimientos y los lineamientos establecidos por la Secretaría Distrital de Gobierno. 8. Guardar absoluta reserva sobre los asuntos, documentos e información a los que con ocasión del objeto contractual tenga acceso. 9. Apoyar a la Alcaldía Local de Chapinero en las actividades de gestión documental y/o administrativas que le sean requeridas por el apoyo a la supervisión del contrato 10. Rendir informes mensuales sobre las actividades desarrolladas 11. Rendir un informe final que recoja las tareas y productos originados del objeto contractual. 12. Apoyar las peticiones suscritas por los administrados y entre de control dentro del término legal y no cerrar el trámite en el aplicativo Orfeo hasta que no se tenga pronunciamiento de fondo, para tal efecto deberá aportar la certificación de Orfeo para la respectiva cuenta de cobro, debidamente revisada y firmada por el superviso o el apoyo a la supervisión. 13. Llevar a cabo el acompañamiento a las reuniones, o sesiones indicadas por el Alcalde Local, así como los acompañamientos en calle, requeridos por la Entidad. 14. Las demás que le asigne el supervisor del contrato y que surjan de la naturaleza del mismo."/>
  </r>
  <r>
    <x v="96"/>
    <x v="0"/>
    <s v="FDLCH-CPS-097-2022"/>
    <x v="96"/>
    <s v="Contratación directa"/>
    <s v="Contratos de prestación de servicios profesionales y de apoyo a la gestión"/>
    <s v="Contratos de Prestación de Servicios Profesionales y de Apoyo a la Gestión"/>
    <s v="CPS"/>
    <n v="20800000"/>
    <n v="20800000"/>
    <s v="Inversión"/>
    <n v="30248"/>
    <n v="57"/>
    <s v="Gestión pública local"/>
    <s v="Propósito 5: Construir Bogotá-regios con gobierno abierto, transparente y ciudadanía consciente"/>
    <s v="O-23-01-16-05-57-000000-1741"/>
    <n v="1741"/>
    <s v="1741 Chapinero ejemplo de Gobierno Abierto y Transparencia Local"/>
    <n v="311"/>
    <d v="2022-01-17T00:00:00"/>
    <m/>
    <m/>
    <m/>
    <m/>
    <n v="391"/>
    <d v="2022-01-26T00:00:00"/>
    <m/>
    <m/>
    <m/>
    <m/>
    <s v="1 1. Ley 80"/>
    <s v="2.2. Contrato"/>
    <s v="33 33-Servicios Apoyo a la Gestión de la Entidad"/>
    <s v="CPS: Contrato de Prestacion de Servicios"/>
    <s v="4.4. Contrato de prestación de servicios de apoyo a la gestión"/>
    <n v="4"/>
    <s v="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
    <s v="2.2. Meses"/>
    <n v="8"/>
    <n v="0"/>
    <n v="8"/>
    <m/>
    <d v="2022-01-24T00:00:00"/>
    <d v="2022-01-25T00:00:00"/>
    <d v="2022-01-26T00:00:00"/>
    <d v="2022-09-25T00:00:00"/>
    <d v="2022-09-25T00:00:00"/>
    <m/>
    <s v="SEPTIEMBRE"/>
    <s v="Cédula"/>
    <n v="1018445848"/>
    <n v="5"/>
    <s v="JUAN DAVID CHICACAUSA SALAS"/>
    <s v="BACHILLER"/>
    <d v="1991-07-28T00:00:00"/>
    <n v="30"/>
    <s v="N/A"/>
    <s v="Hombre"/>
    <s v="Bachiller"/>
    <s v="1.1. Natural"/>
    <s v="26 26-Persona Natural"/>
    <s v="1.1 Nacional"/>
    <s v="CARRERA 8 E 101 42"/>
    <s v="3102278962   5203236"/>
    <s v="jchicacausa28@gmail.com"/>
    <s v="3.3. Único contratista"/>
    <d v="2023-04-10T00:00:00"/>
    <m/>
    <s v="FABIOLA VASQUEZ PEDRAZA"/>
    <n v="1057571046"/>
    <n v="6"/>
    <s v="CONDUCTOR"/>
    <s v="https://community.secop.gov.co/Public/Tendering/OpportunityDetail/Index?noticeUID=CO1.NTC.2695769&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2600000"/>
    <n v="2600000"/>
    <s v="1. Apoyar el servicio de conducción del parque automotor a disposición del Fondo de Desarrollo Local de Chapinero (Fondo), en el transporte de funcionarios y contratistas de la Alcaldía Local en los diferentes recorridos propios de las actividades misionales de la administración local.  2. Adelantar las labores de mantenimiento y limpieza menores de los vehículos a disposición del Fondo. 3. Informar al supervisor del contrato sobre los daños existes o posibles en los vehículos del Fondo con el fin de tomar los correctivos necesarios de manera oportuna. 4. Asumir y cancelar las multas y comparendos que le imponga la autoridad de tránsito por las infracciones en las que llegase a incurrir en la conducción de alguno de los vehículos del parque automotor del Fondo.  5. Informar oportunamente al supervisor cualquier irregularidad durante el desarrollo de las actividades. 6. Acompañar, apoyar y asistir a los eventos y operativos de la Alcaldía Local, según instrucciones del supervisor del contrato, así como los acompañamientos en calle, requeridos por el Fondo, especialmente aquellos en atención a la emergencia sanitaria. 7. Entregar dentro del término de tres días antes del vencimiento del contrato, los elementos y asuntos que le fueron entregados para el desarrollo del objeto del contrato. 8. Rendir informes mensuales y un informe final sobre las actividades desarrolladas. 9. Llevar a cabo el acompañamiento a las reuniones, o sesiones indicadas por el Alcalde Local, así como los acompañamientos en calle, requeridos por la Entidad. 10. Las demás que le asigne el supervisor del contrato y que surjan de la naturaleza del mismo."/>
  </r>
  <r>
    <x v="97"/>
    <x v="0"/>
    <s v="FDLCH-CPS-098-2022"/>
    <x v="97"/>
    <s v="Contratación directa"/>
    <s v="Contratos de prestación de servicios profesionales y de apoyo a la gestión"/>
    <s v="Contratos de Prestación de Servicios Profesionales y de Apoyo a la Gestión"/>
    <s v="CPS"/>
    <n v="33000000"/>
    <n v="33000000"/>
    <s v="Inversión"/>
    <n v="30303"/>
    <n v="33"/>
    <s v="Más áboles y más y mejor espacio público"/>
    <s v="Propósito 2: Cambiar nuestros hábitos de vida para reverdecer a Bogotá y adaptarnos a mitigar la crisis climática."/>
    <s v="O-23-01-16-02-33-000000-1723"/>
    <n v="1723"/>
    <s v="1723 Chapinero espacio para hábitos saludables"/>
    <n v="388"/>
    <d v="2022-01-21T00:00:00"/>
    <m/>
    <m/>
    <m/>
    <m/>
    <n v="393"/>
    <d v="2022-01-26T00:00:00"/>
    <m/>
    <m/>
    <m/>
    <m/>
    <s v="1 1. Ley 80"/>
    <s v="2.2. Contrato"/>
    <s v="31 31-Servicios Profesionales"/>
    <s v="CPS: Contrato de Prestacion de Servicios"/>
    <s v="5.5. Contrato de prestación de servicios apoyo a profesionales"/>
    <n v="5"/>
    <s v="Prestar los servicios profesionales para la gestión, formulación, desarrollo, seguimiento y evaluación del proyecto de inversión“Chapinero espacio para hábitos saludablesen el componente construcción y/o conservación de los parques vecinales y/o de bolsillo&quot;"/>
    <s v="2.2. Meses"/>
    <n v="6"/>
    <n v="0"/>
    <n v="6"/>
    <m/>
    <d v="2022-01-24T00:00:00"/>
    <d v="2022-01-25T00:00:00"/>
    <d v="2022-01-26T00:00:00"/>
    <d v="2022-07-25T00:00:00"/>
    <d v="2022-05-31T00:00:00"/>
    <m/>
    <s v="JULIO"/>
    <s v="Cédula"/>
    <n v="79268761"/>
    <n v="5"/>
    <s v="MAURICIO BOHORQUEZ ESCOBAR"/>
    <s v="INGENIERO CIVIL"/>
    <d v="1963-02-10T00:00:00"/>
    <n v="59"/>
    <s v="N/A"/>
    <s v="Hombre"/>
    <s v="Profesional"/>
    <s v="1.1. Natural"/>
    <s v="26 26-Persona Natural"/>
    <s v="1.1 Nacional"/>
    <s v="CARRERA 56 57 B 57 BQ 44 APTO 102"/>
    <n v="305653769"/>
    <s v="mauriciobohorquez2000@yahoo.com"/>
    <s v="3.3. Único contratista"/>
    <d v="2023-02-10T00:00:00"/>
    <m/>
    <s v="JAIME HERNANDO PRIETO ALVAREZ"/>
    <n v="1073535479"/>
    <n v="7"/>
    <s v="INFRAESTRUCTURA"/>
    <s v="https://community.secop.gov.co/Public/Tendering/OpportunityDetail/Index?noticeUID=CO1.NTC.2695493&amp;isFromPublicArea=True&amp;isModal=true&amp;asPopupView=true"/>
    <s v="ELMER RICARDO"/>
    <s v="3 3. Terminación anticipada"/>
    <s v="N/A"/>
    <s v="N/A"/>
    <s v="N/A"/>
    <s v="N/A"/>
    <s v="N/A"/>
    <s v="N/A"/>
    <s v="N/A"/>
    <s v="N/A"/>
    <s v="N/A"/>
    <s v="N/A"/>
    <s v="N/A"/>
    <s v="N/A"/>
    <s v="N/A"/>
    <s v="N/A"/>
    <s v="N/A"/>
    <s v="N/A"/>
    <s v="N/A"/>
    <s v="N/A"/>
    <s v="N/A"/>
    <s v="N/A"/>
    <s v="N/A"/>
    <s v="N/A"/>
    <s v="N/A"/>
    <s v="N/A"/>
    <s v="N/A"/>
    <m/>
    <m/>
    <m/>
    <m/>
    <m/>
    <m/>
    <m/>
    <m/>
    <m/>
    <n v="0"/>
    <m/>
    <m/>
    <m/>
    <m/>
    <m/>
    <m/>
    <m/>
    <m/>
    <m/>
    <m/>
    <m/>
    <m/>
    <n v="0"/>
    <m/>
    <m/>
    <m/>
    <m/>
    <m/>
    <m/>
    <m/>
    <m/>
    <m/>
    <m/>
    <m/>
    <n v="5500000"/>
    <n v="5500000"/>
    <s v="1.Construir planes de trabajo que permitan el cumplimiento y seguimiento de las políticas públicas, normatividad vigente y metas del Plan de Desarrollo Local relacionadas con el objeto contractual. 2 Realizar la formulación y estructuración del proyecto 1723  Chapinero espacio para hábitos saludables, que permitan el cumplimiento de las metas establecidas en el Plan de Desarrollo Local. 3Apoyar el desarrollo del proceso de gestión contractual requerido para el cumplimiento de los objetivos y metas asociados a los proyectos de inversión local, con un enfoque participativo, comunitario, dando cumplimiento con los requisitos legale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Impulsar los procesos de formulación, desarrollo y seguimiento de los proyectos de inversión local desde un enfoque comunitario y participativo. 7. Rendir informes mensuales sobre las actividades desarrolladas tanto de gestión como de supervisión de los contratos asignados en cada uno de sus componentes. 8. Desarrollar procesos de articulación con las entidades del nivel central y descentralizado relacionadas con el objeto contractual, con la finalidad de potenciar las inversiones locales. 9. Atender y gestionar de manera integral las instancias de participación ciudadana relacionadas con el objeto contractual, construyendo y desarrollando planes efectivos de acción que permitan la medición y socialización de los avances y logros obtenidos. 10 Generar recomendaciones, alertas y acciones de mejora que permitan optimizar el cumplimiento del objeto contractual y de los temas relacionados con el objeto. 11. Realizar actividades encaminadas a la integración y movilización social de los grupos de interés y partes interesadas en los temas relacionados con el objeto contractual. 12. Producir informes cualitativos y cuantitativos de las actividades desarrolladas en el marco del cumplimiento del objeto contractual, revisar actas de cobro y verificar que estas actas correspondan a la ejecución de los frentes de obra y a la información presentada por el contratista y a la verificación y validación por parte de la interventoría, acorde al objeto contractual de los contratos asignados. 13 Realizar el seguimiento al mantenimiento de los parques vecinales y/o de bolsillo de la Localidad de Chapinero. 14 Realizar seguimiento y control a las pólizas de calidad y cumplimiento de los parques vecinales y/o de bolsillo, garantizando su vigencia y aplicabilidad. 15. Realizar las liquidaciones a que haya lugar con ocasión de los contratos finalizados de construcción y/o dotación de parques vecinales y/o de bolsillo. 16. Realizar las visitas de inspección y evaluación en terreno que se requieran acorde al objeto contractual de los contratos asignados. 17 Desarrollar el cargue, seguimiento y evaluación de los contratos respectivos en las Plataformas SE-COP II y SIPSE. 18 Acompañar la atención a las peticiones ciudadanas, así como las solicitudes de entes de control dentro del término legal y no cerrar el trámite en el aplicativo Orfeo hasta que no se tenga un pronunciamiento de fondo. 19. Participar de las reuniones de coordinación y planeación que sean requeridas por el Alcalde Local, así como de las actividades programadas por el despacho de la Alcaldía. 20. Promover acciones y actividades que permitan la divulgación y comunicación de los productos y resultados obtenidos con la ejecución de sus ac. Realizar el acompañamiento en las reuniones, o sesiones indicadas por el Alcalde Local, así como los acompañamientos en calle, requeridos por la Entidad. 23 Las demás que le asigne el supervisor del contrato y que surjan de la naturaleza del mismo.tividades. 21. Rendir un informe final que recoja las tareas y productos originados del objeto contractual. 22"/>
  </r>
  <r>
    <x v="98"/>
    <x v="0"/>
    <s v="FDLCH-CPS-099-2022"/>
    <x v="98"/>
    <s v="Contratación directa"/>
    <s v="Contratos de prestación de servicios profesionales y de apoyo a la gestión"/>
    <s v="Contratos de Prestación de Servicios Profesionales y de Apoyo a la Gestión"/>
    <s v="CPS"/>
    <n v="17400000"/>
    <n v="17400000"/>
    <s v="Inversión"/>
    <n v="30612"/>
    <n v="49"/>
    <s v="Movilidad segura, sostenible y accesible"/>
    <s v="Propósito 4: Hacer de Bogotá región un modelo de movilidad multimodal, incluyente y sostenible"/>
    <s v="O-23-01-16-04-49-000000-1734"/>
    <n v="1734"/>
    <s v="1734 Chapinero modelo de movilidad inteligente"/>
    <n v="376"/>
    <d v="2022-01-21T00:00:00"/>
    <m/>
    <m/>
    <m/>
    <m/>
    <n v="394"/>
    <d v="2022-01-26T00:00:00"/>
    <m/>
    <m/>
    <m/>
    <m/>
    <s v="1 1. Ley 80"/>
    <s v="2.2. Contrato"/>
    <s v="33 33-Servicios Apoyo a la Gestión de la Entidad"/>
    <s v="CPS: Contrato de Prestacion de Servicios"/>
    <s v="4.4. Contrato de prestación de servicios de apoyo a la gestión"/>
    <n v="4"/>
    <s v="Prestar los servicios técnicos de apoyo a la gestión, acciones administrativas y seguimiento de las actividades derIvadas del proyecto de inversión Chapinero Modelo de Movilidad Inteligente"/>
    <s v="2.2. Meses"/>
    <n v="6"/>
    <n v="0"/>
    <n v="6"/>
    <m/>
    <d v="2022-01-24T00:00:00"/>
    <d v="2022-01-25T00:00:00"/>
    <d v="2022-02-01T00:00:00"/>
    <d v="2022-07-31T00:00:00"/>
    <d v="2022-07-31T00:00:00"/>
    <m/>
    <s v="JULIO"/>
    <s v="Cédula"/>
    <n v="1018486888"/>
    <n v="5"/>
    <s v="DAVID ALEXANDER ALVARADO CASTRILLON"/>
    <s v="INGENIERO CIVIL"/>
    <d v="1996-07-09T00:00:00"/>
    <n v="25"/>
    <s v="N/A"/>
    <s v="Hombre"/>
    <s v="Técnico"/>
    <s v="1.1. Natural"/>
    <s v="26 26-Persona Natural"/>
    <s v="1.1 Nacional"/>
    <s v="CARRERA 27 No. 61 C 51"/>
    <n v="3166290690"/>
    <s v="davidalvaradocastillon@gmail.com"/>
    <s v="3.3. Único contratista"/>
    <d v="2023-03-05T00:00:00"/>
    <m/>
    <s v="JAIME HERNANDO PRIETO ALVAREZ"/>
    <n v="1073535479"/>
    <n v="7"/>
    <s v="INFRAESTRUCTURA"/>
    <s v="https://community.secop.gov.co/Public/Tendering/OpportunityDetail/Index?noticeUID=CO1.NTC.2696353&amp;isFromPublicArea=True&amp;isModal=true&amp;asPopupView=true"/>
    <s v="ELMER RICARDO"/>
    <s v="0 0. Activo"/>
    <s v="N/A"/>
    <s v="N/A"/>
    <s v="N/A"/>
    <s v="N/A"/>
    <s v="N/A"/>
    <s v="N/A"/>
    <s v="N/A"/>
    <s v="N/A"/>
    <s v="N/A"/>
    <s v="N/A"/>
    <s v="N/A"/>
    <s v="N/A"/>
    <s v="N/A"/>
    <s v="N/A"/>
    <s v="N/A"/>
    <s v="N/A"/>
    <s v="N/A"/>
    <s v="N/A"/>
    <s v="N/A"/>
    <s v="N/A"/>
    <s v="N/A"/>
    <s v="N/A"/>
    <s v="N/A"/>
    <s v="N/A"/>
    <s v="N/A"/>
    <m/>
    <m/>
    <m/>
    <m/>
    <m/>
    <m/>
    <m/>
    <m/>
    <m/>
    <n v="0"/>
    <m/>
    <m/>
    <m/>
    <m/>
    <m/>
    <m/>
    <m/>
    <m/>
    <m/>
    <m/>
    <m/>
    <m/>
    <n v="0"/>
    <m/>
    <m/>
    <m/>
    <m/>
    <m/>
    <m/>
    <m/>
    <m/>
    <m/>
    <m/>
    <m/>
    <n v="2900000"/>
    <n v="2900000"/>
    <s v="1.Apoyar las actividades administrativas y documentales a los proyectos de malla vial e infraestructura garantizando la correcta aplicación de normas y procedimientos técnicos, administrativos y legales vigentes. 2.Apoyar en la búsqueda y consolidación de la información relacionada con los contratos de malla vial, e infraestructura para alimentar la base de datos de las mismas. 3.Apoyar la gestión administrativa y seguimiento de manera eficaz y eficiente a los derechos de petición, requerimientos, quejas y reclamos que sean interpuestos por la comunidad ante la Alcaldía Local de Chapinero o que por competencia le sean asignados en temas relacionados con malla vial e infraestructura. 4.Impulsar la gestión documental y archivística en el proyecto de inversión local desde un enfoque comunitario y participativo. 5.Rendir informes mensuales sobre las actividades desarrolladas en la gestión del proyecto de inversión.  6.Apoyar la atención integral de las instancias de participación ciudadana relacionadas con el objeto contractual. 7.Participar de las reuniones que sean requeridas por el Alcalde Local, así como de las actividades en calle programadas por el despacho de la Alcaldía. 8.Promover acciones y actividades que permitan la divulgación y comunicación de los productos y resultados obtenidos con la ejecución de sus actividades. 9.Rendir un informe final que recoja las tareas y productos originados del objeto contractual. 10.Las demás que le asigne el supervisor del contrato y que surjan de la naturaleza del mismo."/>
  </r>
  <r>
    <x v="99"/>
    <x v="0"/>
    <s v="FDLCH-CPS-100-2022"/>
    <x v="99"/>
    <s v="Contratación directa"/>
    <s v="Contratos de prestación de servicios profesionales y de apoyo a la gestión"/>
    <s v="Contratos de Prestación de Servicios Profesionales y de Apoyo a la Gestión"/>
    <s v="CPS"/>
    <n v="60000000"/>
    <n v="60000000"/>
    <s v="Inversión"/>
    <n v="30001"/>
    <n v="57"/>
    <s v="Gestión pública local"/>
    <s v="Propósito 5: Construir Bogotá-regios con gobierno abierto, transparente y ciudadanía consciente"/>
    <s v="O-23-01-16-05-57-000000-1741"/>
    <n v="1741"/>
    <s v="1741 Chapinero ejemplo de Gobierno Abierto y Transparencia Local"/>
    <n v="381"/>
    <d v="2022-01-21T00:00:00"/>
    <m/>
    <m/>
    <m/>
    <m/>
    <n v="400"/>
    <d v="2022-01-26T00:00:00"/>
    <m/>
    <m/>
    <m/>
    <m/>
    <s v="1 1. Ley 80"/>
    <s v="2.2. Contrato"/>
    <s v="31 31-Servicios Profesionales"/>
    <s v="CPS: Contrato de Prestacion de Servicios"/>
    <s v="5.5. Contrato de prestación de servicios apoyo a profesionales"/>
    <n v="5"/>
    <s v="Prestar servicios profesionales especializdos para apoyar la organización y estructuración de la getión jurídica del despacho de la Alcaldía Local de Chapinero y la de las dependencias que la conforman."/>
    <s v="2.2. Meses"/>
    <n v="8"/>
    <n v="0"/>
    <n v="8"/>
    <m/>
    <d v="2022-01-25T00:00:00"/>
    <d v="2022-01-26T00:00:00"/>
    <d v="2022-01-26T00:00:00"/>
    <d v="2022-09-25T00:00:00"/>
    <d v="2022-09-25T00:00:00"/>
    <m/>
    <s v="SEPTIEMBRE"/>
    <s v="Cédula"/>
    <n v="1085933782"/>
    <n v="5"/>
    <s v="KAREN DANIELA ROSERO NARVAEZ"/>
    <s v="              ABOGADO                                   ESP. EN DERECHO PÚBLICO"/>
    <d v="1993-12-13T00:00:00"/>
    <n v="28"/>
    <s v="NO "/>
    <s v="Mujer"/>
    <s v="Profesional"/>
    <s v="1.1. Natural"/>
    <s v="26 26-Persona Natural"/>
    <s v="1.1 Nacional"/>
    <s v="CARRERA 30 A 25 B 22 APTO 301"/>
    <n v="3167430333"/>
    <s v="karen.rosero.n@gmail.com"/>
    <s v="3.3. Único contratista"/>
    <d v="2023-03-27T00:00:00"/>
    <m/>
    <s v="OSCAR YESID RAMOS CALDERON"/>
    <n v="1032436255"/>
    <n v="0"/>
    <s v="JURÍDICA"/>
    <s v="https://community.secop.gov.co/Public/Tendering/OpportunityDetail/Index?noticeUID=CO1.NTC.2712599&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7500000"/>
    <n v="7500000"/>
    <s v="1. Apoyar la coordinación en la elaboración y revisión de conceptos jurídicos solicitados por el Alcalde Local para el cumplimiento de las funciones que legalmente le correspondan, así como de las demás dependencias de la Alcaldía Local y del Fondo del Desarrollo Local. 2.Apoyar en la idoneidad de los documentos y demás actos administrativos proyectados para la firma del Alcalde Local. 3.Apoyar en la verificación de los procesos de contratación pública de la Alcaldía Local en las etapas precontractual, contractual y pos contractual del Fondo de Desarrollo Local. 4. Acompañar la atención a las peticiones ciudadanas, así como las solicitudes de entes de control dentro del término legal y no cerrar el trámite en el aplicativo Orfeo hasta no se tenga un pronunciamiento de fondo. 5. Revisar, ordenar jurídicamente y llevar control en la elaboración y presentación de informes a los diferentes organismos de control, de la Secretaria de Gobierno, incluido derechos de petición, proposiciones del Concejo de Bogotá, requerimientos de la Contraloría Distrital, solicitudes y requerimientos de la Junta Administradora Local, comunidad en general y los demás entes públicos que requieran información. 6. Proponer y formular estrategias tendientes a implementar programas y proyectos gerenciales y administrativos enfocados en la misión de la Alcaldía local. 7. Realizar apoyo a las supervisiones que le sean designadas por el ordenador del gasto. 8. Realizar la relatoría de fallos que involucren a la Alcaldía Local de Chapinero y hacer seguimiento de las acciones que estas impongan. 9.Realizar el seguimiento y llevar el control de despachos Comisorios. 10. Acompañar y asistir a la administración local a las diferentes reuniones, mesas de trabajo, audiencias y jornadas convocadas por las entidades y comunidades, según indicaciones del despacho.  11. Apoyar en la verificación y correcta gestión de los procesos relacionados con atención al consumidor, trámites de propiedad horizontal y en el aplicativo PUFA. 12. Llevar a cabo el acompañamiento a las reuniones, o sesiones indicadas por el Alcalde Local, así como los acompañamientos en calle, requeridos por la Entidad. 13. Las demás relacionadas con el objeto del contrato."/>
  </r>
  <r>
    <x v="100"/>
    <x v="0"/>
    <s v="FDLCH-CPS-101-2022"/>
    <x v="100"/>
    <s v="Contratación directa"/>
    <s v="Contratos de prestación de servicios profesionales y de apoyo a la gestión"/>
    <s v="Contratos de Prestación de Servicios Profesionales y de Apoyo a la Gestión"/>
    <s v="CPS"/>
    <n v="27600000"/>
    <n v="27600000"/>
    <s v="Inversión"/>
    <n v="30300"/>
    <n v="57"/>
    <s v="Gestión pública local"/>
    <s v="Propósito 5: Construir Bogotá-regios con gobierno abierto, transparente y ciudadanía consciente"/>
    <s v="O-23-01-16-05-57-000000-1841"/>
    <n v="1841"/>
    <s v="1841 Fortalecimiento del ejercicio de inspección, vigilancia y control en Chapinero"/>
    <n v="336"/>
    <d v="2022-01-18T00:00:00"/>
    <m/>
    <m/>
    <m/>
    <m/>
    <n v="401"/>
    <d v="2022-01-26T00:00:00"/>
    <m/>
    <m/>
    <m/>
    <m/>
    <s v="1 1. Ley 80"/>
    <s v="2.2. Contrato"/>
    <s v="31 31-Servicios Profesionales"/>
    <s v="CPS: Contrato de Prestacion de Servicios"/>
    <s v="5.5. Contrato de prestación de servicios apoyo a profesionales"/>
    <n v="5"/>
    <s v="Prestar servicios profesionales de apoyo jurídico en la ejecución de las acciones requeridas para el trámite e impulso procesal de las actuaciones administrativas y de cobro persuasivo de competencia de la alcaldía local de chapinero."/>
    <s v="2.2. Meses"/>
    <n v="6"/>
    <n v="0"/>
    <n v="6"/>
    <m/>
    <d v="2022-01-25T00:00:00"/>
    <d v="2022-01-25T00:00:00"/>
    <d v="2022-02-01T00:00:00"/>
    <d v="2022-07-31T00:00:00"/>
    <d v="2022-07-31T00:00:00"/>
    <m/>
    <s v="JULIO"/>
    <s v="Cédula"/>
    <n v="1020734444"/>
    <n v="0"/>
    <s v="JUAN CAMILO MENDOZA MARTÍNEZ"/>
    <s v="ABOGADO"/>
    <d v="1988-07-30T00:00:00"/>
    <n v="33"/>
    <s v="N/A"/>
    <s v="NO "/>
    <s v="Profesional"/>
    <s v="1.1. Natural"/>
    <s v="26 26-Persona Natural"/>
    <s v="1.1 Nacional"/>
    <s v="CALLE 12 C No. 71 B 61"/>
    <n v="3143902947"/>
    <s v="juan.mendoza989@gmail.com"/>
    <s v="3.3. Único contratista"/>
    <d v="2023-01-28T00:00:00"/>
    <m/>
    <s v="KAREN DANIELA ROSERO"/>
    <n v="31152253"/>
    <n v="1"/>
    <s v="JURÍDICA"/>
    <s v="https://community.secop.gov.co/Public/Tendering/OpportunityDetail/Index?noticeUID=CO1.NTC.2710357&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4600000"/>
    <n v="4600000"/>
    <s v="1. Apoyar la revisión y analizar jurídicamente las actuaciones asignadas, emitir o proyectar el respectivo diagnóstico y plan de trabajo, priorizando las más antiguas y establecer las acciones a seguir con-forme con la naturaleza del proceso de cobro persuasivo. 2. Proyectar los actos administrativos correspondientes, conforme con la normatividad vigente, que permitan impulsar efectivamente actuaciones de cobro persuasivo propendiendo por una decisión de fondo y/o su oportuna terminación o cierre y presentarlos al profesional que cumpla con el rol de supervisión estratégica de depuración e impulso procesal local para su revisión. 3. Ajustar los proyectos de actos administrativos a partir de las observaciones y/o modificaciones sugeridas por el profesional que cumpla con el rol de supervisión estratégica de depuración e impulso procesal local de la Alcaldía, o quien este designe. 4. Proyectar para firma del alcalde local las solicitudes de información y/o concepto dirigidas a las instancias distritales competentes y realizar su respectivo seguimiento, en desarrollo del objeto del contrato. 5. Apoyar la revisión,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6. Incorporar al expediente físico los actos administrativos y/o la documentación generada por cada impulso procesal realizado. 7. Remitir de manera oportuna las actuaciones de cobro persuasivo competencia de la Alcaldía Local requerida para que se dé continuidad con el proceso de cobro coactivo, informando detalladamente aquellas que se encuentren a menos de 24 meses de posibles caducidades. 8. Apoyar en los trámites necesarios a la Alcaldía Local para surtir el trámite de notificación personal y mediante edicto de los actos administrativos y decisiones, en los términos de la Ley 1437 de 2011. 9. Registrar correctamente en los respectivos aplicativos la actuación realizada en cada uno de los expedientes asignados. 10. Asistir a las reuniones a las que sea citado o designado, para la atención de los asuntos relaciona-dos con el objeto contractual y que sean requeridos por el Fondo, especialmente aquellos en atención a la emergencia sanitaria. 11. Presentar informe mensual de las actividades realizadas en cumplimiento de las obligaciones pactadas. 12. Entregar, mensualmente, el archivo de los documentos suscritos que haya generado en cumplimiento del objeto y obligaciones contractuales. 13. Llevar a cabo el acompañamiento a las reuniones, o sesiones indicadas por el Alcalde Local, así como los acompañamientos en calle, requeridos por la Entidad. 14. Las demás que se le asignen y que surjan de la naturaleza del contrato."/>
  </r>
  <r>
    <x v="101"/>
    <x v="0"/>
    <s v="FDLCH-CPS-102-2022"/>
    <x v="101"/>
    <s v="Contratación directa"/>
    <s v="Contratos de prestación de servicios profesionales y de apoyo a la gestión"/>
    <s v="Contratos de Prestación de Servicios Profesionales y de Apoyo a la Gestión"/>
    <s v="CPS"/>
    <n v="28800000"/>
    <n v="28800000"/>
    <s v="Inversión"/>
    <n v="31340"/>
    <n v="17"/>
    <s v="Jovenes con capacidades: Proyecto de vida para la ciudadanía, la innovación y el trabajo del siglo XXI"/>
    <s v="Propósito 1: Hacer un nuevo contrato social para incrementar la inclusión social, productiva y política"/>
    <s v="O-23-01-16-01-17-000000-1743"/>
    <n v="1743"/>
    <s v="1743 Chapinero construye futuro"/>
    <n v="417"/>
    <d v="2022-01-24T00:00:00"/>
    <m/>
    <m/>
    <m/>
    <m/>
    <n v="402"/>
    <d v="2022-01-26T00:00:00"/>
    <m/>
    <m/>
    <m/>
    <m/>
    <s v="1 1. Ley 80"/>
    <s v="2.2. Contrato"/>
    <s v="31 31-Servicios Profesionales"/>
    <s v="CPS: Contrato de Prestacion de Servicios"/>
    <s v="5.5. Contrato de prestación de servicios apoyo a profesionales"/>
    <n v="5"/>
    <s v="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 y realizar el apoyo a la supervisión de los contratos y/o convenios que de el se deriven”"/>
    <s v="2.2. Meses"/>
    <n v="6"/>
    <n v="0"/>
    <n v="6"/>
    <m/>
    <d v="2022-01-25T00:00:00"/>
    <d v="2022-01-26T00:00:00"/>
    <d v="2022-02-01T00:00:00"/>
    <d v="2022-07-31T00:00:00"/>
    <d v="2022-07-31T00:00:00"/>
    <m/>
    <s v="JULIO"/>
    <s v="Cédula"/>
    <n v="7724577"/>
    <n v="0"/>
    <s v="JUAN CARLOS DUSSAN ZULETA"/>
    <s v="PSICÓLOGO"/>
    <d v="1983-04-21T00:00:00"/>
    <n v="38"/>
    <s v="N/A"/>
    <s v="Hombre"/>
    <s v="Profesional"/>
    <s v="1.1. Natural"/>
    <s v="26 26-Persona Natural"/>
    <s v="1.1 Nacional"/>
    <s v="CALLE 161 No. 91-47"/>
    <n v="3108045705"/>
    <s v="jhuancho2104.jcdz@gmail.com"/>
    <s v="3.3. Único contratista"/>
    <d v="2023-02-01T00:00:00"/>
    <m/>
    <s v="CLAUDIA MARCELA SERRATO LÓPEZ"/>
    <n v="52312234"/>
    <n v="5"/>
    <s v="EDUCACIÓN"/>
    <s v="https://community.secop.gov.co/Public/Tendering/OpportunityDetail/Index?noticeUID=CO1.NTC.2714690&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4800000"/>
    <n v="4800000"/>
    <s v="1. Construir planes de trabajo que permitan el cumplimiento y seguimiento de las políticas públicas, normatividad vigente y metas del Plan de Desarrollo Local relacionadas con la promoción, acceso y fortalecimiento de los procesos asociados a la educación superior en la localidad de Chapinero. 2. Realizar la formulación y estructuración de los proyectos de inversión asignados, que permitan el cumplimiento de las metas establecidas en el Plan de Desarrollo Local en materia de educación superior. 3. Apoyar el desarrollo del proceso de gestión contractual requerido para el cumplimiento de los objetivos y metas asociados a los proyectos de inversión local, con un enfoque participativo, comunitario, dando cumplimiento con los requisitos legale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Impulsar los procesos de formulación, desarrollo y seguimiento de los proyectos de inversión local desde un enfoque comunitario y participativo. 7. Desarrollar procesos de articulación, coordinación y gestión con las entidades publicas y privadas de educación superior, técnica y con la finalidad de potenciar las inversiones locales en materia promoción y acceso a la educación de jóvenes de la localidad. 8. Atender de manera integral las instancias de participación ciudadana relacionadas con el objeto contractual, con especial atención del Consejo Consultivo Local de Instituciones de Educación Superior – CCLIES. 9. Consolidar un inventario de instituciones de educación superior en todas sus modalidades presentes en la localidad de Chapinero y gestionar relacionamiento con la Alcaldía Local de Chapinero. 10. Generar recomendaciones, alertas y acciones de mejora que permitan optimizar el cumplimiento del objeto contractual y de los temas relacionados con el objeto. 11. Realizar actividades encaminadas a la integración y movilización social de los grupos de interés y partes interesadas en los temas relacionados con el objeto contractual. 12. Producir informes cualitativos y cuantitativos de las actividades desarrolladas en el marco del cumplimiento del objeto contractual. 13. Desarrollar el cargue, seguimiento y evaluación de los contratos respectivos en las Plataformas SECOP II y SIPSE. 14. Acompañar la atención a las peticiones ciudadanas, así como las solicitudes de entes de control dentro del término legal y no cerrar el trámite en el aplicativo Orfeo hasta que no se tenga un pronunciamiento de fondo. 15. Participar de las reuniones de coordinación y planeación que sean requeridas por el Alcalde Local, así como de las actividades programadas por el despacho de la Alcaldía. 16. Promover acciones y actividades que permitan la divulgación y comunicación de los productos y resultados obtenidos con la ejecución de sus actividades. 17. Llevar a cabo el acompañamiento a las reuniones, o sesiones indicadas por el Alcalde Local, así como los acompañamientos en calle, requeridos por la Entidad. 18. Las demás que le sean asignadas en atención de la naturaleza y objeto contractual."/>
  </r>
  <r>
    <x v="102"/>
    <x v="0"/>
    <s v="FDLCH-CPS-103-2022"/>
    <x v="102"/>
    <s v="Contratación directa"/>
    <s v="Contratos de prestación de servicios profesionales y de apoyo a la gestión"/>
    <s v="Contratos de Prestación de Servicios Profesionales y de Apoyo a la Gestión"/>
    <s v="CPS"/>
    <n v="28800000"/>
    <n v="28800000"/>
    <s v="Inversión"/>
    <n v="31340"/>
    <n v="17"/>
    <s v="Jovenes con capacidades: Proyecto de vida para la ciudadanía, la innovación y el trabajo del siglo XXI"/>
    <s v="Propósito 1: Hacer un nuevo contrato social para incrementar la inclusión social, productiva y política"/>
    <s v="O-23-01-16-01-17-000000-1743"/>
    <n v="1743"/>
    <s v="1743 Chapinero construye futuro"/>
    <n v="417"/>
    <d v="2022-01-24T00:00:00"/>
    <m/>
    <m/>
    <m/>
    <m/>
    <n v="403"/>
    <d v="2022-01-26T00:00:00"/>
    <m/>
    <m/>
    <m/>
    <m/>
    <s v="1 1. Ley 80"/>
    <s v="2.2. Contrato"/>
    <s v="31 31-Servicios Profesionales"/>
    <s v="CPS: Contrato de Prestacion de Servicios"/>
    <s v="5.5. Contrato de prestación de servicios apoyo a profesionales"/>
    <n v="5"/>
    <s v="Prestar servicios profesionales para apoyar el área de gestión del desarrollo local de la Alcaldía Local de Chapinero, en la gestión, formulación, desarrollo, seguimiento y evaluación de los temas relacionados con educación superior en la localidad de chapinero, enmarcados en el proyecto de inversión “Chapinero construye futuro&quot; y realizaqr el apoyo a la supervisión de los contratos y/o convenios que de el se deriven."/>
    <s v="2.2. Meses"/>
    <n v="6"/>
    <n v="0"/>
    <n v="6"/>
    <m/>
    <d v="2022-01-25T00:00:00"/>
    <d v="2022-01-26T00:00:00"/>
    <d v="2022-02-03T00:00:00"/>
    <d v="2022-08-02T00:00:00"/>
    <d v="2022-08-02T00:00:00"/>
    <m/>
    <s v="AGOSTO"/>
    <s v="Cédula"/>
    <n v="39540619"/>
    <n v="7"/>
    <s v="LUZ YANETH DUQUE ALBA"/>
    <s v="LICENCIADA EN PEDAGOGÍA INFANTIL"/>
    <d v="1965-06-19T00:00:00"/>
    <n v="56"/>
    <s v="N/A"/>
    <s v="Mujer"/>
    <s v="Profesional"/>
    <s v="1.1. Natural"/>
    <s v="26 26-Persona Natural"/>
    <s v="1.1 Nacional"/>
    <s v="CALLE 65 # 57-15 APTO. 406"/>
    <n v="3152987794"/>
    <s v="ritorojas@yahoo.com.co"/>
    <s v="3.3. Único contratista"/>
    <d v="2023-02-05T00:00:00"/>
    <m/>
    <s v="CLAUDIA MARCELA SERRATO LÓPEZ"/>
    <n v="52312234"/>
    <n v="5"/>
    <s v="GESTIÓN DE DESARROLLO LOCAL"/>
    <s v="https://community.secop.gov.co/Public/Tendering/OpportunityDetail/Index?noticeUID=CO1.NTC.2714125&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4800000"/>
    <n v="4800000"/>
    <s v="1. Construir planes de trabajo que permitan el cumplimiento y seguimiento de las políticas públicas, normatividad vigente y metas del Plan de Desarrollo Local relacionadas con la promoción, acceso y fortalecimiento de los procesos asociados a la educación superior en la localidad de Chapinero. 2. Realizar la formulación y estructuración de los proyectos de inversión asignados, que permitan el cumplimiento de las metas establecidas en el Plan de Desarrollo Local en materia de educación superior. 3. Apoyar el desarrollo del proceso de gestión contractual requerido para el cumplimiento de los objetivos y metas asociados a los proyectos de inversión local, con un enfoque participativo, comunitario, dando cumplimiento con los requisitos legale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Impulsar los procesos de formulación, desarrollo y seguimiento de los proyectos de inversión local desde un enfoque comunitario y participativo. 7. Desarrollar procesos de articulación, coordinación y gestión con las entidades publicas y privadas de educación superior, técnica y con la finalidad de potenciar las inversiones locales en materia promoción y acceso a la educación de jóvenes de la localidad. 8. Atender de manera integral las instancias de participación ciudadana relacionadas con el objeto contractual, con especial atención del Consejo Consultivo Local de Instituciones de Educación Superior – CCLIES. 9. Consolidar un inventario de instituciones de educación superior en todas sus modalidades presentes en la localidad de Chapinero y gestionar relacionamiento con la Alcaldía Local de Chapinero. 10. Generar recomendaciones, alertas y acciones de mejora que permitan optimizar el cumplimiento del objeto contractual y de los temas relacionados con el objeto. 11. Realizar actividades encaminadas a la integración y movilización social de los grupos de interés y partes interesadas en los temas relacionados con el objeto contractual. 12. Producir informes cualitativos y cuantitativos de las actividades desarrolladas en el marco del cumplimiento del objeto contractual. 13. Desarrollar el cargue, seguimiento y evaluación de los contratos respectivos en las Plataformas SECOP II y SIPSE. 14. Acompañar la atención a las peticiones ciudadanas, así como las solicitudes de entes de control dentro del término legal y no cerrar el trámite en el aplicativo Orfeo hasta que no se tenga un pronunciamiento de fondo. 15. Participar de las reuniones de coordinación y planeación que sean requeridas por el Alcalde Local, así como de las actividades programadas por el despacho de la Alcaldía. 16. Promover acciones y actividades que permitan la divulgación y comunicación de los productos y resultados obtenidos con la ejecución de sus actividades. 17. Llevar a cabo el acompañamiento a las reuniones, o sesiones indicadas por el Alcalde Local, así como los acompañamientos en calle, requeridos por la Entidad. 18. Las demás que le sean asignadas en atención de la naturaleza y objeto contractual."/>
  </r>
  <r>
    <x v="103"/>
    <x v="0"/>
    <s v="FDLCH-CPS-104-2022."/>
    <x v="103"/>
    <s v="Contratación directa"/>
    <s v="Contratos de prestación de servicios profesionales y de apoyo a la gestión"/>
    <s v="Contratos de Prestación de Servicios Profesionales y de Apoyo a la Gestión"/>
    <s v="CPS"/>
    <n v="27600000"/>
    <n v="27600000"/>
    <s v="Inversión"/>
    <n v="31341"/>
    <n v="20"/>
    <s v="Bogotá, referente en cultura, deporte, recreación y actividad física, con parques para el desarrollo y la salud"/>
    <s v="Propósito 1: Hacer un nuevo contrato social para incrementar la inclusión social, productiva y política"/>
    <s v="O-23-01-16-01-20-000000-1845"/>
    <n v="1845"/>
    <s v="1845 Chapinero Epicentro del Deporte y la Recreación"/>
    <n v="415"/>
    <d v="2022-01-24T00:00:00"/>
    <m/>
    <m/>
    <m/>
    <m/>
    <n v="404"/>
    <d v="2022-01-26T00:00:00"/>
    <m/>
    <m/>
    <m/>
    <m/>
    <s v="1 1. Ley 80"/>
    <s v="2.2. Contrato"/>
    <s v="31 31-Servicios Profesionales"/>
    <s v="CPS: Contrato de Prestacion de Servicios"/>
    <s v="5.5. Contrato de prestación de servicios apoyo a profesionales"/>
    <n v="5"/>
    <s v="Prestar servicios profesionales para apoyar al área de gestión del desarrollo local de chapinero, en el acompañamiento, gestión, formulación y atención de la ejecución de las actividades derivadas del proyecto de inversión chapinero epicentro del deporte y la recreación."/>
    <s v="2.2. Meses"/>
    <n v="6"/>
    <n v="0"/>
    <n v="6"/>
    <m/>
    <d v="2022-01-25T00:00:00"/>
    <d v="2022-01-25T00:00:00"/>
    <d v="2022-02-02T00:00:00"/>
    <d v="2022-08-01T00:00:00"/>
    <d v="2022-08-01T00:00:00"/>
    <m/>
    <s v="AGOSTO"/>
    <s v="Cédula"/>
    <n v="1033802617"/>
    <n v="7"/>
    <s v="LAURA CAMILA RAMIREZ"/>
    <s v="INGENIERA INDUSTRIAL"/>
    <d v="1997-12-27T00:00:00"/>
    <n v="24"/>
    <s v="N/A"/>
    <s v="Mujer"/>
    <s v="Profesional"/>
    <s v="1.1. Natural"/>
    <s v="26 26-Persona Natural"/>
    <s v="1.1 Nacional"/>
    <s v="CARRERA 18 F # 93 -19 SUR"/>
    <n v="3214635743"/>
    <s v="ramirezcamila110@gmail.com"/>
    <s v="3.3. Único contratista"/>
    <d v="2023-02-05T00:00:00"/>
    <m/>
    <s v="MIGUEL ANGEL DELGADO BARRERA"/>
    <n v="1030592221"/>
    <n v="0"/>
    <s v="DEPORTES"/>
    <s v="https://community.secop.gov.co/Public/Tendering/OpportunityDetail/Index?noticeUID=CO1.NTC.2710953&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4600000"/>
    <n v="4600000"/>
    <s v="1. Construir planes de trabajo que permitan el cumplimiento y seguimiento de las políticas públicas, normatividad vigente y metas del Plan de Desarrollo Local relacionadas con la relacionadas con el objeto contractual. 2. Realizar la formulación y apoyo a la estructuración de los componentes de los proyectos de inversión asignados, que permitan el cumplimiento de las metas establecidas en el Plan de Desarrollo Local. 3. Realizar los apoyos a la supervisión de los contratos, proyectos de inversión y/o actividades designadas por el Alcalde Local, de conformidad con los lineamientos, valores y principios indicados por la Secretaría Distrital de Gobierno. 4. Llevar estricto control sobre la programación, ejecución y desarrollo económico y financiero de los proyectos asignados, en cumplimiento de los lineamientos financieros y presupuestales vigentes. 5. Apoyar en la realización de eventos o de actividades deportivas y recreo deportivas que realice o apoye la Alcaldía Local y que le sean designados por el alcalde local. 6. Desarrollar procesos de articulación con las entidades del nivel central y descentralizado relacionadas con el objeto contractual, con la finalidad de potenciar las actividades, eventos o procesos locales. 7. Atender de manera integral las instancias de participación ciudadana que le sean asignadas y que estén relacionadas con el sector cultura recreación y deporte. 8. Generar recomendaciones, alertas y acciones de mejora que permitan optimizar el cumplimiento del objeto contractual y de los temas relacionados con el objeto. 9. Realizar actividades encaminadas a la integración y movilización social de los grupos de interés y partes interesadas en los temas relacionados con el objeto contractual. 10. Producir informes cualitativos y cuantitativos de las actividades desarrolladas en el marco del cumplimiento del objeto contractual. 11. Desarrollar el cargue, seguimiento y evaluación de los contratos respectivos en las Plataformas SECOP II y SIPSE. 12. Acompañar la atención a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Promover acciones y actividades que permitan la divulgación y comunicación de los productos y resultados obtenidos con la ejecución de sus actividades. 15. Llevar a cabo el acompañamiento a las reuniones, o sesiones indicadas por el Alcalde Local, así como los acompañamientos en calle, requeridos por la Entidad. 16. Las demás que le sean asignadas en atención de la naturaleza y objeto contractual."/>
  </r>
  <r>
    <x v="104"/>
    <x v="0"/>
    <s v="FDLCH-CPS-105-2022"/>
    <x v="104"/>
    <s v="Contratación directa"/>
    <s v="Contratos de prestación de servicios profesionales y de apoyo a la gestión"/>
    <s v="Contratos de Prestación de Servicios Profesionales y de Apoyo a la Gestión"/>
    <s v="CPS"/>
    <n v="30000000"/>
    <n v="30000000"/>
    <s v="Inversión"/>
    <n v="30600"/>
    <n v="24"/>
    <s v="Bogotá región emprendedora e innovadora"/>
    <s v="Propósito 1: Hacer un nuevo contrato social para incrementar la inclusión social, productiva y política"/>
    <s v="O-23-01-16-01-24-000000-1631"/>
    <n v="1631"/>
    <s v="1631 Chapinero siembra esperanza"/>
    <n v="413"/>
    <d v="2022-01-24T00:00:00"/>
    <m/>
    <m/>
    <m/>
    <m/>
    <n v="405"/>
    <d v="2022-01-26T00:00:00"/>
    <m/>
    <m/>
    <m/>
    <m/>
    <s v="1 1. Ley 80"/>
    <s v="2.2. Contrato"/>
    <s v="31 31-Servicios Profesionales"/>
    <s v="CPS: Contrato de Prestacion de Servicios"/>
    <s v="5.5. Contrato de prestación de servicios apoyo a profesionales"/>
    <n v="5"/>
    <s v="Prestar servicios profesionales de apoyo a la gestión para el desarrollo de actividades relacionadas con la formulación, seguimiento, terminación y cierre de proyectos de inversión relacionados con la gestión ambiental local en el marco del proyecto de inversión Chapinero Siempra Esperanza."/>
    <s v="2.2. Meses"/>
    <n v="6"/>
    <n v="0"/>
    <n v="6"/>
    <m/>
    <d v="2022-01-25T00:00:00"/>
    <d v="2022-01-25T00:00:00"/>
    <d v="2022-02-01T00:00:00"/>
    <s v="31/07/202"/>
    <d v="2022-07-31T00:00:00"/>
    <m/>
    <s v="JULIO"/>
    <s v="Cédula"/>
    <n v="1033773200"/>
    <n v="4"/>
    <s v="PAULA ROCIO VELOZA MARTINEZ"/>
    <s v="INGENIERA AMBIENTAL"/>
    <d v="1995-02-20T00:00:00"/>
    <n v="27"/>
    <s v="NO "/>
    <s v="Mujer"/>
    <s v="Profesional"/>
    <s v="1.1. Natural"/>
    <s v="26 26-Persona Natural"/>
    <s v="1.1 Nacional"/>
    <s v="CALLE 54 A SUR # 37 A 11"/>
    <n v="3162436548"/>
    <s v="paularocio_21@hotmail.com"/>
    <s v="3.3. Único contratista"/>
    <d v="2023-01-26T00:00:00"/>
    <m/>
    <s v="RAÚL MESA MESA"/>
    <n v="13925122"/>
    <n v="8"/>
    <s v="AMBIENTAL"/>
    <s v="https://community.secop.gov.co/Public/Tendering/OpportunityDetail/Index?noticeUID=CO1.NTC.2709744&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5000000"/>
    <n v="5000000"/>
    <s v="1. Construir planes de trabajo que permitan el cumplimiento y seguimiento de las políticas públicas, normatividad vigente y metas del Plan de Desarrollo Local relacionadas con la gestión ambiental y el proyecto Chapinero Siembra Esperanza. 2. Realizar los apoyos a la supervisión de los contratos, proyectos de inversión y/o actividades designadas por el Alcalde Local, de conformidad con los lineamientos, valores y principios indicados por la Secretaría Distrital de Gobierno. 3. Llevar estricto control sobre la programación, ejecución y desarrollo económico y financiero de los proyectos asignados, en cumplimiento de los lineamientos financieros y presupuestales vigentes. 4. Desarrollar procesos de articulación con las entidades del nivel central y descentralizado relacionadas con el objeto contractual, con la finalidad de potenciar las inversiones locales. 5. Atender de manera integral las instancias de participación ciudadana relacionadas con la gestión ambiental local. 6. Generar recomendaciones, alertas y acciones de mejora que permitan optimizar el cumplimiento del objeto contractual y de los temas relacionados con el objeto. 7. Realizar actividades encaminadas a la integración y movilización social de los grupos de interés y partes interesadas en los temas relacionados con la gestión ambiental local. 8. Producir informes cualitativos y cuantitativos de las actividades desarrolladas en el marco del cumplimiento del objeto contractual. 9. Desarrollar el cargue, seguimiento y evaluación de los contratos respectivos en las Plataformas SECOP II y SIPSE. 10. Realizar la atención a las peticiones ciudadanas, así como las solicitudes de entes de control dentro del término legal y no cerrar el trámite en el aplicativo Orfeo hasta que no se tenga un pronunciamiento de fondo. 11. Participar de las reuniones de coordinación y planeación que sean requeridas por el Alcalde Local, las actividades programadas por el despacho de la Alcaldía, así como los acompañamientos a calle requeridos por la entidad. 12. Promover acciones y actividades que permitan la divulgación y comunicación de los productos y resultados obtenidos con la ejecución de sus actividades. 13. Llevar a cabo el acompañamiento a las reuniones, o sesiones indicadas por el Alcalde Local, así como los acompañamientos en calle, requeridos por la Entidad. 14. Las demás que se asignen en atención del objeto contractual."/>
  </r>
  <r>
    <x v="105"/>
    <x v="0"/>
    <s v="FDLCH-CPS-106-2022"/>
    <x v="105"/>
    <s v="Contratación directa"/>
    <s v="Contratos de prestación de servicios profesionales y de apoyo a la gestión"/>
    <s v="Contratos de Prestación de Servicios Profesionales y de Apoyo a la Gestión"/>
    <s v="CPS"/>
    <n v="13200000"/>
    <n v="13200000"/>
    <s v="Inversión"/>
    <n v="30304"/>
    <n v="28"/>
    <s v="Bogotá protectora de sus recursos naturales"/>
    <s v="Propósito2: Cambiar nuestros hábitos de vida para reverdecer a Bogotá y adaptarnos a mitigar la crisis climática"/>
    <s v="O-23-01-16-02-28-000000-1715"/>
    <n v="1715"/>
    <s v="1715 Chapinero restaurador y cuidador del territorio"/>
    <n v="412"/>
    <d v="2022-01-24T00:00:00"/>
    <m/>
    <m/>
    <m/>
    <m/>
    <n v="406"/>
    <d v="2022-01-26T00:00:00"/>
    <m/>
    <m/>
    <m/>
    <m/>
    <s v="1 1. Ley 80"/>
    <s v="2.2. Contrato"/>
    <s v="33 33-Servicios Apoyo a la Gestión de la Entidad"/>
    <s v="CPS: Contrato de Prestacion de Servicios"/>
    <s v="4.4. Contrato de prestación de servicios de apoyo a la gestión"/>
    <n v="4"/>
    <s v="Prestar servicios asistenciales de apoyo para la gestión y desarrollo del proyecto de inversión No. 1715 &quot;Chapinero restaurasdor y cuidador del territorio&quot;."/>
    <s v="2.2. Meses"/>
    <n v="6"/>
    <n v="0"/>
    <n v="6"/>
    <m/>
    <d v="2022-01-25T00:00:00"/>
    <d v="2022-01-25T00:00:00"/>
    <d v="2022-02-02T00:00:00"/>
    <d v="2022-08-01T00:00:00"/>
    <d v="2022-08-01T00:00:00"/>
    <m/>
    <s v="AGOSTO"/>
    <s v="Cédula"/>
    <n v="52131900"/>
    <n v="5"/>
    <s v="MAGDA LUCIA RIVERA JOYA"/>
    <s v="BACHILLER"/>
    <d v="1974-12-23T00:00:00"/>
    <n v="47"/>
    <s v="NO "/>
    <s v="Mujer"/>
    <s v="Bachiller"/>
    <s v="1.1. Natural"/>
    <s v="26 26-Persona Natural"/>
    <s v="1.1 Nacional"/>
    <s v="CARRERA 1 C # 44-17"/>
    <n v="3124271897"/>
    <s v="magdalucia122374@gmail.com"/>
    <s v="3.3. Único contratista"/>
    <d v="2023-02-01T00:00:00"/>
    <m/>
    <s v="TITO FABIAN RUIZ BARAJAS"/>
    <n v="11442710"/>
    <n v="8"/>
    <s v="AMBIENTAL"/>
    <s v="https://community.secop.gov.co/Public/Tendering/OpportunityDetail/Index?noticeUID=CO1.NTC.2715731&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2200000"/>
    <n v="2200000"/>
    <s v="1. Apoyar el desarrollo de las actividades derivadas de los planes de trabajo que permitan el cumplimiento y seguimiento de temas de restauración ecológica y ambiental. 2. Brindar el apoyo asistencial necesario para el desarrollo eficiente de las tareas enmarcadas en el proyecto de inversión y/o actividades designadas por el Alcalde Local, de conformidad con los lineamientos, valores y principios indicados por la Secretaría Distrital de Gobierno. 3. Apoyar asistencialmente los procesos de articulación con las entidades del nivel central y descentralizado relacionadas con el objeto contractual. 4. Prestar apoyo asistencial en la atención a las instancias de participación ciudadana relacionadas con el objeto contractual, incluyendo la Comisión ambiental local y la mesa de quebradas. 5. Realizar actividades de gestión social y comunitaria en temas ambientales, fortaleciendo el vínculo administración comunidad. 6. Prestar apoyo asistencial en la realización de actividades encaminadas a la integración y movilización social de los grupos de interés y partes interesadas en los temas relacionados con el objeto contractual. 7. Brindar asistencia en la producción de informes de las actividades desarrolladas en el marco del cumplimiento del objeto contractual. 8. Participar de las reuniones de coordinación y planeación que sean requeridas por el Alcalde Local así como de las actividades programadas por el despacho de la Alcaldía. 9. Promover acciones y actividades que permitan la divulgación y comunicación de los productos y resultados obtenidos con la ejecución de sus actividades. 10. Llevar a cabo el acompañamiento a las reuniones, o sesiones indicadas por el Alcalde Local, así como los acompañamientos en calle, requeridos por la Entidad. 11. Las demás que le sean asignadas en cumplimiento del objeto y naturaleza del contrato."/>
  </r>
  <r>
    <x v="106"/>
    <x v="0"/>
    <s v="FDLCH-CPS-107-2022"/>
    <x v="106"/>
    <s v="Contratación directa"/>
    <s v="Contratos de prestación de servicios profesionales y de apoyo a la gestión"/>
    <s v="Contratos de Prestación de Servicios Profesionales y de Apoyo a la Gestión"/>
    <s v="CPS"/>
    <n v="13200000"/>
    <n v="13200000"/>
    <s v="Inversión"/>
    <n v="32375"/>
    <n v="24"/>
    <s v="Bogotá región emprendedora e innovadora"/>
    <s v="Propósito 1: Hacer un nuevo contrato social para incrementar la inclusión social, productiva y política"/>
    <s v="O-23-01-16-01-24-000000-1631"/>
    <n v="1631"/>
    <s v="1631 Chapinero siembra esperanza"/>
    <n v="411"/>
    <d v="2022-01-24T00:00:00"/>
    <m/>
    <m/>
    <m/>
    <m/>
    <n v="407"/>
    <d v="2022-01-26T00:00:00"/>
    <m/>
    <m/>
    <m/>
    <m/>
    <s v="1 1. Ley 80"/>
    <s v="2.2. Contrato"/>
    <s v="33 33-Servicios Apoyo a la Gestión de la Entidad"/>
    <s v="CPS: Contrato de Prestacion de Servicios"/>
    <s v="4.4. Contrato de prestación de servicios de apoyo a la gestión"/>
    <n v="4"/>
    <s v="Prestar servicios asistenciales de apoyo a la gestión para el desarrollo de actividades relacionadas con la asistencia administrativa, seguimiento, terminación y cierre de proyectos de inversión relacionados con la gestión ambiental local en el marco del proyecto de inversión&quot; Chapinero siembra esperanza&quot;."/>
    <s v="2.2. Meses"/>
    <n v="6"/>
    <n v="0"/>
    <n v="6"/>
    <m/>
    <d v="2022-01-25T00:00:00"/>
    <d v="2022-01-26T00:00:00"/>
    <d v="2022-02-02T00:00:00"/>
    <d v="2022-08-01T00:00:00"/>
    <d v="2022-08-01T00:00:00"/>
    <m/>
    <s v="AGOSTO"/>
    <s v="Cédula"/>
    <n v="1024569859"/>
    <n v="0"/>
    <s v="YEISON JESUS SANCHEZ WALDO"/>
    <s v="BACHILLER"/>
    <d v="1996-04-04T00:00:00"/>
    <n v="25"/>
    <s v="NO "/>
    <s v="Hombre"/>
    <s v="Bachiller"/>
    <s v="1.1. Natural"/>
    <s v="26 26-Persona Natural"/>
    <s v="1.1 Nacional"/>
    <s v="CARRERA 13 # 44-57"/>
    <n v="3204724011"/>
    <s v="yeisonsanchez88@gmail.com"/>
    <s v="3.3. Único contratista"/>
    <d v="2023-01-31T00:00:00"/>
    <m/>
    <s v="PAULA ROCIO VELOZA MARTINEZ"/>
    <n v="1033773200"/>
    <n v="4"/>
    <s v="AMBIENTAL"/>
    <s v="https://community.secop.gov.co/Public/Tendering/OpportunityDetail/Index?noticeUID=CO1.NTC.2711727&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2200000"/>
    <n v="2200000"/>
    <s v="1. Apoyar la construcción planes de trabajo que permitan el cumplimiento y seguimiento de las políticas públicas, normatividad vigente y metas del Plan de Desarrollo Local relacionadas con la gestión ambiental y el proyecto Chapinero Siembra Esperanza. 2. Apoyar en el seguimiento a los contratos, proyectos de inversión y/o actividades designadas por el Alcalde Local, de conformidad con los lineamientos, valores y principios indicados por la Secretaría Distrital de Gobierno. 3. Realizar acompañamiento al ejercicio de control sobre la programación, ejecución y desarrollo económico y financiero de los proyectos asignados, en cumplimiento de los lineamientos financieros y presupuestales vigentes. 4. Acompañar las instancias de participación ciudadana relacionadas con la gestión ambiental local. 5. Realizar actividades encaminadas a la integración y movilización social de los grupos de interés y partes interesadas en los temas relacionados con la gestión ambiental local. 6. Apoyar la elaboración de informes cualitativos y cuantitativos de las actividades desarrolladas en el marco del cumplimiento del objeto contractual. 7. Realizar el cargue, seguimiento y evaluación de los contratos respectivos en las Plataformas SECOP II y SIPSE. 8. Acompañar la atención a las peticiones ciudadanas, así como las solicitudes de entes de control dentro del término legal y no cerrar el trámite en el aplicativo Orfeo hasta que no se tenga un pronunciamiento de fondo. 9. Apoyar la promoción y articulación de acciones y actividades que permitan la divulgación y comunicación de los productos y resultados obtenidos con la ejecución de sus actividades. 10. Llevar a cabo el acompañamiento a las reuniones, o sesiones indicadas por el Alcalde Local, así como los acompañamientos en calle, requeridos por la Entidad. 11. Las demás que se asignen en atención del objeto contractual."/>
  </r>
  <r>
    <x v="107"/>
    <x v="0"/>
    <s v="FDLCH-CPS-108-2022"/>
    <x v="107"/>
    <s v="Contratación directa"/>
    <s v="Contratos de prestación de servicios profesionales y de apoyo a la gestión"/>
    <s v="Contratos de Prestación de Servicios Profesionales y de Apoyo a la Gestión"/>
    <s v="CPS"/>
    <n v="18000000"/>
    <n v="18000000"/>
    <s v="Inversión"/>
    <n v="32270"/>
    <n v="27"/>
    <s v="Cambio cultural para la gestión de la crisis climática"/>
    <s v="Propósito 2 : Cambiar Nuestros Hábitos de Vida para Reverdecer a Bogotá y Adaptarnos y Mitigar la Crisis Climática"/>
    <s v="O-23-01-16-02-27-000000-1712"/>
    <n v="1712"/>
    <s v="1712 Chapinero consiente y resilente con el cambio climático"/>
    <n v="410"/>
    <d v="2022-01-24T00:00:00"/>
    <m/>
    <m/>
    <m/>
    <m/>
    <n v="408"/>
    <d v="2022-01-26T00:00:00"/>
    <m/>
    <m/>
    <m/>
    <m/>
    <s v="1 1. Ley 80"/>
    <s v="2.2. Contrato"/>
    <s v="33 33-Servicios Apoyo a la Gestión de la Entidad"/>
    <s v="CPS: Contrato de Prestacion de Servicios"/>
    <s v="4.4. Contrato de prestación de servicios de apoyo a la gestión"/>
    <n v="4"/>
    <s v="Prestar servicios técnicos de apoyo a la gestión, para el desarrollo de los procesos de formación y transformación ambiental en la localidad en el marco en el proyecto 1712 &quot;Chapinero consiencte y resilente con el cambio climático&quot;."/>
    <s v="2.2. Meses"/>
    <n v="6"/>
    <n v="0"/>
    <n v="6"/>
    <m/>
    <d v="2022-01-25T00:00:00"/>
    <d v="2022-01-26T00:00:00"/>
    <d v="2022-02-01T00:00:00"/>
    <s v="31/07/202"/>
    <d v="2022-07-31T00:00:00"/>
    <m/>
    <s v="JULIO"/>
    <s v="Cédula"/>
    <n v="1019127835"/>
    <n v="1"/>
    <s v="NATALIA PUERTO GONZALEZ"/>
    <s v="INGENIERA AMBIENTAL"/>
    <d v="1997-02-05T00:00:00"/>
    <n v="25"/>
    <s v="NO "/>
    <s v="Mujer"/>
    <s v="Técnico"/>
    <s v="1.1. Natural"/>
    <s v="26 26-Persona Natural"/>
    <s v="1.1 Nacional"/>
    <s v="CALLE 160 No. 64-11"/>
    <n v="3212644525"/>
    <s v="natalia.puerto@hotmail.com"/>
    <s v="3.3. Único contratista"/>
    <d v="2023-02-11T00:00:00"/>
    <m/>
    <s v="RAÚL MESA MESA"/>
    <n v="13925122"/>
    <n v="8"/>
    <s v="AMBIENTAL"/>
    <s v="https://community.secop.gov.co/Public/Tendering/OpportunityDetail/Index?noticeUID=CO1.NTC.2712220&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3000000"/>
    <n v="3000000"/>
    <s v="1. Apoyar técnicamente al equipo de trabajo que desarrolla actividades y/o proyectos relacionados con la gestión y desarrollo ambiental, así como de gestión del riesgo de la localidad de Chapinero. 2. Brindar apoyo técnico al equipo de trabajo en las actividades que Coadyuden en el diseño e implementación territorial de las estrategias ambientales que adelante la Administración Local para de dar cumplimiento a los objetivos propuestos en el Plan de Desarrollo Local. 3. Apoyar técnicamente el desarrollo del proceso de gestión contractual requerido para el cumplimiento de los objetivos y metas dando cumplimiento con los requisitos legales y administrativos vigentes. 4. Apoyar técnicamente al equipo de trabajo en el desarrollo de los procesos de articulación con las entidades del nivel central y descentralizado relacionadas con el fortalecimiento de las organizaciones sociales y comunitarias locales y la promoción de la participación ciudadana, con la finalidad de potenciar las inversiones locales. 5. Brindar apoyo técnico en la atención de manera integral las instancias de participación ciudadana. 6. Apoyar al equipo de trabo en la realización de actividades encaminadas a la integración y movilización social de los grupos de interés y partes interesadas en los temas relacionados con el objeto contractual. 7. Apoyo para la generación de recomendaciones, alertas y acciones de mejora que permitan optimizar el cumplimiento del objeto contractual y de los temas relacionados con el objeto. 8. Apoyar en la construcción de informes cualitativos y cuantitativos de las actividades desarrolladas en el marco del cumplimiento del objeto contractual. 9. Dar apoyo en la atención a las peticiones ciudadanas, así como las solicitudes de entes de control dentro del término legal y no cerrar el trámite en el aplicativo Orfeo hasta que no se tenga un pronunciamiento de fondo. 10.Llevar a cabo el acompañamiento y apoyar las reuniones, o sesiones indicadas por el Alcalde Local, así como los acompañamientos en calle, requeridos por la Entidad. 11. Promover acciones y actividades que permitan la divulgación y comunicación de los productos y  resultados obtenidos con la ejecución de sus actividades. 12. Las demás que surjan con atención del objeto contractual."/>
  </r>
  <r>
    <x v="108"/>
    <x v="0"/>
    <s v="FDLCH-CPS-109-2022"/>
    <x v="108"/>
    <s v="Contratación directa"/>
    <s v="Contratos de prestación de servicios profesionales y de apoyo a la gestión"/>
    <s v="Contratos de Prestación de Servicios Profesionales y de Apoyo a la Gestión"/>
    <s v="CPS"/>
    <n v="27600000"/>
    <n v="27600000"/>
    <s v="Inversión"/>
    <n v="32759"/>
    <n v="57"/>
    <s v="Gestión pública local"/>
    <s v="Propósito 5: Construir Bogotá-regios con gobierno abierto, transparente y ciudadanía consciente"/>
    <s v="O-23-01-16-05-57-000000-1841"/>
    <n v="1841"/>
    <s v="1841 Fortalecimiento del ejercicio de inspección, vigilancia y control en Chapinero"/>
    <n v="426"/>
    <d v="2022-01-26T00:00:00"/>
    <m/>
    <m/>
    <m/>
    <m/>
    <n v="420"/>
    <d v="2022-01-27T00:00:00"/>
    <m/>
    <m/>
    <m/>
    <m/>
    <s v="1 1. Ley 80"/>
    <s v="2.2. Contrato"/>
    <s v="31 31-Servicios Profesionales"/>
    <s v="CPS: Contrato de Prestacion de Servicios"/>
    <s v="5.5. Contrato de prestación de servicios apoyo a profesionales"/>
    <n v="5"/>
    <s v="Apoyar jurídicamente la ejecución de las acciones requeridas para la depuración de las actuaciones administrativas que cursan en la Alcaldía Local."/>
    <s v="2.2. Meses"/>
    <n v="6"/>
    <n v="0"/>
    <n v="6"/>
    <m/>
    <d v="2022-01-26T00:00:00"/>
    <d v="2022-01-27T00:00:00"/>
    <d v="2022-02-01T00:00:00"/>
    <s v="31/07/202"/>
    <d v="2022-07-31T00:00:00"/>
    <m/>
    <s v="JULIO"/>
    <s v="Cédula"/>
    <n v="1026267438"/>
    <n v="4"/>
    <s v="SERGIO GEOVANNY TOCANCIPA ARIZA"/>
    <s v="ABOGADO"/>
    <d v="1990-02-08T00:00:00"/>
    <n v="32"/>
    <s v="N/A"/>
    <s v="Mujer"/>
    <s v="Profesional"/>
    <s v="1.1. Natural"/>
    <s v="26 26-Persona Natural"/>
    <s v="1.1 Nacional"/>
    <s v="CALLE 12 B # 6-21 OF. 605"/>
    <n v="3125783732"/>
    <s v="sgtocancipa@gmail.com"/>
    <s v="3.3. Único contratista"/>
    <d v="2023-02-10T00:00:00"/>
    <m/>
    <s v="MANUEL FALLA BUSTOS"/>
    <n v="19271830"/>
    <n v="8"/>
    <s v="JURÍDICA"/>
    <s v="https://community.secop.gov.co/Public/Tendering/OpportunityDetail/Index?noticeUID=CO1.NTC.2738666&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4600000"/>
    <n v="4600000"/>
    <s v="1.Clasificar los expedientes asignados por vigencia y tipologías: espacio público, establecimientos de comercio Ley 232 de 1995 y régimen de obras y urbanismo. 2. 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Ajustar los proyectos de actos administrativos a partir de las observaciones y/o modificaciones sugeridas por el profesional que cumpla con el rol de supervisión estratégica de depuración e impulso procesal local de la Alcaldía, o quien este designe. 6. Proyectar para firma del alcalde local las solicitudes de información y/o concepto dirigidas a las instancias distritales competentes y realizar su respectivo seguimiento. 7. Realizar seguimiento a las visitas técnicas solicitadas y a la oportuna entrega del correspondiente informe. 8. 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9. Incorporar al expediente físico los actos administrativos y/o la documentación generada por cada impulso procesal realizado. 10. Apoyar en los trámites necesarios a la Alcaldía Local para surtir el trámite de notificación personal y mediante edicto de los actos administrativos y decisiones, en los términos de la Ley 1437 de 2011. 11. Registrar correctamente en el Aplicativo “SI ACTUA” la actuación realizada en cada uno de los expedientes asignados. 12. Asistir a las reuniones a las que sea citado o designado, para la atención de los asuntos relacionados con el objeto contractual. 13. Presentar informe mensual de las actividades realizadas en cumplimiento de las obligaciones pactadas. 14. Entregar, mensualmente, el archivo de los documentos suscritos que haya generado en cumplimiento del objeto y obligaciones contractuales. 15. Llevar a cabo el acompañamiento a las reuniones, o sesiones indicadas por el Alcalde Local, así como los acompañamientos en calle, requeridos por la Entidad. 16. Las demás que se le asignen y que surjan de la naturaleza del contrato."/>
  </r>
  <r>
    <x v="109"/>
    <x v="0"/>
    <s v="FDLCH-CPS-110-2022"/>
    <x v="109"/>
    <s v="Contratación directa"/>
    <s v="Contratos de prestación de servicios profesionales y de apoyo a la gestión"/>
    <s v="Contratos de Prestación de Servicios Profesionales y de Apoyo a la Gestión"/>
    <s v="CPS"/>
    <n v="12000000"/>
    <n v="12000000"/>
    <s v="Inversión"/>
    <n v="32504"/>
    <n v="38"/>
    <s v="Ecoeficiencia, reciclaje, manejo de residuos e inclusión de la población recicladora"/>
    <s v="Propósito 2: Cambiar nuestros hábitos de vida para reverdecer a Bogotá y adaptarnos a mitigar la crisis climática."/>
    <s v="O-23-01-16-02-38-000000-1728"/>
    <n v="1728"/>
    <s v="1728 Chapinero sostenible y consciente"/>
    <n v="401"/>
    <d v="2022-01-24T00:00:00"/>
    <m/>
    <m/>
    <m/>
    <m/>
    <n v="409"/>
    <d v="2022-01-26T00:00:00"/>
    <m/>
    <m/>
    <m/>
    <m/>
    <s v="1 1. Ley 80"/>
    <s v="2.2. Contrato"/>
    <s v="33 33-Servicios Apoyo a la Gestión de la Entidad"/>
    <s v="CPS: Contrato de Prestacion de Servicios"/>
    <s v="4.4. Contrato de prestación de servicios de apoyo a la gestión"/>
    <n v="4"/>
    <s v="Prestar servicios asistenciales de apoyo a la gestión para el desarrollo de actividades relacionadas con la gestión ambiental local en el marco del proyecto de inversión &quot;Chapinero sostenible y consciente&quot;"/>
    <s v="2.2. Meses"/>
    <n v="6"/>
    <n v="0"/>
    <n v="6"/>
    <m/>
    <d v="2022-01-25T00:00:00"/>
    <d v="2022-01-25T00:00:00"/>
    <d v="2022-02-01T00:00:00"/>
    <s v="31/07/202"/>
    <d v="2022-07-31T00:00:00"/>
    <m/>
    <s v="JULIO"/>
    <s v="Cédula"/>
    <n v="1077866912"/>
    <n v="1"/>
    <s v="MARIA PAULA BRAVO OROZCO"/>
    <s v="BACHILLER"/>
    <d v="1993-11-16T00:00:00"/>
    <n v="28"/>
    <s v="NO "/>
    <s v="Mujer"/>
    <s v="Bachiller"/>
    <s v="1.1. Natural"/>
    <s v="26 26-Persona Natural"/>
    <s v="1.1 Nacional"/>
    <s v="CALLE 127 A # 51 A 60 PTO 410 TRR 3"/>
    <n v="3143286570"/>
    <s v="mapabraor@gmail.com"/>
    <s v="3.3. Único contratista"/>
    <d v="2023-02-11T00:00:00"/>
    <m/>
    <s v="RAÚL MESA MESA"/>
    <n v="13925122"/>
    <n v="8"/>
    <s v="AMBIENTAL"/>
    <s v="https://community.secop.gov.co/Public/Tendering/OpportunityDetail/Index?noticeUID=CO1.NTC.2708476&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2000000"/>
    <n v="2000000"/>
    <s v="1. Apoyar la construcción planes de trabajo que permitan el cumplimiento y seguimiento de las políticas públicas, normatividad vigente y metas del Plan de Desarrollo Local relacionadas con la gestión ambiental y el proyecto Chapinero Siembra Esperanza. 2. Apoyar en el seguimiento a los contratos, proyectos de inversión y/o actividades designadas por el Alcalde Local, de conformidad con los lineamientos, valores y principios indicados por la Secretaría Distrital de Gobierno. 3. Realizar acompañamiento al ejercicio de control sobre la programación, ejecución y desarrollo económico y financiero de los proyectos asignados, en cumplimiento de los lineamientos financieros y presupuestales vigentes. 4. Acompañar las instancias de participación ciudadana relacionadas con la gestión ambiental local. 5. Realizar actividades encaminadas a la integración y movilización social de los grupos de interés y partes interesadas en los temas relacionados con la gestión ambiental local. 6. Apoyar la elaboración de informes cualitativos y cuantitativos de las actividades desarrolladas en el marco del cumplimiento del objeto contractual. 7. Realizar el cargue, seguimiento y evaluación de los contratos respectivos en las Plataformas SECOP II y SIPSE. 8. Acompañar la atención a las peticiones ciudadanas, así como las solicitudes de entes de control dentro del término legal y no cerrar el trámite en el aplicativo Orfeo hasta que no se tenga un pronunciamiento de fondo. 9. Apoyar la promoción y articulación de acciones y actividades que permitan la divulgación y comunicación de los productos y resultados obtenidos con la ejecución de sus actividades. 10. Llevar a cabo el acompañamiento a las reuniones, o sesiones indicadas por el Alcalde Local, así como los acompañamientos en calle, requeridos por la Entidad. 11. Las demás que se asignen en atención del objeto contractual."/>
  </r>
  <r>
    <x v="110"/>
    <x v="0"/>
    <s v="FDLCH-CPS-111-2022"/>
    <x v="110"/>
    <s v="Contratación directa"/>
    <s v="Contratos de prestación de servicios profesionales y de apoyo a la gestión"/>
    <s v="Contratos de Prestación de Servicios Profesionales y de Apoyo a la Gestión"/>
    <s v="CPS"/>
    <n v="16320000"/>
    <n v="16320000"/>
    <s v="Inversión"/>
    <n v="32374"/>
    <n v="12"/>
    <s v="Educación inicial: Bases sólidas para la vida"/>
    <s v="Propósito 1: Hacer un nuevo contrato social para incrementar la inclusión social, productiva y política"/>
    <s v="O-23-01-16-01-12-000000-1830"/>
    <n v="1830"/>
    <s v="1830 Chapinero es primera infancia"/>
    <n v="421"/>
    <d v="2022-01-25T00:00:00"/>
    <m/>
    <m/>
    <m/>
    <m/>
    <n v="399"/>
    <d v="2022-01-26T00:00:00"/>
    <m/>
    <m/>
    <m/>
    <m/>
    <s v="1 1. Ley 80"/>
    <s v="2.2. Contrato"/>
    <s v="33 33-Servicios Apoyo a la Gestión de la Entidad"/>
    <s v="CPS: Contrato de Prestacion de Servicios"/>
    <s v="4.4. Contrato de prestación de servicios de apoyo a la gestión"/>
    <n v="4"/>
    <s v="Prestar servicios de apoyo a la gestión, para apoyar al área de gestión del desarrollo local de la alcaldía local de chapinero, en la gestión, desarrollo, seguimiento y evaluación del proyecto de inversión chapinero es primera infancia del programa educación inicial: bases sólidas para la vida"/>
    <s v="2.2. Meses"/>
    <n v="6"/>
    <n v="0"/>
    <n v="6"/>
    <m/>
    <d v="2022-01-25T00:00:00"/>
    <d v="2022-01-25T00:00:00"/>
    <d v="2022-02-01T00:00:00"/>
    <s v="31/07/202"/>
    <d v="2022-07-31T00:00:00"/>
    <m/>
    <s v="JULIO"/>
    <s v="Cédula"/>
    <n v="1031138150"/>
    <n v="4"/>
    <s v="DIANA PAOLA AGUDELO CABRERA"/>
    <s v="BACHILLER"/>
    <d v="1992-05-02T00:00:00"/>
    <n v="29"/>
    <s v="SI"/>
    <s v="Mujer"/>
    <s v="Bachiller"/>
    <s v="1.1. Natural"/>
    <s v="26 26-Persona Natural"/>
    <s v="1.1 Nacional"/>
    <s v="CARRERA 32 # 41 A 28 SUR"/>
    <n v="3007097912"/>
    <s v="dianapaolaagudelocabrera@gmail.com"/>
    <s v="3.3. Único contratista"/>
    <d v="2023-01-01T00:00:00"/>
    <m/>
    <s v="CLAUDIA MARCELA SERRATO LÓPEZ"/>
    <n v="52312234"/>
    <n v="5"/>
    <s v="EDUCACIÓN"/>
    <s v="https://community.secop.gov.co/Public/Tendering/OpportunityDetail/Index?noticeUID=CO1.NTC.2706517&amp;isFromPublicArea=True&amp;isModal=False"/>
    <s v="JUAN FERNANDO VILLEGAS"/>
    <s v="0 0. Activo"/>
    <s v="N/A"/>
    <s v="N/A"/>
    <s v="N/A"/>
    <s v="N/A"/>
    <s v="N/A"/>
    <s v="N/A"/>
    <s v="N/A"/>
    <s v="N/A"/>
    <s v="N/A"/>
    <s v="N/A"/>
    <s v="N/A"/>
    <s v="N/A"/>
    <s v="N/A"/>
    <s v="N/A"/>
    <s v="N/A"/>
    <s v="N/A"/>
    <s v="N/A"/>
    <s v="N/A"/>
    <s v="N/A"/>
    <s v="N/A"/>
    <s v="N/A"/>
    <s v="N/A"/>
    <s v="N/A"/>
    <s v="N/A"/>
    <s v="N/A"/>
    <m/>
    <m/>
    <m/>
    <m/>
    <m/>
    <m/>
    <m/>
    <m/>
    <m/>
    <n v="0"/>
    <m/>
    <m/>
    <m/>
    <m/>
    <m/>
    <m/>
    <m/>
    <m/>
    <m/>
    <m/>
    <m/>
    <m/>
    <n v="0"/>
    <m/>
    <m/>
    <m/>
    <m/>
    <m/>
    <m/>
    <m/>
    <m/>
    <m/>
    <m/>
    <m/>
    <n v="2720000"/>
    <n v="2720000"/>
    <s v="1. Apoyar en actividades logísticas para la realización de reuniones que programe la Alcaldía Local de Chapinero que le sean asignadas 2. Apoyar en las actividades logísticas que se requieran para realización de eventos del sector educación o del acompañamiento de actividades que le sean designadas. 3. Apoyar en la transcripción de documentos e informes que sean requeridos por la Alcaldía Local o el supervisor designado. 4. Apoyar en el desarrollo logístico o administrativo de las actividades que programe la Alcaldía Local encaminadas a la integración y movilización social de los grupos de interés y partes interesadas en los temas relacionados con el objeto contractual. 5.  Apoyar administrativamente en la transcripción y gestión de respuestas a las peticiones ciudadanas y llevar el archivo de las mismas. 6. Apoyar en la construcción de informes, presentaciones, consolidados de información, análisis de datos y proyección de documentos que le sean requeridos en el proceso de planeación y/o el Alcalde Local 7. Participar de las reuniones que sean requeridas por el Alcalde Local, así como de las actividades programadas por el despacho de la Alcaldía. 8.  Llevar a cabo el acompañamiento y levantamiento de actas a las reuniones indicadas por el Alcalde Local, o el supervisor designado. 9. El contratista deberá ingresar dentro del numeral de ejecución del contrato electrónico en la plataforma SECOP II, el plan de pagos respectivos y agregar como documento nuevo los informes de actividades respectivos. 10. Llevar a cabo el acompañamiento a las reuniones, o sesiones indicadas por el Alcalde Local, así como los acompañamientos en calle, requeridos por la Entidad. 11. Las demás que le sean asignadas por el alcalde local o el supervisor designado con ocasión del fin objeto contractual."/>
  </r>
  <r>
    <x v="111"/>
    <x v="0"/>
    <s v="FDLCH-CPS-112-2022"/>
    <x v="111"/>
    <s v="Contratación directa"/>
    <s v="Contratos de prestación de servicios profesionales y de apoyo a la gestión"/>
    <s v="Contratos de Prestación de Servicios Profesionales y de Apoyo a la Gestión"/>
    <s v="CPS"/>
    <n v="28800000"/>
    <n v="28800000"/>
    <s v="Inversión"/>
    <n v="29999"/>
    <n v="33"/>
    <s v="Más árboles y más y mejor espacio público"/>
    <s v="Propósito 2 : Cambiar Nuestros Hábitos de Vida para Reverdecer a Bogotá y Adaptarnos y Mitigar la Crisis Climática"/>
    <s v="O-23-01-16-02-30-000000-1719"/>
    <n v="1719"/>
    <s v="1719 Chapinero ante la reducción y mitigación del riesgo frente al cambio climático"/>
    <n v="418"/>
    <d v="2022-01-24T00:00:00"/>
    <m/>
    <m/>
    <m/>
    <m/>
    <n v="398"/>
    <d v="2022-01-26T00:00:00"/>
    <m/>
    <m/>
    <m/>
    <m/>
    <s v="1 1. Ley 80"/>
    <s v="2.2. Contrato"/>
    <s v="31 31-Servicios Profesionales"/>
    <s v="CPS: Contrato de Prestacion de Servicios"/>
    <s v="5.5. Contrato de prestación de servicios apoyo a profesionales"/>
    <n v="5"/>
    <s v="Prestar servicios profesionales para la gestión, planeación, seguimiento, mitigación y respuesta a situaciones y escenarios de emergencia, en marco del fortalecimiento de la gestión local de los riesgos y la adaptación al cambio climático"/>
    <s v="2.2. Meses"/>
    <n v="6"/>
    <n v="0"/>
    <n v="6"/>
    <m/>
    <d v="2022-01-25T00:00:00"/>
    <d v="2022-01-25T00:00:00"/>
    <d v="2022-01-26T00:00:00"/>
    <d v="2022-07-25T00:00:00"/>
    <d v="2022-07-25T00:00:00"/>
    <m/>
    <s v="JULIO"/>
    <s v="Cédula"/>
    <n v="80220756"/>
    <n v="4"/>
    <s v="LUIS EDUARDO CRUZ SÁNCHEZ"/>
    <s v="PROFESIONAL EN SALUD OCUPACIONAL"/>
    <d v="1982-06-16T00:00:00"/>
    <n v="39"/>
    <s v="N/A"/>
    <s v="Hombre"/>
    <s v="Profesional"/>
    <s v="1.1. Natural"/>
    <s v="26 26-Persona Natural"/>
    <s v="1.1 Nacional"/>
    <s v="CALLE 3 # 68 D-20"/>
    <n v="3167589684"/>
    <s v="lcruz@bomberosbogota.gov.co"/>
    <s v="3.3. Único contratista"/>
    <d v="2023-06-25T00:00:00"/>
    <m/>
    <s v="KAREN JOHANNA CASTRO NUÑEZ"/>
    <n v="1123320414"/>
    <n v="6"/>
    <s v="AMBIENTAL"/>
    <s v="https://community.secop.gov.co/Public/Tendering/OpportunityDetail/Index?noticeUID=CO1.NTC.2707639&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4800000"/>
    <n v="4800000"/>
    <s v="1 Coordinar de manera operativa las situaciones de desastre, calamidad y emergencia como consecuencia de la materialización de riesgos presentes en la localidad. 2. Promover la formulación, adopción y ejecución actividades que permitan dar cumplimiento de las políticas, estrategias y acciones para el apoyo a la Gestión del Riesgo en la localidad en concordancia con las políticas distritales para la Gestión de Riesgos, en especial el Plan Local de Gestión de Riesgos y Cambio Climático (PLGRCC) de Chapinero, la Estrategia Local de respuesta y los demás instrumentos de gestión, previo concepto del Consejo Local de Gestión de Riesgos en concordancia con el Plan Distrital de Gestión de Riesgos y Cambio Climático (PDGRCC). 3. Hacer seguimiento, actualización y evaluación de la ejecución del Plan Local de Gestión de Riesgos y Cambio Climático (PLGRCC), en articulación con las distintas entidades locales. 4. Apoyar la elaboración del informe anual de indicadores de gestión de riesgos de la Localidad 5. Ejecutar actividades de enlace de los eventos SIRE entre la alcaldía Local de Chapinero y el IDIGER 6. Promover y desarrollar programas y proyectos de sensibilización, comunicación, divulgación, formación y capacitación en gestión de riesgos. 7. Presentar informes al Alcalde Local de Chapinero y al Consejo Local de Gestión de Riesgos CLGR, sobre las situaciones de riesgo, desastre, calamidad y emergencia que se presenten en la localidad 8. Hacer seguimiento a las situaciones de riesgo en coordinación con el Consejo Local de Gestión de Riesgos - CLGR. 9. Establecer la priorización de las acciones orientadas a la mitigación de riesgos y de generación de nuevas situaciones de riesgo, que deba atender la Administración Local de Chapinero. 10. Apoyar la coordinación de las acciones del Sistema Distrital de Gestión de Riesgos en la localidad con el apoyo del Consejo Local de Gestión de Riesgos - CLGR y del Consejo Local de Gobierno. 11. Participar en las reuniones de los consejos locales de seguridad o de Gobierno cuando se requiera abordar asuntos relacionados con la gestión local de riesgos y en especial, para lograr la articulación de las agendas y planes de los diferentes sectores en torno a formulación, implementación y evaluación del Plan Local de Gestión de Riesgos y Cambio Climático (PLGRCC). 12. Gestionar ante las entidades del orden distrital o nacional los procesos y actividades encaminados a la reducción o mitigación de los riesgos identificados en la localidad. 13. Convocar a las sesiones ordinarias o extraordinarias del Consejo Local de Gestión de Riesgos CLGR efectuadas por el Alcalde Local. 14. Organizar y velar por la custodia de las comunicaciones, informes, actas, y demás actos administrativos que se deriven de las actividades del Consejo Local de Gestión de Riesgos - CLGR. 15. Preparar los oficios correspondientes a la emisión de conceptos favorables para el desarrollo de actividades de aglomeración de público en la localidad. 16. Participar en los procesos de preparación, reuniones previas y recorridos establecidos previamente para el desarrollo de actividades de aglomeraciones de público en la localidad. 17. Promover la generación de documentos informativos para la comunidad interesada en la organización de aglomeraciones de público. 18. Elaborar y mantener actualizada una base de datos con la información que permita retroalimentar el Sistema de Información para la Gestión de Riesgos y Cambio Climático SIRE, así como retroalimentar el Sistema Único de Gestión para el Registro, Evaluación y Autorización de Actividades de Aglomeración de Público en el Distrito Capital- SUGA. 19. Mantener actualizada una base de datos con los Diagnósticos Técnicos, Conceptos Técnicos de Riesgo, Conceptos de Amenaza Ruina, Estudios u otros documentos emitidos por cualquier entidad que advierta o evalúe condiciones de amenaza, vulnerabilidad o riesgo para la población 20. Asistir a las reuniones del Consejo Local de Seguridad, apoyar el desarrollo de estas, llevar el control y custodia de las actas y hacer seguimiento al cumplimiento de los compromisos adquiridos por la Alcaldía y demás miembros de Consejo. 21. Llevar a cabo el acompañamiento a las reuniones, o sesiones indicadas por el Alcalde Local, así como los acompañamientos en calle, requeridos por la Entidad. 22. Las demás que le sean asignadas por el Alcalde Local."/>
  </r>
  <r>
    <x v="112"/>
    <x v="0"/>
    <s v="FDLCH-CPS-113-2022"/>
    <x v="112"/>
    <s v="Contratación directa"/>
    <s v="Contratos de prestación de servicios profesionales y de apoyo a la gestión"/>
    <s v="Contratos de Prestación de Servicios Profesionales y de Apoyo a la Gestión"/>
    <s v="CPS"/>
    <n v="27600000"/>
    <n v="27600000"/>
    <s v="Inversión"/>
    <n v="32273"/>
    <n v="39"/>
    <s v="Bogotá territorio de paz y atención integral a las víctimas del conflicto armado"/>
    <s v="Propósito 3: Inspirar confianza y legitimidad para vivir sin miedo y ser epicentro de cultura ciudadana, paz y reconciliación"/>
    <s v="O-23-01-16-03-39-000000-2028"/>
    <n v="2028"/>
    <s v="2028 Chapinero territorio de paz"/>
    <n v="405"/>
    <d v="2022-01-24T00:00:00"/>
    <m/>
    <m/>
    <m/>
    <m/>
    <n v="412"/>
    <d v="2022-01-26T00:00:00"/>
    <m/>
    <m/>
    <m/>
    <m/>
    <s v="1 1. Ley 80"/>
    <s v="2.2. Contrato"/>
    <s v="31 31-Servicios Profesionales"/>
    <s v="CPS: Contrato de Prestacion de Servicios"/>
    <s v="5.5. Contrato de prestación de servicios apoyo a profesionales"/>
    <n v="5"/>
    <s v="Prestar servicios profesionales para la atención integral de las víctimas del conflicto armado; la gestión, formulación, desarrollo, seguimiento y evaluación del proyecto &quot;Chapinero territorio de paz&quot; y la atención de las instacias de participación locales relacionadas con la construcción de paz local."/>
    <s v="2.2. Meses"/>
    <n v="6"/>
    <n v="0"/>
    <n v="6"/>
    <m/>
    <d v="2022-01-25T00:00:00"/>
    <d v="2022-01-25T00:00:00"/>
    <d v="2022-01-28T00:00:00"/>
    <d v="2022-07-27T00:00:00"/>
    <d v="2022-07-27T00:00:00"/>
    <m/>
    <s v="JULIO"/>
    <s v="Cédula"/>
    <n v="1014284420"/>
    <n v="0"/>
    <s v="LAURA DANIELA GONZALEZ PACHECO"/>
    <s v="ABOGADA"/>
    <d v="1997-01-10T00:00:00"/>
    <n v="25"/>
    <s v="NO"/>
    <s v="Mujer"/>
    <s v="Bachiller"/>
    <s v="1.1. Natural"/>
    <s v="26 26-Persona Natural"/>
    <s v="1.1 Nacional"/>
    <s v="Dg 77B #123A 43 - CASA 72"/>
    <n v="3165575199"/>
    <s v="laurapacheco27@gmail.com"/>
    <s v="3.3. Único contratista"/>
    <d v="2023-01-30T00:00:00"/>
    <m/>
    <s v="CRISTIAN DANIEL VILLARREAL PARROQUIANO"/>
    <n v="1016059999"/>
    <n v="6"/>
    <s v="PARTICIPACIÓN"/>
    <s v="https://community.secop.gov.co/Public/Tendering/OpportunityDetail/Index?noticeUID=CO1.NTC.2707602&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4600000"/>
    <n v="4600000"/>
    <s v="1. Construir planes de trabajo que permitan el cumplimiento y seguimiento de las políticas públicas, normatividad vigente y metas del Plan de Desarrollo Local relacionadas con la atención integral de las víctimas del conflicto armado y la construcción de paz local.2. Construir, desarrollar e implementar una estrategia de atención integral de las víctimas del conflicto armado y la construcción de paz local, en el marco del acuerdo de paz.3. Realizar la formulación, estructuración, apoyo a la supervisión, seguimiento y evaluación de los proyectos de inversión asignados, que permitan el cumplimiento de las metas establecidas en el Plan de Desarrollo Local. 4. Apoyar el desarrollo del proceso de gestión contractual requerido para el cumplimiento de los objetivos y metas asociados a los proyectos de inversión local, con un enfoque participativo, comunitario, dando cumplimiento con los requisitos legales vigentes.5. Llevar estricto control sobre la programación, ejecución y desarrollo económico y financiero de los proyectos asignados, en cumplimiento de los lineamientos financieros y presupuestales vigentes.6. Desarrollar procesos de articulación con las entidades del nivel central y descentralizado relacionadas con el objeto contractual, con la finalidad de potenciar las inversiones locales.7. Atender y gestionar de manera integral las instancias de participación ciudadana relacionadas con el objeto contractual, construyendo y desarrollando planes efectivos de acción que permitan la medición y socialización de los avances y logros obtenidos. 8. Generar recomendaciones, alertas y acciones de mejora que permitan optimizar el cumplimiento del objeto contractual y sus temas relacionados. 9. Realizar actividades encaminadas a la integración y movilización social de los grupos de interés y partes interesadas en los temas relacionados con el objeto contractual.10. Producir informes cualitativos y cuantitativos de las actividades desarrolladas en el marco del cumplimiento del objeto contractual.11. Desarrollar el cargue, seguimiento y evaluación de los contratos respectivos en las Plataformas SECOP II y SIPSE. 12. Acompañar la atención a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14. Promover acciones y actividades que permitan la divulgación y comunicación de los productos y resultados obtenidos con la ejecución de sus actividades. 15. Llevar a cabo el acompañamiento a las reuniones, o sesiones indicadas por el Alcalde Local, así como los acompañamientos en calle, requeridos por la Entidad.16. Articular el desarrollo, seguimiento y evaluación del Plan Integral de Seguridad Convivencia y Justicia de la Localidad de Chapinero, para lograr la disminución del índice delictivo. 17.Las demás que se asignen en función del cumplimiento del objeto contractual..  "/>
  </r>
  <r>
    <x v="113"/>
    <x v="0"/>
    <s v="FDLCH-CPS-114-2022"/>
    <x v="113"/>
    <s v="Contratación directa"/>
    <s v="Contratos de prestación de servicios profesionales y de apoyo a la gestión"/>
    <s v="Contratos de Prestación de Servicios Profesionales y de Apoyo a la Gestión"/>
    <s v="CPS"/>
    <n v="12000000"/>
    <n v="12000000"/>
    <s v="Inversión"/>
    <n v="32502"/>
    <n v="39"/>
    <s v="Bogotá territorio de paz y atención integral a las víctimas del conflicto armado"/>
    <s v="Propósito 3: Inspirar confianza y legitimidad para vivir sin miedo y ser epicentro de cultura ciudadana, paz y reconciliación"/>
    <s v="O-23-01-16-03-39-000000-2028"/>
    <n v="2028"/>
    <s v="2028 Chapinero territorio de paz"/>
    <n v="399"/>
    <d v="2022-01-24T00:00:00"/>
    <m/>
    <m/>
    <m/>
    <m/>
    <n v="411"/>
    <d v="2022-01-26T00:00:00"/>
    <m/>
    <m/>
    <m/>
    <m/>
    <s v="1 1. Ley 80"/>
    <s v="2.2. Contrato"/>
    <s v="33 33-Servicios Apoyo a la Gestión de la Entidad"/>
    <s v="CPS: Contrato de Prestacion de Servicios"/>
    <s v="4.4. Contrato de prestación de servicios de apoyo a la gestión"/>
    <n v="4"/>
    <s v="Prestar servicios de apoyo a la gestión para la atención integrasl de las víctimas del conflicto armado en la marco del proyecto &quot;Chapinero terrirorio de paz y la atención de las instancias de participación locales relacionadas con la construcción de paz local."/>
    <s v="2.2. Meses"/>
    <n v="6"/>
    <n v="0"/>
    <n v="6"/>
    <m/>
    <d v="2022-01-25T00:00:00"/>
    <d v="2022-01-26T00:00:00"/>
    <d v="2022-01-28T00:00:00"/>
    <d v="2022-07-27T00:00:00"/>
    <d v="2022-07-27T00:00:00"/>
    <m/>
    <s v="JULIO"/>
    <s v="Cédula"/>
    <n v="1023903680"/>
    <n v="9"/>
    <s v="ERIKA MILENA NIÑO MOYANO"/>
    <s v="BACHILLER"/>
    <d v="1990-12-21T00:00:00"/>
    <n v="31"/>
    <s v="NO"/>
    <s v="Mujer"/>
    <s v="Bachiller"/>
    <s v="1.1. Natural"/>
    <s v="26 26-Persona Natural"/>
    <s v="1.1 Nacional"/>
    <s v="DIAGONAL 85 # 77-54"/>
    <n v="3105575303"/>
    <s v="erikam21@gmail.com"/>
    <s v="3.3. Único contratista"/>
    <d v="2023-02-05T00:00:00"/>
    <m/>
    <s v="LAURA DANIELA GONZALEZ PACHECO"/>
    <n v="1014284420"/>
    <n v="0"/>
    <s v="GESTIÓN DE DESARROLLO LOCAL"/>
    <s v="https://community.secop.gov.co/Public/Tendering/OpportunityDetail/Index?noticeUID=CO1.NTC.2710522&amp;isFromPublicArea=True&amp;isModal=true&amp;asPopupView=true"/>
    <s v="DIANA CAROLINA GIRON"/>
    <s v="0 0. Activo"/>
    <s v="N/A"/>
    <s v="N/A"/>
    <s v="N/A"/>
    <s v="N/A"/>
    <s v="N/A"/>
    <s v="N/A"/>
    <s v="N/A"/>
    <s v="N/A"/>
    <s v="N/A"/>
    <s v="N/A"/>
    <s v="N/A"/>
    <s v="N/A"/>
    <s v="N/A"/>
    <s v="N/A"/>
    <s v="N/A"/>
    <s v="N/A"/>
    <s v="N/A"/>
    <s v="N/A"/>
    <s v="N/A"/>
    <s v="N/A"/>
    <s v="N/A"/>
    <s v="N/A"/>
    <s v="N/A"/>
    <s v="N/A"/>
    <s v="N/A"/>
    <m/>
    <m/>
    <m/>
    <m/>
    <m/>
    <m/>
    <m/>
    <m/>
    <m/>
    <n v="0"/>
    <m/>
    <m/>
    <m/>
    <m/>
    <m/>
    <m/>
    <m/>
    <m/>
    <m/>
    <m/>
    <m/>
    <m/>
    <n v="0"/>
    <m/>
    <m/>
    <m/>
    <m/>
    <m/>
    <m/>
    <m/>
    <m/>
    <m/>
    <m/>
    <m/>
    <n v="2000000"/>
    <n v="2000000"/>
    <s v="1. Realizar apoyo en la construcción de planes de trabajo que permitan el cumplimiento y seguimiento de las políticas públicas, normatividad vigente y metas del Plan de Desarrollo Local relacionadas con la atención integral de las víctimas del conflicto armado y la construcción de paz local. 2. Apoyar la construcción e implementación de una estrategia de atención integral de las víctimas del conflicto armado y la construcción de paz local, en el marco del acuerdo de paz. 3. Apoyar al equipo de trabajo en el proceso de la formulación y estructuración de los proyectos de inversión, que permitan el cumplimiento de las metas establecidas en el Plan de Desarrollo Local. 4. Apoyar asistencialmente al equipo de trabajo en el desarrollo del proceso de gestión contractual requerido para el cumplimiento de los objetivos y metas asociados a los proyectos de inversión local, con un enfoque participativo, comunitario, dando cumplimiento con los requisitos legales vigentes. 5. Recopilar memorias y actas de las actividades realizadas, así mismo como colaborar con la difusión de avances, resultados obtenidos y presentación de impactos evidenciados. 6. Brindar apoyo en el desarrollo de procesos de articulación con las entidades del nivel central y descentralizado relacionadas con el objeto contractual, con la finalidad de potenciar las inversiones locales. 7. Brindar apoyo en la atención de manera integral las instancias de participación ciudadana relacionadas con el objeto contractual. 8. Generar recomendaciones, alertas y acciones de mejora que permitan optimizar el cumplimiento del objeto contractual y de los temas relacionados con el objeto. 9. Realizar apoyo en actividades encaminadas a la integración y movilización social de los grupos de interés y partes interesadas en los temas relacionados con el objeto contractual. 10. Realizar el apoyo en proyectar, consolidar y dar el trámite correspondiente a las consultas, derechos de petición y demás requerimientos por parte de la ciudadanía, así como las solicitudes de entes de control dentro del término legal y no cerrar el trámite en el aplicativo Orfeo hasta que no se tenga un pronunciamiento de fondo y verificación por parte del apoyo a la supervisión. 11. Promover acciones y actividades que permitan la divulgación y comunicación de los productos y resultados obtenidos con la ejecución de sus actividades. 12. Llevar a cabo el acompañamiento a las reuniones, o sesiones indicadas por el Alcalde Local, así como los acompañamientos en calle, requeridos por la Entidad. 13. Las demás que le sean asignadas por Alcalde Local en cumplimiento de la naturaleza y objeto del contrato. "/>
  </r>
  <r>
    <x v="114"/>
    <x v="0"/>
    <s v="FDLCH-CPS-115-2022"/>
    <x v="114"/>
    <s v="Contratación directa"/>
    <s v="Contratos de prestación de servicios profesionales y de apoyo a la gestión"/>
    <s v="Contratos de Prestación de Servicios Profesionales y de Apoyo a la Gestión"/>
    <s v="CPS"/>
    <n v="30000000"/>
    <n v="30000000"/>
    <s v="Inversión"/>
    <n v="30602"/>
    <n v="49"/>
    <s v="Movilidad segura, sostenible y accesible"/>
    <s v="Propósito 4: Hacer de Bogotá región un modelo de movilidad multimodal, incluyente y sostenible"/>
    <s v="O-23-01-16-04-49-000000-1734"/>
    <n v="1734"/>
    <s v="1734 Chapinero modelo de movilidad inteligente"/>
    <n v="402"/>
    <d v="2022-01-24T00:00:00"/>
    <m/>
    <m/>
    <m/>
    <m/>
    <n v="419"/>
    <d v="2022-01-27T00:00:00"/>
    <m/>
    <m/>
    <m/>
    <m/>
    <s v="1 1. Ley 80"/>
    <s v="2.2. Contrato"/>
    <s v="31 31-Servicios Profesionales"/>
    <s v="CPS: Contrato de Prestacion de Servicios"/>
    <s v="5.5. Contrato de prestación de servicios apoyo a profesionales"/>
    <n v="5"/>
    <s v="Prestar los servicios profesionales de apoyo a la gestión para la formulación, desarrollo y seguimiento del proyecto de inversión &quot;Chapinero modelo de moviidad inteligente&quot; y la supervisión de contratos que le sean asignados."/>
    <s v="2.2. Meses"/>
    <n v="6"/>
    <n v="0"/>
    <n v="6"/>
    <m/>
    <d v="2022-01-25T00:00:00"/>
    <d v="2022-01-26T00:00:00"/>
    <d v="2022-02-01T00:00:00"/>
    <s v="31/07/202"/>
    <d v="2022-07-31T00:00:00"/>
    <m/>
    <s v="JULIO"/>
    <s v="Cédula"/>
    <n v="1014240563"/>
    <n v="6"/>
    <s v="DIEGO MANUEL SALGADO GUTIERREZ"/>
    <s v="INGENIERO CIVIL"/>
    <d v="1993-01-29T00:00:00"/>
    <n v="29"/>
    <s v="NO"/>
    <s v="Hombre"/>
    <s v="Profesional"/>
    <s v="1.1. Natural"/>
    <s v="26 26-Persona Natural"/>
    <s v="1.1 Nacional"/>
    <s v="CALLE 83 No. 103 C 55"/>
    <n v="3134392245"/>
    <s v="mannysal29@gmail.com"/>
    <s v="3.3. Único contratista"/>
    <d v="2023-02-10T00:00:00"/>
    <m/>
    <s v="JORGE ENRIQUE ABREO REYES"/>
    <n v="1090435721"/>
    <n v="8"/>
    <s v="INFRAESTRUCTURA"/>
    <s v="https://community.secop.gov.co/Public/Tendering/OpportunityDetail/Index?noticeUID=CO1.NTC.2713041&amp;isFromPublicArea=True&amp;isModal=False"/>
    <s v="DIANA CAROLINA GIRON"/>
    <s v="0 0. Activo"/>
    <s v="N/A"/>
    <s v="N/A"/>
    <s v="N/A"/>
    <s v="N/A"/>
    <s v="N/A"/>
    <s v="N/A"/>
    <s v="N/A"/>
    <s v="N/A"/>
    <s v="N/A"/>
    <s v="N/A"/>
    <s v="N/A"/>
    <s v="N/A"/>
    <s v="N/A"/>
    <s v="N/A"/>
    <s v="N/A"/>
    <s v="N/A"/>
    <s v="N/A"/>
    <s v="N/A"/>
    <s v="N/A"/>
    <s v="N/A"/>
    <s v="N/A"/>
    <s v="N/A"/>
    <s v="N/A"/>
    <s v="N/A"/>
    <s v="N/A"/>
    <m/>
    <m/>
    <m/>
    <m/>
    <m/>
    <m/>
    <m/>
    <m/>
    <m/>
    <n v="0"/>
    <m/>
    <m/>
    <m/>
    <m/>
    <m/>
    <m/>
    <m/>
    <m/>
    <m/>
    <m/>
    <m/>
    <m/>
    <n v="0"/>
    <m/>
    <m/>
    <m/>
    <m/>
    <m/>
    <m/>
    <m/>
    <m/>
    <m/>
    <m/>
    <m/>
    <n v="5000000"/>
    <n v="5000000"/>
    <s v="1.Construir planes de trabajo que permitan la gestión, el cumplimiento y el seguimiento de las políticas públicas, normatividad vigente y metas del Plan de Desarrollo Local relacionadas con el objeto contractual y el proyecto “Chapinero Modelo De Movilidad Inteligente”. 2.Apoyar en la formulación y estructuración de los proyectos de inversión asignados, que permitan el cumplimiento de las metas establecidas en el Plan de Desarrollo Local y el proceso de gestión contractual derivado. 3.Realizar los apoyos a la supervisión de los contratos, proyectos de inversión y/o actividades designadas por el Alcalde Local, de conformidad con los lineamientos, valores y principios indicados por la Secretaría Distrital de Gobierno, que incluyan el control sobre la programación, ejecución y desarrollo económico y financiero, visitas de inspección y evaluación en terreno. 4. Desarrollar procesos de articulación con las entidades del nivel central y descentralizado relaciona-das con el objeto contractual, con la finalidad de potenciar las inversiones locales. 5.Apoyar en la atención integral las instancias de participación ciudadana relacionadas con el objeto contractual.  6.Producir informes cualitativos y cuantitativos de las actividades desarrolladas, en el marco del cumplimiento del objeto contractual, de acuerdo con el avance de los frentes incluidos en los contratos de obra y con la información presentada por los contratistas, verificada y validada por parte de las interventorías, de los contratos asignados. 7.Desarrollar el cargue, seguimiento y evaluación de los contratos respectivos en las Plataformas SE-COP II y SIPSE, según corresponda. 8.Acompañar la atención a las peticiones ciudadanas, así como las solicitudes de entes de control y auditorias de seguimiento a los amparos de calidad y estabilidad de la obra dentro del término legal y no cerrar el trámite en el aplicativo Orfeo hasta que no se tenga un pronunciamiento de fondo.  9.Participar de las reuniones de coordinación y planeación que sean requeridas por el Alcalde Local, así como de las actividades programadas por el despacho de la Alcaldía. 10.Promover acciones y actividades que permitan la divulgación y comunicación de los productos y resultados obtenidos con la ejecución de sus actividades.  11.Rendir un informe final que recoja las tareas y productos originados del objeto contractual. 12.Las demás que le asigne el supervisor del contrato y que surjan de la naturaleza del mismo."/>
  </r>
  <r>
    <x v="115"/>
    <x v="0"/>
    <s v="FDLCH-CPS-116-2022"/>
    <x v="115"/>
    <s v="Contratación directa"/>
    <s v="Contratos de prestación de servicios profesionales y de apoyo a la gestión"/>
    <s v="Contratos de Prestación de Servicios Profesionales y de Apoyo a la Gestión"/>
    <s v="CPS"/>
    <n v="17400000"/>
    <n v="17400000"/>
    <s v="Inversión"/>
    <n v="32272"/>
    <n v="49"/>
    <s v="Movilidad segura, sostenible y accesible"/>
    <s v="Propósito 4: Hacer de Bogotá región un modelo de movilidad multimodal, incluyente y sostenible"/>
    <s v="O-23-01-16-04-49-000000-1734"/>
    <n v="1734"/>
    <s v="1734 Chapinero modelo de movilidad inteligente"/>
    <n v="406"/>
    <d v="2022-01-24T00:00:00"/>
    <m/>
    <m/>
    <m/>
    <m/>
    <n v="451"/>
    <d v="2022-01-28T00:00:00"/>
    <m/>
    <m/>
    <m/>
    <m/>
    <s v="1 1. Ley 80"/>
    <s v="2.2. Contrato"/>
    <s v="33 33-Servicios Apoyo a la Gestión de la Entidad"/>
    <s v="CPS: Contrato de Prestacion de Servicios"/>
    <s v="4.4. Contrato de prestación de servicios de apoyo a la gestión"/>
    <n v="4"/>
    <s v="Prestar los servicios técnicos de apoyo a la gestión, acciones administrativas y seguimiento de las actividades derivadas del proyecto de inversión &quot;Chapinero modelo de movilidad inteligente&quot;"/>
    <s v="2.2. Meses"/>
    <n v="6"/>
    <n v="0"/>
    <n v="6"/>
    <m/>
    <d v="2022-01-25T00:00:00"/>
    <d v="2022-01-26T00:00:00"/>
    <d v="2022-02-01T00:00:00"/>
    <s v="31/07/202"/>
    <d v="2022-07-31T00:00:00"/>
    <m/>
    <s v="JULIO"/>
    <s v="Cédula"/>
    <n v="1022388528"/>
    <n v="3"/>
    <s v="JHON FREDDY VALERO MAYA"/>
    <s v="ARQUITECTO"/>
    <d v="1993-12-05T00:00:00"/>
    <n v="28"/>
    <s v="NO"/>
    <s v="Hombre"/>
    <s v="Técnico"/>
    <s v="1.1. Natural"/>
    <s v="26 26-Persona Natural"/>
    <s v="1.1 Nacional"/>
    <s v="CALLE 50 SUR # 35-09"/>
    <n v="3158346821"/>
    <s v="jhonfredy-valero@hotmail.com"/>
    <s v="3.3. Único contratista"/>
    <d v="2023-02-01T00:00:00"/>
    <m/>
    <s v="JORGE ENRIQUE ABREO REYES"/>
    <n v="1090435721"/>
    <n v="8"/>
    <s v="INFRAESTRUCTURA"/>
    <s v="https://community.secop.gov.co/Public/Tendering/OpportunityDetail/Index?noticeUID=CO1.NTC.2715572&amp;isFromPublicArea=True&amp;isModal=False"/>
    <s v="ELMER RICARDO"/>
    <s v="0 0. Activo"/>
    <s v="N/A"/>
    <s v="N/A"/>
    <s v="N/A"/>
    <s v="N/A"/>
    <s v="N/A"/>
    <s v="N/A"/>
    <s v="N/A"/>
    <s v="N/A"/>
    <s v="N/A"/>
    <s v="N/A"/>
    <s v="N/A"/>
    <s v="N/A"/>
    <s v="N/A"/>
    <s v="N/A"/>
    <s v="N/A"/>
    <s v="N/A"/>
    <s v="N/A"/>
    <s v="N/A"/>
    <s v="N/A"/>
    <s v="N/A"/>
    <s v="N/A"/>
    <s v="N/A"/>
    <s v="N/A"/>
    <s v="N/A"/>
    <s v="N/A"/>
    <m/>
    <m/>
    <m/>
    <m/>
    <m/>
    <m/>
    <m/>
    <m/>
    <m/>
    <n v="0"/>
    <m/>
    <m/>
    <m/>
    <m/>
    <m/>
    <m/>
    <m/>
    <m/>
    <m/>
    <m/>
    <m/>
    <m/>
    <n v="0"/>
    <m/>
    <m/>
    <m/>
    <m/>
    <m/>
    <m/>
    <m/>
    <m/>
    <m/>
    <m/>
    <m/>
    <n v="2900000"/>
    <n v="2900000"/>
    <s v="1.Apoyar las actividades administrativas y documentales a los proyectos de malla vial e infraestructura garantizando la correcta aplicación de normas y procedimientos técnicos, administrativos y legales vigentes. 2.Apoyar en la búsqueda y consolidación de la información relacionada con los contratos de malla vial, e infraestructura para alimentar la base de datos de las mismas. 3.Apoyar la gestión administrativa y seguimiento de manera eficaz y eficiente a los derechos de petición, requerimientos, quejas y reclamos que sean interpuestos por la comunidad ante la Alcaldía Local de Chapinero o que por competencia le sean asignados en temas relacionados con malla vial e infraestructura. 4.Impulsar la gestión documental y archivística en el proyecto de inversión local desde un enfoque comunitario y participativo. 5.Rendir informes mensuales sobre las actividades desarrolladas en la gestión del proyecto de inversión.  6.Apoyar la atención integral de las instancias de participación ciudadana relacionadas con el objeto contractual. 7.Participar de las reuniones que sean requeridas por el Alcalde Local, así como de las actividades en calle programadas por el despacho de la Alcaldía. 8.Promover acciones y actividades que permitan la divulgación y comunicación de los productos y resultados obtenidos con la ejecución de sus actividades. 9.Rendir un informe final que recoja las tareas y productos originados del objeto contractual. 10.Las demás que le asigne el supervisor del contrato y que surjan de la naturaleza del mismo."/>
  </r>
  <r>
    <x v="116"/>
    <x v="0"/>
    <s v="FDLCH-CPS-117-2022"/>
    <x v="116"/>
    <s v="Contratación directa"/>
    <s v="Contratos de prestación de servicios profesionales y de apoyo a la gestión"/>
    <s v="Contratos de Prestación de Servicios Profesionales y de Apoyo a la Gestión"/>
    <s v="CPS"/>
    <n v="17400000"/>
    <n v="17400000"/>
    <s v="Inversión"/>
    <n v="30612"/>
    <n v="49"/>
    <s v="Movilidad segura, sostenible y accesible"/>
    <s v="Propósito 4: Hacer de Bogotá región un modelo de movilidad multimodal, incluyente y sostenible"/>
    <s v="O-23-01-16-04-49-000000-1734"/>
    <n v="1734"/>
    <s v="1734 Chapinero modelo de movilidad inteligente"/>
    <n v="376"/>
    <d v="2022-01-21T00:00:00"/>
    <m/>
    <m/>
    <m/>
    <m/>
    <n v="441"/>
    <d v="2022-01-28T00:00:00"/>
    <m/>
    <m/>
    <m/>
    <m/>
    <s v="1 1. Ley 80"/>
    <s v="2.2. Contrato"/>
    <s v="33 33-Servicios Apoyo a la Gestión de la Entidad"/>
    <s v="CPS: Contrato de Prestacion de Servicios"/>
    <s v="4.4. Contrato de prestación de servicios de apoyo a la gestión"/>
    <n v="4"/>
    <s v="Prestar los servicios técnicos de apoyo a la gestión, acciones administrativas y seguimiento de las actividades derivadas del proyecto de inversión &quot;Chapinero modelo de movilidad inteligente&quot;"/>
    <s v="2.2. Meses"/>
    <n v="6"/>
    <n v="0"/>
    <n v="6"/>
    <m/>
    <d v="2022-01-25T00:00:00"/>
    <d v="2022-01-26T00:00:00"/>
    <d v="2022-02-01T00:00:00"/>
    <s v="31/07/202"/>
    <d v="2022-07-31T00:00:00"/>
    <m/>
    <s v="JULIO"/>
    <s v="Cédula"/>
    <n v="1020794388"/>
    <n v="2"/>
    <s v="GINA PAOLA JIMENEZ CONTRERAS"/>
    <s v="ARQUITECTA"/>
    <d v="1994-06-03T00:00:00"/>
    <n v="27"/>
    <s v="NO"/>
    <s v="Mujer"/>
    <s v="Técnico"/>
    <s v="1.1. Natural"/>
    <s v="26 26-Persona Natural"/>
    <s v="1.1 Nacional"/>
    <s v="CARRERA 50 No. 115-51"/>
    <n v="3176650972"/>
    <s v="gina-jimenez@upc.edu.co"/>
    <s v="3.3. Único contratista"/>
    <d v="2022-10-10T00:00:00"/>
    <m/>
    <s v="JAIME HERNANDO PRIETO ALVAREZ"/>
    <n v="1073535479"/>
    <n v="7"/>
    <s v="INFRAESTRUCTURA"/>
    <s v="https://community.secop.gov.co/Public/Tendering/OpportunityDetail/Index?noticeUID=CO1.NTC.2713721&amp;isFromPublicArea=True&amp;isModal=False"/>
    <s v="ELMER RICARDO"/>
    <s v="0 0. Activo"/>
    <s v="N/A"/>
    <s v="N/A"/>
    <s v="N/A"/>
    <s v="N/A"/>
    <s v="N/A"/>
    <s v="N/A"/>
    <s v="N/A"/>
    <s v="N/A"/>
    <s v="N/A"/>
    <s v="N/A"/>
    <s v="N/A"/>
    <s v="N/A"/>
    <s v="N/A"/>
    <s v="N/A"/>
    <s v="N/A"/>
    <s v="N/A"/>
    <s v="N/A"/>
    <s v="N/A"/>
    <s v="N/A"/>
    <s v="N/A"/>
    <s v="N/A"/>
    <s v="N/A"/>
    <s v="N/A"/>
    <s v="N/A"/>
    <s v="N/A"/>
    <m/>
    <m/>
    <m/>
    <m/>
    <m/>
    <m/>
    <m/>
    <m/>
    <m/>
    <n v="0"/>
    <m/>
    <m/>
    <m/>
    <m/>
    <m/>
    <m/>
    <m/>
    <m/>
    <m/>
    <m/>
    <m/>
    <m/>
    <n v="0"/>
    <m/>
    <m/>
    <m/>
    <m/>
    <m/>
    <m/>
    <m/>
    <m/>
    <m/>
    <m/>
    <m/>
    <n v="2900000"/>
    <n v="2900000"/>
    <s v="1.Apoyar las actividades administrativas y documentales a los proyectos de malla vial e infraestructura garantizando la correcta aplicación de normas y procedimientos técnicos, administrativos y legales vigentes. 2.Apoyar en la búsqueda y consolidación de la información relacionada con los contratos de malla vial, e infraestructura para alimentar la base de datos de las mismas. 3.Apoyar la gestión administrativa y seguimiento de manera eficaz y eficiente a los derechos de petición, requerimientos, quejas y reclamos que sean interpuestos por la comunidad ante la Alcaldía Local de Chapinero o que por competencia le sean asignados en temas relacionados con malla vial e infraestructura. 4.Impulsar la gestión documental y archivística en el proyecto de inversión local desde un enfoque comunitario y participativo. 5.Rendir informes mensuales sobre las actividades desarrolladas en la gestión del proyecto de inversión.  6.Apoyar la atención integral de las instancias de participación ciudadana relacionadas con el objeto contractual. 7.Participar de las reuniones que sean requeridas por el Alcalde Local, así como de las actividades en calle programadas por el despacho de la Alcaldía. 8.Promover acciones y actividades que permitan la divulgación y comunicación de los productos y resultados obtenidos con la ejecución de sus actividades. 9.Rendir un informe final que recoja las tareas y productos originados del objeto contractual. 10.Las demás que le asigne el supervisor del contrato y que surjan de la naturaleza del mismo."/>
  </r>
  <r>
    <x v="117"/>
    <x v="0"/>
    <s v="FDLCH-CPS-118-2022"/>
    <x v="117"/>
    <s v="Contratación directa"/>
    <s v="Contratos de prestación de servicios profesionales y de apoyo a la gestión"/>
    <s v="Contratos de Prestación de Servicios Profesionales y de Apoyo a la Gestión"/>
    <s v="CPS"/>
    <n v="33000000"/>
    <n v="33000000"/>
    <s v="Inversión"/>
    <n v="30611"/>
    <n v="49"/>
    <s v="Movilidad segura, sostenible y accesible"/>
    <s v="Propósito 4: Hacer de Bogotá región un modelo de movilidad multimodal, incluyente y sostenible"/>
    <s v="O-23-01-16-04-49-000000-1734"/>
    <n v="1734"/>
    <s v="1734 Chapinero modelo de movilidad inteligente"/>
    <n v="408"/>
    <d v="2022-01-24T00:00:00"/>
    <m/>
    <m/>
    <m/>
    <m/>
    <n v="396"/>
    <d v="2022-01-26T00:00:00"/>
    <m/>
    <m/>
    <m/>
    <m/>
    <s v="1 1. Ley 80"/>
    <s v="2.2. Contrato"/>
    <s v="31 31-Servicios Profesionales"/>
    <s v="CPS: Contrato de Prestacion de Servicios"/>
    <s v="5.5. Contrato de prestación de servicios apoyo a profesionales"/>
    <n v="5"/>
    <s v="Prestar servicios profesionales para la gestión, desarrollo, seguimiento y evaluación jurídica pre-contractual, contractual y postcontractual del proyecto de inversión &quot;Chapinero modelo de movilidad inteligente” y las demás relacionadas con el proyecto."/>
    <s v="2.2. Meses"/>
    <n v="6"/>
    <n v="0"/>
    <n v="6"/>
    <m/>
    <d v="2022-01-25T00:00:00"/>
    <d v="2022-01-25T00:00:00"/>
    <d v="2022-01-26T00:00:00"/>
    <d v="2022-07-25T00:00:00"/>
    <d v="2022-07-25T00:00:00"/>
    <m/>
    <s v="JULIO"/>
    <s v="Cédula"/>
    <n v="1057590689"/>
    <n v="2"/>
    <s v="ELMER RICARDO RINCON PLAZAS"/>
    <s v="ABOGADO"/>
    <d v="1992-10-19T00:00:00"/>
    <n v="29"/>
    <s v="NO"/>
    <s v="Hombre"/>
    <s v="Profesional"/>
    <s v="1.1. Natural"/>
    <s v="26 26-Persona Natural"/>
    <s v="1.1 Nacional"/>
    <s v="CALLE 161 B # 8 H14"/>
    <n v="3144733970"/>
    <s v="ricardo.rincon@aiesec.net"/>
    <s v="3.3. Único contratista"/>
    <d v="2023-02-05T00:00:00"/>
    <m/>
    <s v="OSCAR YESID RAMOS CALDERON"/>
    <n v="1032436255"/>
    <n v="0"/>
    <s v="INFRAESTRUCTURA"/>
    <s v="https://community.secop.gov.co/Public/Tendering/OpportunityDetail/Index?noticeUID=CO1.NTC.2708743&amp;isFromPublicArea=True&amp;isModal=true&amp;asPopupView=true"/>
    <s v="ELMER RICARDO"/>
    <s v="0 0. Activo"/>
    <s v="N/A"/>
    <s v="N/A"/>
    <s v="N/A"/>
    <s v="N/A"/>
    <s v="N/A"/>
    <s v="N/A"/>
    <s v="N/A"/>
    <s v="N/A"/>
    <s v="N/A"/>
    <s v="N/A"/>
    <s v="N/A"/>
    <s v="N/A"/>
    <s v="N/A"/>
    <s v="N/A"/>
    <s v="N/A"/>
    <s v="N/A"/>
    <s v="N/A"/>
    <s v="N/A"/>
    <s v="N/A"/>
    <s v="N/A"/>
    <s v="N/A"/>
    <s v="N/A"/>
    <s v="N/A"/>
    <s v="N/A"/>
    <s v="N/A"/>
    <m/>
    <m/>
    <m/>
    <m/>
    <m/>
    <m/>
    <m/>
    <m/>
    <m/>
    <n v="0"/>
    <m/>
    <m/>
    <m/>
    <m/>
    <m/>
    <m/>
    <m/>
    <m/>
    <m/>
    <m/>
    <m/>
    <m/>
    <n v="0"/>
    <m/>
    <m/>
    <m/>
    <m/>
    <m/>
    <m/>
    <m/>
    <m/>
    <m/>
    <m/>
    <m/>
    <n v="5500000"/>
    <n v="5500000"/>
    <s v="1.Brindar apoyo legal, jurídico y contractual al Alcalde Local y apoyos a la supervisión en los procesos precontractual, contractual y postcontractual del proyecto Chapinero Modelo de Movilidad Inteligente y los demás relacionados, resolviendo las consultas y prestar  asistencia integral. 2. Apoyar al Fondo de Desarrollo Local de Chapinero en las etapas de estructuración precontractual, seguimiento y supervisión contractual y liquidación de los contratos celebrados, relacionados con del proyecto Chapinero Modelo de Movilidad Inteligente y los demás relacionados. 3. Apoyar al Fondo de Desarrollo Local de Chapinero en los trámites legales para la revisión, aprobación y hacer efectivas las garantías de cumplimiento que constituyan los Contratistas a favor del FDLCH con ocasión de los contratos celebrados en el marco del proyecto Chapinero Modelo de Movilidad Inteligente y los demás relacionados, cuando a ello haya lugar y agotando el procedimiento administrativo sancionatorio previsto en la normatividad vigente. 4. Proyectar el contenido jurídico los actos administrativos y/o las minutas resultantes de la actividad precontractual, contractual y postcontractual, tales como pliegos de condiciones, contratos, resoluciones, actas de suspensión, actas de liquidación, etc. 5.Hacer parte del comité evaluador de los procesos de contratación que adelante el FDLCH previa designación del Alcalde Local. 6.Proyectar los informes de contratación respectivos con destino a los Órganos de Control y demás entidades que lo requieran 7.Guardar la debida reserva y confidencialidad de los asuntos que conozca con ocasión de la ejecución del objeto del contrato, así como todos aquellos relacionados con el mismo. 8. Rendir informes mensuales de las actividades desarrolladas. 9.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 10.El contratista deberá ingresar dentro del numeral de ejecución el contrato electrónico del SECOP II, el plan de pagos respectivo, y agregar como documento nuevo, los informes de actividades respectivos. 11.Generar recomendaciones, alertas y acciones de mejora que permitan optimizar el cumplimiento deRendir un informe final que recoja las tareas y productos originados del objeto contractual. 13.l objeto contractual y de los temas relacionados con el objeto. 12.Desarrollar el cargue, seguimiento y evaluación de los contratos respectivos en las Plataformas SE-COP I, SECOP II y SIPSE. 14.Participar de las reuniones de coordinación y planeación que sean requeridas por el Alcalde Local, así como de las actividades programadas por el despacho de la Alcaldía. 15.Las demás que le indique el supervisor del contrato y que estén relacionadas con el objeto del contrato."/>
  </r>
  <r>
    <x v="118"/>
    <x v="0"/>
    <s v="FDLCH-CPS-119-2022"/>
    <x v="118"/>
    <s v="Contratación directa"/>
    <s v="Contratos de prestación de servicios profesionales y de apoyo a la gestión"/>
    <s v="Contratos de Prestación de Servicios Profesionales y de Apoyo a la Gestión"/>
    <s v="CPS"/>
    <n v="27600000"/>
    <n v="27600000"/>
    <s v="Inversión"/>
    <n v="30308"/>
    <n v="33"/>
    <s v="Más áboles y más y mejor espacio público"/>
    <s v="Propósito 2: Cambiar nuestros hábitos de vida para reverdecer a Bogotá y adaptarnos a mitigar la crisis climática."/>
    <s v="O-23-01-16-02-33-000000-1723"/>
    <n v="1723"/>
    <s v="1723 Chapinero espacio para hábitos saludables"/>
    <n v="409"/>
    <d v="2022-01-24T00:00:00"/>
    <m/>
    <m/>
    <m/>
    <m/>
    <n v="442"/>
    <d v="2022-01-28T00:00:00"/>
    <m/>
    <m/>
    <m/>
    <m/>
    <s v="1 1. Ley 80"/>
    <s v="2.2. Contrato"/>
    <s v="31 31-Servicios Profesionales"/>
    <s v="CPS: Contrato de Prestacion de Servicios"/>
    <s v="5.5. Contrato de prestación de servicios apoyo a profesionales"/>
    <n v="5"/>
    <s v="Prestar los servicios profesionales para la gestión, formulación, desarrollo y seguimiento del proyecto de inversión &quot;Chapinero espacio para hábitos saludables&quot;"/>
    <s v="2.2. Meses"/>
    <n v="6"/>
    <n v="0"/>
    <n v="6"/>
    <m/>
    <d v="2022-01-25T00:00:00"/>
    <d v="2022-01-26T00:00:00"/>
    <d v="2022-02-01T00:00:00"/>
    <s v="31/07/202"/>
    <d v="2022-07-31T00:00:00"/>
    <m/>
    <s v="JULIO"/>
    <s v="Cédula"/>
    <n v="1018461926"/>
    <n v="9"/>
    <s v="FABIAN ANDRES CARDONA MARTINEZ"/>
    <s v="INGENIERO CIVIL"/>
    <d v="1993-08-11T00:00:00"/>
    <n v="28"/>
    <s v="NO"/>
    <s v="Hombre"/>
    <s v="Profesional"/>
    <s v="1.1. Natural"/>
    <s v="26 26-Persona Natural"/>
    <s v="1.1 Nacional"/>
    <s v="CARRERA 78 D # 35- 24 SUR"/>
    <n v="3132543111"/>
    <s v="fancarman0989@hotmail.com"/>
    <s v="3.3. Único contratista"/>
    <d v="2023-02-05T00:00:00"/>
    <m/>
    <s v="MAURICIO BOHORQUEZ ESCOBAR"/>
    <n v="79268761"/>
    <n v="5"/>
    <s v="INFRAESTRUCTURA"/>
    <s v="https://community.secop.gov.co/Public/Tendering/OpportunityDetail/Index?noticeUID=CO1.NTC.2711894&amp;isFromPublicArea=True&amp;isModal=False"/>
    <s v="ELMER RICARDO"/>
    <s v="0 0. Activo"/>
    <s v="N/A"/>
    <s v="N/A"/>
    <s v="N/A"/>
    <s v="N/A"/>
    <s v="N/A"/>
    <s v="N/A"/>
    <s v="N/A"/>
    <s v="N/A"/>
    <s v="N/A"/>
    <s v="N/A"/>
    <s v="N/A"/>
    <s v="N/A"/>
    <s v="N/A"/>
    <s v="N/A"/>
    <s v="N/A"/>
    <s v="N/A"/>
    <s v="N/A"/>
    <s v="N/A"/>
    <s v="N/A"/>
    <s v="N/A"/>
    <s v="N/A"/>
    <s v="N/A"/>
    <s v="N/A"/>
    <s v="N/A"/>
    <s v="N/A"/>
    <m/>
    <m/>
    <m/>
    <m/>
    <m/>
    <m/>
    <m/>
    <m/>
    <m/>
    <n v="0"/>
    <m/>
    <m/>
    <m/>
    <m/>
    <m/>
    <m/>
    <m/>
    <m/>
    <m/>
    <m/>
    <m/>
    <m/>
    <n v="0"/>
    <m/>
    <m/>
    <m/>
    <m/>
    <m/>
    <m/>
    <m/>
    <m/>
    <m/>
    <m/>
    <m/>
    <n v="4600000"/>
    <n v="4600000"/>
    <s v="1 . Construir planes de trabajo que permitan el cumplimiento y seguimiento de las políticas públicas, normatividad vigente y metas del Plan de Desarrollo Local relacionadas con el objeto contractual. 2 . Realizar la formulación y estructuración del proyecto 1723 Chapinero espacio para hábitos saludables, que permitan el cumplimiento de las metas establecidas en el Plan de Desarrollo Local. 3 . Apoyar el desarrollo del proceso de gestión contractual requerido para el cumplimiento de los objetivos y metas asociados a los proyectos de inversión local, con un enfoque participativo, comunitario, dando cumplimiento con los requisitos legales vigentes. 4 . Realizar los apoyos a la supervisión de los contratos, proyectos de inversión y/o actividades designadas. por el Alcalde Local, de conformidad con los lineamientos, valores y principios indicados por la Secretaría Distrital de Gobierno. 5 . Llevar estricto control sobre la programación, ejecución y desarrollo económico y financiero de los proyectos asignados, en cumplimiento de los lineamientos financieros y presupuestales vigentes. 6 . Impulsar los procesos de formulación, desarrollo y seguimiento de los proyectos de inversión local desde un enfoque comunitario y participativo. 7 . Rendir informes mensuales sobre las actividades desarrolladas tanto de gestión como de supervisión de los contratos asignados en cada uno de sus componentes.  8 . Desarrollar procesos de articulación con las entidades del nivel central y descentralizado relacionadas con el objeto contractual, con la finalidad de potenciar las inversiones locales. 9 . Atender y gestionar de manera integral las instancias de participación ciudadana relacionadas con el objeto contractual, construyendo y desarrollando planes efectivos de acción que permitan la medición y socialización de los avances y logros obtenidos. 10 . Generar recomendaciones, alertas y acciones de mejora que permitan optimizar el cumplimiento del objeto contractual y de los temas relacionados con el objeto. 11 . Realizar actividades encaminadas a la integración y movilización social de los grupos de interés y partes interesadas en los temas relacionados con el objeto contractual. 12 . Producir informes cualitativos y cuantitativos de las actividades desarrolladas en el marco del cumplimiento del objeto contractual, revisar actas de cobro y verificar que estas actas correspondan a la ejecución de los frentes de obra y a la información presentada por el contratista y a la verificación y validación por parte de la interventoría, acorde al objeto contractual de los contratos asignados. 13 . Realizar el seguimiento al mantenimiento de los parques vecinales y/o de bolsillo de la Localidad de Chapinero. 14 . Realizar seguimiento y control a las pólizas de calidad y cumplimiento de los parques vecinales y/o de bolsillo, garantizando su vigencia y aplicabilidad. 15 . Realizar las liquidaciones a que haya lugar con ocasión de los contratos finalizados de construcción y/o dotación de parques vecinales y/o de bolsillo. 16 . Realizar las visitas de inspección y evaluación en terreno que se requieran acorde al objeto contractual de los contratos asignados. 17 . Desarrollar el cargue, seguimiento y evaluación de los contratos respectivos en las Plataformas SECOP II y SIPSE. 18 . Acompañar la atención a las peticiones ciudadanas, así como las solicitudes de entes de control dentro del término legal y no cerrar el trámite en el aplicativo Orfeo hasta que no se tenga un pronunciamiento de fondo. 19 . Participar de las reuniones de coordinación y planeación que sean requeridas por el Alcalde Local, así como de las actividades programadas por el despacho de la Alcaldía. 20 . Promover acciones y actividades que permitan la divulgación y comunicación de los productos y resultados obtenidos con la ejecución de sus actividades. 21 . Rendir un informe final que recoja las tareas y productos originados del objeto contractual. 22 . Realizar el acompañamiento en las reuniones, o sesiones indicadas por el Alcalde Local, así como los acompañamientos en calle, requeridos por la Entidad. 23 . Las demás que le asigne el supervisor del contrato y que surjan de la naturaleza del mismo."/>
  </r>
  <r>
    <x v="119"/>
    <x v="0"/>
    <s v="FDLCH-CPS-120-2022"/>
    <x v="119"/>
    <s v="Contratación directa"/>
    <s v="Contratos de prestación de servicios profesionales y de apoyo a la gestión"/>
    <s v="Contratos de Prestación de Servicios Profesionales y de Apoyo a la Gestión"/>
    <s v="CPS"/>
    <n v="31080000"/>
    <n v="31080000"/>
    <s v="Inversión"/>
    <n v="30309"/>
    <n v="57"/>
    <s v="Gestión pública local"/>
    <s v="Propósito 5: Construir Bogotá-regios con gobierno abierto, transparente y ciudadanía consciente"/>
    <s v="O-23-01-16-05-57-000000-1841"/>
    <n v="1841"/>
    <s v="1841 Fortalecimiento del ejercicio de inspección, vigilancia y control en Chapinero"/>
    <n v="385"/>
    <d v="2022-01-21T00:00:00"/>
    <m/>
    <m/>
    <m/>
    <m/>
    <n v="429"/>
    <d v="2022-01-27T00:00:00"/>
    <m/>
    <m/>
    <m/>
    <m/>
    <s v="1 1. Ley 80"/>
    <s v="2.2. Contrato"/>
    <s v="31 31-Servicios Profesionales"/>
    <s v="CPS: Contrato de Prestacion de Servicios"/>
    <s v="5.5. Contrato de prestación de servicios apoyo a profesionales"/>
    <n v="5"/>
    <s v="Prestar servicios profesionales para apoyar técnicamente las distintas etaspas de los procesos de competencia de las inspecciones de policia de la localidad de chapinero según reparto"/>
    <s v="2.2. Meses"/>
    <n v="6"/>
    <n v="0"/>
    <n v="6"/>
    <m/>
    <d v="2022-01-26T00:00:00"/>
    <d v="2022-01-27T00:00:00"/>
    <d v="2022-02-02T00:00:00"/>
    <d v="2022-08-01T00:00:00"/>
    <d v="2022-08-01T00:00:00"/>
    <m/>
    <s v="AGOSTO"/>
    <s v="Cédula"/>
    <n v="80429650"/>
    <n v="1"/>
    <s v="EXCELINO ROMERO CASTAÑEDA"/>
    <s v="ARQUITECTO"/>
    <d v="1973-04-20T00:00:00"/>
    <n v="48"/>
    <s v="N/A"/>
    <s v="Hombre"/>
    <s v="Profesional"/>
    <s v="1.1. Natural"/>
    <s v="26 26-Persona Natural"/>
    <s v="1.1 Nacional"/>
    <s v="CARRERA 47 A 22-98"/>
    <n v="3213069498"/>
    <s v="excelinoromeroc@hotmail.com"/>
    <s v="3.3. Único contratista"/>
    <d v="2023-01-28T00:00:00"/>
    <m/>
    <s v="CARLOS ALBERTO ULLOA CALVO"/>
    <n v="79472542"/>
    <n v="2"/>
    <s v="INSPECCIONES"/>
    <s v="https://community.secop.gov.co/Public/Tendering/OpportunityDetail/Index?noticeUID=CO1.NTC.2722658&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5180000"/>
    <n v="5180000"/>
    <s v="1. Acompañar y apoyar a los Inspectores de Policía en el desarrollo de las diligencias de inspección.  2. Realizar las visitas que, en materia de urbanismo, espacio público o actividad económica, le sean asignadas por el respetivo Inspector de Policía, en desarrollo de la práctica de pruebas ordenadas dentro de una actuación y presentar el respectivo informe en los términos establecidos.   3. 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4. Emitir los conceptos y respuestas a las solicitudes y peticiones que le sean requeridos por el Inspector de Policía.  5. Asistir a las reuniones a las que sea citado o designado, para la atención de los asuntos relacionados con el objeto contractual.  6. Presentar informe mensual de las actividades realizadas en cumplimiento de las obligaciones pactadas.  7. Entregar mensualmente, el archivo de los documentos suscritos que haya generado en cumplimiento del objeto y obligaciones contractuales.  8. Las demás que se le asignen y que surjan de la naturaleza del Contrato."/>
  </r>
  <r>
    <x v="120"/>
    <x v="0"/>
    <s v="FDLCH-CPS-121-2022"/>
    <x v="120"/>
    <s v="Contratación directa"/>
    <s v="Contratos de prestación de servicios profesionales y de apoyo a la gestión"/>
    <s v="Contratos de Prestación de Servicios Profesionales y de Apoyo a la Gestión"/>
    <s v="CPS"/>
    <n v="28800000"/>
    <n v="28800000"/>
    <s v="Inversión"/>
    <n v="32269"/>
    <n v="6"/>
    <s v="Sistema Distrital de Cuidado"/>
    <s v="Propósito 1: Hacer un nuevo contrato social para incrementar la inclusión social, productiva y política"/>
    <s v="O-23-01-16-01-06-000000-2024"/>
    <n v="2024"/>
    <s v="2024 Chapinero promueve la inclusión y el cuidado de la salud"/>
    <n v="403"/>
    <d v="2022-01-24T00:00:00"/>
    <m/>
    <m/>
    <m/>
    <m/>
    <n v="417"/>
    <d v="2022-01-26T00:00:00"/>
    <n v="488"/>
    <d v="2022-03-03T00:00:00"/>
    <m/>
    <m/>
    <s v="1 1. Ley 80"/>
    <s v="2.2. Contrato"/>
    <s v="31 31-Servicios Profesionales"/>
    <s v="CPS: Contrato de Prestacion de Servicios"/>
    <s v="5.5. Contrato de prestación de servicios apoyo a profesionales"/>
    <n v="5"/>
    <s v="Prestar los servicios profesionales para apoyar el área de gestión de desarrollo local de la Alcaldía Local de Chapinero, en la formulación, gestión, ejecución y apoyo a la supervisión de los proyectos relacionados con los temas de salud, en cumplimiento de las metas y objetivos del plan de Desarrollo Local."/>
    <s v="2.2. Meses"/>
    <n v="6"/>
    <n v="0"/>
    <n v="6"/>
    <m/>
    <d v="2022-01-25T00:00:00"/>
    <d v="2022-01-25T00:00:00"/>
    <d v="2022-03-02T00:00:00"/>
    <d v="2022-08-31T00:00:00"/>
    <d v="2022-08-31T00:00:00"/>
    <m/>
    <s v="AGOSTO"/>
    <s v="Cédula"/>
    <s v="1014187761   52.958.310"/>
    <n v="1"/>
    <s v="MARIA DEL PILAR VARGAS TALERO cesión NADIA CATALINA ARAGON CHILITO"/>
    <s v="ADMINISTRADORA DE EMPRESAS"/>
    <d v="1987-09-24T00:00:00"/>
    <n v="34"/>
    <s v="N/A"/>
    <s v="Mujer"/>
    <s v="Profesional"/>
    <s v="1.1. Natural"/>
    <s v="26 26-Persona Natural"/>
    <s v="1.1 Nacional"/>
    <s v="CARRERA 69 No. 80-20                                 CALLE 169 A No. 56-57 TORRES DE NUEVA ALSACIA"/>
    <s v="3204144726     3193200067"/>
    <s v="pilarvargas22@gmail.com   chilita84@gmail.com"/>
    <s v="3.3. Único contratista"/>
    <d v="2023-02-10T00:00:00"/>
    <m/>
    <s v="DIANA CAROLINA MORENO RINCON"/>
    <n v="53037864"/>
    <n v="1"/>
    <s v="MUJER Y GENERO"/>
    <s v="https://community.secop.gov.co/Public/Tendering/OpportunityDetail/Index?noticeUID=CO1.NTC.2710891&amp;isFromPublicArea=True&amp;isModal=true&amp;asPopupView=true"/>
    <s v="ELMER RICARDO"/>
    <s v="0 0. Activo"/>
    <s v="N/A"/>
    <s v="N/A"/>
    <s v="N/A"/>
    <s v="N/A"/>
    <s v="N/A"/>
    <s v="N/A"/>
    <s v="N/A"/>
    <s v="N/A"/>
    <s v="N/A"/>
    <s v="N/A"/>
    <s v="N/A"/>
    <s v="N/A"/>
    <s v="N/A"/>
    <s v="N/A"/>
    <s v="N/A"/>
    <d v="2022-03-02T00:00:00"/>
    <s v="NADIA CATALINA ARAGON CHILITO"/>
    <n v="52958310"/>
    <n v="1"/>
    <n v="28640000"/>
    <s v="N/A"/>
    <s v="N/A"/>
    <s v="N/A"/>
    <s v="N/A"/>
    <s v="N/A"/>
    <m/>
    <m/>
    <m/>
    <m/>
    <m/>
    <m/>
    <m/>
    <m/>
    <m/>
    <n v="0"/>
    <m/>
    <m/>
    <m/>
    <m/>
    <m/>
    <m/>
    <m/>
    <m/>
    <m/>
    <m/>
    <m/>
    <m/>
    <n v="0"/>
    <m/>
    <m/>
    <m/>
    <m/>
    <m/>
    <m/>
    <m/>
    <m/>
    <m/>
    <m/>
    <m/>
    <n v="4800000"/>
    <n v="4800000"/>
    <s v="1.Construir planes de trabajo que permitan el cumplimiento y seguimiento de las políticas públicas, normatividad vigente y metas del Plan de Desarrollo Local relacionadas con el objeto contractual, especialmente con los temas de salud y discapacidad. 2.Realizar la formulación y estructuración de los proyectos de inversión asignados, que permitan el cumplimiento de las metas establecidas en el Plan de Desarrollo Local en materia de salud y Discapacidad.  3. Apoyar el desarrollo del proceso de gestión contractual requerido para el cumplimiento de los objetivos y metas asociados a los proyectos de inversión local en salud y discapacidad, con un enfoque participativo, comunitario, dando cumplimiento con los requisitos legales vigentes. 4.Realizar los apoyos a la supervisión de los contratos, proyectos de inversión y/o actividades designadas por el Alcalde Local, de conformidad con los lineamientos, valores y principios indicados por la Secretaría Distrital de Gobierno. 5.Llevar estricto control sobre la programación, ejecución y desarrollo económico y financiero de los proyectos asignados, en cumplimiento de los lineamientos financieros y presupuestales vigentes. 6.Impulsar los procesos de formulación, desarrollo y seguimiento de los proyectos de inversión local en salud y discapacidad desde un enfoque comunitario y participativo. 7.Desarrollar procesos de articulación con las entidades del nivel central y descentralizado relacionadas con el objeto contractual, con la finalidad de potenciar las inversiones locales, especialmente con el sector salud. 8.Atender de manera integral las instancias de participación ciudadana relacionadas con los temas de salud, salud pública, discapacidad y afines.  9.Generar recomendaciones, alertas y acciones de mejora que permitan optimizar el cumplimiento del objeto contractual y de los temas relacionados con el objeto.  10.Realizar actividades encaminadas a la integración y movilización social de los grupos de interés y partes interesadas en los temas relacionados con la salud púbProducir informes cualitativos y cuantitativos de las actividades desarrolladas en el marco del cumplimiento del objeto contractual. 12 Desarrollar el cargue, seguimiento y evaluación de los contratos respectivos en las Plataformas SECOP II y SIPSE. 13.lica, la discapacidad y afines. 11.Acompañar la atención a las peticiones ciudadanas, así como las solicitudes de entes de control dentro del término legal y no cerrar el trámite en el aplicativo Orfeo hasta que no se tenga un pronunciamiento de fondo.  14.Participar de las reuniones de coordinación y planeación que sean requeridas por el Alcalde Local, así como de las actividades programadas por el despacho de la Alcaldía. 15.Promover acciones y actividades que permitan la divulgación y comunicación de los productos y resultados obtenidos con la ejecución de sus actividades. 16.Las demás que le sean asignadas por el Alcalde Local de Chapinero en cumplimiento de su objeto contractual."/>
  </r>
  <r>
    <x v="121"/>
    <x v="0"/>
    <s v="FDLCH-CPS-122-2022"/>
    <x v="121"/>
    <s v="Contratación directa"/>
    <s v="Contratos de prestación de servicios profesionales y de apoyo a la gestión"/>
    <s v="Contratos de Prestación de Servicios Profesionales y de Apoyo a la Gestión"/>
    <s v="CPS"/>
    <n v="27600000"/>
    <n v="27600000"/>
    <s v="Inversión"/>
    <n v="30306"/>
    <n v="49"/>
    <s v="Movilidad segura, sostenible y accesible"/>
    <s v="Propósito 4: Hacer de Bogotá región un modelo de movilidad multimodal, incluyente y sostenible"/>
    <s v="O-23-01-16-04-49-000000-1734"/>
    <n v="1734"/>
    <s v="1734 Chapinero modelo de movilidad inteligente"/>
    <n v="407"/>
    <d v="2022-01-24T00:00:00"/>
    <m/>
    <m/>
    <m/>
    <m/>
    <n v="416"/>
    <d v="2022-01-26T00:00:00"/>
    <m/>
    <m/>
    <m/>
    <m/>
    <s v="1 1. Ley 80"/>
    <s v="2.2. Contrato"/>
    <s v="31 31-Servicios Profesionales"/>
    <s v="CPS: Contrato de Prestacion de Servicios"/>
    <s v="5.5. Contrato de prestación de servicios apoyo a profesionales"/>
    <n v="5"/>
    <s v="Prestar los servicios profesionales de apoyo a la gestión, para el seguimiento y verificación de las garantías contractuales derivadas de los contratos del proyecto de inversión &quot;Chapinero modelo de movilidad inteligente&quot;."/>
    <s v="2.2. Meses"/>
    <n v="6"/>
    <n v="0"/>
    <n v="6"/>
    <m/>
    <d v="2022-01-25T00:00:00"/>
    <d v="2022-01-25T00:00:00"/>
    <d v="2022-01-27T00:00:00"/>
    <d v="2022-07-26T00:00:00"/>
    <d v="2022-07-26T00:00:00"/>
    <m/>
    <s v="JULIO"/>
    <s v="Cédula"/>
    <n v="1070011854"/>
    <n v="6"/>
    <s v="SANDRA PAOLA SALAMANCA RIAÑO"/>
    <s v="INGENIERA CIVIL"/>
    <d v="1992-06-13T00:00:00"/>
    <n v="29"/>
    <s v="NO"/>
    <s v="Mujer"/>
    <s v="Profesional"/>
    <s v="1.1. Natural"/>
    <s v="26 26-Persona Natural"/>
    <s v="1.1 Nacional"/>
    <s v="CARRERA 122 C 139-25"/>
    <n v="3132076837"/>
    <s v="santaanatvs@gmail.com"/>
    <s v="3.3. Único contratista"/>
    <d v="2023-02-10T00:00:00"/>
    <m/>
    <s v="JAIME HERNANDO PRIETO ALVAREZ"/>
    <n v="1073535479"/>
    <n v="7"/>
    <s v="INFRAESTRUCTURA"/>
    <s v="https://community.secop.gov.co/Public/Tendering/OpportunityDetail/Index?noticeUID=CO1.NTC.2710492&amp;isFromPublicArea=True&amp;isModal=true&amp;asPopupView=true"/>
    <s v="ELMER RICARDO"/>
    <s v="0 0. Activo"/>
    <s v="N/A"/>
    <s v="N/A"/>
    <s v="N/A"/>
    <s v="N/A"/>
    <s v="N/A"/>
    <s v="N/A"/>
    <s v="N/A"/>
    <s v="N/A"/>
    <s v="N/A"/>
    <s v="N/A"/>
    <s v="N/A"/>
    <s v="N/A"/>
    <s v="N/A"/>
    <s v="N/A"/>
    <s v="N/A"/>
    <s v="N/A"/>
    <s v="N/A"/>
    <s v="N/A"/>
    <s v="N/A"/>
    <s v="N/A"/>
    <s v="N/A"/>
    <s v="N/A"/>
    <s v="N/A"/>
    <s v="N/A"/>
    <s v="N/A"/>
    <m/>
    <m/>
    <m/>
    <m/>
    <m/>
    <m/>
    <m/>
    <m/>
    <m/>
    <n v="0"/>
    <m/>
    <m/>
    <m/>
    <m/>
    <m/>
    <m/>
    <m/>
    <m/>
    <m/>
    <m/>
    <m/>
    <m/>
    <n v="0"/>
    <m/>
    <m/>
    <m/>
    <m/>
    <m/>
    <m/>
    <m/>
    <m/>
    <m/>
    <m/>
    <m/>
    <n v="4600000"/>
    <n v="4600000"/>
    <s v="1.Construir planes de trabajo que permitan el cumplimiento y seguimiento de las políticas públicas, normatividad vigente y metas del Plan de Desarrollo Local relacionadas con el objeto contractual. 2.Apoyar el desarrollo del proceso de gestión contractual requerido para el cumplimiento de los objetivos y metas asociados a los proyectos de inversión local, con un enfoque participativo, comunitario, dando cumplimiento con los requisitos legales vigentes. 3.Llevar registro, control y seguimiento a todas las pólizas de aseguramiento adquiridas por el FDLCH, con ocasión de los contratos derivados de los procesos de infraestructura local. 4.Realizar visitas periódicas de seguimiento de los amparos de las pólizas de garantía a las obras ejecutadas en los proyectos de infraestructura, con el fin de que cumplan con las condiciones de calidad entregadas por los contratistas en el marco del Proyecto de inversión “Chapinero Modelo de movilidad Inteligente” 5.Producir informes cualitativos y cuantitativos de las actividades desarrolladas en el marco del cumplimiento del objeto contractual, que permitan a la entidad realizar los requerimientos necesarios a los contratistas para mantener las condiciones de calidad de las obras recibidas. 6.Adelantar las actuaciones referentes a la aplicación de las garantías de las pólizas en caso de requerirse y promover las acciones de responsabilidad contra éstos y sus garantes cuando las condiciones de calidad y estabilidad no se cumplan. 7.Rendir informes mensuales sobre las actividades desarrolladas tanto de gestión como de apoyo técnico de los contratos asignados en cada uno de sus componentes. 8.Acompañar la atención a las peticiones, quejas, reclamos y sugerencias ciudadanas, así como las solicitudes de entes de control y auditorias, especialmente aquellas relacionadas con los temas de infraestructura, en el término legal y no cerrar el trámite en el aplicativo Orfeo hasta que no se tenga un pronunciamiento de fondo. 9.Apoyar en la búsqueda y consolidación de la información relacionada con los contratos de infraestructura para alimentar la base de datos de las mismas e impulsar la gestión del archivo físico y digital de la entidad en este aspecto. 10.Participar de las reuniones de coordinación y planeación que sean requeridas por el AlcPromover acciones y actividades que permitan la divulgación y comunicación de los productos y resultados obtenidos con la ejecución de sus actividades.  12.alde Local, así como de las actividades en calle programadas por el despacho de la Alcaldía. 11.Rendir un informe final que recoja las tareas y productos originados del objeto contractual. 13.Las demás que le asigne el supervisor del contrato y que surjan de la naturaleza del mismo."/>
  </r>
  <r>
    <x v="122"/>
    <x v="0"/>
    <s v="FDLCH-CPS-123-2022"/>
    <x v="122"/>
    <s v="Contratación directa"/>
    <s v="Contratos de prestación de servicios profesionales y de apoyo a la gestión"/>
    <s v="Contratos de Prestación de Servicios Profesionales y de Apoyo a la Gestión"/>
    <s v="CPS"/>
    <n v="22800000"/>
    <n v="34200000"/>
    <s v="Inversión"/>
    <n v="30609"/>
    <n v="48"/>
    <s v="Plataforma institucional para la seguridad y justicia"/>
    <s v="Propósito 3: Inspirar confianza y legitimidad para vivir sin miedo y sin ser epicentro de cultura ciudadana, paz y reconciliación."/>
    <s v="O-23-01-16-03-48-000000-1740"/>
    <n v="1740"/>
    <s v="1740 Chapinero territorio para vivir sin miedo"/>
    <n v="428"/>
    <d v="2022-01-26T00:00:00"/>
    <n v="469"/>
    <d v="2022-05-17T00:00:00"/>
    <m/>
    <m/>
    <n v="446"/>
    <d v="2022-01-28T00:00:00"/>
    <n v="536"/>
    <d v="2022-05-19T00:00:00"/>
    <m/>
    <m/>
    <s v="1 1. Ley 80"/>
    <s v="2.2. Contrato"/>
    <s v="31 31-Servicios Profesionales"/>
    <s v="CPS: Contrato de Prestacion de Servicios"/>
    <s v="5.5. Contrato de prestación de servicios apoyo a profesionales"/>
    <n v="5"/>
    <s v="Prestar servicios profesionales para la gestión, formulación, desarrollo, seguimiento y evaluación del Proyecto “Chapinero territorio para vivir sin miedo"/>
    <s v="2.2. Meses"/>
    <n v="4"/>
    <n v="2"/>
    <n v="6"/>
    <m/>
    <d v="2022-01-27T00:00:00"/>
    <d v="2022-01-27T00:00:00"/>
    <d v="2022-02-01T00:00:00"/>
    <d v="2022-05-31T00:00:00"/>
    <d v="2022-07-31T00:00:00"/>
    <m/>
    <s v="JULIO"/>
    <s v="Cédula"/>
    <n v="52904967"/>
    <n v="6"/>
    <s v="ANGELA CRISTINA CARVAJAL TOVAR"/>
    <s v="ABOGADA"/>
    <d v="1982-01-06T00:00:00"/>
    <n v="40"/>
    <s v="NO "/>
    <s v="Mujer"/>
    <s v="Profesional"/>
    <s v="1.1. Natural"/>
    <s v="26 26-Persona Natural"/>
    <s v="1.1 Nacional"/>
    <s v="AV CARRERA 72 23-24 INT 12 APTO 402"/>
    <n v="3162748998"/>
    <s v="angelagelita28@gmail.com"/>
    <s v="3.3. Único contratista"/>
    <d v="2022-12-10T00:00:00"/>
    <m/>
    <s v="KAREN DANIELA ROSERO"/>
    <n v="1085933782"/>
    <n v="5"/>
    <s v="SEGURIDAD Y CONVIVENCIA"/>
    <s v="https://community.secop.gov.co/Public/Tendering/OpportunityDetail/Index?noticeUID=CO1.NTC.2751055&amp;isFromPublicArea=True&amp;isModal=true&amp;asPopupView=true"/>
    <s v="YEINI RAQUEL BLANCO"/>
    <s v="0 0. Activo"/>
    <s v="N/A"/>
    <s v="N/A"/>
    <s v="N/A"/>
    <s v="N/A"/>
    <s v="N/A"/>
    <s v="N/A"/>
    <s v="N/A"/>
    <s v="N/A"/>
    <s v="N/A"/>
    <s v="N/A"/>
    <s v="N/A"/>
    <s v="N/A"/>
    <s v="N/A"/>
    <s v="N/A"/>
    <s v="N/A"/>
    <s v="N/A"/>
    <s v="N/A"/>
    <s v="N/A"/>
    <s v="N/A"/>
    <s v="N/A"/>
    <s v="N/A"/>
    <s v="N/A"/>
    <s v="N/A"/>
    <s v="N/A"/>
    <s v="N/A"/>
    <d v="2022-05-19T00:00:00"/>
    <n v="60"/>
    <m/>
    <m/>
    <m/>
    <m/>
    <m/>
    <m/>
    <m/>
    <n v="60"/>
    <d v="2022-07-31T00:00:00"/>
    <d v="2022-05-19T00:00:00"/>
    <n v="11400000"/>
    <m/>
    <m/>
    <m/>
    <m/>
    <m/>
    <m/>
    <m/>
    <m/>
    <n v="1"/>
    <n v="11400000"/>
    <m/>
    <m/>
    <m/>
    <m/>
    <m/>
    <m/>
    <m/>
    <m/>
    <m/>
    <m/>
    <m/>
    <n v="5700000"/>
    <n v="5700000"/>
    <s v="1. Construir planes de trabajo que permitan el cumplimiento y seguimiento de las políticas públicas, normatividad vigente y metas del Plan de Desarrollo Local relacionadas con el objeto contractual. 2.Construir, desarrollar e implementar una estrategia integral de seguridad, convivencia y justica articulada con el Plan Integral de seguridad, convivencia y Justicia de la Localidad de Chapinero. 3.Realizar la formulación y estructuración de los proyectos de inversión asignados, que permitan el cumplimiento de las metas establecidas en el Plan de Desarrollo Local. 4.Apoyar el desarrollo del proceso de gestión contractual requerido para el cumplimiento de los objetivos y metas asociados a los proyectos de inversión local, con un enfoque participativo, comunitario, dando cumplimiento con los requisitos legales vigentes. 5.Realizar los apoyos a la supervisión de los contratos, proyectos de inversión y/o actividades designadas por el Alcalde Local, de conformidad con los lineamientos, valores y principios indicados por la Secretaría Distrital de Gobierno. 6. Llevar estricto control sobre la programación, ejecución y desarrollo económico y financiero de los proyectos asignados, en cumplimiento de los lineamientos financieros y presupuestales vigentes. 7 Impulsar los procesos de formulación, desarrollo y seguimiento de los proyectos de inversión local desde un enfoque comunitario y participativo. 8. Desarrollar procesos de articulación con las entidades del nivel central y descentralizado relacionadas con el objeto contractual, con la finalidad de potenciar las inversiones locales. 9. Atender y gestionar de manera integral las instancias de participación ciudadana relacionadas con el objeto contractual, construyendo y desarrollando planes efectivos de acción que permitan la medición y socialización de los avances y logros obtenidos.  10.Generar recomendaciones, alertas y acciones de mejora que permitan optimizar el cumplimiento del objeto contractual y sus temas relacionados. 11.Realizar actividades encaminadas a la integración y movilización social de los grupos de interés y partes interesadas en los temas relacionados con el objeto contractual. 12.Producir informes cualitativos y cuantitativos de las actividades desarrolladas en el marco del cumplimiento del objeto contractual. 13. Desarrollar el cargue, seguimiento y evaluación de los contratos respectivos en las Plataformas SECOP II y SIPSE. 14. Acompañar la atención a las peticiones ciudadanas, así como las solicitudes de entes de control dentro del término legal y no cerrar el trámite en el aplicativo Orfeo hasta que no se tenga un pronunciamiento de fondo.  15.Participar de las reuniones de coordinación y planeación que sean requeridas por el Alcalde Local, así como de las actividades programadas por el despacho de la Alcaldía. 16. Promover acciones y actividades que permitan la divulgación y comunicación de los productos y resultados obtenidos con la ejecución de sus actividades.  17.Llevar a cabo el acompañamiento a las reuniones, o sesiones indicadas por el Alcalde Local, así como los acompañamientos en calle, requeridos por la Entidad. 18.Articular el desarrollo, seguimiento y evaluación del Plan Integral de Seguridad Convivencia y Justicia de la Localidad de Chapinero, para lograr la disminución del índice delictivo. 19.Las demás que se asignen en función del cumplimiento del objeto contractual."/>
  </r>
  <r>
    <x v="123"/>
    <x v="0"/>
    <s v="FDLCH-CPS-124-2022"/>
    <x v="123"/>
    <s v="Contratación directa"/>
    <s v="Contratos de prestación de servicios profesionales y de apoyo a la gestión"/>
    <s v="Contratos de Prestación de Servicios Profesionales y de Apoyo a la Gestión"/>
    <s v="CPS"/>
    <n v="13200000"/>
    <n v="13200000"/>
    <s v="Inversión"/>
    <n v="32202"/>
    <n v="57"/>
    <s v="Gestión pública local"/>
    <s v="Propósito 5: Construir Bogotá-regios con gobierno abierto, transparente y ciudadanía consciente"/>
    <s v="O-23-01-16-05-57-000000-1741"/>
    <n v="1741"/>
    <s v="1741 Chapinero ejemplo de Gobierno Abierto y Transparencia Local"/>
    <n v="432"/>
    <d v="2022-01-26T00:00:00"/>
    <m/>
    <m/>
    <m/>
    <m/>
    <n v="449"/>
    <d v="2022-01-28T00:00:00"/>
    <m/>
    <m/>
    <m/>
    <m/>
    <s v="1 1. Ley 80"/>
    <s v="2.2. Contrato"/>
    <s v="33 33-Servicios Apoyo a la Gestión de la Entidad"/>
    <s v="CPS: Contrato de Prestacion de Servicios"/>
    <s v="4.4. Contrato de prestación de servicios de apoyo a la gestión"/>
    <n v="4"/>
    <s v="Prestar servicios de apoyo logístico asistencial para el desarrollo de actividades y eventos locales en el marco de la ejecución del plan de desarrollo local."/>
    <s v="2.2. Meses"/>
    <n v="6"/>
    <n v="0"/>
    <n v="6"/>
    <m/>
    <d v="2022-01-27T00:00:00"/>
    <d v="2022-01-27T00:00:00"/>
    <d v="2022-02-01T00:00:00"/>
    <s v="31/07/202"/>
    <d v="2022-07-31T00:00:00"/>
    <m/>
    <s v="JULIO"/>
    <s v="Cédula"/>
    <n v="80410411"/>
    <n v="4"/>
    <s v="CARLOS JULIO MARTINEZ RIPE"/>
    <s v="BACHILLER"/>
    <d v="1992-12-25T00:00:00"/>
    <n v="29"/>
    <s v="NO "/>
    <s v="Hombre"/>
    <s v="Bachiller"/>
    <s v="1.1. Natural"/>
    <s v="26 26-Persona Natural"/>
    <s v="1.1 Nacional"/>
    <s v="CARRERA 7 ESTE # 101-27"/>
    <n v="3118307873"/>
    <s v="martinezzcar8@gmail.com"/>
    <s v="3.3. Único contratista"/>
    <d v="2023-02-11T00:00:00"/>
    <m/>
    <s v="FABIOLA VASQUEZ PEDRAZA"/>
    <n v="52821159"/>
    <n v="4"/>
    <s v="ANIMALES"/>
    <s v="https://community.secop.gov.co/Public/Tendering/OpportunityDetail/Index?noticeUID=CO1.NTC.2750522&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2200000"/>
    <n v="2200000"/>
    <s v="1. Brindar el apoyo logístico requerido para el buen desarrollo y funcionamiento de actividades y eventos requeridos por la Administración Local. 2. Adelantar actividades de adecuación de espacios y/o escenarios requerimientos para el desarrollo de actividades y/o eventos locales. 3. Apoyar en el cargue y descargue de materiales, equipos y/o insumos a los vehículos del FDLCH o de quién éste disponga para el traslado de estos a visitas de campo o actividades fuera de la sede de la Alcaldía Local. 4. Apoyar a los equipos profesionales en las actividades de logística requeridas por el supervisor del contrato, especialmente para las jornadas de bienestar y protección animal. 5. Brindar el apoyo asistencial requerido para el buen desarrollo de los eventos programados en cumplimiento del objeto del contrato.  6. Llevar a cabo el acompañamiento y apoyo a las reuniones o sesiones indicadas por el Alcalde Local, así como los acompañamientos en calle requeridos por la Entidad. 7. Las demás que le sean asignadas en atención del objeto y naturaleza del contrato."/>
  </r>
  <r>
    <x v="124"/>
    <x v="0"/>
    <s v="FDLCH-CPS-125-2022"/>
    <x v="124"/>
    <s v="Contratación directa"/>
    <s v="Contratos de prestación de servicios profesionales y de apoyo a la gestión"/>
    <s v="Contratos de Prestación de Servicios Profesionales y de Apoyo a la Gestión"/>
    <s v="CPS"/>
    <n v="16500000"/>
    <n v="16500000"/>
    <s v="Inversión"/>
    <n v="32276"/>
    <n v="20"/>
    <s v="Bogotá, referente en cultura, deporte, recreación y actividad física, con parques para el desarrollo y la salud"/>
    <s v="Propósito 1: Hacer un nuevo contrato social para incrementar la inclusión social, productiva y política"/>
    <s v="O-23-01-16-01-20-000000-1845"/>
    <n v="1845"/>
    <s v="1845 Chapinero Epicentro del Deporte y la Recreación"/>
    <n v="435"/>
    <d v="2022-01-26T00:00:00"/>
    <m/>
    <m/>
    <m/>
    <m/>
    <n v="447"/>
    <d v="2022-01-28T00:00:00"/>
    <m/>
    <m/>
    <m/>
    <m/>
    <s v="1 1. Ley 80"/>
    <s v="2.2. Contrato"/>
    <s v="33 33-Servicios Apoyo a la Gestión de la Entidad"/>
    <s v="CPS: Contrato de Prestacion de Servicios"/>
    <s v="4.4. Contrato de prestación de servicios de apoyo a la gestión"/>
    <n v="4"/>
    <s v="Prestar los servicios de apoyo a la gestión para la orientación de sesiones de actividad física musicalizada y no musicalizada en la localidad como del acompañamiento atención y ejecución de actividades recreo-deportivas derivadas del proyecto de invrsión &quot;Chapinero epicentro del deporte y la recreación&quot;."/>
    <s v="2.2. Meses"/>
    <n v="6"/>
    <n v="0"/>
    <n v="6"/>
    <m/>
    <d v="2022-01-27T00:00:00"/>
    <d v="2022-01-27T00:00:00"/>
    <d v="2022-02-02T00:00:00"/>
    <d v="2022-08-01T00:00:00"/>
    <d v="2022-08-01T00:00:00"/>
    <m/>
    <s v="AGOSTO"/>
    <s v="Cédula"/>
    <n v="1018432468"/>
    <n v="3"/>
    <s v="EDISON FABIAN LEON LEON"/>
    <s v="LICENCIADO EN DEPORTE"/>
    <d v="1990-01-23T00:00:00"/>
    <n v="32"/>
    <s v="NO "/>
    <s v="Hombre"/>
    <s v="Profesional"/>
    <s v="1.1. Natural"/>
    <s v="26 26-Persona Natural"/>
    <s v="1.1 Nacional"/>
    <s v="CALLE 100 A # 9-82 ESTE"/>
    <n v="3142118640"/>
    <s v="efabianleonl@gmail.com"/>
    <s v="3.3. Único contratista"/>
    <d v="2023-02-15T00:00:00"/>
    <m/>
    <s v="MIGUEL ANGEL DELGADO BARRERA"/>
    <n v="1030592221"/>
    <n v="0"/>
    <s v="DEPORTES"/>
    <s v="https://community.secop.gov.co/Public/Tendering/OpportunityDetail/Index?noticeUID=CO1.NTC.2750162&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2750000"/>
    <n v="2750000"/>
    <s v="1. Planear, dirigir y controlar el desarrollo de sesiones de actividad física, eventos deportivos o actividades recreativas de acuerdo con los lineamientos y procedimientos establecidos por el IDRD, para el desarrollo de este tipo de actividades. 2. Apoyar en las actividades logísticas que se requieran para realización de eventos deportivos y/o comunitarios o del acompañamiento de actividades que le sean designadas. 3. Participar y generar procesos de actividad física, así como promover campañas pedagógicas y estrategias que fomenten hábitos y comportamientos saludables en la localidad 4. Apoyar en el desarrollo logístico o administrativo de las actividades que programe la Alcaldía Local encaminadas a la integración y movilización social de los grupos de interés y partes interesadas en los temas relacionados con el objeto contractual. 5. Adelantar y gestionar las herramientas de comunicación, tecnológicas, logísticas y de espacios en la localidad necesarios para el cumplimiento del objeto y la ejecución de sus obligaciones. 6. Brindar respuesta oportuna a las solicitudes de procesos, informes, reporte de metas, política pública y requerimientos por la supervisión del contrato.  7. Participar de las reuniones que sean requeridas por el Alcalde Local, así como de las actividades programadas por el despacho de la Alcaldía. 8. Apoyo en la gestión documental de la documentación que se le asigne. 9.Atender a la comunidad que requiera información del área asignada. 10. El contratista deberá ingresar dentro del numeral de ejecución del contrato electrónico en la plataforma SECOP II, el plan de pagos respectivos y agregar como documento nuevo los informes de actividades respectivos. 11. Las demás que le sean asignadas por el alcalde local o el apoyo a la supervisión designado con ocasión del fin objeto contractual. "/>
  </r>
  <r>
    <x v="125"/>
    <x v="0"/>
    <s v="FDLCH-CPS-126-2022"/>
    <x v="125"/>
    <s v="Contratación directa"/>
    <s v="Contratos de prestación de servicios profesionales y de apoyo a la gestión"/>
    <s v="Contratos de Prestación de Servicios Profesionales y de Apoyo a la Gestión"/>
    <s v="CPS"/>
    <n v="13200000"/>
    <n v="13200000"/>
    <s v="Inversión"/>
    <n v="32202"/>
    <n v="57"/>
    <s v="Gestión pública local"/>
    <s v="Propósito 5: Construir Bogotá-regios con gobierno abierto, transparente y ciudadanía consciente"/>
    <s v="O-23-01-16-05-57-000000-1741"/>
    <n v="1741"/>
    <s v="1741 Chapinero ejemplo de Gobierno Abierto y Transparencia Local"/>
    <n v="432"/>
    <d v="2022-01-26T00:00:00"/>
    <m/>
    <m/>
    <m/>
    <m/>
    <n v="448"/>
    <d v="2022-01-28T00:00:00"/>
    <m/>
    <m/>
    <m/>
    <m/>
    <s v="1 1. Ley 80"/>
    <s v="2.2. Contrato"/>
    <s v="33 33-Servicios Apoyo a la Gestión de la Entidad"/>
    <s v="CPS: Contrato de Prestacion de Servicios"/>
    <s v="4.4. Contrato de prestación de servicios de apoyo a la gestión"/>
    <n v="4"/>
    <s v="Prestar servicios de apoyo logístico asistencial para el desarrollo de actividades y eventos locales en el marco de la ejecución del plan de desarrollo local."/>
    <s v="2.2. Meses"/>
    <n v="6"/>
    <n v="0"/>
    <n v="6"/>
    <m/>
    <d v="2022-01-27T00:00:00"/>
    <d v="2022-01-27T00:00:00"/>
    <d v="2022-02-01T00:00:00"/>
    <s v="31/07/202"/>
    <d v="2022-07-31T00:00:00"/>
    <m/>
    <s v="JULIO"/>
    <s v="Cédula"/>
    <n v="1071166907"/>
    <m/>
    <s v="WILSON FERNANDO ORJUELA CHAVES"/>
    <s v="BACHILLER"/>
    <d v="1966-07-12T00:00:00"/>
    <n v="55"/>
    <s v="NO "/>
    <s v="Hombre"/>
    <s v="Bachiller"/>
    <s v="1.1. Natural"/>
    <s v="26 26-Persona Natural"/>
    <s v="1.1 Nacional"/>
    <s v="CARRERA 5 ESTE # 98-65"/>
    <n v="3165769541"/>
    <s v="rap.wlr@hotmail.com"/>
    <s v="3.3. Único contratista"/>
    <d v="2023-01-02T00:00:00"/>
    <m/>
    <s v="FABIOLA VASQUEZ PEDRAZA"/>
    <n v="52821159"/>
    <n v="4"/>
    <s v="ANIMALES"/>
    <s v="https://community.secop.gov.co/Public/Tendering/OpportunityDetail/Index?noticeUID=CO1.NTC.2749931&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2200000"/>
    <n v="2200000"/>
    <s v="1. Brindar el apoyo logístico requerido para el buen desarrollo y funcionamiento de actividades y eventos requeridos por la Administración Local. 2. Adelantar actividades de adecuación de espacios y/o escenarios requerimientos para el desarrollo de actividades y/o eventos locales. 3. Apoyar en el cargue y descargue de materiales, equipos y/o insumos a los vehículos del FDLCH o de quién éste disponga para el traslado de estos a visitas de campo o actividades fuera de la sede de la Alcaldía Local. 4. Apoyar a los equipos profesionales en las actividades de logística requeridas por el supervisor del contrato, especialmente para las jornadas de bienestar y protección animal. 5. Brindar el apoyo asistencial requerido para el buen desarrollo de los eventos programados en cumplimiento del objeto del contrato.  6. Llevar a cabo el acompañamiento y apoyo a las reuniones o sesiones indicadas por el Alcalde Local, así como los acompañamientos en calle requeridos por la Entidad. 7. Las demás que le sean asignadas en atención del objeto y naturaleza del contrato."/>
  </r>
  <r>
    <x v="126"/>
    <x v="0"/>
    <s v="FDLCH-CPS-127-2022"/>
    <x v="126"/>
    <s v="Contratación directa"/>
    <s v="Contratos de prestación de servicios profesionales y de apoyo a la gestión"/>
    <s v="Contratos de Prestación de Servicios Profesionales y de Apoyo a la Gestión"/>
    <s v="CPS"/>
    <n v="8000000"/>
    <n v="12000000"/>
    <s v="Inversión"/>
    <n v="32503"/>
    <n v="57"/>
    <s v="Gestión pública local"/>
    <s v="Propósito 5: Construir Bogotá-regios con gobierno abierto, transparente y ciudadanía consciente"/>
    <s v="O-23-01-16-05-57-000000-1741"/>
    <n v="1741"/>
    <s v="1741 Chapinero ejemplo de Gobierno Abierto y Transparencia Local"/>
    <n v="400"/>
    <d v="2022-01-24T00:00:00"/>
    <n v="474"/>
    <d v="2022-05-24T00:00:00"/>
    <m/>
    <m/>
    <n v="438"/>
    <d v="2022-01-28T00:00:00"/>
    <n v="549"/>
    <d v="2022-05-27T00:00:00"/>
    <m/>
    <m/>
    <s v="1 1. Ley 80"/>
    <s v="2.2. Contrato"/>
    <s v="33 33-Servicios Apoyo a la Gestión de la Entidad"/>
    <s v="CPS: Contrato de Prestacion de Servicios"/>
    <s v="4.4. Contrato de prestación de servicios de apoyo a la gestión"/>
    <n v="4"/>
    <s v="Prestar los servicios de apoyo a la gestión en la implementación, atención, verificación, soporte y acompañamiento de los procesos y/o actuaciones administrativas de la Alcaldía Local, así como el seguimiento en los aplicativos y/o herramientas virtuales."/>
    <s v="2.2. Meses"/>
    <n v="4"/>
    <n v="2"/>
    <n v="6"/>
    <m/>
    <d v="2022-01-26T00:00:00"/>
    <d v="2022-01-27T00:00:00"/>
    <d v="2022-02-02T00:00:00"/>
    <d v="2022-06-01T00:00:00"/>
    <d v="2022-08-01T00:00:00"/>
    <m/>
    <s v="AGOSTO"/>
    <s v="Cédula"/>
    <n v="1120563691"/>
    <n v="1"/>
    <s v="JHON FREDDY RAMIREZ VILLABUENA"/>
    <s v="BACHILLER"/>
    <d v="1988-07-01T00:00:00"/>
    <n v="33"/>
    <s v="NO "/>
    <s v="Hombre"/>
    <s v="Bachiller"/>
    <s v="1.1. Natural"/>
    <s v="26 26-Persona Natural"/>
    <s v="1.1 Nacional"/>
    <s v="CALLE 62 # 11 - 45"/>
    <n v="3218246472"/>
    <s v="abogadoramirezvillanueva@gmail.com"/>
    <s v="3.3. Único contratista"/>
    <d v="2022-11-30T00:00:00"/>
    <m/>
    <s v="KAREN DANIELA ROSERO"/>
    <n v="1085933782"/>
    <n v="5"/>
    <s v="GESTIÓN DE DESARROLLO LOCAL"/>
    <s v="https://community.secop.gov.co/Public/Tendering/OpportunityDetail/Index?noticeUID=CO1.NTC.2734273&amp;isFromPublicArea=True&amp;isModal=true&amp;asPopupView=true"/>
    <s v="JENNY CAROLINA"/>
    <s v="0 0. Activo"/>
    <s v="N/A"/>
    <s v="N/A"/>
    <s v="N/A"/>
    <s v="N/A"/>
    <s v="N/A"/>
    <s v="N/A"/>
    <s v="N/A"/>
    <s v="N/A"/>
    <s v="N/A"/>
    <s v="N/A"/>
    <s v="N/A"/>
    <s v="N/A"/>
    <s v="N/A"/>
    <s v="N/A"/>
    <s v="N/A"/>
    <s v="N/A"/>
    <s v="N/A"/>
    <s v="N/A"/>
    <s v="N/A"/>
    <s v="N/A"/>
    <s v="N/A"/>
    <s v="N/A"/>
    <s v="N/A"/>
    <s v="N/A"/>
    <s v="N/A"/>
    <d v="2022-05-25T00:00:00"/>
    <n v="60"/>
    <m/>
    <m/>
    <m/>
    <m/>
    <m/>
    <m/>
    <m/>
    <n v="60"/>
    <d v="2022-08-01T00:00:00"/>
    <d v="2022-08-25T00:00:00"/>
    <n v="4000000"/>
    <m/>
    <m/>
    <m/>
    <m/>
    <m/>
    <m/>
    <m/>
    <m/>
    <n v="1"/>
    <n v="4000000"/>
    <m/>
    <m/>
    <m/>
    <m/>
    <m/>
    <m/>
    <m/>
    <m/>
    <m/>
    <m/>
    <m/>
    <n v="2000000"/>
    <n v="2000000"/>
    <s v="1. Apoyar en las actividades de registro, gestión e intervención documental requerida en los procesos de atención administrativa de la localidad de Chapinero. 2. Organizar, programar y ejecutar actividades de apoyo para el óptimo desarrollo de los procesos, planes y programas de atención a plataformas de gestión institucional. 3.Apoyar en el proceso de atención, gestión, actualización y descongestión de registros y datos en el aplicativo relacionado con propiedad horizontal. 4.Proyectar las respuestas, documentos, y oficios requeridos para la atención de las plataformas y/o aplicativos institucionales de gestión, conforme las indicaciones del supervisor de apoyo. 5. Brindar atención respecto de las rutas de acción para el adecuado registro y seguimiento a los interesados en los temas asignados. 6. Incorporar al expediente físico correspondiente los actos administrativos y/o la documentación generada por cada solicitud y/o proceso asignado. 7.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8. Presentar informe mensual de las actividades realizadas en cumplimiento de las obligaciones pactadas. 9. Entregar, mensualmente, el archivo de los documentos suscritos que haya generado en cumplimiento del objeto y obligaciones contractuales. 10.Llevar a cabo el acompañamiento a las reuniones, o sesiones indicadas por el Alcalde Local, así como los acompañamientos en calle, requeridos por la Entidad. 11.Las demás relacionadas con el objeto del contrato que le sean asignadas por el Supervisor del contrato y/o por el profesional de apoyo que guarden relación con el objeto contractual."/>
  </r>
  <r>
    <x v="127"/>
    <x v="0"/>
    <s v="FDLCH-CPS-128-2022"/>
    <x v="127"/>
    <s v="Contratación directa"/>
    <s v="Contratos de prestación de servicios profesionales y de apoyo a la gestión"/>
    <s v="Contratos de Prestación de Servicios Profesionales y de Apoyo a la Gestión"/>
    <s v="CPS"/>
    <n v="42240000"/>
    <n v="42240000"/>
    <s v="Inversión"/>
    <n v="32659"/>
    <n v="57"/>
    <s v="Gestión pública local"/>
    <s v="Propósito 5: Construir Bogotá-regios con gobierno abierto, transparente y ciudadanía consciente"/>
    <s v="O-23-01-16-05-57-000000-1841"/>
    <n v="1841"/>
    <s v="1841 Fortalecimiento del ejercicio de inspección, vigilancia y control en Chapinero"/>
    <n v="422"/>
    <d v="2022-01-25T00:00:00"/>
    <m/>
    <m/>
    <m/>
    <m/>
    <n v="410"/>
    <d v="2022-01-26T00:00:00"/>
    <m/>
    <m/>
    <m/>
    <m/>
    <s v="1 1. Ley 80"/>
    <s v="2.2. Contrato"/>
    <s v="31 31-Servicios Profesionales"/>
    <s v="CPS: Contrato de Prestacion de Servicios"/>
    <s v="5.5. Contrato de prestación de servicios apoyo a profesionales"/>
    <n v="5"/>
    <s v="Prestar servicios profesionales para el apoyo a la gestión y la articulación de las acciones de inspección vigilancia y control requeridos por la Alcaldía Local de Chapinero en el marco de la normatividad."/>
    <s v="2.2. Meses"/>
    <n v="6"/>
    <n v="0"/>
    <n v="6"/>
    <m/>
    <d v="2022-01-25T00:00:00"/>
    <d v="2022-01-26T00:00:00"/>
    <d v="2022-01-26T00:00:00"/>
    <d v="2022-07-25T00:00:00"/>
    <d v="2022-03-23T00:00:00"/>
    <m/>
    <s v="MARZO"/>
    <s v="Cédula"/>
    <n v="31152253"/>
    <n v="1"/>
    <s v="MARIA DEL ROSARIO VALDERRUTEN"/>
    <s v="ABOGADA"/>
    <d v="1955-12-16T00:00:00"/>
    <n v="66"/>
    <s v="NO "/>
    <s v="Mujer"/>
    <s v="Profesional"/>
    <s v="1.1. Natural"/>
    <s v="26 26-Persona Natural"/>
    <s v="1.1 Nacional"/>
    <s v="CARRERA 16 # 127-81 APTO 104"/>
    <n v="3158412348"/>
    <s v="mariarosvalde@hotmail.com"/>
    <s v="3.3. Único contratista"/>
    <d v="2023-01-28T00:00:00"/>
    <m/>
    <s v="OSCAR YESID RAMOS CALDERON"/>
    <n v="1032436255"/>
    <n v="0"/>
    <s v="POLICIVO"/>
    <s v="https://community.secop.gov.co/Public/Tendering/OpportunityDetail/Index?noticeUID=CO1.NTC.2708767&amp;isFromPublicArea=True&amp;isModal=true&amp;asPopupView=true"/>
    <s v="DIANA CAROLINA GIRON"/>
    <s v="3 3. Terminación anticipada"/>
    <s v="N/A"/>
    <s v="N/A"/>
    <s v="N/A"/>
    <s v="N/A"/>
    <s v="N/A"/>
    <s v="N/A"/>
    <s v="N/A"/>
    <s v="N/A"/>
    <s v="N/A"/>
    <s v="N/A"/>
    <s v="N/A"/>
    <s v="N/A"/>
    <s v="N/A"/>
    <s v="N/A"/>
    <s v="N/A"/>
    <s v="N/A"/>
    <s v="N/A"/>
    <s v="N/A"/>
    <s v="N/A"/>
    <s v="N/A"/>
    <s v="N/A"/>
    <s v="N/A"/>
    <s v="N/A"/>
    <s v="N/A"/>
    <s v="N/A"/>
    <m/>
    <m/>
    <m/>
    <m/>
    <m/>
    <m/>
    <m/>
    <m/>
    <m/>
    <n v="0"/>
    <m/>
    <m/>
    <m/>
    <m/>
    <m/>
    <m/>
    <m/>
    <m/>
    <m/>
    <m/>
    <m/>
    <m/>
    <n v="0"/>
    <m/>
    <m/>
    <m/>
    <m/>
    <m/>
    <m/>
    <m/>
    <m/>
    <m/>
    <m/>
    <m/>
    <n v="7040000"/>
    <n v="7040000"/>
    <s v="1. Apoyar la gestión, coordinación y la articulación de las acciones de Inspección, Vigilancia y Control requeridas por la Alcaldía Local de Chapinero en el marco de la normativa vigente. 2. Apoyar al Alcalde Local en la revisión de los conceptos emitidos por los abogados de apoyo, garantizando que se incorporen sus observaciones y/o modificaciones sugeridas, de acuerdo con el soporte jurídico y técnico. 3. Diseñar y liderar estrategias, metodologías y lineamientos que permitan ejercer la gestión policiva de la Alcladía Local de Chapinero, en el marco de sus competencias. 4. Elaborar estrategias de coordinación entre el área de gestión policiva y las inspecciones de policía en el marco de las directrices distritales. 5. Gestionar la elaboración y presentación de los informes de las acciones de Inspección, Vigilancia y Control requeridas por la Alcaldía Local de Chapinero en el marco de la normativa vigente, y asegurar su cumplimiento. 6. Acompañar el proceso de formulación del plan de desarrollo local en los aspectos de gestión policiva. 7. Asistir a las reuniones y audiencias interinstitucionales o con la ciudadanía, así como los operativos de inspección, vigilancia y control indicados por el Alcalde Local. 8. Participar en el direccionamiento de la promoción de escenarios de diálogo que permitan acuerdos con la sociedad, las entidades públicas y privadas para el desarrollo de la localidad según las instrucciones del Alcalde Local. 9. Gestionar y administrar la información del cumplimiento de las actuaciones de la gestión policiva de la Alcaldía Local de Chapinero para verificar el debido proceso en las mismas. 10. Dar trámite oportuno a los requerimientos y solicitudes verbales y escritas realizadas por la ciudadanía y los entes de control. 11.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de la supervisión. 12. Rendir informes mensuales sobre las actividades desarrolladas. 13. Rendir un informe final que recoja las tareas y productos originados en el objeto contractual. 14. Entregar antes del vencimiento del contrato, los elementos y asuntos. 15. Las demás que le asigne el supervisor del contrato y que surjan de la naturaleza del mismo. 16. Llevar a cabo el acompañamiento a las reuniones, o sesiones indicadas por el Alcalde Local, así como los acompañamientos en calle, requeridos por la Entidad. 17. Las demás relacionadas con el objeto del contrato."/>
  </r>
  <r>
    <x v="128"/>
    <x v="0"/>
    <s v="FDLCH-CPS-129-2022"/>
    <x v="128"/>
    <s v="Contratación directa"/>
    <s v="Contratos de prestación de servicios profesionales y de apoyo a la gestión"/>
    <s v="Contratos de Prestación de Servicios Profesionales y de Apoyo a la Gestión"/>
    <s v="CPS"/>
    <n v="24000000"/>
    <n v="24000000"/>
    <s v="Inversión"/>
    <n v="30214"/>
    <n v="6"/>
    <s v="Sistema Distrital de Cuidado"/>
    <s v="Propósito 1: Hacer un nuevo contrato social para incrementar la inclusión social, productiva y política"/>
    <s v="O-23-01-16-01-06-000000-1671"/>
    <n v="1671"/>
    <s v="1671 Chapinero productivo y emprendedor"/>
    <n v="439"/>
    <d v="2022-01-26T00:00:00"/>
    <m/>
    <m/>
    <m/>
    <m/>
    <n v="421"/>
    <d v="2022-01-27T00:00:00"/>
    <m/>
    <m/>
    <m/>
    <m/>
    <s v="1 1. Ley 80"/>
    <s v="2.2. Contrato"/>
    <s v="31 31-Servicios Profesionales"/>
    <s v="CPS: Contrato de Prestacion de Servicios"/>
    <s v="5.5. Contrato de prestación de servicios apoyo a profesionales"/>
    <n v="5"/>
    <s v="Prestar servicios profesionales para la gestión, formulación, desarrollo, seguimiento y evaluación del proyecto de invesión chapinero productivo y emprendedor, la estrategia de mitigación y reactivación económica-EMRE Local y la supervisión de contratos que le asean asignados."/>
    <s v="2.2. Meses"/>
    <n v="4"/>
    <n v="0"/>
    <n v="4"/>
    <m/>
    <d v="2022-01-26T00:00:00"/>
    <d v="2022-01-27T00:00:00"/>
    <d v="2022-02-01T00:00:00"/>
    <d v="2022-05-31T00:00:00"/>
    <d v="2022-04-18T00:00:00"/>
    <m/>
    <s v="ABRIL"/>
    <s v="Cédula"/>
    <n v="1032381420"/>
    <n v="1"/>
    <s v="JENNIFER TORRES TORRES"/>
    <s v="INGENIERA AMBIENTAL"/>
    <d v="1987-02-16T00:00:00"/>
    <n v="35"/>
    <s v="NO "/>
    <s v="Mujer"/>
    <s v="Profesional"/>
    <s v="1.1. Natural"/>
    <s v="26 26-Persona Natural"/>
    <s v="1.1 Nacional"/>
    <s v="CARRERA 80 G 58 J 75 SUR"/>
    <n v="3164961429"/>
    <s v="ingtorrestorres87@gmail.com"/>
    <s v="3.3. Único contratista"/>
    <d v="2022-11-29T00:00:00"/>
    <m/>
    <s v="NELSON MAURICIO REY"/>
    <n v="1022331685"/>
    <n v="6"/>
    <s v="EMPLEO Y PRODUCTIVIDAD"/>
    <s v="https://community.secop.gov.co/Public/Tendering/OpportunityDetail/Index?noticeUID=CO1.NTC.2737167&amp;isFromPublicArea=True&amp;isModal=true&amp;asPopupView=true"/>
    <s v="JENNIFER PAOLA GALVIS"/>
    <s v="3 3. Terminación anticipada"/>
    <s v="N/A"/>
    <s v="N/A"/>
    <s v="N/A"/>
    <s v="N/A"/>
    <s v="N/A"/>
    <s v="N/A"/>
    <s v="N/A"/>
    <s v="N/A"/>
    <s v="N/A"/>
    <s v="N/A"/>
    <s v="N/A"/>
    <s v="N/A"/>
    <s v="N/A"/>
    <s v="N/A"/>
    <s v="N/A"/>
    <s v="N/A"/>
    <s v="N/A"/>
    <s v="N/A"/>
    <s v="N/A"/>
    <s v="N/A"/>
    <s v="N/A"/>
    <s v="N/A"/>
    <s v="N/A"/>
    <s v="N/A"/>
    <s v="N/A"/>
    <m/>
    <m/>
    <m/>
    <m/>
    <m/>
    <m/>
    <m/>
    <m/>
    <m/>
    <n v="0"/>
    <m/>
    <m/>
    <m/>
    <m/>
    <m/>
    <m/>
    <m/>
    <m/>
    <m/>
    <m/>
    <m/>
    <m/>
    <n v="0"/>
    <m/>
    <m/>
    <m/>
    <m/>
    <m/>
    <m/>
    <m/>
    <m/>
    <m/>
    <m/>
    <m/>
    <n v="6000000"/>
    <n v="6000000"/>
    <s v="1.Construir planes de trabajo que permitan establecer, desarrollar y hacer seguimiento de los objetivos y metas asociadas a las políticas públicas, metas del Plan de Desarrollo Local y Plan Institucional de Gestión, así como con la normatividad vigente relacionadas con el objeto contractual. 2. Realizar la formulación y estructuración de los proyectos de inversión asignados, desde un enfoque participativo y comunitario, que permitan el cumplimiento de las metas establecidas en el Plan de Desarrollo Local. 3. Apoyar el desarrollo del proceso de gestión contractual requerido para el cumplimiento de los objetivos y metas dando cumplimiento con los requisitos legales y administrativos vigentes. 4.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Diseñar, implementar y realizar el seguimiento a estrategias que permitan la reactivación económica local, enfatizando en la promoción y fortalecimiento de emprendimientos locales, ferias, mercados campesinos, sector turismo, estrategia de cielos abiertos y economía popular, fortaleciendo los emprendimientos y Minipymes locales como base para la generación de empleo y productividad. 7. Gestionar, articular y realizar el seguimiento a los planes y proyectos de inversión enmarcados dentro de la Estrategia de Reactivación y Mitigación Económica (EMRE). 8. Construcción y/o actualización de un diagnóstico económico local que refleje la situación productiva de la localidad de Chapinero, en consonancia con el observatorio económico distrital y la articulación de actores económicos locales. 9. Desarrollar procesos de articulación con las entidades del nivel central y descentralizado relaciona-das con el objeto contractual, con la finalidad de potenciar las inversiones locales. 10. Atender y gestionar de manera integral las instancias de participación ciudadana relacionadas con el objeto contractual, construyendo y desarrollando planes efectivos de acción que permitan la medición y socialización de los avances y logros obtenidos. 11. Realizar actividades encaminadas a la integración y movilización social de los grupos de interés y partes interesadas en los temas relacionados con el objeto contractual. 12. Atender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Desarrollar el cargue, seguimiento y evaluación de los contratos respectivos en las Plataformas SECOP II y SIPSE. 15. Apoyar la elaboración, socialización y seguimiento de las estrategias de Reactivación Económica lideradas por la Alcaldía Local y los proyectos estratégicos de la Alcaldía. 16. Promover acciones y actividades que permitan la divulgación y comunicación de los productos y resultados obtenidos con la ejecución de sus actividades. 17. Llevar a cabo el acompañamiento a las reuniones, o sesiones indicadas por el Alcalde Local, así como los acompañamientos en calle, requeridos por la Entidad. 18. Las demás que le asigne el supervisor del contrato y que surjan de la naturaleza del mismo."/>
  </r>
  <r>
    <x v="129"/>
    <x v="0"/>
    <s v="FDLCH-CPS-130-2022"/>
    <x v="129"/>
    <s v="Contratación directa"/>
    <s v="Contratos de prestación de servicios profesionales y de apoyo a la gestión"/>
    <s v="Contratos de Prestación de Servicios Profesionales y de Apoyo a la Gestión"/>
    <s v="CPS"/>
    <n v="48000000"/>
    <n v="48000000"/>
    <s v="Inversión"/>
    <n v="30267"/>
    <n v="57"/>
    <s v="Gestión pública local"/>
    <s v="Propósito 5: Construir Bogotá-regios con gobierno abierto, transparente y ciudadanía consciente"/>
    <s v="O-23-01-16-05-57-000000-1741"/>
    <n v="1741"/>
    <s v="1741 Chapinero ejemplo de Gobierno Abierto y Transparencia Local"/>
    <n v="440"/>
    <d v="2022-01-26T00:00:00"/>
    <m/>
    <m/>
    <m/>
    <m/>
    <n v="422"/>
    <d v="2022-01-27T00:00:00"/>
    <m/>
    <m/>
    <m/>
    <m/>
    <s v="1 1. Ley 80"/>
    <s v="2.2. Contrato"/>
    <s v="31 31-Servicios Profesionales"/>
    <s v="CPS: Contrato de Prestacion de Servicios"/>
    <s v="5.5. Contrato de prestación de servicios apoyo a profesionales"/>
    <n v="5"/>
    <s v="Prestar servicios profesionales para apoyar al Alcalde Local en la gestión de los asuntos relacionados con seguridad ciudadana, convivencia y prevención de conflictividades, violencias y delitos en la localidad, de conformidad con el marco normativo aplicable en la materia."/>
    <s v="2.2. Meses"/>
    <n v="8"/>
    <n v="0"/>
    <n v="8"/>
    <m/>
    <d v="2022-01-26T00:00:00"/>
    <d v="2022-01-27T00:00:00"/>
    <d v="2022-01-27T00:00:00"/>
    <d v="2022-09-26T00:00:00"/>
    <d v="2022-09-26T00:00:00"/>
    <m/>
    <s v="SEPTIEMBRE"/>
    <s v="Cédula"/>
    <n v="79720862"/>
    <n v="9"/>
    <s v="IVAN GUILLERMO RAMIREZ REYES"/>
    <s v="ADMINISTRADOR PÚBLICO"/>
    <d v="1976-04-23T00:00:00"/>
    <n v="45"/>
    <s v="N/A"/>
    <s v="Hombre"/>
    <s v="Profesional"/>
    <s v="1.1. Natural"/>
    <s v="26 26-Persona Natural"/>
    <s v="1.1 Nacional"/>
    <s v="CARRERA 19 A 135 27 APTO 201"/>
    <n v="3218549517"/>
    <s v="ramirezreyes8@hotmail.com"/>
    <s v="3.3. Único contratista"/>
    <d v="2023-04-10T00:00:00"/>
    <m/>
    <s v="OSCAR YESID RAMOS CALDERON"/>
    <n v="1032436255"/>
    <n v="0"/>
    <s v="SEGURIDAD Y CONVIVENCIA"/>
    <s v="https://community.secop.gov.co/Public/Tendering/OpportunityDetail/Index?noticeUID=CO1.NTC.2735408&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6000000"/>
    <n v="6000000"/>
    <s v="1.Apoyar al alcalde Local en la realización de la convocatoria a sesiones ordinaria o extraordinaria del Consejo Local de Seguridad, en coordinación con el Enlace Local de Seguridad de la Secretaría Distri-tal de Seguridad, Convivencia y Justicia (SCJ), de conformidad con las instrucciones que le imparta el (la) alcalde (sa) Local y la SCJ. 2. Asistir a las reuniones del Consejo Local de Seguridad, apoyar el desarrollo de estas, llevar el control y custodia de las actas y hacer seguimiento al cumplimiento de los compromisos adquiridos por la Al-caldía y demás miembros de Consejo. 3. Gestionar, analizar y revisar, en coordinación con las organizaciones sociales de la localidad y las enti-dades Distritales, las iniciativas y sugerencias de la comunidad respecto de los asuntos de seguridad y convivencia ciudadana. 4. Realizar el monitoreo constante del comportamiento de la seguridad, convivencia y percepción de seguridad en los territorios de la localidad. 5. Apoyar la elaboración, revisión y análisis de las respuestas a requerimientos, quejas, reclamos, peticiones y demás solicitudes de la comunidad, de los entes de control y vigilancia y entidades de derecho públi-co y/o privado, que guarden relación con el objeto contractual, dentro de los plazos, términos y condi-ciones establecidos por la normatividad vigente. 6. Participar, propender por el cumplimiento y hacer seguimiento a las metas del Plan de Gestión Local relacionadas con seguridad, convivencia y justicia. 7. Revisar, analizar y conceptuar sobre la información relacionada con la situación de convivencia y segu-ridad ciudadana de la localidad, promoviendo y coordinando la caracterización de las problemáticas y la difusión de la información a nivel distrital. 8. Revisar, analizar y conceptuar sobre de los informes presentados al alcalde Local, en temas relaciona-dos con seguridad, convivencia y justicia, cuando así́ lo solicite la Alcaldía Local. 9. Ejecutar las supervisiones que le sean asignadas relacionadas con seguridad, convivencia y justicia, cumpliendo con los manuales y normas existentes. 10. Apoyar la formulación de los proyectos de inversión de la Alcaldía Local relacionados con seguridad y convivencia, en concordancia con lo establecido en el Plan de Desarrollo Local, las líneas de inversión dictadas por el Consejo Superior de Política Fiscal - CONFIS, los criterios de elegibilidad y viabilidad del Sector Seguridad, las directrices del Departamento Administrativo del Planeación Distrital y de con-formidad con los plazos e instrucciones que le imparta el Alcalde Local. 11. Apoyar la supervisión e interventoría de contratos o convenios relacionados con seguridad y conviven-cia que le sean designados por el Alcalde Local, conforme con lo establecido en el Manual de Supervi-sión e Interventoría de la Secretaria Distrital de Gobierno. 12. Convocar y apoyar la instalación y el desarrollo de los Puestos de Mando Unificado -PMU, de respon-sabilidad de la Alcaldía Local, de acuerdo con la normatividad vigente y las instrucciones que le imparta el Alcalde Local. 13. Asistir y apoyar, al Alcalde Local o a quien este designe, en las reuniones de carácter externo o interno, diligencias, visitas y operativos que se requieran. 14. Apoyar la implementación del Capitulo Local del Plan Integral de Seguridad, Convivencia y Justicia Distrital, realizar su seguimiento y actualización, de conformidad con las instrucciones que le imparta el Alcalde Local. 15.Promover, convocar, participar, hacer seguimiento y registrar, en coordinación con la SCJ, las Juntas Zonales de Seguridad, según la normativa que las reglamenta. 16. Asistir a las reuniones a las que sea citado o designado, para la atención de los asuntos relacionados con el objeto contractual. 17. Presentar informe mensual de las actividades realizadas en cumplimiento de las obligaciones pactadas. 18. Entregar, mensualmente, el archivo de los documentos suscritos que haya generado en cumplimiento del objeto y obligaciones contractuales. 19. Las demás que se le asignen y que surjan de la naturaleza del Contrato."/>
  </r>
  <r>
    <x v="130"/>
    <x v="0"/>
    <s v="FDLCH-CPS-131-2022"/>
    <x v="130"/>
    <s v="Contratación directa"/>
    <s v="Contratos de prestación de servicios profesionales y de apoyo a la gestión"/>
    <s v="Contratos de Prestación de Servicios Profesionales y de Apoyo a la Gestión"/>
    <s v="CPS"/>
    <n v="11000000"/>
    <n v="11000000"/>
    <s v="Inversión"/>
    <n v="30615"/>
    <n v="34"/>
    <s v="Bogotá protectora de animales"/>
    <s v="Propósito 2: Cambiar nuestros hábitos de vida para reverdecer a Bogotá y adaptarnos a mitigar la crisis climática."/>
    <s v="O-23-01-16-02-34-000000-1731"/>
    <n v="1731"/>
    <s v="1731 Chapinero dejando huella por los animales"/>
    <n v="434"/>
    <d v="2022-01-26T00:00:00"/>
    <m/>
    <m/>
    <m/>
    <m/>
    <n v="423"/>
    <d v="2022-01-27T00:00:00"/>
    <n v="508"/>
    <d v="2022-04-18T00:00:00"/>
    <m/>
    <m/>
    <s v="1 1. Ley 80"/>
    <s v="2.2. Contrato"/>
    <s v="33 33-Servicios Apoyo a la Gestión de la Entidad"/>
    <s v="CPS: Contrato de Prestacion de Servicios"/>
    <s v="4.4. Contrato de prestación de servicios de apoyo a la gestión"/>
    <n v="4"/>
    <s v="Prestar servicios asistenciales para apoyar al Alcalde Local en la promoción, articulación, acompañamiento y seguimiento para la atención y protección de los animales domésticos y silvestres de la localidad."/>
    <s v="2.2. Meses"/>
    <n v="5"/>
    <n v="0"/>
    <n v="5"/>
    <m/>
    <d v="2022-01-26T00:00:00"/>
    <d v="2022-01-27T00:00:00"/>
    <d v="2022-02-01T00:00:00"/>
    <d v="2022-06-30T00:00:00"/>
    <d v="2022-06-30T00:00:00"/>
    <m/>
    <s v="JUNIO"/>
    <s v="Cédula"/>
    <s v="1026263210 53161037"/>
    <s v="4                       5"/>
    <s v="NORMA CONSTANZA IQUIRA ARISTIZABAL cesión a YURI MATOMA MENDEZ"/>
    <s v="BACHILLER"/>
    <d v="1988-09-07T00:00:00"/>
    <n v="33"/>
    <s v="N/A"/>
    <s v="Mujer"/>
    <s v="Bachiller"/>
    <s v="1.1. Natural"/>
    <s v="26 26-Persona Natural"/>
    <s v="1.1 Nacional"/>
    <s v="CARRERA 11 A# 3-64 SUR CASA                   CARRERA 6 ESTE No. 101-13"/>
    <s v="3144815216  3044250088"/>
    <s v="coniaristizabal@gmail.com    matomasan@hotmail.com"/>
    <s v="3.3. Único contratista"/>
    <d v="2022-06-30T00:00:00"/>
    <m/>
    <s v="FRANCY PAOLA ALVAREZ"/>
    <n v="33366680"/>
    <n v="1"/>
    <s v="ANIMALES"/>
    <s v="https://community.secop.gov.co/Public/Tendering/OpportunityDetail/Index?noticeUID=CO1.NTC.2732491&amp;isFromPublicArea=True&amp;isModal=true&amp;asPopupView=true"/>
    <s v="JENNIFER PAOLA GALVIS"/>
    <s v="0 0. Activo"/>
    <s v="N/A"/>
    <s v="N/A"/>
    <s v="N/A"/>
    <s v="N/A"/>
    <s v="N/A"/>
    <s v="N/A"/>
    <s v="N/A"/>
    <s v="N/A"/>
    <s v="N/A"/>
    <s v="N/A"/>
    <s v="N/A"/>
    <s v="N/A"/>
    <s v="N/A"/>
    <s v="N/A"/>
    <s v="N/A"/>
    <d v="2022-04-18T00:00:00"/>
    <s v="YURI MATOMA MENDEZ"/>
    <n v="53161037"/>
    <n v="5"/>
    <n v="5333333"/>
    <s v="N/A"/>
    <s v="N/A"/>
    <s v="N/A"/>
    <s v="N/A"/>
    <s v="N/A"/>
    <m/>
    <m/>
    <m/>
    <m/>
    <m/>
    <m/>
    <m/>
    <m/>
    <m/>
    <n v="0"/>
    <m/>
    <m/>
    <m/>
    <m/>
    <m/>
    <m/>
    <m/>
    <m/>
    <m/>
    <m/>
    <m/>
    <m/>
    <n v="0"/>
    <m/>
    <m/>
    <m/>
    <m/>
    <m/>
    <m/>
    <m/>
    <m/>
    <m/>
    <m/>
    <m/>
    <n v="2200000"/>
    <n v="2200000"/>
    <s v="1. Apoyar en la articulación de las acciones, actividades y jornadas en territorio enmarcadas en las políticas públicas, normatividad vigente y metas del Plan de Desarrollo Local relacionadas con el bienestar y la protección animal en Chapinero. 2. Apoyo en las acciones relacionadas con los proyectos de inversión asignados, que permitan el cumplimiento de las metas establecidas en el Plan de Desarrollo Local relacionadas con el bienestar y la protección animal en Chapinero. 3. Acompañar asistencialmente actividades, brigadas y jornadas de atención y bienestar animal, brindando apoyo logístico a nivel local, tanto con entidades como con la comunidad. 4. Servir de enlace entre la comunidad y el grupo de gestión ambiental de la alcaldía local de Chapinero para la atención de requerimientos relacionados con la protección y el bienestar animal de la localidad. 5. Asistir en llevar a cabo el registro de perros potencialmente peligrosos ante la alcaldía localidad y el registro Ciudadano de 4 patas de IDPYBA. 6. Apoyar asistencialmente en la articulación actividades de Inspección, vigilancia y control de establecimientos comerciales o casos de maltrato animal con el área policiva de la entidad. 7. Apoyar asistencialmente en el desarrollo de talleres y capacitaciones a la comunidad sobre normatividad en tenencia responsable de animales de compañía y código de policía. 8. Apoyar en el acompañamiento la atención a las peticiones ciudadanas, así como las solicitudes de entes de control dentro del término legal y no cerrar el trámite en el aplicativo Orfeo hasta que no se tenga un pronunciamiento de fondo en temas relacionados con protección de los animales domésticos y silvestres de la localidad. 9. Apoyar con el suministro de información en materia de animales domésticos y silvestres de la localidad, requerida para la formulación, evaluación y seguimiento de los proyectos de inversión de conformidad al Plan de Desarrollo Local. 10. Acompañar la atención a las peticiones ciudadanas, así como las solicitudes de entes de control dentro del término legal y no cerrar el trámite en el aplicativo Orfeo hasta que no se tenga un pronunciamiento de fondo. 11. Participar de las reuniones de coordinación y planeación que sean requeridas por el alcalde Local así como de las actividades programadas por el despacho de la Alcaldía. 12. Promover acciones y actividades que permitan la divulgación y comunicación de los productos y resultados obtenidos con la ejecución de sus actividades. 13. Llevar a cabo el acompañamiento a las reuniones, o sesiones indicadas por el Alcalde Local, así como los acompañamientos en calle, requeridos por la Entidad. 14. Las demás que le sean asignadas en cumplimiento del objeto y naturaleza del contrato."/>
  </r>
  <r>
    <x v="131"/>
    <x v="0"/>
    <s v="FDLCH-CPS-132-2022"/>
    <x v="131"/>
    <s v="Contratación directa"/>
    <s v="Contratos de prestación de servicios profesionales y de apoyo a la gestión"/>
    <s v="Contratos de Prestación de Servicios Profesionales y de Apoyo a la Gestión"/>
    <s v="CPS"/>
    <n v="28200000"/>
    <n v="28200000"/>
    <s v="Inversión"/>
    <n v="31347"/>
    <n v="6"/>
    <s v="Sistema Distrital de Cuidado"/>
    <s v="Propósito 1: Hacer un nuevo contrato social para incrementar la inclusión social, productiva y política"/>
    <s v="O-23-01-16-01-06-000000-1671"/>
    <n v="1671"/>
    <s v="1671 Chapinero productivo y emprendedor"/>
    <n v="436"/>
    <d v="2022-01-26T00:00:00"/>
    <m/>
    <m/>
    <m/>
    <m/>
    <n v="424"/>
    <d v="2022-01-27T00:00:00"/>
    <m/>
    <m/>
    <m/>
    <m/>
    <s v="1 1. Ley 80"/>
    <s v="2.2. Contrato"/>
    <s v="31 31-Servicios Profesionales"/>
    <s v="CPS: Contrato de Prestacion de Servicios"/>
    <s v="5.5. Contrato de prestación de servicios apoyo a profesionales"/>
    <n v="5"/>
    <s v="Prestar servicios profesionales para la gestión, formulación, desarrollo, seguimiento y evaluación del proyecto de inversión&quot;Chapinero y emprendedor, la estrategia de mitigación y reactivación económica - EMRE local y la supervisión de contratos que le sean asignados."/>
    <s v="2.2. Meses"/>
    <n v="6"/>
    <n v="0"/>
    <n v="6"/>
    <m/>
    <d v="2022-01-26T00:00:00"/>
    <d v="2022-01-27T00:00:00"/>
    <d v="2022-02-01T00:00:00"/>
    <s v="31/07/202"/>
    <d v="2022-07-31T00:00:00"/>
    <m/>
    <s v="JULIO"/>
    <s v="Cédula"/>
    <n v="60256522"/>
    <n v="0"/>
    <s v="NUBIA CONSTANZA MOGOLLON ACEVEDO"/>
    <s v="ADMINISTRADORA DE EMPRESAS"/>
    <d v="1969-08-08T00:00:00"/>
    <n v="52"/>
    <s v="NO"/>
    <s v="Mujer"/>
    <s v="Profesional"/>
    <s v="1.1. Natural"/>
    <s v="26 26-Persona Natural"/>
    <s v="1.1 Nacional"/>
    <s v="CALLE 151 No. 7 H 31 CASA 28"/>
    <n v="3118459007"/>
    <s v="nubiacma69@gmail.com"/>
    <s v="3.3. Único contratista"/>
    <d v="2023-03-11T00:00:00"/>
    <m/>
    <s v="SERGIO ANDRES "/>
    <m/>
    <m/>
    <s v="EMPLEO Y PRODUCTIVIDAD"/>
    <s v="https://community.secop.gov.co/Public/Tendering/OpportunityDetail/Index?noticeUID=CO1.NTC.2734177&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4700000"/>
    <n v="4700000"/>
    <s v="1. Construir planes de trabajo que permitan establecer, desarrollar y hacer seguimiento de los objetivos y metas asociadas a las políticas públicas, metas del Plan de Desarrollo Local y Plan Institucional de Gestión, así como con la normatividad vigente relacionadas con el objeto contractual. 2. Realizar la formulación y estructuración de los proyectos de inversión asignados, desde un enfoque participativo y comunitario, que permitan el cumplimiento de las metas establecidas en el Plan de Desarrollo Local. 3.Apoyar el desarrollo del proceso de gestión contractual requerido para el cumplimiento de los objetivos y metas dando cumplimiento con los requisitos legales y administrativos vigente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Diseñar, implementar y realizar el seguimiento a estrategias que permitan la reactivación económica local, enfatizando en la promoción y fortalecimiento de emprendimientos locales, ferias, mercados campesinos, sector turismo, estrategia de cielos abiertos y economía popular, fortaleciendo los em-prendimientos y Minipymes locales como base para la generación de empleo y productividad. 7. Gestionar, articular y realizar el seguimiento a los planes y proyectos de inversión enmarcados dentro de la Estrategia de Reactivación y Mitigación Económica (EMRE). 8. Construcción y/o actualización de un diagnóstico económico local que refleje la situación productiva de la localidad de Chapinero, en consonancia con el observatorio económico distrital y la articulación de actores económicos locales. 9. Desarrollar procesos de articulación con las entidades del nivel central y descentralizado relaciona-das con el objeto contractual, con la finalidad de potenciar las inversiones locales. 10. Atender y gestionar de manera integral las instancias de participación ciudadana relacionadas con el objeto contractual, construyendo y desarrollando planes efectivos de acción que permitan la medición y socialización de los avances y logros obtenidos. 11. Realizar actividades encaminadas a la integración y movilización social de los grupos de interés y partes interesadas en los temas relacionados con el objeto contractual. 12. Atender las peticiones ciudadanas, así como las solicitudes de entes de control dentro del término legal y no cerrar el trámite en el aplicativo Orfeo hasta que no se tenga un pronunciamiento de fondo. 13. Participar de las reuniones de coordinación y planeación que sean requeridas por el Alcalde Local, así como de las  actividades programadas por el despacho de la Alcaldía. 14. Desarrollar el cargue, seguimiento y evaluación de los contratos respectivos en las Plataformas SECOP II y SIPSE. 15. Apoyar la elaboración, socialización y seguimiento de las estrategias de Reactivación Económica lideradas por la Alcaldía Local y los proyectos estratégicos de la Alcaldía. 16. Promover acciones y actividades que permitan la divulgación y comunicación de los productos y resultados obtenidos con la ejecución de sus actividades. 17. Llevar a cabo el acompañamiento a las reuniones, o sesiones indicadas por el Alcalde Local, así como los acompañamientos en calle, requeridos por la Entidad. 18. Las demás que le asigne el supervisor del contrato y que surjan de la naturaleza del mismo."/>
  </r>
  <r>
    <x v="132"/>
    <x v="0"/>
    <s v="FDLCH-CPS-133-2022"/>
    <x v="132"/>
    <s v="Contratación directa"/>
    <s v="Contratos de prestación de servicios profesionales y de apoyo a la gestión"/>
    <s v="Contratos de Prestación de Servicios Profesionales y de Apoyo a la Gestión"/>
    <s v="CPS"/>
    <n v="25200000"/>
    <n v="25200000"/>
    <s v="Inversión"/>
    <n v="32147"/>
    <n v="1"/>
    <s v="Subsidios y transferencias para la equidad"/>
    <s v="Propósito 1: Hacer un nuevo contrato social para incrementar la inclusión social, productiva y política"/>
    <s v="O-23-01-16-01-01-000000-1815"/>
    <n v="1815"/>
    <s v="1815 Chapinero territorio de inclusión social y equidad"/>
    <n v="433"/>
    <d v="2022-01-26T00:00:00"/>
    <m/>
    <m/>
    <m/>
    <m/>
    <n v="425"/>
    <d v="2022-01-27T00:00:00"/>
    <m/>
    <m/>
    <m/>
    <m/>
    <s v="1 1. Ley 80"/>
    <s v="2.2. Contrato"/>
    <s v="33 33-Servicios Apoyo a la Gestión de la Entidad"/>
    <s v="CPS: Contrato de Prestacion de Servicios"/>
    <s v="4.4. Contrato de prestación de servicios de apoyo a la gestión"/>
    <n v="4"/>
    <s v="Prestar los servicios técnicos de apoyo para la operación, seguimiento y cumpl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einto y la vejez en el distrito capital a cargo de la Alcaldía Local."/>
    <s v="2.2. Meses"/>
    <n v="6"/>
    <n v="0"/>
    <n v="6"/>
    <m/>
    <d v="2022-01-26T00:00:00"/>
    <d v="2022-01-27T00:00:00"/>
    <d v="2022-02-01T00:00:00"/>
    <s v="31/07/202"/>
    <d v="2022-07-31T00:00:00"/>
    <m/>
    <s v="JULIO"/>
    <s v="Cédula"/>
    <n v="80449648"/>
    <n v="1"/>
    <s v="JUAN CARLOS AREVALO"/>
    <s v="ADMINISTRADOR DE EMPRESAS"/>
    <d v="1983-12-14T00:00:00"/>
    <n v="38"/>
    <s v="N/A"/>
    <s v="Hombre"/>
    <s v="Técnico"/>
    <s v="1.1. Natural"/>
    <s v="26 26-Persona Natural"/>
    <s v="1.1 Nacional"/>
    <s v="CALLE 144 C #145-74 Int 77"/>
    <n v="3167400065"/>
    <s v="carlos-juan-adm@outlook.es"/>
    <s v="3.3. Único contratista"/>
    <d v="2023-02-10T00:00:00"/>
    <m/>
    <s v="ALICIA CUJABAN ZAZA"/>
    <n v="52559313"/>
    <n v="1"/>
    <s v="SUBSIDIO TIPO C"/>
    <s v="https://community.secop.gov.co/Public/Tendering/OpportunityDetail/Index?noticeUID=CO1.NTC.2736462&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4200000"/>
    <n v="4200000"/>
    <s v="1. Registrar en el SIRBE, con calidad y oportunidad la actualización de la información de las personas mayores solicitantes del servicio y en estado En Atención de acuerdo con los instructivos y tiempos establecidos por la SDIS y la Subdirección para la Vejez. 2. Registrar las novedades e intervenciones asociadas con la prestación del Servicio Apoyos económicos, conforme con los instructivos que para tal efecto expida la Entidad, dentro de las fechas establecidas y conforme a los lineamientos técnicos dados por la Subdirección para la Vejez., así como registrar los cambios de estado (Ingresos y Egresos) de acuerdo con los actos administrativos, en los tiempos establecidos y a los lineamientos dados para tal fin. 3. Registrar las fichas de seguimiento y visitas de validación de condiciones en el Sistema Misional - SIRBE, las novedades que se presenten (bloqueos, fichas de seguimiento, visitas de validación de condiciones, perdidas de tarjetas y desbloqueos). 4. Apoyar a los profesionales del proyecto en las acciones de seguimiento territorial y actualización de la información, en las etapas de ingreso, activación y egreso de las personas mayores vinculadas y/o atendidas en el servicio de apoyo económico. 5. Atender y orientar personal y telefónicamente a los-as ciudadanos-as que lo requieran, aplicando los atributos establecidos para garantizar la oportunidad y calidad en la atención, en correspondencia a las necesidades de la ciudadanía de acuerdo con las competencias de la entidad y los servicios sociales que presta. 6. Revisar, verificar y garantizar la calidad, confidencialidad y discrecionalidad en el manejo de la información en relación con el desarrollo del objeto contractual y de conformidad con las instrucciones del supervisor del contrato. 7. Participar en las reuniones y diferentes actividades que programe la Secretaría Distrital de Integración Social y la Subdirección para la Vejez, y participar con el equipo local del proyecto en los procesos de planeación, programación y ejecución de las actividades propias del proyecto de inversión. 8. Presentar dentro de los tiempos estipulados, los informes y productos requeridos por el-la Supervisor-a del contrato y el-La subdirector-a para la Vejez, utilizando para ello los formatos institucionales oficiales. 9. Llevar a cabo el acompañamiento a las reuniones, o sesiones indicadas por el Alcalde Local, así como los acompañamientos en calle, requeridos por la Entidad. 10. Las demás inherentes a su obligación contractual y que se requieran para el cabal cumplimiento del  contrato y que le asigne el supervisor del contrato y que surjan de la naturaleza de este."/>
  </r>
  <r>
    <x v="133"/>
    <x v="0"/>
    <s v="FDLCH-CPS-134-2022"/>
    <x v="133"/>
    <s v="Contratación directa"/>
    <s v="Contratos de prestación de servicios profesionales y de apoyo a la gestión"/>
    <s v="Contratos de Prestación de Servicios Profesionales y de Apoyo a la Gestión"/>
    <s v="CPS"/>
    <n v="13200000"/>
    <n v="13200000"/>
    <s v="Inversión"/>
    <n v="30283"/>
    <n v="57"/>
    <s v="Gestión pública local"/>
    <s v="Propósito 5: Construir Bogotá-regios con gobierno abierto, transparente y ciudadanía consciente"/>
    <s v="O-23-01-16-05-57-000000-1841"/>
    <n v="1841"/>
    <s v="1841 Fortalecimiento del ejercicio de inspección, vigilancia y control en Chapinero"/>
    <n v="337"/>
    <d v="2022-01-18T00:00:00"/>
    <m/>
    <m/>
    <m/>
    <m/>
    <n v="437"/>
    <d v="2022-01-28T00:00:00"/>
    <m/>
    <m/>
    <m/>
    <m/>
    <s v="1 1. Ley 80"/>
    <s v="2.2. Contrato"/>
    <s v="33 33-Servicios Apoyo a la Gestión de la Entidad"/>
    <s v="CPS: Contrato de Prestacion de Servicios"/>
    <s v="4.4. Contrato de prestación de servicios de apoyo a la gestión"/>
    <n v="4"/>
    <s v="Prestar servicios de apoyo a la gestión en la ejecución de las actividades administrativas y documentales relacionadas con la gestión policiva en la Alcaldía Local de Chapinero."/>
    <s v="2.2. Meses"/>
    <n v="6"/>
    <n v="0"/>
    <n v="6"/>
    <m/>
    <d v="2022-01-26T00:00:00"/>
    <d v="2022-01-27T00:00:00"/>
    <d v="2022-02-01T00:00:00"/>
    <s v="31/07/202"/>
    <d v="2022-07-31T00:00:00"/>
    <m/>
    <s v="JULIO"/>
    <s v="Cédula"/>
    <n v="39547488"/>
    <n v="0"/>
    <s v="MARIA CRISTINA CRISTANCHO TRIANA"/>
    <s v="BACHILLER"/>
    <d v="1964-05-14T00:00:00"/>
    <n v="57"/>
    <s v="N/A"/>
    <s v="Mujer"/>
    <s v="Bachiller"/>
    <s v="1.1. Natural"/>
    <s v="26 26-Persona Natural"/>
    <s v="1.1 Nacional"/>
    <s v="CALLE 70 81 A 04"/>
    <n v="3102798669"/>
    <s v="XPRINA@HOTMAIL.COM"/>
    <s v="3.3. Único contratista"/>
    <d v="2023-01-29T00:00:00"/>
    <m/>
    <s v="JHON ALEXANDER CARRILLO PAYARES"/>
    <n v="80048265"/>
    <n v="3"/>
    <s v="POLICIVO"/>
    <s v="https://community.secop.gov.co/Public/Tendering/OpportunityDetail/Index?noticeUID=CO1.NTC.2738213&amp;isFromPublicArea=True&amp;isModal=true&amp;asPopupView=true"/>
    <s v="JENNIFER PAOLA GALVIS"/>
    <s v="0 0. Activo"/>
    <s v="N/A"/>
    <s v="N/A"/>
    <s v="N/A"/>
    <s v="N/A"/>
    <s v="N/A"/>
    <s v="N/A"/>
    <s v="N/A"/>
    <s v="N/A"/>
    <s v="N/A"/>
    <s v="N/A"/>
    <s v="N/A"/>
    <s v="N/A"/>
    <s v="N/A"/>
    <s v="N/A"/>
    <s v="N/A"/>
    <s v="N/A"/>
    <s v="N/A"/>
    <s v="N/A"/>
    <s v="N/A"/>
    <s v="N/A"/>
    <s v="N/A"/>
    <s v="N/A"/>
    <s v="N/A"/>
    <s v="N/A"/>
    <s v="N/A"/>
    <m/>
    <m/>
    <m/>
    <m/>
    <m/>
    <m/>
    <m/>
    <m/>
    <m/>
    <n v="0"/>
    <m/>
    <m/>
    <m/>
    <m/>
    <m/>
    <m/>
    <m/>
    <m/>
    <m/>
    <m/>
    <m/>
    <m/>
    <n v="0"/>
    <m/>
    <m/>
    <m/>
    <m/>
    <m/>
    <m/>
    <m/>
    <m/>
    <m/>
    <m/>
    <m/>
    <n v="2200000"/>
    <n v="2200000"/>
    <s v=" 1.Organizar, programar y ejecutar actividades de apoyo para la ejecución de actividades y desarrollo de los procesos, planes y programas, de acuerdo con las tareas específicas que se le señalen y las instrucciones que reciba. 2.Proyectar la documentación que se requiera, conforme las indicaciones del supervisor de apoyo. 3. Apoyar la distribución de documentos y correspondencia de inspección, vigilancia y control de la Alcaldía Local de Chapinero. 4. Llevar los registros de consulta de documentos, reporte y trámite de novedades, y organización y administración de los archivos y documentos que se le indiquen, de acuerdo con las normas, métodos y procedimientos establecidos. 5. Mantener la organización, guarda y manejo adecuado de los archivos de correspondencia y documentos que reposen en la dependencia conforme los procedimientos existentes para tal fin. 6. Elaborar y enviar las comunicaciones y oficios que le sean ordenados por los profesionales en los términos legales. 7.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8. Apoyar la elaboración de informes y actualización de instrumentos o aplicativos de conformidad con sus actividades en el área de gestión policiva. 9. Rendir informes mensuales sobre las actividades desarrolladas. 10. Rendir un informe final que recoja las tareas y productos originados del objeto contractual. 11. El contratista deberá ingresar dentro del numeral de ejecución en el contrato electrónico del SECOP el Plan de Pagos respectivo, y agregar como documento nuevo, los Informes de Actividades respectivos. 12. Entregar dentro del término de tres días antes del vencimiento del contrato, los elementos y asuntos que le fueron entregados para el desarrollo del objeto del contrato. 13. Llevar a cabo el acompañamiento a las reuniones, audiencias o comités indicados por el Alcalde Local, así como el acompañamiento a las actividades, eventos u operativos cuando sean requeridos por el Fondo, especialmente aquellos en atención a la emergencia sanitaria. 14. Las demás relacionadas con el objeto del contrato."/>
  </r>
  <r>
    <x v="134"/>
    <x v="0"/>
    <s v="FDLCH-CPS-135-2022"/>
    <x v="134"/>
    <s v="Contratación directa"/>
    <s v="Contratos de prestación de servicios profesionales y de apoyo a la gestión"/>
    <s v="Contratos de Prestación de Servicios Profesionales y de Apoyo a la Gestión"/>
    <s v="CPS"/>
    <n v="14000000"/>
    <n v="21000000"/>
    <s v="Inversión"/>
    <n v="32025"/>
    <n v="57"/>
    <s v="Gestión pública local"/>
    <s v="Propósito 5: Construir Bogotá-regios con gobierno abierto, transparente y ciudadanía consciente"/>
    <s v="O-23-01-16-05-57-000000-1841"/>
    <n v="1841"/>
    <s v="1841 Fortalecimiento del ejercicio de inspección, vigilancia y control en Chapinero"/>
    <n v="384"/>
    <d v="2022-01-21T00:00:00"/>
    <n v="476"/>
    <d v="2022-05-24T00:00:00"/>
    <m/>
    <m/>
    <n v="439"/>
    <d v="2022-01-28T00:00:00"/>
    <n v="546"/>
    <d v="2022-05-27T00:00:00"/>
    <m/>
    <m/>
    <s v="1 1. Ley 80"/>
    <s v="2.2. Contrato"/>
    <s v="33 33-Servicios Apoyo a la Gestión de la Entidad"/>
    <s v="CPS: Contrato de Prestacion de Servicios"/>
    <s v="4.4. Contrato de prestación de servicios de apoyo a la gestión"/>
    <n v="4"/>
    <s v="Prestar servicios técnicos para apoyar la gestión jurídica en la ejecución de las actividades administrativas y documentales con contenido jurídico, relacionadas con los procesos de inspección, vigilancia y control que adelanta la Alcaldía Local de Chapinero"/>
    <s v="2.2. Meses"/>
    <n v="4"/>
    <n v="2"/>
    <n v="6"/>
    <m/>
    <d v="2022-01-26T00:00:00"/>
    <d v="2022-01-27T00:00:00"/>
    <d v="2022-02-02T00:00:00"/>
    <d v="2022-06-01T00:00:00"/>
    <d v="2022-08-01T00:00:00"/>
    <m/>
    <s v="AGOSTO"/>
    <s v="Cédula"/>
    <n v="52524843"/>
    <n v="0"/>
    <s v="YADY MATILDE MORENO VARGAS"/>
    <s v="ABOGADA"/>
    <d v="1979-02-15T00:00:00"/>
    <n v="43"/>
    <s v="N/A"/>
    <s v="Mujer"/>
    <s v="Técnico"/>
    <s v="1.1. Natural"/>
    <s v="26 26-Persona Natural"/>
    <s v="1.1 Nacional"/>
    <s v="CALLE 70 A SUR 102 - 51 BL 4 CA 19"/>
    <n v="3216276456"/>
    <s v="yady.vargas15@gmail.com"/>
    <s v="3.3. Único contratista"/>
    <d v="2022-12-11T00:00:00"/>
    <m/>
    <s v="KAREN DANIELA ROSERO"/>
    <n v="1085933782"/>
    <n v="5"/>
    <s v="JURÍDICA"/>
    <s v="https://community.secop.gov.co/Public/Tendering/OpportunityDetail/Index?noticeUID=CO1.NTC.2734892&amp;isFromPublicArea=True&amp;isModal=true&amp;asPopupView=true"/>
    <s v="DIANA CAROLINA GIRON"/>
    <s v="0 0. Activo"/>
    <s v="N/A"/>
    <s v="N/A"/>
    <s v="N/A"/>
    <s v="N/A"/>
    <s v="N/A"/>
    <s v="N/A"/>
    <s v="N/A"/>
    <s v="N/A"/>
    <s v="N/A"/>
    <s v="N/A"/>
    <s v="N/A"/>
    <s v="N/A"/>
    <s v="N/A"/>
    <s v="N/A"/>
    <s v="N/A"/>
    <s v="N/A"/>
    <s v="N/A"/>
    <s v="N/A"/>
    <s v="N/A"/>
    <s v="N/A"/>
    <s v="N/A"/>
    <s v="N/A"/>
    <s v="N/A"/>
    <s v="N/A"/>
    <s v="N/A"/>
    <d v="2022-05-26T00:00:00"/>
    <n v="60"/>
    <m/>
    <m/>
    <m/>
    <m/>
    <m/>
    <m/>
    <n v="1"/>
    <n v="60"/>
    <d v="2022-08-01T00:00:00"/>
    <d v="2022-05-26T00:00:00"/>
    <n v="7000000"/>
    <m/>
    <m/>
    <m/>
    <m/>
    <m/>
    <m/>
    <m/>
    <m/>
    <n v="1"/>
    <n v="7000000"/>
    <m/>
    <m/>
    <m/>
    <m/>
    <m/>
    <m/>
    <m/>
    <m/>
    <m/>
    <m/>
    <m/>
    <n v="3500000"/>
    <n v="3500000"/>
    <s v="1. Proyectar la documentación que se origine, conforme las indicaciones del supervisor de apoyo. 2.Apoyar en la gestión de los oficios derivados de las acciones judiciales y derechos de petición que se adelante desde inspección, vigilancia y control de la Alcaldía Local de Chapinero. 3.Llevar los registros y trámite de los archivos y documentos que se le indiquen, de acuerdo con las normas, métodos y procedimientos establecidos. 4.Mantener buena organización, guarda y manejo adecuado de los archivos y documentos que reposen en la dependencia conforme los procedimientos existentes para tal fin. 5.Elaborar y enviar las comunicaciones y oficios que le sean ordenados por los profesionales en los tér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Rendir informes mensuales sobre las actividades desarrolladas. 8.o apoyo a la supervisión. 7.minos legales. 6.Rendir un informe final que recoja las tareas y productos originados del objeto contractual. 9.Entregar dentro del término de tres días antes del vencimiento del contrato, los elementos y asuntos que le fueron entregados para el desarrollo del objeto del contrato. 10.Llevar a cabo el acompañamiento a las reuniones, audiencias o comités indicados por el Alcalde Local, así como el acompañamiento en calle, requeridos por el Fondo, especialmente aquellos en atención a la emergencia sanitaria. 11.Las demás relacionadas con el objeto del contrato."/>
  </r>
  <r>
    <x v="135"/>
    <x v="0"/>
    <s v="FDLCH-CPS-136-2022"/>
    <x v="135"/>
    <s v="Contratación directa"/>
    <s v="Contratos de prestación de servicios profesionales y de apoyo a la gestión"/>
    <s v="Contratos de Prestación de Servicios Profesionales y de Apoyo a la Gestión"/>
    <s v="CPS"/>
    <n v="15600000"/>
    <n v="15600000"/>
    <s v="Inversión"/>
    <n v="30248"/>
    <n v="57"/>
    <s v="Gestión pública local"/>
    <s v="Propósito 5: Construir Bogotá-regios con gobierno abierto, transparente y ciudadanía consciente"/>
    <s v="O-23-01-16-05-57-000000-1741"/>
    <n v="1741"/>
    <s v="1741 Chapinero ejemplo de Gobierno Abierto y Transparencia Local"/>
    <n v="311"/>
    <d v="2022-01-17T00:00:00"/>
    <m/>
    <m/>
    <m/>
    <m/>
    <n v="458"/>
    <d v="2022-01-31T00:00:00"/>
    <m/>
    <m/>
    <m/>
    <m/>
    <s v="1 1. Ley 80"/>
    <s v="2.2. Contrato"/>
    <s v="33 33-Servicios Apoyo a la Gestión de la Entidad"/>
    <s v="CPS: Contrato de Prestacion de Servicios"/>
    <s v="4.4. Contrato de prestación de servicios de apoyo a la gestión"/>
    <n v="4"/>
    <s v="Prestar los servicios de apoyo necesarios para la conducción de los vehículos que conforman el parque automotor en propiedad o custodia del fondo de desarrollo local de chapinero, y el transporte de servidores públicos para la realización de las actividades misionales de la alcaldía local de chapinero"/>
    <s v="2.2. Meses"/>
    <n v="6"/>
    <n v="0"/>
    <n v="6"/>
    <m/>
    <d v="2022-01-28T00:00:00"/>
    <d v="2022-01-28T00:00:00"/>
    <d v="2022-02-08T00:00:00"/>
    <d v="2022-08-07T00:00:00"/>
    <d v="2022-08-07T00:00:00"/>
    <m/>
    <s v="AGOSTO"/>
    <s v="Cédula"/>
    <n v="80143954"/>
    <n v="6"/>
    <s v="OSCAR FABIAN PINEDA CASTRO"/>
    <s v="BACHILLER"/>
    <d v="1983-12-16T00:00:00"/>
    <n v="38"/>
    <s v="N/A"/>
    <s v="Hombre"/>
    <s v="Bachiller"/>
    <s v="1.1. Natural"/>
    <s v="26 26-Persona Natural"/>
    <s v="1.1 Nacional"/>
    <s v="DIAGONAL 65 G SUR No 80 M 09"/>
    <n v="3202015203"/>
    <s v="OSCARPIN1612@GMAIL.COM"/>
    <s v="3.3. Único contratista"/>
    <d v="2023-02-15T00:00:00"/>
    <m/>
    <s v="FABIOLA VASQUEZ PEDRAZA"/>
    <n v="1057571046"/>
    <n v="6"/>
    <s v="CONDUCTOR"/>
    <s v="https://community.secop.gov.co/Public/Tendering/OpportunityDetail/Index?noticeUID=CO1.NTC.2790309&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2600000"/>
    <n v="2600000"/>
    <s v="1. Apoyar el servicio de conducción del parque automotor a disposición del Fondo de Desarrollo Local de Chapinero (Fondo), en el transporte de funcionarios y contratistas de la Alcaldía Local en los diferentes recorridos propios de las actividades misionales de la administración local. 2. Adelantar las labores de mantenimiento y limpieza menores de los vehículos a disposición del Fondo. 3. Informar al supervisor del contrato sobre los daños existes o posibles en los vehículos del Fondo con el fin de tomar los correctivos necesarios de manera oportuna. 4. Asumir y cancelar las multas y comparendos que le imponga la autoridad de tránsito por las infracciones en las que llegase a incurrir en la conducción de alguno de los vehículos del parque automotor del Fondo. 5. Informar oportunamente al supervisor cualquier irregularidad durante el desarrollo de las actividades. 6. Acompañar, apoyar y asistir a los eventos y operativos de la Alcaldía Local, según instrucciones del supervisor del contrato, así como los acompañamientos en calle, requeridos por el Fondo, especialmente aquellos en atención a la emergencia sanitaria. 7. Entregar dentro del término de tres días antes del vencimiento del contrato, los elementos y asuntos que le fueron entregados para el desarrollo del objeto del contrato.  8. Rendir informes mensuales y un informe final sobre las actividades desarrolladas. 9. Llevar a cabo el acompañamiento a las reuniones, o sesiones indicadas por el Alcalde Local, así como los acompañamientos en calle, requeridos por la Entidad. 10. Las demás que le asigne el supervisor del contrato y que surjan de la naturaleza del mismo."/>
  </r>
  <r>
    <x v="136"/>
    <x v="0"/>
    <s v="FDLCH-CPS-137-2022"/>
    <x v="136"/>
    <s v="Contratación directa"/>
    <s v="Contratos de prestación de servicios profesionales y de apoyo a la gestión"/>
    <s v="Contratos de Prestación de Servicios Profesionales y de Apoyo a la Gestión"/>
    <s v="CPS"/>
    <n v="12000000"/>
    <n v="12000000"/>
    <s v="Inversión"/>
    <n v="32274"/>
    <n v="57"/>
    <s v="Gestión pública local"/>
    <s v="Propósito 5: Construir Bogotá-regios con gobierno abierto, transparente y ciudadanía consciente"/>
    <s v="O-23-01-16-05-57-000000-1741"/>
    <n v="1741"/>
    <s v="1741 Chapinero ejemplo de Gobierno Abierto y Transparencia Local"/>
    <n v="431"/>
    <d v="2022-01-26T00:00:00"/>
    <m/>
    <m/>
    <m/>
    <m/>
    <n v="436"/>
    <d v="2022-01-27T00:00:00"/>
    <m/>
    <m/>
    <m/>
    <m/>
    <s v="1 1. Ley 80"/>
    <s v="2.2. Contrato"/>
    <s v="33 33-Servicios Apoyo a la Gestión de la Entidad"/>
    <s v="CPS: Contrato de Prestacion de Servicios"/>
    <s v="4.4. Contrato de prestación de servicios de apoyo a la gestión"/>
    <n v="4"/>
    <s v="Prestar servicios de apoyo a la gestión para desarrollar las actividades de atención y orientación al ciudadano que se requieran en las instalaciones de la alcaldía local de chapinero"/>
    <s v="2.2. Meses"/>
    <n v="6"/>
    <n v="0"/>
    <n v="6"/>
    <m/>
    <d v="2022-01-26T00:00:00"/>
    <d v="2022-01-26T00:00:00"/>
    <d v="2022-02-01T00:00:00"/>
    <s v="31/07/202"/>
    <d v="2022-07-31T00:00:00"/>
    <m/>
    <s v="JULIO"/>
    <s v="Cédula"/>
    <n v="52785810"/>
    <n v="7"/>
    <s v="DIANA SHIRLEY ARDILA ARDILA"/>
    <s v="BACHILLER"/>
    <d v="1982-10-22T00:00:00"/>
    <n v="39"/>
    <s v="N/A"/>
    <s v="Mujer"/>
    <s v="Bachiller"/>
    <s v="1.1. Natural"/>
    <s v="26 26-Persona Natural"/>
    <s v="1.1 Nacional"/>
    <s v="CALLE 22 L 96 H 10"/>
    <n v="3142785500"/>
    <s v="dianaard.dsa@gmail.com"/>
    <s v="3.3. Único contratista"/>
    <d v="2023-01-05T00:00:00"/>
    <m/>
    <s v="FABIOLA VASQUEZ PEDRAZA"/>
    <n v="52821159"/>
    <n v="4"/>
    <s v="ATENCIÓN A LA CIUDADANÍA"/>
    <s v="https://community.secop.gov.co/Public/Tendering/OpportunityDetail/Index?noticeUID=CO1.NTC.2732747&amp;isFromPublicArea=True&amp;isModal=true&amp;asPopupView=true"/>
    <s v="JUAN FERNANDO VILLEGAS"/>
    <s v="0 0. Activo"/>
    <s v="N/A"/>
    <s v="N/A"/>
    <s v="N/A"/>
    <s v="N/A"/>
    <s v="N/A"/>
    <s v="N/A"/>
    <s v="N/A"/>
    <s v="N/A"/>
    <s v="N/A"/>
    <s v="N/A"/>
    <s v="N/A"/>
    <s v="N/A"/>
    <s v="N/A"/>
    <s v="N/A"/>
    <s v="N/A"/>
    <s v="N/A"/>
    <s v="N/A"/>
    <s v="N/A"/>
    <s v="N/A"/>
    <s v="N/A"/>
    <s v="N/A"/>
    <s v="N/A"/>
    <s v="N/A"/>
    <s v="N/A"/>
    <s v="N/A"/>
    <m/>
    <m/>
    <m/>
    <m/>
    <m/>
    <m/>
    <m/>
    <m/>
    <m/>
    <n v="0"/>
    <m/>
    <m/>
    <m/>
    <m/>
    <m/>
    <m/>
    <m/>
    <m/>
    <m/>
    <m/>
    <m/>
    <m/>
    <n v="0"/>
    <m/>
    <m/>
    <m/>
    <m/>
    <m/>
    <m/>
    <m/>
    <m/>
    <m/>
    <m/>
    <m/>
    <n v="2000000"/>
    <n v="2000000"/>
    <s v="1. Apoyar la atención, recepción y orientación a las personas que requieran algún tipo de información y/o servicio en las instalaciones de la Alcaldía Local de Chapinero. 2. Brindar información sobre el portafolio de servicios disponible en la Alcaldía Local, así como orientación de contacto con funcionarios, contratistas y/p entidades competentes para el trámite y/o atención de las necesidades de los ciudadanos que visitan las instalaciones de la Alcaldía Local. 3. Suministrar información sobre las páginas web, correos electrónicos y/o portales electrónicos para la realización de trámites de las diferentes entidades distritales. 4. Direccionar las solicitudes ciudadanas presenciales de la Ciudadana con los equipos competentes de la Alcaldía Local para el trámite y/o atención Ciudadana. 5. Registrar y clasificar las solicitudes y/o motivos de visita de los ciudadanos a las instalaciones de la Alcaldía Local. 6. Guardar absoluta reserva sobre los asuntos, documentos e información a los que con ocasión del objeto contractual tenga acceso. 7. Apoyar y asistir a los operativos y eventos de la Alcaldía Local, según instrucciones del supervisor del contrato, así como los acompañamientos en calle, requeridos por el Fondo, especialmente aquellos en atención a la emergencia sanitaria. 8. Rendir informes mensuales sobre las actividades desarrolladas 9. Rendir un informe final que recoja las tareas y productos originados del objeto contractual. 10. Las demás que le asigne el supervisor del contrato y que surjan de la naturaleza del mismo. 11. El contratista deberá ingresar dentro del numeral de ejecución en el contrato electrónico del SECOP, el plan de pagos respectivo y agregar como documento nuevo, los informes de actividades respectivos. "/>
  </r>
  <r>
    <x v="137"/>
    <x v="0"/>
    <s v="FDLCH-CPS-138-2022"/>
    <x v="137"/>
    <s v="Contratación directa"/>
    <s v="Contratos de prestación de servicios profesionales y de apoyo a la gestión"/>
    <s v="Contratos de Prestación de Servicios Profesionales y de Apoyo a la Gestión"/>
    <s v="CPS"/>
    <n v="24000000"/>
    <n v="24000000"/>
    <s v="Inversión"/>
    <n v="31350"/>
    <n v="57"/>
    <s v="Gestión pública local"/>
    <s v="Propósito 5: Construir Bogotá-regios con gobierno abierto, transparente y ciudadanía consciente"/>
    <s v="O-23-01-16-05-57-000000-1741"/>
    <n v="1741"/>
    <s v="1741 Chapinero ejemplo de Gobierno Abierto y Transparencia Local"/>
    <n v="437"/>
    <d v="2022-01-26T00:00:00"/>
    <m/>
    <m/>
    <m/>
    <m/>
    <n v="426"/>
    <d v="2022-01-27T00:00:00"/>
    <m/>
    <m/>
    <m/>
    <m/>
    <s v="1 1. Ley 80"/>
    <s v="2.2. Contrato"/>
    <s v="33 33-Servicios Apoyo a la Gestión de la Entidad"/>
    <s v="CPS: Contrato de Prestacion de Servicios"/>
    <s v="4.4. Contrato de prestación de servicios de apoyo a la gestión"/>
    <n v="4"/>
    <s v="Apoyar en las tareas operativas de carácter archivístico desarrolladas en la Alcaldía Local de Chapinero para garantizar la aplicación correcta de los procedimientos técnicos"/>
    <s v="2.2. Meses"/>
    <n v="6"/>
    <n v="0"/>
    <n v="6"/>
    <m/>
    <d v="2022-01-26T00:00:00"/>
    <d v="2022-01-26T00:00:00"/>
    <d v="2022-02-01T00:00:00"/>
    <s v="31/07/202"/>
    <d v="2022-07-31T00:00:00"/>
    <m/>
    <s v="JULIO"/>
    <s v="Cédula"/>
    <n v="52423626"/>
    <n v="5"/>
    <s v="DIANA PAOLA OVALLE RODRIGUEZ"/>
    <s v="CIENCIAS DE LA INFORMACIÓN Y LA DOCUMENTACIÓN, BIBLIOTECOLOGÍA Y ARCHIVÍSTICA"/>
    <d v="1977-11-30T00:00:00"/>
    <n v="44"/>
    <s v="SI"/>
    <s v="Mujer"/>
    <s v="Técnico"/>
    <s v="1.1. Natural"/>
    <s v="26 26-Persona Natural"/>
    <s v="1.1 Nacional"/>
    <s v="CL 63 19 A 22 AP 201"/>
    <n v="3112050332"/>
    <s v="nanaovaller@gmail.com"/>
    <s v="3.3. Único contratista"/>
    <d v="2023-02-01T00:00:00"/>
    <m/>
    <s v="FABIOLA VASQUEZ PEDRAZA"/>
    <n v="52821159"/>
    <n v="4"/>
    <s v="GESTIÓN DOCUMENTAL"/>
    <s v="https://community.secop.gov.co/Public/Tendering/OpportunityDetail/Index?noticeUID=CO1.NTC.2732435&amp;isFromPublicArea=True&amp;isModal=true&amp;asPopupView=true"/>
    <s v="JIMENA CARDONA"/>
    <s v="0 0. Activo"/>
    <s v="N/A"/>
    <s v="N/A"/>
    <s v="N/A"/>
    <s v="N/A"/>
    <s v="N/A"/>
    <s v="N/A"/>
    <s v="N/A"/>
    <s v="N/A"/>
    <s v="N/A"/>
    <s v="N/A"/>
    <s v="N/A"/>
    <s v="N/A"/>
    <s v="N/A"/>
    <s v="N/A"/>
    <s v="N/A"/>
    <s v="N/A"/>
    <s v="N/A"/>
    <s v="N/A"/>
    <s v="N/A"/>
    <s v="N/A"/>
    <s v="N/A"/>
    <s v="N/A"/>
    <s v="N/A"/>
    <s v="N/A"/>
    <s v="N/A"/>
    <m/>
    <m/>
    <m/>
    <m/>
    <m/>
    <m/>
    <m/>
    <m/>
    <m/>
    <n v="0"/>
    <m/>
    <m/>
    <m/>
    <m/>
    <m/>
    <m/>
    <m/>
    <m/>
    <m/>
    <m/>
    <m/>
    <m/>
    <n v="0"/>
    <m/>
    <m/>
    <m/>
    <m/>
    <m/>
    <m/>
    <m/>
    <m/>
    <m/>
    <m/>
    <m/>
    <n v="4000000"/>
    <n v="4000000"/>
    <s v="1. Apoyar las labores relacionadas con la implementación del Subsistema Interno de Gestión Documental y Archivos, así́ como apoyar la adecuada implementación de los instrumentos archivísticos emitidos por la Secretaria Distrital de Gobierno. 2. Acompañar técnicamente a los auxiliares en la aplicación de la tabla de retención documental a la documentación producida entre el 29 de diciembre de 2006 y el 29 de septiembre de 2016 en la Alcaldía Local. 3. Realizar el control de calidad a la documentación intervenida por la Alcaldía velando porque sea conformada según la estructura presentada en la Tabla de Retención Documental de la Entidad de la SGD. 4. Apoyar los procesos archivísticos necesarios para el cabal cumplimiento de la organización documental de la dependencia. 5. Efectuar capacitación a los funcionarios en el diligenciamiento de los formatos establecidos por la Dirección Administrativa para el buen funcionamiento de la gestión documental. 6. Presentar informes mensuales de avance sobre el proceso. 7. Apoyar la preparación física de las transferencias documentales primarias y secundarias aplicando los procedimientos definidos por la SDG en consonancia con lo establecido en el Decreto 1080 de 2015. 8. Las demás obligaciones que sean asignadas por la Líder de Gestión Documental y de acuerdo con el objeto del contrato. "/>
  </r>
  <r>
    <x v="138"/>
    <x v="0"/>
    <s v="FDLCH-CAR-139-2022"/>
    <x v="138"/>
    <s v="Contratación directa"/>
    <s v="Arrendamiento de bienes inmuebles"/>
    <s v="Contrato de Arrendamiento"/>
    <s v="CAR"/>
    <n v="54450000"/>
    <n v="54450000"/>
    <s v="Funcionamiento"/>
    <s v="N/A"/>
    <s v="N/A"/>
    <s v="N/A"/>
    <s v="N/A"/>
    <s v="O-21-20-20-20-07-02-72-112"/>
    <n v="112"/>
    <s v="112 Servicios de alquiler o arrendamiento con o sin opción de compra, relativos a bienes inmuebles no residenciales (diferentes a vivienda), propios o arrendados."/>
    <n v="423"/>
    <d v="2022-01-25T00:00:00"/>
    <m/>
    <m/>
    <m/>
    <m/>
    <n v="452"/>
    <d v="2022-01-28T00:00:00"/>
    <m/>
    <m/>
    <m/>
    <m/>
    <s v="1 1. Ley 80"/>
    <s v="2.2. Contrato"/>
    <s v="132 132-Arrendamiento de Bienes Inmuebles"/>
    <s v="ARREDAMIENTO"/>
    <s v="9.9. Arrendamiento de bienes inmuebles"/>
    <n v="9"/>
    <s v="Contratar en arriendo una bodega con el propósito de guardar los elementos decomisados durante losoperativos de control de espacio público adelantados por la Alcaldía Local de Chapinero."/>
    <s v="2.2. Meses"/>
    <n v="11"/>
    <n v="0"/>
    <n v="11"/>
    <m/>
    <d v="2022-01-28T00:00:00"/>
    <d v="2022-01-28T00:00:00"/>
    <d v="2022-01-28T00:00:00"/>
    <d v="2022-12-27T00:00:00"/>
    <d v="2022-12-27T00:00:00"/>
    <m/>
    <s v="DICIEMBRE"/>
    <s v="Cédula"/>
    <n v="20185010"/>
    <n v="0"/>
    <s v="ANA GRACIELA GALAN"/>
    <s v="N/A"/>
    <s v="N/A"/>
    <s v="N/A"/>
    <s v="NO"/>
    <s v="Mujer"/>
    <s v="N/A"/>
    <m/>
    <s v="26 26-Persona Natural"/>
    <s v="1.1 Nacional"/>
    <s v="CALLE 74B N° 69-26"/>
    <n v="3194907459"/>
    <s v="alvarezaura19@gmail.com"/>
    <s v="3.3. Único contratista"/>
    <m/>
    <m/>
    <s v="JUAN FRANCISCO PLATA"/>
    <n v="91517371"/>
    <n v="9"/>
    <s v="CONTRATO ARRENDAMIENTO BODEGA"/>
    <s v="https://community.secop.gov.co/Public/Tendering/OpportunityDetail/Index?noticeUID=CO1.NTC.2775074&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4950000"/>
    <n v="4950000"/>
    <s v="1. Ejecutar el contrato de arrendamiento en los términos y condiciones establecidos en el contrato y estos estudios previos y de conformidad con las normas legales que los regulen. 2. En caso de cualquier novedad o anomalía, reportar la situación de forma inmediata, al supervisor del contrato, por escrito.  3. Cumplir con las leyes, decretos, acuerdos, resoluciones o reglamentos o cualquier acto de autoridad nacional o distrital vigente que tenga relación con el objeto del presente contrato.  4. El arrendador se compromete a tener la infraestructura física apropiada para el cumplimiento de las obligaciones en el contrato, so pena de imposición de las sanciones previstas. 5. El arrendador se compromete a dar en arriendo al FDLCH una bodega ubicada en la Calle 74 B Núm. 69 26 de la localidad de Engativá, bodega que cuenta con una capacidad de 250 m² de área operativa, para guardar los elementos que la Alcaldía requiera. Este inmueble debe contar con las medidas de seguridad suficientes que garanticen la reserva de los elementos almacenados en ella, tales como un portón de seguridad, y ventanas seguras, contar con las condiciones ambientales para que los elementos guardados no se deterioren por causa de humedad o fuga de agua; contar con óptimas condiciones de instalaciones eléctricas que disminuyan el riesgo de corto circuitos, tener la cubierta asegurada a los muros y los pisos deben ser duros que resistan el tráfico de los elementos almacenados.  6. Las demás que sean inherentes a la naturaleza del contrato y que le sean asignadas por el Alcalde Local o por el Supervisor de Apoyo. 7. El arrendador se compromete a estar al día en el pago de los servicios públicos."/>
  </r>
  <r>
    <x v="139"/>
    <x v="0"/>
    <s v="FLCH-CPS-140-2022"/>
    <x v="139"/>
    <s v="Contratación directa"/>
    <s v="Contratos de prestación de servicios profesionales y de apoyo a la gestión"/>
    <s v="Contratos de Prestación de Servicios Profesionales y de Apoyo a la Gestión"/>
    <s v="CPS"/>
    <n v="27600000"/>
    <n v="27600000"/>
    <s v="Inversión"/>
    <n v="30295"/>
    <n v="57"/>
    <s v="Gestión pública local"/>
    <s v="Propósito 5: Construir Bogotá-regios con gobierno abierto, transparente y ciudadanía consciente"/>
    <s v="O-23-01-16-05-57-000000-1741"/>
    <n v="1741"/>
    <s v="1741 Chapinero ejemplo de Gobierno Abierto y Transparencia Local"/>
    <n v="438"/>
    <d v="2022-01-26T00:00:00"/>
    <m/>
    <m/>
    <m/>
    <m/>
    <n v="427"/>
    <d v="2022-01-27T00:00:00"/>
    <m/>
    <m/>
    <m/>
    <m/>
    <s v="1 1. Ley 80"/>
    <s v="2.2. Contrato"/>
    <s v="31 31-Servicios Profesionales"/>
    <s v="CPS: Contrato de Prestacion de Servicios"/>
    <s v="5.5. Contrato de prestación de servicios apoyo a profesionales"/>
    <n v="5"/>
    <s v="Prestar servicios profesionales para apoyar la formulación, ejecución, seguimiento y mejora continua de las herramientas que conforman la gestión ambienal institucional de la Alcaldía Local de Chapinero."/>
    <s v="2.2. Meses"/>
    <n v="6"/>
    <n v="0"/>
    <n v="6"/>
    <m/>
    <d v="2022-01-26T00:00:00"/>
    <d v="2022-01-27T00:00:00"/>
    <d v="2022-02-01T00:00:00"/>
    <s v="31/07/202"/>
    <d v="2022-07-31T00:00:00"/>
    <m/>
    <s v="JULIO"/>
    <s v="Cédula"/>
    <n v="79748591"/>
    <n v="1"/>
    <s v="HARVY ZURITH BARRIOS LOPEZ"/>
    <s v="INGENIERA AMBIENTAL"/>
    <d v="1978-03-13T00:00:00"/>
    <n v="44"/>
    <s v="NO"/>
    <s v="Hombre"/>
    <s v="Profesional"/>
    <s v="1.1. Natural"/>
    <s v="26 26-Persona Natural"/>
    <s v="1.1 Nacional"/>
    <s v="CARRERA 81 A # 58 G 24 SUR"/>
    <n v="3152336253"/>
    <s v="hzbarrios@misena.edu.co"/>
    <s v="3.3. Único contratista"/>
    <d v="2023-01-30T00:00:00"/>
    <m/>
    <s v="FABIOLA VASQUEZ PEDRAZA"/>
    <n v="52821159"/>
    <n v="4"/>
    <s v="AMBIENTAL"/>
    <s v="https://community.secop.gov.co/Public/Tendering/OpportunityDetail/Index?noticeUID=CO1.NTC.2735830&amp;isFromPublicArea=True&amp;isModal=true&amp;asPopupView=true"/>
    <s v="JIMENA CARDONA"/>
    <s v="0 0. Activo"/>
    <s v="N/A"/>
    <s v="N/A"/>
    <s v="N/A"/>
    <s v="N/A"/>
    <s v="N/A"/>
    <s v="N/A"/>
    <s v="N/A"/>
    <s v="N/A"/>
    <s v="N/A"/>
    <s v="N/A"/>
    <s v="N/A"/>
    <s v="N/A"/>
    <s v="N/A"/>
    <s v="N/A"/>
    <s v="N/A"/>
    <s v="N/A"/>
    <s v="N/A"/>
    <s v="N/A"/>
    <s v="N/A"/>
    <s v="N/A"/>
    <s v="N/A"/>
    <s v="N/A"/>
    <s v="N/A"/>
    <s v="N/A"/>
    <s v="N/A"/>
    <m/>
    <m/>
    <m/>
    <m/>
    <m/>
    <m/>
    <m/>
    <m/>
    <m/>
    <n v="0"/>
    <m/>
    <m/>
    <m/>
    <m/>
    <m/>
    <m/>
    <m/>
    <m/>
    <m/>
    <m/>
    <m/>
    <m/>
    <n v="0"/>
    <m/>
    <m/>
    <m/>
    <m/>
    <m/>
    <m/>
    <m/>
    <m/>
    <m/>
    <m/>
    <m/>
    <n v="4600000"/>
    <n v="4600000"/>
    <s v="1. Realizar la formulación, evaluación y seguimiento de los programas ambientales que componen el Pla­n Institucional de Gestión Ambiental -PIGA.2. Planear y organizar las actividades propias del Plan Institucional de Gestión Ambiental -PIGA, así como ejecutar controles operacionales a los impactos ambientales generados por la Alcaldía Local, de acuerdo con la normatividad vigente y los requerimientos institucionales.3. Acompañar en la formulación, seguimiento y actualización del Plan Ambiental Local –PAL, así como brindar la información requerida para los reportes solicitados por la autoridad ambiental y los entes de control.4. Realizar la recolección de información y los reportes solicitados o establecidos en la normatividad ambiental por parte de las diferentes entidades distritales, nacionales y entes de control, en lo que respecta a la gestión ambiental institucional.5. Apoyar al gestor ambiental en la convocatoria y realización de reuniones de los Comités de Gestión Ambiental. 6. Desarrollar jornadas de capacitación y sensibilización, dirigidas a los servidores públicos de la Alcaldía Local y proveedores de bienes y servicios que realicen actividades relacionadas con los aspectos e impactos ambientales significativos.7. Mantener actualizada la documentación que soporta la gestión ambiental institucional de la Alcaldía Local.8. Formular, implementar y hacer seguimiento a planes de mejoramiento relacionados con la gestión ambiental de la Alcaldía Local.9. Apoyar a la Alcaldía Local en la atención de auditorías internas y externas frente a los temas de gestión ambiental institucional.10. Apoyar la elaboración y formulación de estudios previos, para la inclusión en los procesos contractuales de los criterios de sostenibilidad establecidos en los documentos guía de la entidad.11. Realizar inspecciones ambientales a los proveedores de bienes y servicios de la Alcaldía Local, que realicen actividades relacionadas con aspectos e impactos ambientales significativos.12. Asistir a las reuniones a las que sea citado o designado, para la atención de los asuntos relacionados con el objeto contractual.13. Presentar informe mensual de las actividades realizadas en cumplimiento de las obligaciones pactadas.14. Entregar, mensualmente, el archivo de los documentos suscritos que haya generado en cumplimiento del objeto y obligaciones contractuales.15. Realizar la formulación y estructuración de los proyectos de inversión asignados, que permitan el cumplimiento de las metas establecidas en el Plan de Desarrollo Local.16. Realizar los apoyos a la supervisión de los contratos, proyectos de inversión y/o actividades designadas por el Alcalde Local, de conformidad con los lineamientos, valores y principios indicados por la Secretaría Distrital de Gobierno. 17. Desarrollar procesos de articulación con las entidades del nivel central y descentralizado relacionadas con el objeto contractual, con la finalidad de potenciar las inversiones locales.18. Desarrollar el cargue, seguimiento y evaluación de los contratos respectivos en las Plataformas SECOP II y SIPSE.19. Participar de las reuniones de coordinación y planeación que sean requeridas por el Alcalde Local así como de las actividades programadas por el despacho de la Alcaldía.20. Promover acciones y actividades que permitan la divulgación y comunicación de los productos y resultados obtenidos con la ejecución de sus actividades.21. Las demás que se le asignen y que surjan de la naturaleza del Contrato."/>
  </r>
  <r>
    <x v="140"/>
    <x v="0"/>
    <s v="FDLCH-CPS-141-2022"/>
    <x v="140"/>
    <s v="Contratación directa"/>
    <s v="Contratos de prestación de servicios profesionales y de apoyo a la gestión"/>
    <s v="Contratos de Prestación de Servicios Profesionales y de Apoyo a la Gestión"/>
    <s v="CPS"/>
    <n v="23500000"/>
    <n v="23500000"/>
    <s v="Inversión"/>
    <n v="32796"/>
    <n v="6"/>
    <s v="Sistema Distrital de Cuidado"/>
    <s v="Propósito 1: Hacer un nuevo contrato social para incrementar la inclusión social, productiva y política"/>
    <s v="O-23-01-16-01-06-000000-1671"/>
    <n v="1671"/>
    <s v="1671 Chapinero productivo y emprendedor"/>
    <n v="427"/>
    <d v="2022-01-26T00:00:00"/>
    <m/>
    <m/>
    <m/>
    <m/>
    <n v="450"/>
    <d v="2022-01-28T00:00:00"/>
    <m/>
    <m/>
    <m/>
    <m/>
    <s v="1 1. Ley 80"/>
    <s v="2.2. Contrato"/>
    <s v="31 31-Servicios Profesionales"/>
    <s v="CPS: Contrato de Prestacion de Servicios"/>
    <s v="5.5. Contrato de prestación de servicios apoyo a profesionales"/>
    <n v="5"/>
    <s v="Prestar servicios profesionales para el apoyo en la gestión, ejecución y seguimiento de los contratos derivados del proyecto &quot;Chapinero productivo y emprendedor&quot;, y aquellos relacionados con la estrategia de mitigación y reacitivación económica- EMRE LOCAL"/>
    <s v="2.2. Meses"/>
    <n v="5"/>
    <n v="0"/>
    <n v="5"/>
    <m/>
    <d v="2022-01-27T00:00:00"/>
    <d v="2022-01-27T00:00:00"/>
    <d v="2022-02-02T00:00:00"/>
    <d v="2022-07-01T00:00:00"/>
    <d v="2022-07-01T00:00:00"/>
    <m/>
    <s v="JULIO"/>
    <s v="Cédula"/>
    <n v="79365852"/>
    <n v="2"/>
    <s v="JOHN ROGER SANCHEZ RAMOS"/>
    <s v="ECONOMISTA"/>
    <d v="1964-11-22T00:00:00"/>
    <n v="57"/>
    <s v="NO"/>
    <s v="Hombre"/>
    <s v="Profesional"/>
    <s v="1.1. Natural"/>
    <s v="26 26-Persona Natural"/>
    <s v="1.1 Nacional"/>
    <s v="AV. CARRERA 68 No. 1 A 55, Torre 3, Apto. 304"/>
    <n v="3193871349"/>
    <s v="johnrogersan@hotmail.com"/>
    <s v="3.3. Único contratista"/>
    <d v="2023-01-10T00:00:00"/>
    <m/>
    <s v="SERGIO ANDRES "/>
    <m/>
    <m/>
    <s v="EMPLEO Y PRODUCTIVIDAD"/>
    <s v="https://community.secop.gov.co/Public/Tendering/OpportunityDetail/Index?noticeUID=CO1.NTC.2760172&amp;isFromPublicArea=True&amp;isModal=true&amp;asPopupView=true"/>
    <s v="DIANA CAROLINA GIRON"/>
    <s v="1 1. Suspensión"/>
    <s v="N/A"/>
    <s v="N/A"/>
    <s v="N/A"/>
    <s v="N/A"/>
    <s v="N/A"/>
    <s v="N/A"/>
    <s v="N/A"/>
    <s v="N/A"/>
    <s v="N/A"/>
    <s v="N/A"/>
    <s v="N/A"/>
    <s v="N/A"/>
    <s v="N/A"/>
    <s v="N/A"/>
    <s v="N/A"/>
    <s v="N/A"/>
    <s v="N/A"/>
    <s v="N/A"/>
    <s v="N/A"/>
    <s v="N/A"/>
    <s v="N/A"/>
    <s v="N/A"/>
    <s v="N/A"/>
    <s v="N/A"/>
    <s v="N/A"/>
    <m/>
    <m/>
    <m/>
    <m/>
    <m/>
    <m/>
    <m/>
    <m/>
    <m/>
    <n v="0"/>
    <m/>
    <m/>
    <m/>
    <m/>
    <m/>
    <m/>
    <m/>
    <m/>
    <m/>
    <m/>
    <m/>
    <m/>
    <n v="0"/>
    <d v="2022-04-06T00:00:00"/>
    <m/>
    <m/>
    <m/>
    <m/>
    <m/>
    <m/>
    <m/>
    <m/>
    <m/>
    <s v="SUSPENDIO INDEFINIDAMENTE"/>
    <n v="4700000"/>
    <n v="4700000"/>
    <s v="1.Construir planes de trabajo que permitan establecer, desarrollar y hacer seguimiento de los objetivos y metas asociadas a las políticas públicas, metas del Plan de Desarrollo Local y Plan Institucional de Gestión, así como con la normatividad vigente relacionadas con el objeto contractual. 2. Apoyar el desarrollo del proceso de gestión contractual requerido para el cumplimiento de los objetivos y metas dando cumplimiento con los requisitos legales y administrativos vigentes. 3. Realizar los apoyos a la supervisión de los contratos, proyectos de inversión y/o actividades designadas por el Alcalde Local, de conformidad con los lineamientos, valores y principios indicados por la Secretaría Distrital de Gobierno. 4. Llevar estricto control sobre la programación, ejecución y desarrollo económico y financiero de los proyectos asignados en cumplimiento de los lineamientos financieros y presupuesta-les vigentes. 5.Diseñar, implementar y realizar el seguimiento a estrategias que permitan la reactivación económica local conforme los lineamientos distritales y locales impartidos. 6. Gestionar, articular y realizar el seguimiento a los planes y proyectos de inversión enmarcados dentro de la Estrategia de Reactivación y Mitigación Económica (EMRE). 7. Construcción y/o actualización de un diagnóstico económico local que refleje la situación productiva de la localidad de Chapinero, en consonancia con el observatorio económico distrital y la articulación de actores económicos locales. 8. Desarrollar procesos de articulación con las entidades del nivel central y descentralizado relacionadas con el objeto contractual, con la finalidad de potenciar las inversiones locales. 9. Atender y gestionar de manera integral las instancias de participación ciudadana y grupos de interés relacionadas con el objeto contractual, construyendo y desarrollando planes efectivos de acción que permitan la medición y socialización de los avances y logros obtenidos.  10. Atender las peticiones ciudadanas, así como las solicitudes de entes de control dentro del término legal y no cerrar el trámite en el aplicativo Orfeo hasta que no se tenga un pronunciamiento de fondo. 11. Participar de las reuniones sean requeridas por el Alcalde Local, así como de las actividades programadas por el despacho y las áreas de la Alcaldía. 12. Promover acciones y actividades que permitan la divulgación y comunicación de los productos y resultados obtenidos con la ejecución de sus actividades. 13. Llevar a cabo el acompañamiento a las reuniones, o sesiones indicadas por el Alcalde Lo-cal, así como los acompañamientos en calle, requeridos por la Entidad. 14.Las demás que le asigne el supervisor del contrato y que surjan de la naturaleza del mismo. "/>
  </r>
  <r>
    <x v="141"/>
    <x v="0"/>
    <s v="FDLCH-CPS-142-2022"/>
    <x v="141"/>
    <s v="Contratación directa"/>
    <s v="Contratos de prestación de servicios profesionales y de apoyo a la gestión"/>
    <s v="Contratos de Prestación de Servicios Profesionales y de Apoyo a la Gestión"/>
    <s v="CPS"/>
    <n v="18400000"/>
    <n v="27600000"/>
    <s v="Inversión"/>
    <n v="32505"/>
    <n v="57"/>
    <s v="Gestión pública local"/>
    <s v="Propósito 5: Construir Bogotá-regios con gobierno abierto, transparente y ciudadanía consciente"/>
    <s v="O-23-01-16-05-57-000000-1841"/>
    <n v="1841"/>
    <s v="1841 Fortalecimiento del ejercicio de inspección, vigilancia y control en Chapinero"/>
    <n v="420"/>
    <d v="2022-01-24T00:00:00"/>
    <n v="475"/>
    <d v="2022-05-24T00:00:00"/>
    <m/>
    <m/>
    <n v="440"/>
    <d v="2022-01-28T00:00:00"/>
    <n v="547"/>
    <d v="2022-05-27T00:00:00"/>
    <m/>
    <m/>
    <s v="1 1. Ley 80"/>
    <s v="2.2. Contrato"/>
    <s v="31 31-Servicios Profesionales"/>
    <s v="CPS: Contrato de Prestacion de Servicios"/>
    <s v="5.5. Contrato de prestación de servicios apoyo a profesionales"/>
    <n v="5"/>
    <s v="Apoyar jurídicamente la ejecución de las acciones requeridas para la depuración de las actuaciones administrativas que cursan en la Alcaldía Local."/>
    <s v="2.2. Meses"/>
    <n v="4"/>
    <n v="2"/>
    <n v="6"/>
    <m/>
    <d v="2022-01-26T00:00:00"/>
    <d v="2022-01-27T00:00:00"/>
    <d v="2022-02-02T00:00:00"/>
    <d v="2022-06-01T00:00:00"/>
    <d v="2022-08-01T00:00:00"/>
    <m/>
    <s v="AGOSTO"/>
    <s v="Cédula"/>
    <n v="79937933"/>
    <n v="6"/>
    <s v="HERNANDO ELIAS GARCÍA VARGAS"/>
    <s v="ABOGADO"/>
    <d v="1978-06-17T00:00:00"/>
    <n v="43"/>
    <s v="NO "/>
    <s v="Hombre"/>
    <s v="Bachiller"/>
    <s v="1.1. Natural"/>
    <s v="26 26-Persona Natural"/>
    <s v="1.1 Nacional"/>
    <s v="CALLE 47 # 7-35 APTO 505"/>
    <n v="3204218889"/>
    <s v="nandovale14@hotmail.com"/>
    <s v="3.3. Único contratista"/>
    <d v="2022-12-05T00:00:00"/>
    <m/>
    <s v="MANUEL FALLA BUSTOS"/>
    <n v="19271830"/>
    <n v="8"/>
    <s v="JURÍDICA"/>
    <s v="https://community.secop.gov.co/Public/Tendering/OpportunityDetail/Index?noticeUID=CO1.NTC.2735250&amp;isFromPublicArea=True&amp;isModal=true&amp;asPopupView=true"/>
    <s v="DIANA CAROLINA GIRON"/>
    <s v="0 0. Activo"/>
    <s v="N/A"/>
    <s v="N/A"/>
    <s v="N/A"/>
    <s v="N/A"/>
    <s v="N/A"/>
    <s v="N/A"/>
    <s v="N/A"/>
    <s v="N/A"/>
    <s v="N/A"/>
    <s v="N/A"/>
    <s v="N/A"/>
    <s v="N/A"/>
    <s v="N/A"/>
    <s v="N/A"/>
    <s v="N/A"/>
    <s v="N/A"/>
    <s v="N/A"/>
    <s v="N/A"/>
    <s v="N/A"/>
    <s v="N/A"/>
    <s v="N/A"/>
    <s v="N/A"/>
    <s v="N/A"/>
    <s v="N/A"/>
    <s v="N/A"/>
    <d v="2022-05-26T00:00:00"/>
    <n v="60"/>
    <m/>
    <m/>
    <m/>
    <m/>
    <m/>
    <m/>
    <n v="1"/>
    <n v="60"/>
    <d v="2022-08-01T00:00:00"/>
    <d v="2022-05-26T00:00:00"/>
    <n v="9200000"/>
    <m/>
    <m/>
    <m/>
    <m/>
    <m/>
    <m/>
    <m/>
    <m/>
    <n v="1"/>
    <n v="9200000"/>
    <m/>
    <m/>
    <m/>
    <m/>
    <m/>
    <m/>
    <m/>
    <m/>
    <m/>
    <m/>
    <m/>
    <n v="4600000"/>
    <n v="4600000"/>
    <s v="1. Clasificar los expedientes asignados por vigencia y tipologías: espacio público, establecimientos de comercio Ley 232 de 1995 y régimen de obras y urbanismo. 2.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Ajustar los proyectos de actos administrativos a partir de las observaciones y/o modificaciones sugeridas por el profesional que cumpla con el rol de supervisión estratégica de depuración e impulso procesal local de la Alcaldía, o quien este designe. 6.Proyectar para firma del alcalde local las solicitudes de información y/o concepto dirigidas a las instancias distritales competentes y realizar su respectivo seguimiento. 7. Realizar seguimiento a las visitas técnicas solicitadas y a la oportuna entrega del correspondiente informe. 8. 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9.Incorporar al expediente físico los actos administrativos y/o la documentación generada por cada impulso procesal realizado. 10. Apoyar en los trámites necesarios a la Alcaldía Local para surtir el trámite de notificación personal y mediante edicto de los actos administrativos y decisiones, en los términos de la Ley 1437 de 2011. 11. Registrar correctamente en el Aplicativo “SI ACTUA” la actuación realizada en cada uno de los expedientes asignados. 12. Asistir a las reuniones a las que sea citado o designado, para la atención de los asuntos relacionados con el objeto contractual. 13.Presentar informe mensual de las actividades realizadas en cumplimiento de las obligaciones pactadas. 14. Entregar, mensualmente, el archivo de los documentos suscritos que haya generado en cumplimiento del objeto y obligaciones contractuales. 15. Llevar a cabo el acompañamiento a las reuniones, o sesiones indicadas por el Alcalde Local, así como los acompañamientos en calle, requeridos por la Entidad. 16. Las demás que se le asignen y que surjan de la naturaleza del contrato."/>
  </r>
  <r>
    <x v="142"/>
    <x v="0"/>
    <s v="FDLCH-CPS-143-2022"/>
    <x v="142"/>
    <s v="Contratación directa"/>
    <s v="Contratos de prestación de servicios profesionales y de apoyo a la gestión"/>
    <s v="Contratos de Prestación de Servicios Profesionales y de Apoyo a la Gestión"/>
    <s v="CPS"/>
    <n v="8800000"/>
    <n v="13200000"/>
    <s v="Inversión"/>
    <n v="32660"/>
    <n v="57"/>
    <s v="Gestión pública local"/>
    <s v="Propósito 5: Construir Bogotá-regios con gobierno abierto, transparente y ciudadanía consciente"/>
    <s v="O-23-01-16-05-57-000000-1741"/>
    <n v="1741"/>
    <s v="1741 Chapinero ejemplo de Gobierno Abierto y Transparencia Local"/>
    <n v="429"/>
    <d v="2022-01-26T00:00:00"/>
    <n v="471"/>
    <d v="2022-05-24T00:00:00"/>
    <m/>
    <m/>
    <n v="455"/>
    <d v="2022-01-28T00:00:00"/>
    <n v="544"/>
    <d v="2022-05-27T00:00:00"/>
    <m/>
    <m/>
    <s v="1 1. Ley 80"/>
    <s v="2.2. Contrato"/>
    <s v="33 33-Servicios Apoyo a la Gestión de la Entidad"/>
    <s v="CPS: Contrato de Prestacion de Servicios"/>
    <s v="4.4. Contrato de prestación de servicios de apoyo a la gestión"/>
    <n v="4"/>
    <s v="Prestar servicios de apoyo a la gestión para asistir administrativamente al área de gestión del Desarrollo de la Localidad de Chapinero."/>
    <s v="2.2. Meses"/>
    <n v="4"/>
    <n v="2"/>
    <n v="6"/>
    <m/>
    <d v="2022-01-28T00:00:00"/>
    <d v="2022-01-28T00:00:00"/>
    <d v="2022-02-02T00:00:00"/>
    <d v="2022-06-01T00:00:00"/>
    <d v="2022-08-01T00:00:00"/>
    <m/>
    <s v="AGOSTO"/>
    <s v="Cédula"/>
    <n v="1024577383"/>
    <n v="0"/>
    <s v="CRISTIAM DAVID ESTUPIÑAN RODRIGUEZ"/>
    <s v="BACHILLER"/>
    <d v="1996-10-11T00:00:00"/>
    <n v="25"/>
    <s v="N/A"/>
    <s v="Hombre"/>
    <s v="Bachiller"/>
    <s v="1.1. Natural"/>
    <s v="26 26-Persona Natural"/>
    <s v="1.1 Nacional"/>
    <s v="CARRERA 72 BIS No. 56 D- 60 SUR"/>
    <n v="3133203389"/>
    <s v="davidrodriguezfoto00@gmail.com"/>
    <s v="3.3. Único contratista"/>
    <d v="2022-12-12T00:00:00"/>
    <m/>
    <s v="HAYDIBERS ARREDONDO BAUTISTA"/>
    <n v="1026259433"/>
    <n v="4"/>
    <s v="GESTIÓN DE DESARROLLO LOCAL"/>
    <s v="https://community.secop.gov.co/Public/Tendering/OpportunityDetail/Index?noticeUID=CO1.NTC.2779034&amp;isFromPublicArea=True&amp;isModal=true&amp;asPopupView=true"/>
    <s v="DIANA CAROLINA GIRON"/>
    <s v="0 0. Activo"/>
    <s v="N/A"/>
    <s v="N/A"/>
    <s v="N/A"/>
    <s v="N/A"/>
    <s v="N/A"/>
    <s v="N/A"/>
    <s v="N/A"/>
    <s v="N/A"/>
    <s v="N/A"/>
    <s v="N/A"/>
    <s v="N/A"/>
    <s v="N/A"/>
    <s v="N/A"/>
    <s v="N/A"/>
    <s v="N/A"/>
    <s v="N/A"/>
    <s v="N/A"/>
    <s v="N/A"/>
    <s v="N/A"/>
    <s v="N/A"/>
    <s v="N/A"/>
    <s v="N/A"/>
    <s v="N/A"/>
    <s v="N/A"/>
    <s v="N/A"/>
    <d v="2022-05-26T00:00:00"/>
    <n v="60"/>
    <m/>
    <m/>
    <m/>
    <m/>
    <m/>
    <m/>
    <n v="1"/>
    <n v="60"/>
    <d v="2022-08-01T00:00:00"/>
    <d v="2022-05-26T00:00:00"/>
    <n v="4400000"/>
    <m/>
    <m/>
    <m/>
    <m/>
    <m/>
    <m/>
    <m/>
    <m/>
    <n v="1"/>
    <n v="4400000"/>
    <m/>
    <m/>
    <m/>
    <m/>
    <m/>
    <m/>
    <m/>
    <m/>
    <m/>
    <m/>
    <m/>
    <n v="2200000"/>
    <n v="2200000"/>
    <s v="1. Asistir y apoyar en el desarrollo de las actividades, reuniones, mesas de trabajo y demás derivadas del ejercicio de planeación local que involucren en el área de gestión del desarrollo local de la Alcalde Local. 2. Documentar y registrar las reuniones, eventos y demás actividades en que participe el Alcalde local. 3. Apoyar al área de gestión del desarrollo de la Alcaldía Local de Chapinero en la elaboración de presentaciones. 4. Apoyar con asuntos protocolarios el área de gestión del desarrollo local donde participe el Alcalde Local. 5. Rendir informes mensuales sobre las actividades desarrolladas. 6.Ingresar dentro del numeral de ejecución en el contrato electrónico del SECOP el Plan de Pagos respectivo, y agregar como documento nuevo, los Informes de Actividades respectivos. 7.Entregar dentro del término de tres días antes del vencimiento del contrato, los elementos y asuntos que le fueron entregados para el desarrollo del objeto del contrato. 8. Llevar a cabo el acompañamiento a las reuniones, o sesiones indicadas por el Alcalde Local, así como los acompañamientos en calle, requeridos por la Entidad. 9. Las demás que le asigne el supervisor del contrato y que surjan de la naturaleza del mismo."/>
  </r>
  <r>
    <x v="143"/>
    <x v="0"/>
    <s v="FDLCH-CPS-144-2022"/>
    <x v="143"/>
    <s v="Contratación directa"/>
    <s v="Contratos de prestación de servicios profesionales y de apoyo a la gestión"/>
    <s v="Contratos de Prestación de Servicios Profesionales y de Apoyo a la Gestión"/>
    <s v="CPS"/>
    <n v="8000000"/>
    <n v="12000000"/>
    <s v="Inversión"/>
    <n v="32658"/>
    <n v="57"/>
    <s v="Gestión pública local"/>
    <s v="Propósito 5: Construir Bogotá-regios con gobierno abierto, transparente y ciudadanía consciente"/>
    <s v="O-23-01-16-05-57-000000-1741"/>
    <n v="1741"/>
    <s v="1741 Chapinero ejemplo de Gobierno Abierto y Transparencia Local"/>
    <n v="430"/>
    <d v="2022-01-26T00:00:00"/>
    <n v="472"/>
    <d v="2022-05-24T00:00:00"/>
    <m/>
    <m/>
    <n v="456"/>
    <d v="2022-01-28T00:00:00"/>
    <n v="477"/>
    <d v="2022-02-16T00:00:00"/>
    <n v="545"/>
    <d v="2022-05-27T00:00:00"/>
    <s v="1 1. Ley 80"/>
    <s v="2.2. Contrato"/>
    <s v="33 33-Servicios Apoyo a la Gestión de la Entidad"/>
    <s v="CPS: Contrato de Prestacion de Servicios"/>
    <s v="4.4. Contrato de prestación de servicios de apoyo a la gestión"/>
    <n v="4"/>
    <s v="Prestar servicios de apoyo a la gestión para desarrollar las actividades de radicación, gestión de correspondencia y de la documentación que expide, se allega y controla de la Alcaldía Local de Chapinero."/>
    <s v="2.2. Meses"/>
    <n v="4"/>
    <n v="2"/>
    <n v="6"/>
    <m/>
    <d v="2022-01-28T00:00:00"/>
    <d v="2022-01-28T00:00:00"/>
    <d v="2022-02-02T00:00:00"/>
    <d v="2022-06-01T00:00:00"/>
    <d v="2022-08-01T00:00:00"/>
    <m/>
    <s v="AGOSTO"/>
    <s v="Cédula"/>
    <n v="79638358"/>
    <n v="8"/>
    <s v="HERNANDO FERNEY QUIROGA ARIZA cesión SANDRA MILENA RODRIGUEZ SASTOQUE"/>
    <s v="BACHILLER"/>
    <d v="1970-08-30T00:00:00"/>
    <n v="51"/>
    <s v="N/A"/>
    <s v="Hombre"/>
    <s v="Bachiller"/>
    <s v="1.1. Natural"/>
    <s v="26 26-Persona Natural"/>
    <s v="1.1 Nacional"/>
    <s v="CALLE 27 BIS 12K-40 SUR"/>
    <n v="3195068710"/>
    <s v="ferney358@hotmail.com"/>
    <s v="3.3. Único contratista"/>
    <d v="2022-12-05T00:00:00"/>
    <m/>
    <s v="FABIOLA VASQUEZ PEDRAZA"/>
    <n v="52821159"/>
    <n v="4"/>
    <s v="POLICIVO"/>
    <s v="https://community.secop.gov.co/Public/Tendering/OpportunityDetail/Index?noticeUID=CO1.NTC.2777999&amp;isFromPublicArea=True&amp;isModal=true&amp;asPopupView=true"/>
    <s v="DIANA CAROLINA GIRON"/>
    <s v="0 0. Activo"/>
    <s v="N/A"/>
    <s v="N/A"/>
    <s v="N/A"/>
    <s v="N/A"/>
    <s v="N/A"/>
    <s v="N/A"/>
    <s v="N/A"/>
    <s v="N/A"/>
    <s v="N/A"/>
    <s v="N/A"/>
    <s v="N/A"/>
    <s v="N/A"/>
    <s v="N/A"/>
    <s v="N/A"/>
    <s v="N/A"/>
    <d v="2022-02-14T00:00:00"/>
    <s v="SANDRA MILENA RODRIGUEZ SASTOQUE"/>
    <n v="52603721"/>
    <n v="8"/>
    <n v="7133333"/>
    <s v="N/A"/>
    <s v="N/A"/>
    <s v="N/A"/>
    <s v="N/A"/>
    <s v="N/A"/>
    <d v="2022-05-26T00:00:00"/>
    <n v="60"/>
    <m/>
    <m/>
    <m/>
    <m/>
    <m/>
    <m/>
    <n v="1"/>
    <n v="60"/>
    <d v="2022-08-01T00:00:00"/>
    <d v="2022-05-26T00:00:00"/>
    <n v="4000000"/>
    <m/>
    <m/>
    <m/>
    <m/>
    <m/>
    <m/>
    <m/>
    <m/>
    <n v="1"/>
    <n v="4000000"/>
    <m/>
    <m/>
    <m/>
    <m/>
    <m/>
    <m/>
    <m/>
    <m/>
    <m/>
    <m/>
    <m/>
    <n v="2000000"/>
    <n v="2000000"/>
    <s v="Clasificar cronológicamente la correspondencia interna y externa y las pruebas de entrega de dicha correspondencia. 6. Apoyar la elaboración de planillas para la distribución de la correspondencia en las diferentes dependencias de la Alcaldía Local de Chapinero. 7. Archivar la correspondencia de acuerdo con los lineamientos establecidos en el Manual de Procesos y Procedimientos y los lineamientos establecidos por la Secretaría Distrital de Gobierno. 8. Guardar absoluta reserva sobre los asuntos, documentos e información a los que con ocasión del objeto contractual tenga acceso. 9. Apoyar a la Alcaldía Local de Chapinero en las actividades de gestión documental y/o administrativas que le sean requeridas por el apoyo a la supervisión del contrato. 10. Apoyar en la organización del archivo de gestión y la verificación y depuración documental. 11. Rendir informes mensuales sobre las actividades desarrolladas. 12. Rendir un informe final que recoja las tareas y productos originados del objeto contractual. 13.cuenta de cobro, debidamente revisada y firmada por el superviso o el apoyo a la supervisión. 14. Llevar a cabo el acompañamiento a las reuniones, o sesiones indicadas por el Alcalde Local, así como los acompañamientos en calle, requeridos por la Entidad. 15.Apoyar las peticiones suscritas por los administrados y entre de control dentro del término legal y no cerrar el trámite en el aplicativo Orfeo hasta que no se tenga pronunciamiento de fondo, para tal efecto deberá aportar la certificación de Orfeo para la respectiva Las demás que le asigne el supervisor del contrato y que surjan de la naturaleza del mismo."/>
  </r>
  <r>
    <x v="144"/>
    <x v="0"/>
    <s v="FDLCH-CPS-145-2022"/>
    <x v="144"/>
    <s v="Contratación directa"/>
    <s v="Contratos de prestación de servicios profesionales y de apoyo a la gestión"/>
    <s v="Contratos de Prestación de Servicios Profesionales y de Apoyo a la Gestión"/>
    <s v="CPS"/>
    <n v="25900000"/>
    <n v="25900000"/>
    <s v="Inversión"/>
    <n v="30309"/>
    <n v="57"/>
    <s v="Gestión pública local"/>
    <s v="Propósito 5: Construir Bogotá-regios con gobierno abierto, transparente y ciudadanía consciente"/>
    <s v="O-23-01-16-05-57-000000-1841"/>
    <n v="1841"/>
    <s v="1841 Fortalecimiento del ejercicio de inspección, vigilancia y control en Chapinero"/>
    <n v="385"/>
    <d v="2022-01-21T00:00:00"/>
    <m/>
    <m/>
    <m/>
    <m/>
    <n v="454"/>
    <d v="2022-01-28T00:00:00"/>
    <m/>
    <m/>
    <m/>
    <m/>
    <s v="1 1. Ley 80"/>
    <s v="2.2. Contrato"/>
    <s v="31 31-Servicios Profesionales"/>
    <s v="CPS: Contrato de Prestacion de Servicios"/>
    <s v="5.5. Contrato de prestación de servicios apoyo a profesionales"/>
    <n v="5"/>
    <s v="Prestar servicios profesionales para apoyar técnicamente las distintas etapas de los procesos de competencia de las inspecciones de policía de la localidad de chapinero según reparto."/>
    <s v="2.2. Meses"/>
    <n v="5"/>
    <n v="0"/>
    <n v="5"/>
    <m/>
    <d v="2022-01-28T00:00:00"/>
    <d v="2022-01-28T00:00:00"/>
    <d v="2022-02-02T00:00:00"/>
    <d v="2022-07-01T00:00:00"/>
    <d v="2022-07-01T00:00:00"/>
    <m/>
    <s v="JULIO"/>
    <s v="Cédula"/>
    <n v="82393070"/>
    <n v="1"/>
    <s v="EDSON ANDRES RINCON RAMIREZ"/>
    <s v="ARQUITECTO"/>
    <d v="1985-05-14T00:00:00"/>
    <n v="36"/>
    <s v="N/A"/>
    <s v="Hombre"/>
    <s v="Profesional"/>
    <s v="1.1. Natural"/>
    <s v="26 26-Persona Natural"/>
    <s v="1.1 Nacional"/>
    <s v="CARRERA 62 64-75 APTO 511"/>
    <n v="3103065180"/>
    <s v="omardavidlaverde@hotmail.com"/>
    <s v="3.3. Único contratista"/>
    <d v="2022-12-31T00:00:00"/>
    <m/>
    <s v="PEDRO FRANCISCO RODRIGUEZ CUENCA"/>
    <n v="19489630"/>
    <n v="9"/>
    <s v="INSPECCIONES"/>
    <s v="https://community.secop.gov.co/Public/Tendering/OpportunityDetail/Index?noticeUID=CO1.NTC.2784026&amp;isFromPublicArea=True&amp;isModal=true&amp;asPopupView=true"/>
    <s v="YEINI RAQUEL BLANCO"/>
    <s v="0 0. Activo"/>
    <s v="N/A"/>
    <s v="N/A"/>
    <s v="N/A"/>
    <s v="N/A"/>
    <s v="N/A"/>
    <s v="N/A"/>
    <s v="N/A"/>
    <s v="N/A"/>
    <s v="N/A"/>
    <s v="N/A"/>
    <s v="N/A"/>
    <s v="N/A"/>
    <s v="N/A"/>
    <s v="N/A"/>
    <s v="N/A"/>
    <s v="N/A"/>
    <s v="N/A"/>
    <s v="N/A"/>
    <s v="N/A"/>
    <s v="N/A"/>
    <s v="N/A"/>
    <s v="N/A"/>
    <s v="N/A"/>
    <s v="N/A"/>
    <s v="N/A"/>
    <m/>
    <m/>
    <m/>
    <m/>
    <m/>
    <m/>
    <m/>
    <m/>
    <m/>
    <n v="0"/>
    <m/>
    <m/>
    <m/>
    <m/>
    <m/>
    <m/>
    <m/>
    <m/>
    <m/>
    <m/>
    <m/>
    <m/>
    <n v="0"/>
    <m/>
    <m/>
    <m/>
    <m/>
    <m/>
    <m/>
    <m/>
    <m/>
    <m/>
    <m/>
    <m/>
    <n v="5180000"/>
    <n v="5180000"/>
    <s v="1. Acompañar y apoyar a los Inspectores de Policía en el desarrollo de las diligencias de inspección.  2. Realizar las visitas que, en materia de urbanismo, espacio público o actividad económica, le sean asignadas por el respetivo Inspector de Policía, en desarrollo de la práctica de pruebas ordenadas dentro de una actuación y presentar el respectivo informe en los términos establecidos.   3. 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4. Emitir los conceptos y respuestas a las solicitudes y peticiones que le sean requeridos por el Inspector de Policía.  5. Asistir a las reuniones a las que sea citado o designado, para la atención de los asuntos relacionados con el objeto contractual.  6. Presentar informe mensual de las actividades realizadas en cumplimiento de las obligaciones pactadas.  7. Entregar mensualmente, el archivo de los documentos suscritos que haya generado en cumplimiento del objeto y obligaciones contractuales.  8. Las demás que se le asignen y que surjan de la naturaleza del Contrato."/>
  </r>
  <r>
    <x v="145"/>
    <x v="0"/>
    <s v="FDLCH-CPS-146-2022"/>
    <x v="145"/>
    <s v="Contratación directa"/>
    <s v="Contratos de prestación de servicios profesionales y de apoyo a la gestión"/>
    <s v="Contratos de Prestación de Servicios Profesionales y de Apoyo a la Gestión"/>
    <s v="CPS"/>
    <n v="7520000"/>
    <n v="11280000"/>
    <s v="Inversión"/>
    <n v="32674"/>
    <n v="23"/>
    <s v="Bogotá rural"/>
    <s v="Propósito 1: Hacer un nuevo contrato social para incrementar la inclusión social, productiva y política"/>
    <s v="O-23-01-16-01-23-000000-1827"/>
    <n v="1827"/>
    <s v="1827 Bogotá rural"/>
    <n v="441"/>
    <d v="2022-01-27T00:00:00"/>
    <n v="473"/>
    <d v="2022-05-24T00:00:00"/>
    <m/>
    <m/>
    <n v="457"/>
    <d v="2022-01-28T00:00:00"/>
    <n v="548"/>
    <d v="2022-05-27T00:00:00"/>
    <m/>
    <m/>
    <s v="1 1. Ley 80"/>
    <s v="2.2. Contrato"/>
    <s v="33 33-Servicios Apoyo a la Gestión de la Entidad"/>
    <s v="CPS: Contrato de Prestacion de Servicios"/>
    <s v="4.4. Contrato de prestación de servicios de apoyo a la gestión"/>
    <n v="4"/>
    <s v="Prestar servicios asistenciales de apoyo para la gestión y desarrollo del proyecto de inversión No. 1827 &quot;Chapinero rural y productivo&quot;."/>
    <s v="2.2. Meses"/>
    <n v="4"/>
    <n v="2"/>
    <n v="6"/>
    <m/>
    <d v="2022-01-28T00:00:00"/>
    <d v="2022-01-28T00:00:00"/>
    <d v="2022-02-02T00:00:00"/>
    <d v="2022-06-01T00:00:00"/>
    <d v="2022-08-01T00:00:00"/>
    <m/>
    <s v="AGOSTO"/>
    <s v="Cédula"/>
    <n v="52909131"/>
    <n v="9"/>
    <s v="REINA DAYANIRA ALVIS MELGAREJO"/>
    <s v="BACHILLER"/>
    <d v="1982-09-06T00:00:00"/>
    <n v="39"/>
    <s v="N/A"/>
    <s v="Mujer"/>
    <s v="Bachiller"/>
    <s v="1.1. Natural"/>
    <s v="26 26-Persona Natural"/>
    <s v="1.1 Nacional"/>
    <s v="CARRERA 5 A NO. 1 D 12"/>
    <n v="3223739186"/>
    <s v="REINAALVIS2586@GMAIL.COM"/>
    <s v="3.3. Único contratista"/>
    <d v="2022-12-10T00:00:00"/>
    <m/>
    <s v="LIBARDO FERNANDEZ ALMANZA"/>
    <n v="1024531062"/>
    <n v="3"/>
    <s v="EMPLEO Y PRODUCTIVIDAD"/>
    <s v="https://community.secop.gov.co/Public/Tendering/OpportunityDetail/Index?noticeUID=CO1.NTC.2785318&amp;isFromPublicArea=True&amp;isModal=true&amp;asPopupView=true"/>
    <s v="DIANA CAROLINA GIRON"/>
    <s v="0 0. Activo"/>
    <s v="N/A"/>
    <s v="N/A"/>
    <s v="N/A"/>
    <s v="N/A"/>
    <s v="N/A"/>
    <s v="N/A"/>
    <s v="N/A"/>
    <s v="N/A"/>
    <s v="N/A"/>
    <s v="N/A"/>
    <s v="N/A"/>
    <s v="N/A"/>
    <s v="N/A"/>
    <s v="N/A"/>
    <s v="N/A"/>
    <s v="N/A"/>
    <s v="N/A"/>
    <s v="N/A"/>
    <s v="N/A"/>
    <s v="N/A"/>
    <s v="N/A"/>
    <s v="N/A"/>
    <s v="N/A"/>
    <s v="N/A"/>
    <s v="N/A"/>
    <d v="2022-05-26T00:00:00"/>
    <n v="60"/>
    <m/>
    <m/>
    <m/>
    <m/>
    <m/>
    <m/>
    <n v="1"/>
    <n v="60"/>
    <d v="2022-08-01T00:00:00"/>
    <d v="2022-05-26T00:00:00"/>
    <n v="3760000"/>
    <m/>
    <m/>
    <m/>
    <m/>
    <m/>
    <m/>
    <m/>
    <m/>
    <n v="1"/>
    <n v="3760000"/>
    <m/>
    <m/>
    <m/>
    <m/>
    <m/>
    <m/>
    <m/>
    <m/>
    <m/>
    <m/>
    <m/>
    <n v="1880000"/>
    <n v="1880000"/>
    <s v="1.Apoyar el desarrollo de las actividades derivadas de los planes de trabajo que permitan el cumplimiento y seguimiento de temas de restauración ecológica y ambiental. 2.Brindar el apoyo asistencial necesario para el desarrollo eficiente de las tareas enmarcadas en el proyecto de inversión y/o actividades designadas por el Alcalde Local, de conformidad con los lineamientos, valores y principios indicados por la Secretaría Distrital de Gobierno. 3. Apoyar asistencialmente los procesos de articulación con las entidades del nivel central y descentralizado relacionadas con el objeto contractual. 4.Prestar apoyo asistencial en la atención a las instancias de participación ciudadana relacionadas con el objeto contractual, incluyendo la Comisión ambiental local y la mesa de quebradas. 5. Realizar actividades de gestión social y comunitaria en temas ambientales, fortaleciendo el vínculo administración comunidad. 6. Prestar apoyo asistencial en la realización de actividades encaminadas a la integración y movilización social de los grupos de interés y partes interesadas en los temas relacionados con el objeto contractual. 7.Brindar asistencia en la producción de informes de las actividades desarrolladas en el marco del cumplimiento del objeto contractual. 8. Participar de las reuniones de coordinación y planeación que sean requeridas por el Alcalde Local así como de las actividades programadas por el despacho de la Alcaldía. 9. Promover acciones y actividades que permitan la divulgación y comunicación de los productos y resultados obtenidos con la ejecución de sus actividades. 10. Llevar a cabo el acompañamiento a las reuniones, o sesiones indicadas por el Alcalde Local, así como los acompañamientos en calle, requeridos por la Entidad. 11. Las demás que le sean asignadas en cumplimiento del objeto y naturaleza del contrato."/>
  </r>
  <r>
    <x v="146"/>
    <x v="0"/>
    <s v="FDLCH-CPS-147-2022"/>
    <x v="146"/>
    <s v="Contratación directa"/>
    <s v="Contratos de prestación de servicios profesionales y de apoyo a la gestión"/>
    <s v="Contratos de Prestación de Servicios Profesionales y de Apoyo a la Gestión"/>
    <s v="CPS"/>
    <n v="18400000"/>
    <n v="18400000"/>
    <s v="Inversión"/>
    <n v="30585"/>
    <n v="57"/>
    <s v="Gestión pública local"/>
    <s v="Propósito 5: Construir Bogotá-regios con gobierno abierto, transparente y ciudadanía consciente"/>
    <s v="O-23-01-16-05-57-000000-1841"/>
    <n v="1841"/>
    <s v="1841 Fortalecimiento del ejercicio de inspección, vigilancia y control en Chapinero"/>
    <n v="377"/>
    <d v="2022-01-21T00:00:00"/>
    <m/>
    <m/>
    <m/>
    <m/>
    <n v="453"/>
    <d v="2022-01-28T00:00:00"/>
    <m/>
    <m/>
    <m/>
    <m/>
    <s v="1 1. Ley 80"/>
    <s v="2.2. Contrato"/>
    <s v="31 31-Servicios Profesionales"/>
    <s v="CPS: Contrato de Prestacion de Servicios"/>
    <s v="5.5. Contrato de prestación de servicios apoyo a profesionales"/>
    <n v="5"/>
    <s v="Prestar los servicios profesionales de apoyo jurídico en la ejecución de las acciones requeridas para el trámite e impulso procesal de las actuaciones, contravenciones y/o querellas que cursen en las inspecciones de policia de la Localidad."/>
    <s v="2.2. Meses"/>
    <n v="4"/>
    <n v="0"/>
    <n v="4"/>
    <m/>
    <d v="2022-01-28T00:00:00"/>
    <d v="2022-01-28T00:00:00"/>
    <d v="2022-02-02T00:00:00"/>
    <d v="2022-06-01T00:00:00"/>
    <d v="2022-06-01T00:00:00"/>
    <m/>
    <s v="JUNIO"/>
    <s v="Cédula"/>
    <s v=" 1020727657"/>
    <n v="3"/>
    <s v="ANGELICA ALONSO DUEÑAS"/>
    <s v="ABOGADA"/>
    <d v="1987-09-19T00:00:00"/>
    <n v="34"/>
    <s v="N/A"/>
    <s v="Mujer"/>
    <s v="Profesional"/>
    <s v="1.1. Natural"/>
    <s v="26 26-Persona Natural"/>
    <s v="1.1 Nacional"/>
    <s v="CARRERA 87 # 133-18"/>
    <n v="3017853829"/>
    <s v="angealodue@gmail.com"/>
    <s v="3.3. Único contratista"/>
    <d v="2022-12-10T00:00:00"/>
    <m/>
    <s v="DIANDRA THERINA PINTO COTES"/>
    <n v="40944905"/>
    <n v="7"/>
    <s v="INSPECCIONES"/>
    <s v="https://community.secop.gov.co/Public/Tendering/OpportunityDetail/Index?noticeUID=CO1.NTC.2782918&amp;isFromPublicArea=True&amp;isModal=true&amp;asPopupView=true"/>
    <s v="JENNIFER PAOLA GALVIS"/>
    <s v="10 10. Terminado"/>
    <s v="N/A"/>
    <s v="N/A"/>
    <s v="N/A"/>
    <s v="N/A"/>
    <s v="N/A"/>
    <s v="N/A"/>
    <s v="N/A"/>
    <s v="N/A"/>
    <s v="N/A"/>
    <s v="N/A"/>
    <s v="N/A"/>
    <s v="N/A"/>
    <s v="N/A"/>
    <s v="N/A"/>
    <s v="N/A"/>
    <s v="N/A"/>
    <s v="N/A"/>
    <s v="N/A"/>
    <s v="N/A"/>
    <s v="N/A"/>
    <s v="N/A"/>
    <s v="N/A"/>
    <s v="N/A"/>
    <s v="N/A"/>
    <s v="N/A"/>
    <m/>
    <m/>
    <m/>
    <m/>
    <m/>
    <m/>
    <m/>
    <m/>
    <m/>
    <n v="0"/>
    <m/>
    <m/>
    <m/>
    <m/>
    <m/>
    <m/>
    <m/>
    <m/>
    <m/>
    <m/>
    <m/>
    <m/>
    <n v="0"/>
    <m/>
    <m/>
    <m/>
    <m/>
    <m/>
    <m/>
    <m/>
    <m/>
    <m/>
    <m/>
    <m/>
    <n v="4600000"/>
    <n v="4600000"/>
    <s v="1. Revisar y analizar jurídicamente las actuaciones asignadas por el Inspector de Policía, emitir o proyectar el respectivo diagnóstico y establecer la actuación jurídica a seguir, conforme con la naturaleza del proceso. 2. Proyectar, para revisión y aprobación del Inspector de Policía, los actos que impongan medidas correctivas u órdenes de policía, conforme con la normatividad vigente.  3. Proyectar, para revisión y aprobación del Inspector de Policía, los actos por medio de los cuales se resuelvan los recursos interpuestos contra las decisiones adoptadas por los Comandantes de Estación, Subestación y el personal uniformado de la Policía Nacional.4.  Apoyar en la revisión del registro y actualización de las actuaciones y querellas que le asigne el Inspector de Policía para impulso, en el Aplicativo “ARCO” o el sistema dispuesto para su seguimiento. En caso contrario, proceder a informar para que el personal administrativo de la Inspección de Policía proceda a su registro y actualización.  5. Registrar en el Aplicativo “ARCO” el trámite realizado de los expedientes asignados, con el fin de darles cierre o el impulso respectivo.  6. Acompañar al Alcalde (sa) Local y/o al Inspector de Policía a los operativos de Inspección, Vigilancia y Control en materia de seguridad, tranquilidad, ambiente y recursos naturales, actividad económica, urbanismo, espacio público y libertad de circulación, conforme con las instrucciones que éstos le impartan y los lineamientos distritales, en el marco de las normas vigentes. 7. Asistir a las reuniones a las que sea citado o designado, para la atención de los asuntos relacionados con el objeto contractual.  8. Presentar informe mensual de las actividades realizadas en cumplimiento de las obligaciones pactadas.  9. Entregar, mensualmente, el archivo de los documentos suscritos que haya generado en cumplimiento del objeto y obligaciones contractuales.  10. Llevar a cabo el acompañamiento a las reuniones, o sesiones indicadas por el Alcalde Local, así como los acompañamientos en calle, requeridos por la Entidad. 11. Las demás que se le asignen y que surjan de la naturaleza del Contrato."/>
  </r>
  <r>
    <x v="147"/>
    <x v="0"/>
    <s v="FDLCH-CPS-148-2022"/>
    <x v="147"/>
    <s v="Selección abreviada"/>
    <s v="Menor cuantía"/>
    <s v="Contrato de Compraventa"/>
    <s v="CCV"/>
    <n v="5124096"/>
    <n v="5124096"/>
    <s v="Funcionamiento"/>
    <s v="N/A"/>
    <s v="N/A"/>
    <s v="N/A"/>
    <s v="N/A"/>
    <s v="O-21-20-20-20-07-01-03047-1349"/>
    <n v="1349"/>
    <s v="1349 Otros servicios de seguros de salud"/>
    <n v="446"/>
    <d v="2022-02-16T00:00:00"/>
    <m/>
    <m/>
    <m/>
    <m/>
    <n v="475"/>
    <d v="2022-02-16T00:00:00"/>
    <m/>
    <m/>
    <m/>
    <m/>
    <s v="1 1. Ley 80"/>
    <s v="3.3. Orden"/>
    <s v="72 72-Contrato de Seguros"/>
    <s v="SEGUROS "/>
    <s v="10. Seguros"/>
    <n v="10"/>
    <s v="Adquirir el seguro obligatorio de accidente de transito (SOAT) para el parque automotor de la Alcaldía Local de Chapinero."/>
    <s v="2.2. Meses"/>
    <n v="1"/>
    <n v="0"/>
    <n v="1"/>
    <m/>
    <d v="2022-02-15T00:00:00"/>
    <d v="2022-02-15T00:00:00"/>
    <d v="2022-02-17T00:00:00"/>
    <d v="2022-03-03T00:00:00"/>
    <d v="2022-03-03T00:00:00"/>
    <d v="2022-03-15T00:00:00"/>
    <s v="MARZO_x000a_2023"/>
    <s v="Nit"/>
    <s v="860037013"/>
    <n v="6"/>
    <s v="COMPAÑIA MUNDIAL DE SEGUROS S.A."/>
    <s v="N/A"/>
    <s v="N/A"/>
    <s v="N/A"/>
    <s v="N/A"/>
    <s v="N/A"/>
    <s v="N/A"/>
    <s v="2.2 Jurídica"/>
    <s v="24 24-Otro"/>
    <s v="1.1 Nacional"/>
    <s v="CALLE 33 No. 6 B 24"/>
    <n v="3274712"/>
    <m/>
    <s v="3.3. Único contratista"/>
    <m/>
    <m/>
    <s v="SANDRA LILIANA CORREDOR"/>
    <n v="52116336"/>
    <n v="8"/>
    <s v="FDLCH"/>
    <s v="https://colombiacompra.gov.co/tienda-virtual-del-estado-colombiano/ordenes-compra/85280"/>
    <s v="JIMENA CARDONA"/>
    <s v="7 7. Liquidación de común acuerdo"/>
    <s v="N/A"/>
    <s v="N/A"/>
    <s v="N/A"/>
    <s v="N/A"/>
    <s v="N/A"/>
    <s v="N/A"/>
    <s v="N/A"/>
    <s v="N/A"/>
    <s v="N/A"/>
    <s v="N/A"/>
    <s v="N/A"/>
    <s v="N/A"/>
    <s v="N/A"/>
    <s v="N/A"/>
    <s v="N/A"/>
    <s v="N/A"/>
    <s v="N/A"/>
    <s v="N/A"/>
    <s v="N/A"/>
    <s v="N/A"/>
    <s v="N/A"/>
    <s v="N/A"/>
    <s v="N/A"/>
    <s v="N/A"/>
    <s v="N/A"/>
    <m/>
    <m/>
    <m/>
    <m/>
    <m/>
    <m/>
    <m/>
    <m/>
    <m/>
    <n v="0"/>
    <m/>
    <m/>
    <m/>
    <m/>
    <m/>
    <m/>
    <m/>
    <m/>
    <m/>
    <m/>
    <m/>
    <m/>
    <n v="0"/>
    <m/>
    <m/>
    <m/>
    <m/>
    <m/>
    <m/>
    <m/>
    <m/>
    <m/>
    <m/>
    <s v="se liquido el 15/03/2022 y pago en marzo/2022"/>
    <n v="5124096"/>
    <n v="5124096"/>
    <s v="1. Revisar y analizar jurídicamente las actuaciones asignadas por el Inspector de Policía, emitir o proyectar el respectivo diagnóstico y establecer la actuación jurídica a seguir, conforme con la naturaleza del proceso. 2. Proyectar, para revisión y aprobación del Inspector de Policía, los actos que impongan medidas correctivas u órdenes de policía, conforme con la normatividad vigente.  3. Proyectar, para revisión y aprobación del Inspector de Policía, los actos por medio de los cuales se resuelvan los recursos interpuestos contra las decisiones adoptadas por los Comandantes de Estación, Subestación y el personal uniformado de la Policía Nacional.4.  Apoyar en la revisión del registro y actualización de las actuaciones y querellas que le asigne el Inspector de Policía para impulso, en el Aplicativo “ARCO” o el sistema dispuesto para su seguimiento. En caso contrario, proceder a informar para que el personal administrativo de la Inspección de Policía proceda a su registro y actualización.  5. Registrar en el Aplicativo “ARCO” el trámite realizado de los expedientes asignados, con el fin de darles cierre o el impulso respectivo.  6. Acompañar al Alcalde (sa) Local y/o al Inspector de Policía a los operativos de Inspección, Vigilancia y Control en materia de seguridad, tranquilidad, ambiente y recursos naturales, actividad económica, urbanismo, espacio público y libertad de circulación, conforme con las instrucciones que éstos le impartan y los lineamientos distritales, en el marco de las normas vigentes. 7. Asistir a las reuniones a las que sea citado o designado, para la atención de los asuntos relacionados con el objeto contractual.  8. Presentar informe mensual de las actividades realizadas en cumplimiento de las obligaciones pactadas.  9. Entregar, mensualmente, el archivo de los documentos suscritos que haya generado en cumplimiento del objeto y obligaciones contractuales.  10. Llevar a cabo el acompañamiento a las reuniones, o sesiones indicadas por el Alcalde Local, así como los acompañamientos en calle, requeridos por la Entidad. 11. Las demás que se le asignen y que surjan de la naturaleza del Contrato."/>
  </r>
  <r>
    <x v="148"/>
    <x v="0"/>
    <s v="FDLCH-CPS-149-2022"/>
    <x v="148"/>
    <s v="Mínima cuantía"/>
    <s v="Contratación cuyo valor no excede el diez por ciento (10%) de la menor cuantía"/>
    <s v="Contrato de Prestación de Servicios"/>
    <s v="CPS"/>
    <n v="27000000"/>
    <n v="27000000"/>
    <s v="Inversión"/>
    <m/>
    <n v="20"/>
    <s v="Bogotá, referente en cultura, deporte, recreación y actividad física, con parques para el desarrollo y la salud"/>
    <s v="Propósito 1: Hacer un nuevo contrato social para incrementar la inclusión social, productiva y política"/>
    <s v="O-23-01-16-01-20-000000-1845"/>
    <n v="1845"/>
    <s v="1845 Chapinero Epicentro del Deporte y la Recreación"/>
    <n v="454"/>
    <d v="2022-04-01T00:00:00"/>
    <m/>
    <m/>
    <m/>
    <m/>
    <n v="509"/>
    <d v="2022-04-21T00:00:00"/>
    <m/>
    <m/>
    <m/>
    <m/>
    <s v="1 1. Ley 80"/>
    <s v="2.2. Contrato"/>
    <s v="49 49-Otros Servicios"/>
    <s v="OTROS"/>
    <s v="11. Suministros"/>
    <n v="11"/>
    <s v="Prestar los servicios y elementos logísticos para apoyar actividades físicas y deportivas que desarrolle el Fondo de Desarrollo Local de Chapinero"/>
    <s v="2.2. Meses"/>
    <n v="6"/>
    <n v="0"/>
    <n v="6"/>
    <m/>
    <d v="2022-04-01T00:00:00"/>
    <d v="2022-04-21T00:00:00"/>
    <d v="2022-04-22T00:00:00"/>
    <d v="2022-10-21T00:00:00"/>
    <d v="2022-10-21T00:00:00"/>
    <m/>
    <s v="OCTUBRE"/>
    <s v="Nit"/>
    <n v="830133329"/>
    <n v="1"/>
    <s v="FUNDACIÓN PARA EL DESARROLLO SOCIOCULTURAL DEPORTIVO Y COMUNITARIO FUNDESCO"/>
    <s v="N/A"/>
    <s v="N/A"/>
    <s v="N/A"/>
    <s v="N/A"/>
    <s v="N/A"/>
    <s v="N/A"/>
    <s v="2.2 Jurídica"/>
    <s v="9 9-Fundación sin ánimo de lucro"/>
    <s v="1.1 Nacional"/>
    <s v="CALLE 37 No. 17-11"/>
    <n v="3115639194"/>
    <s v="fundacion.fundesco@hotmail.com"/>
    <s v="3.3. Único contratista"/>
    <m/>
    <m/>
    <s v="MIGUEL ANGEL DELGADO BARRERA (Componente técnico)                           YEINI RAQUEL BLANCO MENDOZA (componente jurídico)"/>
    <n v="1030592221"/>
    <n v="0"/>
    <s v="CULTURA"/>
    <s v="https://community.secop.gov.co/Public/Tendering/OpportunityDetail/Index?noticeUID=CO1.NTC.2892481&amp;isFromPublicArea=True&amp;isModal=true&amp;asPopupView=true"/>
    <s v="YEINI RAQUEL BLANCO"/>
    <s v="0 0. Activo"/>
    <s v="EVENTOS Y PRODUCCIONES SALOMON SAS"/>
    <s v="INFRALOGÍSTICA SAS"/>
    <s v="CEDEINCO"/>
    <s v="N/A"/>
    <s v="N/A"/>
    <s v="N/A"/>
    <s v="N/A"/>
    <s v="N/A"/>
    <s v="N/A"/>
    <s v="N/A"/>
    <s v="N/A"/>
    <s v="N/A"/>
    <s v="N/A"/>
    <s v="N/A"/>
    <s v="N/A"/>
    <s v="N/A"/>
    <s v="N/A"/>
    <s v="N/A"/>
    <s v="N/A"/>
    <s v="N/A"/>
    <s v="N/A"/>
    <s v="N/A"/>
    <s v="N/A"/>
    <s v="N/A"/>
    <s v="N/A"/>
    <m/>
    <m/>
    <m/>
    <m/>
    <m/>
    <m/>
    <m/>
    <m/>
    <m/>
    <n v="0"/>
    <m/>
    <m/>
    <m/>
    <m/>
    <m/>
    <m/>
    <m/>
    <m/>
    <m/>
    <m/>
    <m/>
    <m/>
    <n v="0"/>
    <m/>
    <m/>
    <m/>
    <m/>
    <m/>
    <m/>
    <m/>
    <m/>
    <m/>
    <m/>
    <m/>
    <n v="4500000"/>
    <n v="4500000"/>
    <s v="1. Entregar los bienes o servicios objeto de la contratación, con las características técnicas descritas en el anexo técnico (fichas técnicas), en el sitio y en los plazos señalados para el efecto en los estudios previos y/o pliegos de condiciones, en igual o mejor calidad a los ofrecidos en la misma. 2. Ingresar los elementos de Almacén del FDLCH y entregar la garantía en los casos que sean necesarios. 3. Suministrar los elementos de logística que se requieran de acuerdo a lo contratado para los eventos y actividades que desarrollo el Fondo de Desarrollo Local de Chapinero. 4. Realizar entrega oportuna de los demás productos especificados en la propuesta, de acuerdo con las condiciones solicitada. 5. Programar los transportes rqueridos para llevar y recoger los elementos de logística según el cronograma de entrega en lugares y días establecidos. 6. Presentar mensualmente informe de actividades d elos elementos e insumos logísticos entregados en la ejecución del contrato. 7. El fabricante deberá utiizar materiales reciclados para el embalaje de los productos. (No se permite el uso de icopor y/o materiales de un solo uso). 8. Presentarse ante el supervisor del contrato en la Sede de la Alcaldía Local de Chapinero, con el fin de tratar temas relacionados con la ejecución del contrato, y asistir a las reuniones que para el mismo fin se programen y para las cuales el contratista sea citado. 9. Cuando algún elemento suministro, objeto del contrato, no cumpla con las especificaciones técnicas requeridas y/o con el precio ofrecido y adjudicado el contratista estará obligado a recibirlos y a cambiarlos sin costo adicional para el FDLCH dentro de las 24 horas hábiles siguientes al rquerimiento que haga la entidad, durante la ejecución del contrato y durante el lapso de la garantía. 10. Presentar las factuas necesarias para el pago, oportunamente y con los soportes correspondientes. 11. Atender todas las recomendaciones técnicas señaladas por el supervisor del contrato. 12. Mantener los precios presentados en la propuesta durante el tiempo de la vigencia del contrato. 13. Cumplir con el objeto contractual con plena autonomía técnica y administrativa y bajo su propia responsabilidad. Por lo tanto, no existirá ni se generará ningún tipo de subordinación, no de vínculo laboral alguno entre el persnal vinculado por el contratista y el Fondo de Desarrollo Local de Chapinero. 14. Dar cumplimiento a la Directiva 006 de 2012, en relación con las directrices para conservar el medio ambiente en la Secretaría General. 15. Mantener actualizada la garantía única de conformidad con los plazos, términos y condiciones establecidos en los estudios previos, pliegos, adendas, adjudicación, contrato y toda modificación en la etapa de ejecución y vigencia. 16. Las demás que se requieran para cumplir con el objeto pactado en coordinación con el funcionario encargado de ejercer el control y vigilancia del presente contrato. 1477. El contratista está en la obligación de cumplir lo establecido artículo 3 y sus parágrafos del Decreto Distrital 332 del 2020 &quot;Por medio del cual se establecen medidas afirmativas para promover la participación de las mujeres en la contratación del Distrito Capital."/>
  </r>
  <r>
    <x v="149"/>
    <x v="0"/>
    <s v="FDLCH-CS-150-2022"/>
    <x v="149"/>
    <s v="Selección abreviada"/>
    <s v="Menor cuantía"/>
    <s v="Contrato de Prestación de Servicios"/>
    <s v="CPS"/>
    <n v="6148110"/>
    <n v="6148110"/>
    <s v="Funcionamiento"/>
    <s v="N/A"/>
    <s v="N/A"/>
    <s v="N/A"/>
    <s v="N/A"/>
    <s v="O-21-20-20-20-07-010-301027-1311"/>
    <n v="1311"/>
    <s v="1311-Servicios de Seguros de Vida Individual"/>
    <n v="457"/>
    <d v="2022-03-25T00:00:00"/>
    <m/>
    <m/>
    <m/>
    <m/>
    <n v="517"/>
    <d v="2022-04-29T00:00:00"/>
    <m/>
    <m/>
    <m/>
    <m/>
    <s v="1 1. Ley 80"/>
    <s v="2.2. Contrato"/>
    <s v="72 72-Contrato de Seguros"/>
    <s v="SEGUROS "/>
    <s v="10. Seguros"/>
    <n v="10"/>
    <s v="Contratar los seguros que amparen los intereses patrimoniales actuales y futuros así como los bienes de propiedad del Fondo de Desarrollo Local de Chapinero que estén bajo su responsabilidad y custodia y aquellos que sean adquiridos para desarrollar las funciones inherentes a su actividad así como cualquier otra póliza de seguros que requiera la entidad en el desarrollo de su actividad."/>
    <s v="2.2. Meses"/>
    <n v="12"/>
    <n v="0"/>
    <n v="12"/>
    <m/>
    <d v="2022-03-25T00:00:00"/>
    <d v="2022-04-29T00:00:00"/>
    <d v="2022-04-30T00:00:00"/>
    <d v="2023-06-16T00:00:00"/>
    <d v="2023-06-16T00:00:00"/>
    <m/>
    <s v="JUNIO_x000a_2023"/>
    <s v="Nit"/>
    <n v="860037013"/>
    <n v="6"/>
    <s v="COMPAÑÍA MUNDIAL DE SEGUROS S.A."/>
    <s v="N/A"/>
    <s v="N/A"/>
    <s v="N/A"/>
    <s v="N/A"/>
    <s v="N/A"/>
    <s v="N/A"/>
    <s v="2.2 Jurídica"/>
    <s v="5 5-Sociedad Anónima"/>
    <s v="1.1 Nacional"/>
    <s v="CALLE 33 No. 6B - 24 MEZZANINE"/>
    <n v="2855600"/>
    <s v="licitaciones@segurosmundial.com.co"/>
    <s v="3.3. Único contratista"/>
    <m/>
    <m/>
    <s v="PAULA ANDREA ROMERO BRICEÑO"/>
    <n v="65632523"/>
    <n v="9"/>
    <s v="ALMACÉN"/>
    <s v="https://community.secop.gov.co/Public/Tendering/OpportunityDetail/Index?noticeUID=CO1.NTC.2901139&amp;isFromPublicArea=True&amp;isModal=true&amp;asPopupView=true"/>
    <s v="JIMENA CARDONA"/>
    <s v="0 0. Activo"/>
    <s v="N/A"/>
    <s v="N/A"/>
    <s v="N/A"/>
    <s v="N/A"/>
    <s v="N/A"/>
    <s v="N/A"/>
    <s v="N/A"/>
    <s v="N/A"/>
    <s v="N/A"/>
    <s v="N/A"/>
    <s v="N/A"/>
    <s v="N/A"/>
    <s v="N/A"/>
    <s v="N/A"/>
    <s v="N/A"/>
    <s v="N/A"/>
    <s v="N/A"/>
    <s v="N/A"/>
    <s v="N/A"/>
    <s v="N/A"/>
    <s v="N/A"/>
    <s v="N/A"/>
    <s v="N/A"/>
    <s v="N/A"/>
    <s v="N/A"/>
    <m/>
    <m/>
    <m/>
    <m/>
    <m/>
    <m/>
    <m/>
    <m/>
    <m/>
    <n v="0"/>
    <m/>
    <m/>
    <m/>
    <m/>
    <m/>
    <m/>
    <m/>
    <m/>
    <m/>
    <m/>
    <m/>
    <m/>
    <n v="0"/>
    <m/>
    <m/>
    <m/>
    <m/>
    <m/>
    <m/>
    <m/>
    <m/>
    <m/>
    <m/>
    <s v="SEGURO DE EDILES"/>
    <n v="512342.5"/>
    <n v="512342.5"/>
    <s v="1. Ejecutar el (los ) contratos de seguro adjudicados en los términos y condiciones señalados en el pliego de condiciones y en la propuesta presentada por el ASEGURADOR, y de conformidad con las normas legales que los regulen. 2. Expedir la nota de cobertura de las pólizas correspondientes al presente proceso de selección de conformidad con las necesidades de la entidad. 3. Realizar las modificaciones, inclusiones o exclusiones, las adiciones o prórrogas, en las mismas condiciones contratadas para el programa de seguros. Parágrafo primero: En el evento de que la siniestralidad del programa de seguros sea mayor al 60% durante el plazo inicialmente contratado, de mutuo acuerdo se podrán negociar los términos y condiciones para las adiciones o prórrogas. Parágrafo segunto: Para la determinación del porcentaje de siniestralidad se incluirá el valor de los siniestros pagados y en reserva. 4. Expedir la m(s) respectiva (s) pólizas de seguro con sus correspondientes anexos y modificaciones que llegaren a tener en un plazo máximo de cinco (5) días siguientes a la fecha de la expedición de la nota de cobertura, en los términos previstos en el pliego de condiciones y en la propuesta presentada por el ASEGURADOR, y en general observando las normas contenidas en el Código de Comercio y demás concordantes. 5. Atender y pagar las reclamaciones y siniestros que presente la entidad, o sus beneficiarios, en los términos, plazos y condiciones señalados en la oferta presentada y de conformidad con la legislación vigente, sn dilaciones. 6. Sostener los precios ofertados durante la vigencia del contrato, incluidas las modificaciones por inclusiones o explusiones o adiciones. 7. Prestar todos y cada uno d elos ervicios descritos en su propuesta. 8. Atender y responder las solicitudes y requerimientos que realice la entidad. 9. Pagar las comisiones al intermediario de seguros de la entidad, que para el presente proceso es JARGU S.A. CORREDORES DE SEGUROS, de conformidad con el artículo 1341 del Código de Comercio, con las disposiciones vigentes. 10. Suministrar un número de teléfono de atención disponible, con el propósito de brindar ayuda inmediata a la entidad, en caso de atención de siniestros. 11. Informar oportunamente al supervisor del contrato sobre las imposibilidades o dificultades que se presenten en la ejecución del mismo. 12. No comunicar, divulgar, ni aportar, ni utilizar la información que le sea suministrada o que le haya confiado o que obtenga en desarrollo del objeto contractual y/o de los servicios prestados, a ningún título frente a terceros ni en provecho propio, sin previo consentimiento escrito por parte de la entidad. 13. Abstenerse de dar información a medios de comunicaci´n, a menos que haya recibido autorización de la entidad. PARÁGRAFO: Esta obligación se prolongará incluso después de finalizado el servicio y por el términod e dos (2) años. 14. De acuerdo con lo establecido en la normatividad vigente, el contratista deberá dar cumplimiento a sus obligaciones frente al Sistema de Seguridad Social Integral y parafiscales (Cajas de Compensación Familiar, SENA e ICBF). 15. Las demás que surjan del contenido del contrato, de las presentes cláusulas adicionales que se incorporan al mismo o de la propuesta presentada por el ASEGURADOR."/>
  </r>
  <r>
    <x v="150"/>
    <x v="0"/>
    <s v="FDLCH-CCBM-151-2022"/>
    <x v="150"/>
    <s v="Selección abreviada"/>
    <s v="Bolsa de productos"/>
    <s v="Contrato de Prestación de Servicios"/>
    <s v="CPS"/>
    <n v="614806984"/>
    <n v="614806984"/>
    <s v="Funcionamiento"/>
    <s v="N/A"/>
    <s v="N/A"/>
    <s v="N/A"/>
    <s v="N/A"/>
    <s v="O-21-20-20-20-08-07-871-4102"/>
    <n v="4102"/>
    <s v="4102-Servicio de mantenimiento y reparación de vehículos automóviles"/>
    <n v="461"/>
    <d v="2022-05-06T00:00:00"/>
    <m/>
    <m/>
    <m/>
    <m/>
    <m/>
    <m/>
    <m/>
    <m/>
    <m/>
    <m/>
    <m/>
    <m/>
    <m/>
    <m/>
    <m/>
    <m/>
    <s v="La adquisición a través de la bolsa mercantil de Colombia S.A. - BMC DEL Servicio de vigilancia y seguridad privada integral permanente de aseo y cafeteria y de mantenimiento de vehículos."/>
    <s v="2.2. Meses"/>
    <n v="12"/>
    <n v="0"/>
    <n v="12"/>
    <m/>
    <m/>
    <d v="2022-05-24T00:00:00"/>
    <d v="2022-06-08T00:00:00"/>
    <d v="2023-08-06T00:00:00"/>
    <d v="2023-08-06T00:00:00"/>
    <m/>
    <s v="AGOSTO_x000a_2023"/>
    <s v="Nit"/>
    <n v="830103828"/>
    <n v="5"/>
    <s v="AGROBOLSA SA COMISIONISTA DE BOLSA "/>
    <s v="N/A"/>
    <s v="N/A"/>
    <s v="N/A"/>
    <s v="N/A"/>
    <s v="N/A"/>
    <s v="N/A"/>
    <s v="2.2 Jurídica"/>
    <m/>
    <s v="1.1 Nacional"/>
    <s v="CARRERA 14 No. 76-26 of. 205"/>
    <n v="3000799"/>
    <m/>
    <s v="3.3. Único contratista"/>
    <m/>
    <m/>
    <m/>
    <m/>
    <m/>
    <m/>
    <s v="https://community.secop.gov.co/Public/Tendering/OpportunityDetail/Index?noticeUID=CO1.NTC.2959926&amp;isFromPublicArea=True&amp;isModal=False"/>
    <s v="JIMENA CARDONA"/>
    <s v="0 0. Activo"/>
    <s v="N/A"/>
    <s v="N/A"/>
    <s v="N/A"/>
    <s v="N/A"/>
    <s v="N/A"/>
    <s v="N/A"/>
    <s v="N/A"/>
    <s v="N/A"/>
    <s v="N/A"/>
    <s v="N/A"/>
    <s v="N/A"/>
    <s v="N/A"/>
    <s v="N/A"/>
    <s v="N/A"/>
    <s v="N/A"/>
    <s v="N/A"/>
    <s v="N/A"/>
    <s v="N/A"/>
    <s v="N/A"/>
    <s v="N/A"/>
    <s v="N/A"/>
    <s v="N/A"/>
    <s v="N/A"/>
    <s v="N/A"/>
    <s v="N/A"/>
    <m/>
    <m/>
    <m/>
    <m/>
    <m/>
    <m/>
    <m/>
    <m/>
    <m/>
    <n v="0"/>
    <m/>
    <m/>
    <m/>
    <m/>
    <m/>
    <m/>
    <m/>
    <m/>
    <m/>
    <m/>
    <m/>
    <m/>
    <n v="0"/>
    <m/>
    <m/>
    <m/>
    <m/>
    <m/>
    <m/>
    <m/>
    <m/>
    <m/>
    <m/>
    <m/>
    <m/>
    <n v="51233915.333333336"/>
    <m/>
  </r>
  <r>
    <x v="151"/>
    <x v="0"/>
    <s v="FDLCH-CS-152-2022"/>
    <x v="151"/>
    <s v="Selección abreviada"/>
    <s v="Menor cuantía"/>
    <s v="Contrato de Prestación de Servicios"/>
    <s v="CPS"/>
    <n v="53937538"/>
    <n v="53937538"/>
    <s v="Funcionamiento"/>
    <s v="N/A"/>
    <s v="N/A"/>
    <s v="N/A"/>
    <s v="N/A"/>
    <s v="O-21-20-20-20-07-010-3057-1351"/>
    <s v="1351                     1354                          1355                      "/>
    <s v="1351-Servicios de Seguros de Vehículos Automotores                        1354-Servicios de Seguros Contra-Incendio, Terremoto o Sustracción                           1355-Servicios de Seguros Generales de Responsabilidad Civil     "/>
    <n v="458"/>
    <d v="2022-05-04T00:00:00"/>
    <m/>
    <m/>
    <m/>
    <m/>
    <n v="550"/>
    <d v="2022-05-27T00:00:00"/>
    <m/>
    <m/>
    <m/>
    <m/>
    <s v="1 1. Ley 80"/>
    <s v="2.2. Contrato"/>
    <s v="72 72-Contrato de Seguros"/>
    <s v="SEGUROS "/>
    <s v="10. Seguros"/>
    <n v="10"/>
    <s v="Contratar los seguros que amparen los intereses patrimoniales actuales y futuros así como los bienes de propiedad del Fondo de Desarrollo Local de Chapinero que esten bajo su responsabilidad y costodia y aquellos que sean adquiridos para desarrollar las funciones inherentes a su actividad."/>
    <s v="2.2. Meses"/>
    <n v="15"/>
    <n v="0"/>
    <n v="10"/>
    <m/>
    <d v="2022-05-04T00:00:00"/>
    <d v="2022-05-27T00:00:00"/>
    <d v="2022-05-30T00:00:00"/>
    <d v="2023-09-03T00:00:00"/>
    <d v="2023-09-03T00:00:00"/>
    <m/>
    <s v="SEPTIEMBRE_x000a_2023"/>
    <s v="Nit"/>
    <n v="860002184"/>
    <n v="6"/>
    <s v="AXA COLPATRIA SEGUROS S.A"/>
    <s v="N/A"/>
    <s v="N/A"/>
    <s v="N/A"/>
    <s v="N/A"/>
    <s v="N/A"/>
    <s v="N/A"/>
    <s v="2.2 Jurídica"/>
    <s v="5 5-Sociedad Anónima"/>
    <s v="1.1 Nacional"/>
    <s v="CRA 7 No. 24-89 Torre Colpatria"/>
    <n v="3364677"/>
    <s v="miguel.villamizar@axacolpatria.co"/>
    <s v="3.3. Único contratista"/>
    <m/>
    <m/>
    <s v="PAULA ANDREA ROMERO BRICEÑO"/>
    <n v="65632523"/>
    <n v="9"/>
    <m/>
    <s v="https://community.secop.gov.co/Public/Tendering/OpportunityDetail/Index?noticeUID=CO1.NTC.2939316&amp;isFromPublicArea=True&amp;isModal=true&amp;asPopupView=true"/>
    <s v="JIMENA CARDONA"/>
    <s v="0 0. Activo"/>
    <s v="MAPFRE SEGUROS"/>
    <s v="N/A"/>
    <s v="N/A"/>
    <s v="N/A"/>
    <s v="N/A"/>
    <s v="N/A"/>
    <s v="N/A"/>
    <s v="N/A"/>
    <s v="N/A"/>
    <s v="N/A"/>
    <s v="N/A"/>
    <s v="N/A"/>
    <s v="N/A"/>
    <s v="N/A"/>
    <s v="N/A"/>
    <s v="N/A"/>
    <s v="N/A"/>
    <s v="N/A"/>
    <s v="N/A"/>
    <s v="N/A"/>
    <s v="N/A"/>
    <s v="N/A"/>
    <s v="N/A"/>
    <s v="N/A"/>
    <s v="N/A"/>
    <m/>
    <m/>
    <m/>
    <m/>
    <m/>
    <m/>
    <m/>
    <m/>
    <m/>
    <n v="0"/>
    <m/>
    <m/>
    <m/>
    <m/>
    <m/>
    <m/>
    <m/>
    <m/>
    <m/>
    <m/>
    <m/>
    <m/>
    <n v="0"/>
    <m/>
    <m/>
    <m/>
    <m/>
    <m/>
    <m/>
    <m/>
    <m/>
    <m/>
    <m/>
    <m/>
    <m/>
    <m/>
    <s v="1. Ejecutar el (los ) contratos de seguro adjudicados en los términos y condiciones señalados en el pliego de condiciones y en la propuesta presentada por el ASEGURADOR, y de conformidad con las normas legales que los regulen. 2. Expedir la nota de cobertura de las pólizas correspondientes al presente proceso de selección de conformidad con las necesidades de la entidad. 3. Realizar las modificaciones, inclusiones o exclusiones, las adiciones o prórrogas, en las mismas condiciones contratadas para el programa de seguros. Parágrafo primero: En el evento de que la siniestralidad del programa de seguros sea mayor al 60% durante el plazo inicialmente contratado, de mutuo acuerdo se podrán negociar los términos y condiciones para las adiciones o prórrogas. Parágrafo segunto: Para la determinación del porcentaje de siniestralidad se incluirá el valor de los siniestros pagados y en reserva. 4. Expedir la m(s) respectiva (s) pólizas de seguro con sus correspondientes anexos y modificaciones que llegaren a tener en un plazo máximo de cinco (5) días siguientes a la fecha de la expedición de la nota de cobertura, en los términos previstos en el pliego de condiciones y en la propuesta presentada por el ASEGURADOR, y en general observando las normas contenidas en el Código de Comercio y demás concordantes. 5. Atender y pagar las reclamaciones y siniestros que presente la entidad, o sus beneficiarios, en los términos, plazos y condiciones señalados en la oferta presentada y de conformidad con la legislación vigente, sn dilaciones. 6. Sostener los precios ofertados durante la vigencia del contrato, incluidas las modificaciones por inclusiones o explusiones o adiciones. 7. Prestar todos y cada uno d elos ervicios descritos en su propuesta. 8. Atender y responder las solicitudes y requerimientos que realice la entidad. 9. Pagar las comisiones al intermediario de seguros de la entidad, que para el presente proceso es JARGU S.A. CORREDORES DE SEGUROS, de conformidad con el artículo 1341 del Código de Comercio, con las disposiciones vigentes. 10. Suministrar un número de teléfono de atención disponible, con el propósito de brindar ayuda inmediata a la entidad, en caso de atención de siniestros. 11. Informar oportunamente al supervisor del contrato sobre las imposibilidades o dificultades que se presenten en la ejecución del mismo. 12. No comunicar, divulgar, ni aportar, ni utilizar la información que le sea suministrada o que le haya confiado o que obtenga en desarrollo del objeto contractual y/o de los servicios prestados, a ningún título frente a terceros ni en provecho propio, sin previo consentimiento escrito por parte de la entidad. 13. Abstenerse de dar información a medios de comunicaci´n, a menos que haya recibido autorización de la entidad. PARÁGRAFO: Esta obligación se prolongará incluso después de finalizado el servicio y por el términod e dos (2) años. 14. De acuerdo con lo establecido en la normatividad vigente, el contratista deberá dar cumplimiento a sus obligaciones frente al Sistema de Seguridad Social Integral y parafiscales (Cajas de Compensación Familiar, SENA e ICBF). 15. Las demás que surjan del contenido del contrato, de las presentes cláusulas adicionales que se incorporan al mismo o de la propuesta presentada por el ASEGURADO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73D68A3-7DC6-43B7-8524-4263F8B4F99A}" name="TablaDinámica1" cacheId="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308" firstHeaderRow="1" firstDataRow="1" firstDataCol="1" rowPageCount="1" colPageCount="1"/>
  <pivotFields count="137">
    <pivotField axis="axisRow" showAll="0">
      <items count="15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t="default"/>
      </items>
    </pivotField>
    <pivotField axis="axisPage" showAll="0">
      <items count="2">
        <item x="0"/>
        <item t="default"/>
      </items>
    </pivotField>
    <pivotField showAll="0"/>
    <pivotField axis="axisRow" showAll="0">
      <items count="153">
        <item x="138"/>
        <item x="1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9"/>
        <item x="140"/>
        <item x="141"/>
        <item x="142"/>
        <item x="143"/>
        <item x="144"/>
        <item x="145"/>
        <item x="146"/>
        <item x="147"/>
        <item x="148"/>
        <item x="149"/>
        <item x="151"/>
        <item t="default"/>
      </items>
    </pivotField>
    <pivotField showAll="0"/>
    <pivotField showAll="0"/>
    <pivotField showAll="0"/>
    <pivotField showAll="0"/>
    <pivotField numFmtId="166" showAll="0"/>
    <pivotField numFmtId="166" showAll="0"/>
    <pivotField showAll="0"/>
    <pivotField showAll="0"/>
    <pivotField showAll="0"/>
    <pivotField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0"/>
    <field x="3"/>
  </rowFields>
  <rowItems count="305">
    <i>
      <x/>
    </i>
    <i r="1">
      <x v="2"/>
    </i>
    <i>
      <x v="1"/>
    </i>
    <i r="1">
      <x v="3"/>
    </i>
    <i>
      <x v="2"/>
    </i>
    <i r="1">
      <x v="4"/>
    </i>
    <i>
      <x v="3"/>
    </i>
    <i r="1">
      <x v="5"/>
    </i>
    <i>
      <x v="4"/>
    </i>
    <i r="1">
      <x v="6"/>
    </i>
    <i>
      <x v="5"/>
    </i>
    <i r="1">
      <x v="7"/>
    </i>
    <i>
      <x v="6"/>
    </i>
    <i r="1">
      <x v="8"/>
    </i>
    <i>
      <x v="7"/>
    </i>
    <i r="1">
      <x v="9"/>
    </i>
    <i>
      <x v="8"/>
    </i>
    <i r="1">
      <x v="10"/>
    </i>
    <i>
      <x v="9"/>
    </i>
    <i r="1">
      <x v="11"/>
    </i>
    <i>
      <x v="10"/>
    </i>
    <i r="1">
      <x v="12"/>
    </i>
    <i>
      <x v="11"/>
    </i>
    <i r="1">
      <x v="13"/>
    </i>
    <i>
      <x v="12"/>
    </i>
    <i r="1">
      <x v="14"/>
    </i>
    <i>
      <x v="13"/>
    </i>
    <i r="1">
      <x v="15"/>
    </i>
    <i>
      <x v="14"/>
    </i>
    <i r="1">
      <x v="16"/>
    </i>
    <i>
      <x v="15"/>
    </i>
    <i r="1">
      <x v="17"/>
    </i>
    <i>
      <x v="16"/>
    </i>
    <i r="1">
      <x v="18"/>
    </i>
    <i>
      <x v="17"/>
    </i>
    <i r="1">
      <x v="19"/>
    </i>
    <i>
      <x v="18"/>
    </i>
    <i r="1">
      <x v="20"/>
    </i>
    <i>
      <x v="19"/>
    </i>
    <i r="1">
      <x v="21"/>
    </i>
    <i>
      <x v="20"/>
    </i>
    <i r="1">
      <x v="22"/>
    </i>
    <i>
      <x v="21"/>
    </i>
    <i r="1">
      <x v="23"/>
    </i>
    <i>
      <x v="22"/>
    </i>
    <i r="1">
      <x v="24"/>
    </i>
    <i>
      <x v="23"/>
    </i>
    <i r="1">
      <x v="25"/>
    </i>
    <i>
      <x v="24"/>
    </i>
    <i r="1">
      <x v="26"/>
    </i>
    <i>
      <x v="25"/>
    </i>
    <i r="1">
      <x v="27"/>
    </i>
    <i>
      <x v="26"/>
    </i>
    <i r="1">
      <x v="28"/>
    </i>
    <i>
      <x v="27"/>
    </i>
    <i r="1">
      <x v="29"/>
    </i>
    <i>
      <x v="28"/>
    </i>
    <i r="1">
      <x v="30"/>
    </i>
    <i>
      <x v="29"/>
    </i>
    <i r="1">
      <x v="31"/>
    </i>
    <i>
      <x v="30"/>
    </i>
    <i r="1">
      <x v="32"/>
    </i>
    <i>
      <x v="31"/>
    </i>
    <i r="1">
      <x v="33"/>
    </i>
    <i>
      <x v="32"/>
    </i>
    <i r="1">
      <x v="34"/>
    </i>
    <i>
      <x v="33"/>
    </i>
    <i r="1">
      <x v="35"/>
    </i>
    <i>
      <x v="34"/>
    </i>
    <i r="1">
      <x v="36"/>
    </i>
    <i>
      <x v="35"/>
    </i>
    <i r="1">
      <x v="37"/>
    </i>
    <i>
      <x v="36"/>
    </i>
    <i r="1">
      <x v="38"/>
    </i>
    <i>
      <x v="37"/>
    </i>
    <i r="1">
      <x v="39"/>
    </i>
    <i>
      <x v="38"/>
    </i>
    <i r="1">
      <x v="40"/>
    </i>
    <i>
      <x v="39"/>
    </i>
    <i r="1">
      <x v="41"/>
    </i>
    <i>
      <x v="40"/>
    </i>
    <i r="1">
      <x v="42"/>
    </i>
    <i>
      <x v="41"/>
    </i>
    <i r="1">
      <x v="43"/>
    </i>
    <i>
      <x v="42"/>
    </i>
    <i r="1">
      <x v="44"/>
    </i>
    <i>
      <x v="43"/>
    </i>
    <i r="1">
      <x v="45"/>
    </i>
    <i>
      <x v="44"/>
    </i>
    <i r="1">
      <x v="46"/>
    </i>
    <i>
      <x v="45"/>
    </i>
    <i r="1">
      <x v="47"/>
    </i>
    <i>
      <x v="46"/>
    </i>
    <i r="1">
      <x v="48"/>
    </i>
    <i>
      <x v="47"/>
    </i>
    <i r="1">
      <x v="49"/>
    </i>
    <i>
      <x v="48"/>
    </i>
    <i r="1">
      <x v="50"/>
    </i>
    <i>
      <x v="49"/>
    </i>
    <i r="1">
      <x v="51"/>
    </i>
    <i>
      <x v="50"/>
    </i>
    <i r="1">
      <x v="52"/>
    </i>
    <i>
      <x v="51"/>
    </i>
    <i r="1">
      <x v="53"/>
    </i>
    <i>
      <x v="52"/>
    </i>
    <i r="1">
      <x v="54"/>
    </i>
    <i>
      <x v="53"/>
    </i>
    <i r="1">
      <x v="55"/>
    </i>
    <i>
      <x v="54"/>
    </i>
    <i r="1">
      <x v="56"/>
    </i>
    <i>
      <x v="55"/>
    </i>
    <i r="1">
      <x v="57"/>
    </i>
    <i>
      <x v="56"/>
    </i>
    <i r="1">
      <x v="58"/>
    </i>
    <i>
      <x v="57"/>
    </i>
    <i r="1">
      <x v="59"/>
    </i>
    <i>
      <x v="58"/>
    </i>
    <i r="1">
      <x v="60"/>
    </i>
    <i>
      <x v="59"/>
    </i>
    <i r="1">
      <x v="61"/>
    </i>
    <i>
      <x v="60"/>
    </i>
    <i r="1">
      <x v="62"/>
    </i>
    <i>
      <x v="61"/>
    </i>
    <i r="1">
      <x v="63"/>
    </i>
    <i>
      <x v="62"/>
    </i>
    <i r="1">
      <x v="64"/>
    </i>
    <i>
      <x v="63"/>
    </i>
    <i r="1">
      <x v="65"/>
    </i>
    <i>
      <x v="64"/>
    </i>
    <i r="1">
      <x v="66"/>
    </i>
    <i>
      <x v="65"/>
    </i>
    <i r="1">
      <x v="67"/>
    </i>
    <i>
      <x v="66"/>
    </i>
    <i r="1">
      <x v="68"/>
    </i>
    <i>
      <x v="67"/>
    </i>
    <i r="1">
      <x v="69"/>
    </i>
    <i>
      <x v="68"/>
    </i>
    <i r="1">
      <x v="70"/>
    </i>
    <i>
      <x v="69"/>
    </i>
    <i r="1">
      <x v="71"/>
    </i>
    <i>
      <x v="70"/>
    </i>
    <i r="1">
      <x v="72"/>
    </i>
    <i>
      <x v="71"/>
    </i>
    <i r="1">
      <x v="73"/>
    </i>
    <i>
      <x v="72"/>
    </i>
    <i r="1">
      <x v="74"/>
    </i>
    <i>
      <x v="73"/>
    </i>
    <i r="1">
      <x v="75"/>
    </i>
    <i>
      <x v="74"/>
    </i>
    <i r="1">
      <x v="76"/>
    </i>
    <i>
      <x v="75"/>
    </i>
    <i r="1">
      <x v="77"/>
    </i>
    <i>
      <x v="76"/>
    </i>
    <i r="1">
      <x v="78"/>
    </i>
    <i>
      <x v="77"/>
    </i>
    <i r="1">
      <x v="79"/>
    </i>
    <i>
      <x v="78"/>
    </i>
    <i r="1">
      <x v="80"/>
    </i>
    <i>
      <x v="79"/>
    </i>
    <i r="1">
      <x v="81"/>
    </i>
    <i>
      <x v="80"/>
    </i>
    <i r="1">
      <x v="82"/>
    </i>
    <i>
      <x v="81"/>
    </i>
    <i r="1">
      <x v="83"/>
    </i>
    <i>
      <x v="82"/>
    </i>
    <i r="1">
      <x v="84"/>
    </i>
    <i>
      <x v="83"/>
    </i>
    <i r="1">
      <x v="85"/>
    </i>
    <i>
      <x v="84"/>
    </i>
    <i r="1">
      <x v="86"/>
    </i>
    <i>
      <x v="85"/>
    </i>
    <i r="1">
      <x v="87"/>
    </i>
    <i>
      <x v="86"/>
    </i>
    <i r="1">
      <x v="88"/>
    </i>
    <i>
      <x v="87"/>
    </i>
    <i r="1">
      <x v="89"/>
    </i>
    <i>
      <x v="88"/>
    </i>
    <i r="1">
      <x v="90"/>
    </i>
    <i>
      <x v="89"/>
    </i>
    <i r="1">
      <x v="91"/>
    </i>
    <i>
      <x v="90"/>
    </i>
    <i r="1">
      <x v="92"/>
    </i>
    <i>
      <x v="91"/>
    </i>
    <i r="1">
      <x v="93"/>
    </i>
    <i>
      <x v="92"/>
    </i>
    <i r="1">
      <x v="94"/>
    </i>
    <i>
      <x v="93"/>
    </i>
    <i r="1">
      <x v="95"/>
    </i>
    <i>
      <x v="94"/>
    </i>
    <i r="1">
      <x v="96"/>
    </i>
    <i>
      <x v="95"/>
    </i>
    <i r="1">
      <x v="97"/>
    </i>
    <i>
      <x v="96"/>
    </i>
    <i r="1">
      <x v="98"/>
    </i>
    <i>
      <x v="97"/>
    </i>
    <i r="1">
      <x v="99"/>
    </i>
    <i>
      <x v="98"/>
    </i>
    <i r="1">
      <x v="100"/>
    </i>
    <i>
      <x v="99"/>
    </i>
    <i r="1">
      <x v="101"/>
    </i>
    <i>
      <x v="100"/>
    </i>
    <i r="1">
      <x v="102"/>
    </i>
    <i>
      <x v="101"/>
    </i>
    <i r="1">
      <x v="103"/>
    </i>
    <i>
      <x v="102"/>
    </i>
    <i r="1">
      <x v="104"/>
    </i>
    <i>
      <x v="103"/>
    </i>
    <i r="1">
      <x v="105"/>
    </i>
    <i>
      <x v="104"/>
    </i>
    <i r="1">
      <x v="106"/>
    </i>
    <i>
      <x v="105"/>
    </i>
    <i r="1">
      <x v="107"/>
    </i>
    <i>
      <x v="106"/>
    </i>
    <i r="1">
      <x v="108"/>
    </i>
    <i>
      <x v="107"/>
    </i>
    <i r="1">
      <x v="109"/>
    </i>
    <i>
      <x v="108"/>
    </i>
    <i r="1">
      <x v="110"/>
    </i>
    <i>
      <x v="109"/>
    </i>
    <i r="1">
      <x v="111"/>
    </i>
    <i>
      <x v="110"/>
    </i>
    <i r="1">
      <x v="112"/>
    </i>
    <i>
      <x v="111"/>
    </i>
    <i r="1">
      <x v="113"/>
    </i>
    <i>
      <x v="112"/>
    </i>
    <i r="1">
      <x v="114"/>
    </i>
    <i>
      <x v="113"/>
    </i>
    <i r="1">
      <x v="115"/>
    </i>
    <i>
      <x v="114"/>
    </i>
    <i r="1">
      <x v="116"/>
    </i>
    <i>
      <x v="115"/>
    </i>
    <i r="1">
      <x v="117"/>
    </i>
    <i>
      <x v="116"/>
    </i>
    <i r="1">
      <x v="118"/>
    </i>
    <i>
      <x v="117"/>
    </i>
    <i r="1">
      <x v="119"/>
    </i>
    <i>
      <x v="118"/>
    </i>
    <i r="1">
      <x v="120"/>
    </i>
    <i>
      <x v="119"/>
    </i>
    <i r="1">
      <x v="121"/>
    </i>
    <i>
      <x v="120"/>
    </i>
    <i r="1">
      <x v="122"/>
    </i>
    <i>
      <x v="121"/>
    </i>
    <i r="1">
      <x v="123"/>
    </i>
    <i>
      <x v="122"/>
    </i>
    <i r="1">
      <x v="124"/>
    </i>
    <i>
      <x v="123"/>
    </i>
    <i r="1">
      <x v="125"/>
    </i>
    <i>
      <x v="124"/>
    </i>
    <i r="1">
      <x v="126"/>
    </i>
    <i>
      <x v="125"/>
    </i>
    <i r="1">
      <x v="127"/>
    </i>
    <i>
      <x v="126"/>
    </i>
    <i r="1">
      <x v="128"/>
    </i>
    <i>
      <x v="127"/>
    </i>
    <i r="1">
      <x v="129"/>
    </i>
    <i>
      <x v="128"/>
    </i>
    <i r="1">
      <x v="130"/>
    </i>
    <i>
      <x v="129"/>
    </i>
    <i r="1">
      <x v="131"/>
    </i>
    <i>
      <x v="130"/>
    </i>
    <i r="1">
      <x v="132"/>
    </i>
    <i>
      <x v="131"/>
    </i>
    <i r="1">
      <x v="133"/>
    </i>
    <i>
      <x v="132"/>
    </i>
    <i r="1">
      <x v="134"/>
    </i>
    <i>
      <x v="133"/>
    </i>
    <i r="1">
      <x v="135"/>
    </i>
    <i>
      <x v="134"/>
    </i>
    <i r="1">
      <x v="136"/>
    </i>
    <i>
      <x v="135"/>
    </i>
    <i r="1">
      <x v="137"/>
    </i>
    <i>
      <x v="136"/>
    </i>
    <i r="1">
      <x v="138"/>
    </i>
    <i>
      <x v="137"/>
    </i>
    <i r="1">
      <x v="139"/>
    </i>
    <i>
      <x v="138"/>
    </i>
    <i r="1">
      <x/>
    </i>
    <i>
      <x v="139"/>
    </i>
    <i r="1">
      <x v="140"/>
    </i>
    <i>
      <x v="140"/>
    </i>
    <i r="1">
      <x v="141"/>
    </i>
    <i>
      <x v="141"/>
    </i>
    <i r="1">
      <x v="142"/>
    </i>
    <i>
      <x v="142"/>
    </i>
    <i r="1">
      <x v="143"/>
    </i>
    <i>
      <x v="143"/>
    </i>
    <i r="1">
      <x v="144"/>
    </i>
    <i>
      <x v="144"/>
    </i>
    <i r="1">
      <x v="145"/>
    </i>
    <i>
      <x v="145"/>
    </i>
    <i r="1">
      <x v="146"/>
    </i>
    <i>
      <x v="146"/>
    </i>
    <i r="1">
      <x v="147"/>
    </i>
    <i>
      <x v="147"/>
    </i>
    <i r="1">
      <x v="148"/>
    </i>
    <i>
      <x v="148"/>
    </i>
    <i r="1">
      <x v="149"/>
    </i>
    <i>
      <x v="149"/>
    </i>
    <i r="1">
      <x v="150"/>
    </i>
    <i>
      <x v="150"/>
    </i>
    <i r="1">
      <x v="1"/>
    </i>
    <i>
      <x v="151"/>
    </i>
    <i r="1">
      <x v="151"/>
    </i>
    <i t="grand">
      <x/>
    </i>
  </rowItems>
  <colItems count="1">
    <i/>
  </colItems>
  <pageFields count="1">
    <pageField fld="1"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500BA9-4307-48D6-A7F2-DD4FFA937644}" name="Tabla1" displayName="Tabla1" ref="A3:CA155" totalsRowShown="0" headerRowDxfId="1519" dataDxfId="1520" headerRowBorderDxfId="1600" tableBorderDxfId="1601" totalsRowBorderDxfId="1599">
  <autoFilter ref="A3:CA155" xr:uid="{3F500BA9-4307-48D6-A7F2-DD4FFA937644}"/>
  <tableColumns count="79">
    <tableColumn id="1" xr3:uid="{1E7263BC-B844-4A1D-9B87-972D2B8928AF}" name="ORDEN BASE" dataDxfId="1598"/>
    <tableColumn id="2" xr3:uid="{006E9A34-2109-49DD-9F75-13DAE2CCD0E3}" name="VIGENCIA " dataDxfId="1597"/>
    <tableColumn id="3" xr3:uid="{2D395950-7882-4458-925B-F5125F840402}" name="NÚMERO DEL PROCESO EN EL  SECOP" dataDxfId="1596"/>
    <tableColumn id="4" xr3:uid="{82606008-2A69-4E35-B038-AC72271623AC}" name="NÚMERO DE CONTRATO" dataDxfId="1595"/>
    <tableColumn id="5" xr3:uid="{0EA9E80E-A54B-4CF0-94E9-4243F2B06E3A}" name="NOMBRE CONTRATISTA" dataDxfId="1594"/>
    <tableColumn id="6" xr3:uid="{91E71169-0856-43C7-B938-1C31D9C96834}" name="FORMACIÓN ACADÉMICA" dataDxfId="0"/>
    <tableColumn id="7" xr3:uid="{8D57F217-3EDF-4663-9333-FBE78892A75D}" name="GÉNERO" dataDxfId="1593"/>
    <tableColumn id="8" xr3:uid="{960D1CE1-E747-4CA2-B2AA-906CDA74C8F0}" name="NIVEL EDUCATIVO" dataDxfId="1592"/>
    <tableColumn id="9" xr3:uid="{E05009C8-DE80-436C-9699-0190B6E2D4B6}" name="TIPO PERSONA" dataDxfId="1591"/>
    <tableColumn id="10" xr3:uid="{F9225553-DB36-4EB0-BCA6-6C985864F4A9}" name="NACIONALIDAD DEL CONTRATISTA" dataDxfId="1590"/>
    <tableColumn id="11" xr3:uid="{85B9BB59-4D59-48A0-B5A4-14BACBC80599}" name="MODALIDAD DE SELECCIÓN" dataDxfId="1589"/>
    <tableColumn id="12" xr3:uid="{C3EFA520-838F-44C0-B17D-D9B48AFA9945}" name="TIPO DE MODALIDAD" dataDxfId="1588"/>
    <tableColumn id="13" xr3:uid="{8CA700C7-2505-4842-B994-7E42203A7BA9}" name="TIPOS CONTRACTUALES" dataDxfId="1587"/>
    <tableColumn id="14" xr3:uid="{12C647B8-902A-45EB-85F2-6F9678E47BE4}" name="SIGLAS" dataDxfId="1586"/>
    <tableColumn id="15" xr3:uid="{BAA520DF-3AAD-4458-BD28-1DB846E8481E}" name="VALOR INICIAL DEL CONTRATO" dataDxfId="1585" dataCellStyle="Millares"/>
    <tableColumn id="16" xr3:uid="{AE8B7D8E-5810-4225-89EA-367452B08335}" name="VALOR FINAL DEL CONTRATO-INCLUIDA ADICIONES" dataDxfId="1584" dataCellStyle="Millares">
      <calculatedColumnFormula>+O4+BZ4</calculatedColumnFormula>
    </tableColumn>
    <tableColumn id="17" xr3:uid="{FF2B8530-5D39-4E1C-9E91-7FFC1EF883B9}" name="DESTINO DEL GASTO" dataDxfId="1583"/>
    <tableColumn id="18" xr3:uid="{B689E647-D379-46C0-A9DB-8D504C104A58}" name="OBJETO DEL CONTRATO" dataDxfId="1582"/>
    <tableColumn id="19" xr3:uid="{0C5369A2-43AB-42F9-8CEC-377FAC6252B9}" name="UNIDAD PLAZO DE EJECUCIÓN" dataDxfId="1581"/>
    <tableColumn id="20" xr3:uid="{843C3441-B1B1-47DE-B455-53BBDA43C05B}" name="PLAZO EJECUCIÓN INCIAL" dataDxfId="1580"/>
    <tableColumn id="21" xr3:uid="{4EE67ADC-6555-4448-B27C-E49DF0AEBE8C}" name="MESES PRÓRROGADOS" dataDxfId="1579"/>
    <tableColumn id="22" xr3:uid="{F324CC91-0AD9-4C3C-9D00-F9A9499B8573}" name="PLAZO FINAL MESES EJECUTADO" dataDxfId="1578"/>
    <tableColumn id="23" xr3:uid="{2F3D9058-989A-4278-8378-EC104BC4303B}" name="DÍAS PRRÓRROGADOS" dataDxfId="1577"/>
    <tableColumn id="24" xr3:uid="{DA15261D-BAC2-435A-9857-668F606613A8}" name="FECHA PUCBLICACIÓN EN SECOP" dataDxfId="1576"/>
    <tableColumn id="25" xr3:uid="{BD03A5F9-227A-40C4-8F09-2EF71DDBC802}" name="FECHA SUSCRIPCIÓN" dataDxfId="1575"/>
    <tableColumn id="26" xr3:uid="{AD88BDAD-4744-4285-AABE-C3A69572CEA1}" name="FECHA ACTA DE INICIO" dataDxfId="1574"/>
    <tableColumn id="27" xr3:uid="{D6BE40F0-5AAE-4B5D-BAFC-04F2193AE945}" name="FECHA TERMINACIÓN INICIAL" dataDxfId="1573"/>
    <tableColumn id="28" xr3:uid="{C8E40AD5-1DD0-4402-A21C-67B53ED5F725}" name="FECHA DE TERMINACIÓN FINAL" dataDxfId="1572"/>
    <tableColumn id="29" xr3:uid="{D36B367D-72EA-46CA-8706-6E8142E3BCF4}" name="FECHA LIQUIDACIÓN" dataDxfId="1571"/>
    <tableColumn id="30" xr3:uid="{285240CA-52B9-4DE9-8928-571F8F3387EA}" name="MES TERMINACIÓN" dataDxfId="1570"/>
    <tableColumn id="31" xr3:uid="{70093D1F-152C-4E80-87E1-A73D15416125}" name="NOMBRE DEL SUPERVISOR O INTERVENTOR" dataDxfId="1569"/>
    <tableColumn id="32" xr3:uid="{5015B344-EF6C-4E25-BFA8-FEA441BC5818}" name="DEPENDENCIA" dataDxfId="1568"/>
    <tableColumn id="33" xr3:uid="{6A585711-5F7B-46D8-9F71-F8D9E6DDEE33}" name="LINK SECOP" dataDxfId="1567"/>
    <tableColumn id="34" xr3:uid="{AAB48314-88EA-48AF-A02B-B184E5F3F433}" name="ESTADO ACTUAL CONTRATO             Novedad de ejecución" dataDxfId="1566"/>
    <tableColumn id="35" xr3:uid="{97864918-9F5A-462E-B369-DA7F5227892B}" name="PROPONENTE 1 NOMBRE" dataDxfId="1565"/>
    <tableColumn id="36" xr3:uid="{457E913D-C908-4D52-B60C-FCBB6284F96B}" name="PROPONENTE 2 NOMBRE" dataDxfId="1564"/>
    <tableColumn id="37" xr3:uid="{53ACDC8B-0DF4-41AE-B3C0-84E35D7DEE76}" name="PROPONENTE 3 NOMBRE" dataDxfId="1563"/>
    <tableColumn id="38" xr3:uid="{A5576524-C50B-49AC-9347-14A4FB4A78F7}" name="PROPONENTE 4 NOMBRE" dataDxfId="1562"/>
    <tableColumn id="39" xr3:uid="{5840A65C-ED25-4958-8CA1-2FDC91A6AB82}" name="PROPONENTE 5 NOMBRE" dataDxfId="1561"/>
    <tableColumn id="40" xr3:uid="{19BBDDEB-3636-417D-9E30-8DE83B81FC56}" name="PROPONENTE 6 NOMBRE" dataDxfId="1560"/>
    <tableColumn id="41" xr3:uid="{1324C5F3-E654-4815-902F-72BBF8CE43FE}" name="PROPONENTE 7 NOMBRE" dataDxfId="1559"/>
    <tableColumn id="42" xr3:uid="{EB3B92D5-4593-4DDB-8725-F6E8C4FE8A90}" name="NOMBRE REPRESENTANTE LEGAL" dataDxfId="1558"/>
    <tableColumn id="43" xr3:uid="{DE11DFF5-C670-4802-9139-AFA706E7B53C}" name="ID UNION TEMPORAL O CONSORCIO" dataDxfId="1557"/>
    <tableColumn id="44" xr3:uid="{B93E0B84-9DF9-405E-A858-0FECE316A45C}" name="DIGITO VERIFICACION UNIÓN TEMPORAL O CONSORCIO" dataDxfId="1556"/>
    <tableColumn id="45" xr3:uid="{66E0E799-3638-43E0-9AB3-601A0209367C}" name="INTEGRANTES CONCORCIOS - CONVENIOS-ASOCIACIONES                                             Y                                % PARTICIPACION DE CADA INTEGRANTE" dataDxfId="1555"/>
    <tableColumn id="46" xr3:uid="{125F4B47-01BC-4934-9E3A-C7EAEF350BCD}" name="FECHA EN LA QUE SE REALIZA LA CESIÓN DEL CONTRATO No.1" dataDxfId="1554"/>
    <tableColumn id="47" xr3:uid="{0E6C328F-4CD2-47B6-87C5-4108169045B0}" name="NOMBRE DEL CONTRATISTA QUE RECIBIÓ LA CESIÓN No. 1" dataDxfId="1553"/>
    <tableColumn id="48" xr3:uid="{072CC945-1B34-45BF-8B04-8C374F9EA19B}" name="ID CONTRATISTA QUE ACEPTO CESIÓN No. 1" dataDxfId="1552"/>
    <tableColumn id="49" xr3:uid="{0AEF87FF-3562-4610-ACF8-9D2A339D67CA}" name="DIGITO VERIFICACIÓN CESIÓN No. 1" dataDxfId="1551"/>
    <tableColumn id="50" xr3:uid="{58019C9C-2633-4B21-8D50-01704FAD503C}" name="VALOR CESIONADO No.1" dataDxfId="1550"/>
    <tableColumn id="51" xr3:uid="{5C4F6C04-D252-4505-86B8-1043D0FACED3}" name="FECHA EN LA QUE SE REALIZA LA CESIÓN DEL CONTRATO No. 2" dataDxfId="1549"/>
    <tableColumn id="52" xr3:uid="{0841AF50-A451-4E50-A1CE-99E7D7381235}" name="NOMBRE DEL CONTRATISTA QUE RECIBIÓ LA CESIÓN No. 2" dataDxfId="1548"/>
    <tableColumn id="53" xr3:uid="{ABB2B736-DFBA-4318-839F-0FAA69E88682}" name="ID CONTRATISTA QUE ACEPTO CESIÓN No. 2" dataDxfId="1547"/>
    <tableColumn id="54" xr3:uid="{930A9C3E-BDB5-4743-AA4F-A231E9F1B804}" name="DIGITO VERIFICACIÓN CESIÓN No. 2" dataDxfId="1546"/>
    <tableColumn id="55" xr3:uid="{F6C3EEAE-CC13-4366-AF5B-11CA8BDB9530}" name="VALOR CESIONADO No. 2" dataDxfId="1545"/>
    <tableColumn id="56" xr3:uid="{4175B865-472B-40DB-8EF6-928F6E666CB0}" name="PRORROGA 1 FECHA" dataDxfId="1544"/>
    <tableColumn id="57" xr3:uid="{3D217722-DADF-40CF-AD69-66E5CE72A08A}" name=" PRORROGA1   N° DIAS           " dataDxfId="1543"/>
    <tableColumn id="58" xr3:uid="{3BD8267E-9825-42D4-9D1B-3FB3311E18D2}" name="PRORROGA 2 FECHA" dataDxfId="1542"/>
    <tableColumn id="59" xr3:uid="{AD7ACF74-4BF5-45E3-9C02-7BE26E485D4C}" name=" PRORROGA2   N° DIAS           " dataDxfId="1541"/>
    <tableColumn id="60" xr3:uid="{F467DBDF-82DA-44A2-B1FA-39D209B87226}" name="PRORROGA FECHA 3" dataDxfId="1540"/>
    <tableColumn id="61" xr3:uid="{11F6217A-0511-4FF6-87E8-537C41278D7F}" name=" PRORROGA3   N° DIAS           " dataDxfId="1539"/>
    <tableColumn id="62" xr3:uid="{484C224E-9AB3-4913-AD9C-362F0B296AA5}" name="PRORROGA FECHA 4" dataDxfId="1538"/>
    <tableColumn id="63" xr3:uid="{726F00D7-B3D5-4DE6-BCBC-DCF91922CEA9}" name=" PRORROGA 4   N° DIAS           " dataDxfId="1537"/>
    <tableColumn id="64" xr3:uid="{CDD5152D-926F-40D2-A0A4-75B0B1F221A7}" name="CANTIDAD DE PRORROGAS" dataDxfId="1536"/>
    <tableColumn id="65" xr3:uid="{6353C210-19EF-4483-8C9A-66127C9428B0}" name="Prorroga Total en dias" dataDxfId="1535">
      <calculatedColumnFormula>+BE4+BG4+BI4+BK4</calculatedColumnFormula>
    </tableColumn>
    <tableColumn id="66" xr3:uid="{2AA7DD67-08E6-4FB7-BFEB-2213422244C3}" name="PLAZO FINAL DE EJECUCIÓN, INCLUIDAS LAS PRORROGAS (DIAS)" dataDxfId="1534"/>
    <tableColumn id="67" xr3:uid="{AA5B1F5A-E0A3-40AC-82A2-55858231E800}" name="ADICION1   FECHA" dataDxfId="1533"/>
    <tableColumn id="68" xr3:uid="{DA8094EA-28DA-46AE-BFE1-E717583C2FC9}" name="ADICION1   VALOR" dataDxfId="1532"/>
    <tableColumn id="69" xr3:uid="{48C4513B-62B3-4828-BE8C-F6CA2A7BAA0E}" name="ADICION2   FECHA" dataDxfId="1531"/>
    <tableColumn id="70" xr3:uid="{C55F39A6-54A3-4122-B016-ABE4AFA4E141}" name="ADICION2   VALOR" dataDxfId="1530"/>
    <tableColumn id="71" xr3:uid="{D2F60A05-851B-4F87-BBE7-82340225CEEE}" name="ADICION3   FECHA" dataDxfId="1529"/>
    <tableColumn id="72" xr3:uid="{76B6039D-1CC9-46EA-BA8F-24B9B49E6442}" name="ADICION3   VALOR" dataDxfId="1528"/>
    <tableColumn id="73" xr3:uid="{178F7459-FA79-49BE-A469-D4F90CA7DEB1}" name="ADICION4   FECHA" dataDxfId="1527"/>
    <tableColumn id="74" xr3:uid="{D68DFFDD-F4CC-495A-AD69-1031EBBA6961}" name="ADICION4   VALOR" dataDxfId="1526"/>
    <tableColumn id="75" xr3:uid="{ADBAFC0B-07C8-43FA-9BF7-E5C804F4A6C9}" name="ADICION5   FECHA" dataDxfId="1525"/>
    <tableColumn id="76" xr3:uid="{9B54B17E-2930-4A89-BA6C-769E14FB29FE}" name="ADICION5   VALOR" dataDxfId="1524"/>
    <tableColumn id="77" xr3:uid="{35364C52-CBF1-4B90-81DD-406D0E522064}" name="CANTIDAD DE ADICIONES" dataDxfId="1523"/>
    <tableColumn id="78" xr3:uid="{B4529CD5-6F74-4A9D-9B03-4AF6A1D9FBEC}" name="TOTAL ADICIONES SUMA DE CRP 2,3,4 Y 5" dataDxfId="1522" dataCellStyle="Millares">
      <calculatedColumnFormula>+BP4+BR4+BT4+BV4+BX4</calculatedColumnFormula>
    </tableColumn>
    <tableColumn id="79" xr3:uid="{0D6E2376-45DA-4549-BB46-B7AACA7472F9}" name="VALOR MENSUAL CONTRATO INICIAL" dataDxfId="1521"/>
  </tableColumns>
  <tableStyleInfo name="TableStyleMedium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96" dT="2022-01-28T17:06:55.74" personId="{772A718A-1F35-4A67-8889-9411D8626527}" id="{C1AE85AD-4DB7-49CB-99C1-B0755FD513AA}">
    <text>SUSPENDIDO-LIC MATERNIDAD</text>
  </threadedComment>
  <threadedComment ref="A142" dT="2022-01-31T21:52:02.10" personId="{772A718A-1F35-4A67-8889-9411D8626527}" id="{D8F38D95-C503-446D-842B-44558FA8737D}">
    <text>ARRENDAMIENTO BODEGA</text>
  </threadedComment>
</ThreadedComments>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community.secop.gov.co/Public/Tendering/OpportunityDetail/Index?noticeUID=CO1.NTC.2596643&amp;isFromPublicArea=True&amp;isModal=true&amp;asPopupView=true" TargetMode="External"/><Relationship Id="rId7" Type="http://schemas.openxmlformats.org/officeDocument/2006/relationships/comments" Target="../comments1.xml"/><Relationship Id="rId2" Type="http://schemas.openxmlformats.org/officeDocument/2006/relationships/hyperlink" Target="https://community.secop.gov.co/Public/Tendering/OpportunityDetail/Index?noticeUID=CO1.NTC.2760172&amp;isFromPublicArea=True&amp;isModal=true&amp;asPopupView=true" TargetMode="External"/><Relationship Id="rId1" Type="http://schemas.openxmlformats.org/officeDocument/2006/relationships/hyperlink" Target="https://community.secop.gov.co/Public/Tendering/OpportunityDetail/Index?noticeUID=CO1.NTC.2597195&amp;isFromPublicArea=True&amp;isModal=False" TargetMode="External"/><Relationship Id="rId6" Type="http://schemas.openxmlformats.org/officeDocument/2006/relationships/table" Target="../tables/table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C252D-148D-4BF8-96DF-E5979D53C286}">
  <dimension ref="A1:B308"/>
  <sheetViews>
    <sheetView workbookViewId="0">
      <selection activeCell="A3" sqref="A3"/>
    </sheetView>
  </sheetViews>
  <sheetFormatPr baseColWidth="10" defaultRowHeight="15" x14ac:dyDescent="0.25"/>
  <cols>
    <col min="1" max="1" width="39.42578125" bestFit="1" customWidth="1"/>
    <col min="2" max="2" width="9.85546875" bestFit="1" customWidth="1"/>
    <col min="3" max="3" width="10" bestFit="1" customWidth="1"/>
    <col min="4" max="4" width="14.42578125" bestFit="1" customWidth="1"/>
    <col min="5" max="10" width="12.7109375" bestFit="1" customWidth="1"/>
    <col min="11" max="11" width="13.7109375" bestFit="1" customWidth="1"/>
    <col min="12" max="106" width="12.7109375" bestFit="1" customWidth="1"/>
    <col min="107" max="107" width="13.28515625" bestFit="1" customWidth="1"/>
    <col min="108" max="149" width="12.7109375" bestFit="1" customWidth="1"/>
    <col min="150" max="150" width="35.5703125" bestFit="1" customWidth="1"/>
    <col min="151" max="151" width="24.7109375" bestFit="1" customWidth="1"/>
    <col min="152" max="153" width="22.85546875" bestFit="1" customWidth="1"/>
    <col min="154" max="154" width="12.5703125" bestFit="1" customWidth="1"/>
  </cols>
  <sheetData>
    <row r="1" spans="1:2" x14ac:dyDescent="0.25">
      <c r="A1" s="8" t="s">
        <v>1</v>
      </c>
      <c r="B1" s="4" t="s">
        <v>991</v>
      </c>
    </row>
    <row r="3" spans="1:2" x14ac:dyDescent="0.25">
      <c r="A3" s="8" t="s">
        <v>989</v>
      </c>
    </row>
    <row r="4" spans="1:2" x14ac:dyDescent="0.25">
      <c r="A4" s="2">
        <v>1</v>
      </c>
    </row>
    <row r="5" spans="1:2" x14ac:dyDescent="0.25">
      <c r="A5" s="9" t="s">
        <v>134</v>
      </c>
    </row>
    <row r="6" spans="1:2" x14ac:dyDescent="0.25">
      <c r="A6" s="2">
        <v>2</v>
      </c>
    </row>
    <row r="7" spans="1:2" x14ac:dyDescent="0.25">
      <c r="A7" s="9" t="s">
        <v>146</v>
      </c>
    </row>
    <row r="8" spans="1:2" x14ac:dyDescent="0.25">
      <c r="A8" s="2">
        <v>3</v>
      </c>
    </row>
    <row r="9" spans="1:2" x14ac:dyDescent="0.25">
      <c r="A9" s="9" t="s">
        <v>169</v>
      </c>
    </row>
    <row r="10" spans="1:2" x14ac:dyDescent="0.25">
      <c r="A10" s="2">
        <v>4</v>
      </c>
    </row>
    <row r="11" spans="1:2" x14ac:dyDescent="0.25">
      <c r="A11" s="9" t="s">
        <v>156</v>
      </c>
    </row>
    <row r="12" spans="1:2" x14ac:dyDescent="0.25">
      <c r="A12" s="2">
        <v>5</v>
      </c>
    </row>
    <row r="13" spans="1:2" x14ac:dyDescent="0.25">
      <c r="A13" s="9" t="s">
        <v>157</v>
      </c>
    </row>
    <row r="14" spans="1:2" x14ac:dyDescent="0.25">
      <c r="A14" s="2">
        <v>6</v>
      </c>
    </row>
    <row r="15" spans="1:2" x14ac:dyDescent="0.25">
      <c r="A15" s="9" t="s">
        <v>172</v>
      </c>
    </row>
    <row r="16" spans="1:2" x14ac:dyDescent="0.25">
      <c r="A16" s="2">
        <v>7</v>
      </c>
    </row>
    <row r="17" spans="1:1" x14ac:dyDescent="0.25">
      <c r="A17" s="9" t="s">
        <v>158</v>
      </c>
    </row>
    <row r="18" spans="1:1" x14ac:dyDescent="0.25">
      <c r="A18" s="2">
        <v>8</v>
      </c>
    </row>
    <row r="19" spans="1:1" x14ac:dyDescent="0.25">
      <c r="A19" s="9" t="s">
        <v>175</v>
      </c>
    </row>
    <row r="20" spans="1:1" x14ac:dyDescent="0.25">
      <c r="A20" s="2">
        <v>9</v>
      </c>
    </row>
    <row r="21" spans="1:1" x14ac:dyDescent="0.25">
      <c r="A21" s="9" t="s">
        <v>137</v>
      </c>
    </row>
    <row r="22" spans="1:1" x14ac:dyDescent="0.25">
      <c r="A22" s="2">
        <v>10</v>
      </c>
    </row>
    <row r="23" spans="1:1" x14ac:dyDescent="0.25">
      <c r="A23" s="9" t="s">
        <v>139</v>
      </c>
    </row>
    <row r="24" spans="1:1" x14ac:dyDescent="0.25">
      <c r="A24" s="2">
        <v>11</v>
      </c>
    </row>
    <row r="25" spans="1:1" x14ac:dyDescent="0.25">
      <c r="A25" s="9" t="s">
        <v>159</v>
      </c>
    </row>
    <row r="26" spans="1:1" x14ac:dyDescent="0.25">
      <c r="A26" s="2">
        <v>12</v>
      </c>
    </row>
    <row r="27" spans="1:1" x14ac:dyDescent="0.25">
      <c r="A27" s="9" t="s">
        <v>160</v>
      </c>
    </row>
    <row r="28" spans="1:1" x14ac:dyDescent="0.25">
      <c r="A28" s="2">
        <v>13</v>
      </c>
    </row>
    <row r="29" spans="1:1" x14ac:dyDescent="0.25">
      <c r="A29" s="9" t="s">
        <v>178</v>
      </c>
    </row>
    <row r="30" spans="1:1" x14ac:dyDescent="0.25">
      <c r="A30" s="2">
        <v>14</v>
      </c>
    </row>
    <row r="31" spans="1:1" x14ac:dyDescent="0.25">
      <c r="A31" s="9" t="s">
        <v>141</v>
      </c>
    </row>
    <row r="32" spans="1:1" x14ac:dyDescent="0.25">
      <c r="A32" s="2">
        <v>15</v>
      </c>
    </row>
    <row r="33" spans="1:1" x14ac:dyDescent="0.25">
      <c r="A33" s="9" t="s">
        <v>143</v>
      </c>
    </row>
    <row r="34" spans="1:1" x14ac:dyDescent="0.25">
      <c r="A34" s="2">
        <v>16</v>
      </c>
    </row>
    <row r="35" spans="1:1" x14ac:dyDescent="0.25">
      <c r="A35" s="9" t="s">
        <v>180</v>
      </c>
    </row>
    <row r="36" spans="1:1" x14ac:dyDescent="0.25">
      <c r="A36" s="2">
        <v>17</v>
      </c>
    </row>
    <row r="37" spans="1:1" x14ac:dyDescent="0.25">
      <c r="A37" s="9" t="s">
        <v>162</v>
      </c>
    </row>
    <row r="38" spans="1:1" x14ac:dyDescent="0.25">
      <c r="A38" s="2">
        <v>18</v>
      </c>
    </row>
    <row r="39" spans="1:1" x14ac:dyDescent="0.25">
      <c r="A39" s="9" t="s">
        <v>182</v>
      </c>
    </row>
    <row r="40" spans="1:1" x14ac:dyDescent="0.25">
      <c r="A40" s="2">
        <v>19</v>
      </c>
    </row>
    <row r="41" spans="1:1" x14ac:dyDescent="0.25">
      <c r="A41" s="9" t="s">
        <v>154</v>
      </c>
    </row>
    <row r="42" spans="1:1" x14ac:dyDescent="0.25">
      <c r="A42" s="2">
        <v>20</v>
      </c>
    </row>
    <row r="43" spans="1:1" x14ac:dyDescent="0.25">
      <c r="A43" s="9" t="s">
        <v>155</v>
      </c>
    </row>
    <row r="44" spans="1:1" x14ac:dyDescent="0.25">
      <c r="A44" s="2">
        <v>21</v>
      </c>
    </row>
    <row r="45" spans="1:1" x14ac:dyDescent="0.25">
      <c r="A45" s="9" t="s">
        <v>184</v>
      </c>
    </row>
    <row r="46" spans="1:1" x14ac:dyDescent="0.25">
      <c r="A46" s="2">
        <v>22</v>
      </c>
    </row>
    <row r="47" spans="1:1" x14ac:dyDescent="0.25">
      <c r="A47" s="9" t="s">
        <v>186</v>
      </c>
    </row>
    <row r="48" spans="1:1" x14ac:dyDescent="0.25">
      <c r="A48" s="2">
        <v>23</v>
      </c>
    </row>
    <row r="49" spans="1:1" x14ac:dyDescent="0.25">
      <c r="A49" s="9" t="s">
        <v>188</v>
      </c>
    </row>
    <row r="50" spans="1:1" x14ac:dyDescent="0.25">
      <c r="A50" s="2">
        <v>24</v>
      </c>
    </row>
    <row r="51" spans="1:1" x14ac:dyDescent="0.25">
      <c r="A51" s="9" t="s">
        <v>190</v>
      </c>
    </row>
    <row r="52" spans="1:1" x14ac:dyDescent="0.25">
      <c r="A52" s="2">
        <v>25</v>
      </c>
    </row>
    <row r="53" spans="1:1" x14ac:dyDescent="0.25">
      <c r="A53" s="9" t="s">
        <v>193</v>
      </c>
    </row>
    <row r="54" spans="1:1" x14ac:dyDescent="0.25">
      <c r="A54" s="2">
        <v>26</v>
      </c>
    </row>
    <row r="55" spans="1:1" x14ac:dyDescent="0.25">
      <c r="A55" s="9" t="s">
        <v>195</v>
      </c>
    </row>
    <row r="56" spans="1:1" x14ac:dyDescent="0.25">
      <c r="A56" s="2">
        <v>27</v>
      </c>
    </row>
    <row r="57" spans="1:1" x14ac:dyDescent="0.25">
      <c r="A57" s="9" t="s">
        <v>197</v>
      </c>
    </row>
    <row r="58" spans="1:1" x14ac:dyDescent="0.25">
      <c r="A58" s="2">
        <v>28</v>
      </c>
    </row>
    <row r="59" spans="1:1" x14ac:dyDescent="0.25">
      <c r="A59" s="9" t="s">
        <v>216</v>
      </c>
    </row>
    <row r="60" spans="1:1" x14ac:dyDescent="0.25">
      <c r="A60" s="2">
        <v>29</v>
      </c>
    </row>
    <row r="61" spans="1:1" x14ac:dyDescent="0.25">
      <c r="A61" s="9" t="s">
        <v>217</v>
      </c>
    </row>
    <row r="62" spans="1:1" x14ac:dyDescent="0.25">
      <c r="A62" s="2">
        <v>30</v>
      </c>
    </row>
    <row r="63" spans="1:1" x14ac:dyDescent="0.25">
      <c r="A63" s="9" t="s">
        <v>218</v>
      </c>
    </row>
    <row r="64" spans="1:1" x14ac:dyDescent="0.25">
      <c r="A64" s="2">
        <v>31</v>
      </c>
    </row>
    <row r="65" spans="1:1" x14ac:dyDescent="0.25">
      <c r="A65" s="9" t="s">
        <v>219</v>
      </c>
    </row>
    <row r="66" spans="1:1" x14ac:dyDescent="0.25">
      <c r="A66" s="2">
        <v>32</v>
      </c>
    </row>
    <row r="67" spans="1:1" x14ac:dyDescent="0.25">
      <c r="A67" s="9" t="s">
        <v>220</v>
      </c>
    </row>
    <row r="68" spans="1:1" x14ac:dyDescent="0.25">
      <c r="A68" s="2">
        <v>33</v>
      </c>
    </row>
    <row r="69" spans="1:1" x14ac:dyDescent="0.25">
      <c r="A69" s="9" t="s">
        <v>221</v>
      </c>
    </row>
    <row r="70" spans="1:1" x14ac:dyDescent="0.25">
      <c r="A70" s="2">
        <v>34</v>
      </c>
    </row>
    <row r="71" spans="1:1" x14ac:dyDescent="0.25">
      <c r="A71" s="9" t="s">
        <v>222</v>
      </c>
    </row>
    <row r="72" spans="1:1" x14ac:dyDescent="0.25">
      <c r="A72" s="2">
        <v>35</v>
      </c>
    </row>
    <row r="73" spans="1:1" x14ac:dyDescent="0.25">
      <c r="A73" s="9" t="s">
        <v>223</v>
      </c>
    </row>
    <row r="74" spans="1:1" x14ac:dyDescent="0.25">
      <c r="A74" s="2">
        <v>36</v>
      </c>
    </row>
    <row r="75" spans="1:1" x14ac:dyDescent="0.25">
      <c r="A75" s="9" t="s">
        <v>224</v>
      </c>
    </row>
    <row r="76" spans="1:1" x14ac:dyDescent="0.25">
      <c r="A76" s="2">
        <v>37</v>
      </c>
    </row>
    <row r="77" spans="1:1" x14ac:dyDescent="0.25">
      <c r="A77" s="9" t="s">
        <v>225</v>
      </c>
    </row>
    <row r="78" spans="1:1" x14ac:dyDescent="0.25">
      <c r="A78" s="2">
        <v>38</v>
      </c>
    </row>
    <row r="79" spans="1:1" x14ac:dyDescent="0.25">
      <c r="A79" s="9" t="s">
        <v>226</v>
      </c>
    </row>
    <row r="80" spans="1:1" x14ac:dyDescent="0.25">
      <c r="A80" s="2">
        <v>39</v>
      </c>
    </row>
    <row r="81" spans="1:1" x14ac:dyDescent="0.25">
      <c r="A81" s="9" t="s">
        <v>227</v>
      </c>
    </row>
    <row r="82" spans="1:1" x14ac:dyDescent="0.25">
      <c r="A82" s="2">
        <v>40</v>
      </c>
    </row>
    <row r="83" spans="1:1" x14ac:dyDescent="0.25">
      <c r="A83" s="9" t="s">
        <v>228</v>
      </c>
    </row>
    <row r="84" spans="1:1" x14ac:dyDescent="0.25">
      <c r="A84" s="2">
        <v>41</v>
      </c>
    </row>
    <row r="85" spans="1:1" x14ac:dyDescent="0.25">
      <c r="A85" s="9" t="s">
        <v>229</v>
      </c>
    </row>
    <row r="86" spans="1:1" x14ac:dyDescent="0.25">
      <c r="A86" s="2">
        <v>42</v>
      </c>
    </row>
    <row r="87" spans="1:1" x14ac:dyDescent="0.25">
      <c r="A87" s="9" t="s">
        <v>230</v>
      </c>
    </row>
    <row r="88" spans="1:1" x14ac:dyDescent="0.25">
      <c r="A88" s="2">
        <v>43</v>
      </c>
    </row>
    <row r="89" spans="1:1" x14ac:dyDescent="0.25">
      <c r="A89" s="9" t="s">
        <v>231</v>
      </c>
    </row>
    <row r="90" spans="1:1" x14ac:dyDescent="0.25">
      <c r="A90" s="2">
        <v>44</v>
      </c>
    </row>
    <row r="91" spans="1:1" x14ac:dyDescent="0.25">
      <c r="A91" s="9" t="s">
        <v>232</v>
      </c>
    </row>
    <row r="92" spans="1:1" x14ac:dyDescent="0.25">
      <c r="A92" s="2">
        <v>45</v>
      </c>
    </row>
    <row r="93" spans="1:1" x14ac:dyDescent="0.25">
      <c r="A93" s="9" t="s">
        <v>233</v>
      </c>
    </row>
    <row r="94" spans="1:1" x14ac:dyDescent="0.25">
      <c r="A94" s="2">
        <v>46</v>
      </c>
    </row>
    <row r="95" spans="1:1" x14ac:dyDescent="0.25">
      <c r="A95" s="9" t="s">
        <v>247</v>
      </c>
    </row>
    <row r="96" spans="1:1" x14ac:dyDescent="0.25">
      <c r="A96" s="2">
        <v>47</v>
      </c>
    </row>
    <row r="97" spans="1:1" x14ac:dyDescent="0.25">
      <c r="A97" s="9" t="s">
        <v>249</v>
      </c>
    </row>
    <row r="98" spans="1:1" x14ac:dyDescent="0.25">
      <c r="A98" s="2">
        <v>48</v>
      </c>
    </row>
    <row r="99" spans="1:1" x14ac:dyDescent="0.25">
      <c r="A99" s="9" t="s">
        <v>251</v>
      </c>
    </row>
    <row r="100" spans="1:1" x14ac:dyDescent="0.25">
      <c r="A100" s="2">
        <v>49</v>
      </c>
    </row>
    <row r="101" spans="1:1" x14ac:dyDescent="0.25">
      <c r="A101" s="9" t="s">
        <v>280</v>
      </c>
    </row>
    <row r="102" spans="1:1" x14ac:dyDescent="0.25">
      <c r="A102" s="2">
        <v>50</v>
      </c>
    </row>
    <row r="103" spans="1:1" x14ac:dyDescent="0.25">
      <c r="A103" s="9" t="s">
        <v>281</v>
      </c>
    </row>
    <row r="104" spans="1:1" x14ac:dyDescent="0.25">
      <c r="A104" s="2">
        <v>51</v>
      </c>
    </row>
    <row r="105" spans="1:1" x14ac:dyDescent="0.25">
      <c r="A105" s="9" t="s">
        <v>282</v>
      </c>
    </row>
    <row r="106" spans="1:1" x14ac:dyDescent="0.25">
      <c r="A106" s="2">
        <v>52</v>
      </c>
    </row>
    <row r="107" spans="1:1" x14ac:dyDescent="0.25">
      <c r="A107" s="9" t="s">
        <v>283</v>
      </c>
    </row>
    <row r="108" spans="1:1" x14ac:dyDescent="0.25">
      <c r="A108" s="2">
        <v>53</v>
      </c>
    </row>
    <row r="109" spans="1:1" x14ac:dyDescent="0.25">
      <c r="A109" s="9" t="s">
        <v>284</v>
      </c>
    </row>
    <row r="110" spans="1:1" x14ac:dyDescent="0.25">
      <c r="A110" s="2">
        <v>54</v>
      </c>
    </row>
    <row r="111" spans="1:1" x14ac:dyDescent="0.25">
      <c r="A111" s="9" t="s">
        <v>285</v>
      </c>
    </row>
    <row r="112" spans="1:1" x14ac:dyDescent="0.25">
      <c r="A112" s="2">
        <v>55</v>
      </c>
    </row>
    <row r="113" spans="1:1" x14ac:dyDescent="0.25">
      <c r="A113" s="9" t="s">
        <v>286</v>
      </c>
    </row>
    <row r="114" spans="1:1" x14ac:dyDescent="0.25">
      <c r="A114" s="2">
        <v>56</v>
      </c>
    </row>
    <row r="115" spans="1:1" x14ac:dyDescent="0.25">
      <c r="A115" s="9" t="s">
        <v>287</v>
      </c>
    </row>
    <row r="116" spans="1:1" x14ac:dyDescent="0.25">
      <c r="A116" s="2">
        <v>57</v>
      </c>
    </row>
    <row r="117" spans="1:1" x14ac:dyDescent="0.25">
      <c r="A117" s="9" t="s">
        <v>288</v>
      </c>
    </row>
    <row r="118" spans="1:1" x14ac:dyDescent="0.25">
      <c r="A118" s="2">
        <v>58</v>
      </c>
    </row>
    <row r="119" spans="1:1" x14ac:dyDescent="0.25">
      <c r="A119" s="9" t="s">
        <v>289</v>
      </c>
    </row>
    <row r="120" spans="1:1" x14ac:dyDescent="0.25">
      <c r="A120" s="2">
        <v>59</v>
      </c>
    </row>
    <row r="121" spans="1:1" x14ac:dyDescent="0.25">
      <c r="A121" s="9" t="s">
        <v>290</v>
      </c>
    </row>
    <row r="122" spans="1:1" x14ac:dyDescent="0.25">
      <c r="A122" s="2">
        <v>60</v>
      </c>
    </row>
    <row r="123" spans="1:1" x14ac:dyDescent="0.25">
      <c r="A123" s="9" t="s">
        <v>291</v>
      </c>
    </row>
    <row r="124" spans="1:1" x14ac:dyDescent="0.25">
      <c r="A124" s="2">
        <v>61</v>
      </c>
    </row>
    <row r="125" spans="1:1" x14ac:dyDescent="0.25">
      <c r="A125" s="9" t="s">
        <v>292</v>
      </c>
    </row>
    <row r="126" spans="1:1" x14ac:dyDescent="0.25">
      <c r="A126" s="2">
        <v>62</v>
      </c>
    </row>
    <row r="127" spans="1:1" x14ac:dyDescent="0.25">
      <c r="A127" s="9" t="s">
        <v>293</v>
      </c>
    </row>
    <row r="128" spans="1:1" x14ac:dyDescent="0.25">
      <c r="A128" s="2">
        <v>63</v>
      </c>
    </row>
    <row r="129" spans="1:1" x14ac:dyDescent="0.25">
      <c r="A129" s="9" t="s">
        <v>294</v>
      </c>
    </row>
    <row r="130" spans="1:1" x14ac:dyDescent="0.25">
      <c r="A130" s="2">
        <v>64</v>
      </c>
    </row>
    <row r="131" spans="1:1" x14ac:dyDescent="0.25">
      <c r="A131" s="9" t="s">
        <v>295</v>
      </c>
    </row>
    <row r="132" spans="1:1" x14ac:dyDescent="0.25">
      <c r="A132" s="2">
        <v>65</v>
      </c>
    </row>
    <row r="133" spans="1:1" x14ac:dyDescent="0.25">
      <c r="A133" s="9" t="s">
        <v>296</v>
      </c>
    </row>
    <row r="134" spans="1:1" x14ac:dyDescent="0.25">
      <c r="A134" s="2">
        <v>66</v>
      </c>
    </row>
    <row r="135" spans="1:1" x14ac:dyDescent="0.25">
      <c r="A135" s="9" t="s">
        <v>297</v>
      </c>
    </row>
    <row r="136" spans="1:1" x14ac:dyDescent="0.25">
      <c r="A136" s="2">
        <v>67</v>
      </c>
    </row>
    <row r="137" spans="1:1" x14ac:dyDescent="0.25">
      <c r="A137" s="9" t="s">
        <v>298</v>
      </c>
    </row>
    <row r="138" spans="1:1" x14ac:dyDescent="0.25">
      <c r="A138" s="2">
        <v>68</v>
      </c>
    </row>
    <row r="139" spans="1:1" x14ac:dyDescent="0.25">
      <c r="A139" s="9" t="s">
        <v>299</v>
      </c>
    </row>
    <row r="140" spans="1:1" x14ac:dyDescent="0.25">
      <c r="A140" s="2">
        <v>69</v>
      </c>
    </row>
    <row r="141" spans="1:1" x14ac:dyDescent="0.25">
      <c r="A141" s="9" t="s">
        <v>300</v>
      </c>
    </row>
    <row r="142" spans="1:1" x14ac:dyDescent="0.25">
      <c r="A142" s="2">
        <v>70</v>
      </c>
    </row>
    <row r="143" spans="1:1" x14ac:dyDescent="0.25">
      <c r="A143" s="9" t="s">
        <v>301</v>
      </c>
    </row>
    <row r="144" spans="1:1" x14ac:dyDescent="0.25">
      <c r="A144" s="2">
        <v>71</v>
      </c>
    </row>
    <row r="145" spans="1:1" x14ac:dyDescent="0.25">
      <c r="A145" s="9" t="s">
        <v>302</v>
      </c>
    </row>
    <row r="146" spans="1:1" x14ac:dyDescent="0.25">
      <c r="A146" s="2">
        <v>72</v>
      </c>
    </row>
    <row r="147" spans="1:1" x14ac:dyDescent="0.25">
      <c r="A147" s="9" t="s">
        <v>303</v>
      </c>
    </row>
    <row r="148" spans="1:1" x14ac:dyDescent="0.25">
      <c r="A148" s="2">
        <v>73</v>
      </c>
    </row>
    <row r="149" spans="1:1" x14ac:dyDescent="0.25">
      <c r="A149" s="9" t="s">
        <v>304</v>
      </c>
    </row>
    <row r="150" spans="1:1" x14ac:dyDescent="0.25">
      <c r="A150" s="2">
        <v>74</v>
      </c>
    </row>
    <row r="151" spans="1:1" x14ac:dyDescent="0.25">
      <c r="A151" s="9" t="s">
        <v>305</v>
      </c>
    </row>
    <row r="152" spans="1:1" x14ac:dyDescent="0.25">
      <c r="A152" s="2">
        <v>75</v>
      </c>
    </row>
    <row r="153" spans="1:1" x14ac:dyDescent="0.25">
      <c r="A153" s="9" t="s">
        <v>306</v>
      </c>
    </row>
    <row r="154" spans="1:1" x14ac:dyDescent="0.25">
      <c r="A154" s="2">
        <v>76</v>
      </c>
    </row>
    <row r="155" spans="1:1" x14ac:dyDescent="0.25">
      <c r="A155" s="9" t="s">
        <v>307</v>
      </c>
    </row>
    <row r="156" spans="1:1" x14ac:dyDescent="0.25">
      <c r="A156" s="2">
        <v>77</v>
      </c>
    </row>
    <row r="157" spans="1:1" x14ac:dyDescent="0.25">
      <c r="A157" s="9" t="s">
        <v>408</v>
      </c>
    </row>
    <row r="158" spans="1:1" x14ac:dyDescent="0.25">
      <c r="A158" s="2">
        <v>78</v>
      </c>
    </row>
    <row r="159" spans="1:1" x14ac:dyDescent="0.25">
      <c r="A159" s="9" t="s">
        <v>409</v>
      </c>
    </row>
    <row r="160" spans="1:1" x14ac:dyDescent="0.25">
      <c r="A160" s="2">
        <v>79</v>
      </c>
    </row>
    <row r="161" spans="1:1" x14ac:dyDescent="0.25">
      <c r="A161" s="9" t="s">
        <v>460</v>
      </c>
    </row>
    <row r="162" spans="1:1" x14ac:dyDescent="0.25">
      <c r="A162" s="2">
        <v>80</v>
      </c>
    </row>
    <row r="163" spans="1:1" x14ac:dyDescent="0.25">
      <c r="A163" s="9" t="s">
        <v>462</v>
      </c>
    </row>
    <row r="164" spans="1:1" x14ac:dyDescent="0.25">
      <c r="A164" s="2">
        <v>81</v>
      </c>
    </row>
    <row r="165" spans="1:1" x14ac:dyDescent="0.25">
      <c r="A165" s="9" t="s">
        <v>465</v>
      </c>
    </row>
    <row r="166" spans="1:1" x14ac:dyDescent="0.25">
      <c r="A166" s="2">
        <v>82</v>
      </c>
    </row>
    <row r="167" spans="1:1" x14ac:dyDescent="0.25">
      <c r="A167" s="9" t="s">
        <v>468</v>
      </c>
    </row>
    <row r="168" spans="1:1" x14ac:dyDescent="0.25">
      <c r="A168" s="2">
        <v>83</v>
      </c>
    </row>
    <row r="169" spans="1:1" x14ac:dyDescent="0.25">
      <c r="A169" s="9" t="s">
        <v>472</v>
      </c>
    </row>
    <row r="170" spans="1:1" x14ac:dyDescent="0.25">
      <c r="A170" s="2">
        <v>84</v>
      </c>
    </row>
    <row r="171" spans="1:1" x14ac:dyDescent="0.25">
      <c r="A171" s="9" t="s">
        <v>476</v>
      </c>
    </row>
    <row r="172" spans="1:1" x14ac:dyDescent="0.25">
      <c r="A172" s="2">
        <v>85</v>
      </c>
    </row>
    <row r="173" spans="1:1" x14ac:dyDescent="0.25">
      <c r="A173" s="9" t="s">
        <v>479</v>
      </c>
    </row>
    <row r="174" spans="1:1" x14ac:dyDescent="0.25">
      <c r="A174" s="2">
        <v>86</v>
      </c>
    </row>
    <row r="175" spans="1:1" x14ac:dyDescent="0.25">
      <c r="A175" s="9" t="s">
        <v>482</v>
      </c>
    </row>
    <row r="176" spans="1:1" x14ac:dyDescent="0.25">
      <c r="A176" s="2">
        <v>87</v>
      </c>
    </row>
    <row r="177" spans="1:1" x14ac:dyDescent="0.25">
      <c r="A177" s="9" t="s">
        <v>486</v>
      </c>
    </row>
    <row r="178" spans="1:1" x14ac:dyDescent="0.25">
      <c r="A178" s="2">
        <v>88</v>
      </c>
    </row>
    <row r="179" spans="1:1" x14ac:dyDescent="0.25">
      <c r="A179" s="9" t="s">
        <v>489</v>
      </c>
    </row>
    <row r="180" spans="1:1" x14ac:dyDescent="0.25">
      <c r="A180" s="2">
        <v>89</v>
      </c>
    </row>
    <row r="181" spans="1:1" x14ac:dyDescent="0.25">
      <c r="A181" s="9" t="s">
        <v>493</v>
      </c>
    </row>
    <row r="182" spans="1:1" x14ac:dyDescent="0.25">
      <c r="A182" s="2">
        <v>90</v>
      </c>
    </row>
    <row r="183" spans="1:1" x14ac:dyDescent="0.25">
      <c r="A183" s="9" t="s">
        <v>496</v>
      </c>
    </row>
    <row r="184" spans="1:1" x14ac:dyDescent="0.25">
      <c r="A184" s="2">
        <v>91</v>
      </c>
    </row>
    <row r="185" spans="1:1" x14ac:dyDescent="0.25">
      <c r="A185" s="9" t="s">
        <v>499</v>
      </c>
    </row>
    <row r="186" spans="1:1" x14ac:dyDescent="0.25">
      <c r="A186" s="2">
        <v>92</v>
      </c>
    </row>
    <row r="187" spans="1:1" x14ac:dyDescent="0.25">
      <c r="A187" s="9" t="s">
        <v>501</v>
      </c>
    </row>
    <row r="188" spans="1:1" x14ac:dyDescent="0.25">
      <c r="A188" s="2">
        <v>93</v>
      </c>
    </row>
    <row r="189" spans="1:1" x14ac:dyDescent="0.25">
      <c r="A189" s="9" t="s">
        <v>506</v>
      </c>
    </row>
    <row r="190" spans="1:1" x14ac:dyDescent="0.25">
      <c r="A190" s="2">
        <v>94</v>
      </c>
    </row>
    <row r="191" spans="1:1" x14ac:dyDescent="0.25">
      <c r="A191" s="9" t="s">
        <v>511</v>
      </c>
    </row>
    <row r="192" spans="1:1" x14ac:dyDescent="0.25">
      <c r="A192" s="2">
        <v>95</v>
      </c>
    </row>
    <row r="193" spans="1:1" x14ac:dyDescent="0.25">
      <c r="A193" s="9" t="s">
        <v>515</v>
      </c>
    </row>
    <row r="194" spans="1:1" x14ac:dyDescent="0.25">
      <c r="A194" s="2">
        <v>96</v>
      </c>
    </row>
    <row r="195" spans="1:1" x14ac:dyDescent="0.25">
      <c r="A195" s="9" t="s">
        <v>519</v>
      </c>
    </row>
    <row r="196" spans="1:1" x14ac:dyDescent="0.25">
      <c r="A196" s="2">
        <v>97</v>
      </c>
    </row>
    <row r="197" spans="1:1" x14ac:dyDescent="0.25">
      <c r="A197" s="9" t="s">
        <v>523</v>
      </c>
    </row>
    <row r="198" spans="1:1" x14ac:dyDescent="0.25">
      <c r="A198" s="2">
        <v>98</v>
      </c>
    </row>
    <row r="199" spans="1:1" x14ac:dyDescent="0.25">
      <c r="A199" s="9" t="s">
        <v>526</v>
      </c>
    </row>
    <row r="200" spans="1:1" x14ac:dyDescent="0.25">
      <c r="A200" s="2">
        <v>99</v>
      </c>
    </row>
    <row r="201" spans="1:1" x14ac:dyDescent="0.25">
      <c r="A201" s="9" t="s">
        <v>530</v>
      </c>
    </row>
    <row r="202" spans="1:1" x14ac:dyDescent="0.25">
      <c r="A202" s="2">
        <v>100</v>
      </c>
    </row>
    <row r="203" spans="1:1" x14ac:dyDescent="0.25">
      <c r="A203" s="9" t="s">
        <v>532</v>
      </c>
    </row>
    <row r="204" spans="1:1" x14ac:dyDescent="0.25">
      <c r="A204" s="2">
        <v>101</v>
      </c>
    </row>
    <row r="205" spans="1:1" x14ac:dyDescent="0.25">
      <c r="A205" s="9" t="s">
        <v>534</v>
      </c>
    </row>
    <row r="206" spans="1:1" x14ac:dyDescent="0.25">
      <c r="A206" s="2">
        <v>102</v>
      </c>
    </row>
    <row r="207" spans="1:1" x14ac:dyDescent="0.25">
      <c r="A207" s="9" t="s">
        <v>541</v>
      </c>
    </row>
    <row r="208" spans="1:1" x14ac:dyDescent="0.25">
      <c r="A208" s="2">
        <v>103</v>
      </c>
    </row>
    <row r="209" spans="1:1" x14ac:dyDescent="0.25">
      <c r="A209" s="9" t="s">
        <v>544</v>
      </c>
    </row>
    <row r="210" spans="1:1" x14ac:dyDescent="0.25">
      <c r="A210" s="2">
        <v>104</v>
      </c>
    </row>
    <row r="211" spans="1:1" x14ac:dyDescent="0.25">
      <c r="A211" s="9" t="s">
        <v>589</v>
      </c>
    </row>
    <row r="212" spans="1:1" x14ac:dyDescent="0.25">
      <c r="A212" s="2">
        <v>105</v>
      </c>
    </row>
    <row r="213" spans="1:1" x14ac:dyDescent="0.25">
      <c r="A213" s="9" t="s">
        <v>561</v>
      </c>
    </row>
    <row r="214" spans="1:1" x14ac:dyDescent="0.25">
      <c r="A214" s="2">
        <v>106</v>
      </c>
    </row>
    <row r="215" spans="1:1" x14ac:dyDescent="0.25">
      <c r="A215" s="9" t="s">
        <v>562</v>
      </c>
    </row>
    <row r="216" spans="1:1" x14ac:dyDescent="0.25">
      <c r="A216" s="2">
        <v>107</v>
      </c>
    </row>
    <row r="217" spans="1:1" x14ac:dyDescent="0.25">
      <c r="A217" s="9" t="s">
        <v>563</v>
      </c>
    </row>
    <row r="218" spans="1:1" x14ac:dyDescent="0.25">
      <c r="A218" s="2">
        <v>108</v>
      </c>
    </row>
    <row r="219" spans="1:1" x14ac:dyDescent="0.25">
      <c r="A219" s="9" t="s">
        <v>564</v>
      </c>
    </row>
    <row r="220" spans="1:1" x14ac:dyDescent="0.25">
      <c r="A220" s="2">
        <v>109</v>
      </c>
    </row>
    <row r="221" spans="1:1" x14ac:dyDescent="0.25">
      <c r="A221" s="9" t="s">
        <v>565</v>
      </c>
    </row>
    <row r="222" spans="1:1" x14ac:dyDescent="0.25">
      <c r="A222" s="2">
        <v>110</v>
      </c>
    </row>
    <row r="223" spans="1:1" x14ac:dyDescent="0.25">
      <c r="A223" s="9" t="s">
        <v>566</v>
      </c>
    </row>
    <row r="224" spans="1:1" x14ac:dyDescent="0.25">
      <c r="A224" s="2">
        <v>111</v>
      </c>
    </row>
    <row r="225" spans="1:1" x14ac:dyDescent="0.25">
      <c r="A225" s="9" t="s">
        <v>567</v>
      </c>
    </row>
    <row r="226" spans="1:1" x14ac:dyDescent="0.25">
      <c r="A226" s="2">
        <v>112</v>
      </c>
    </row>
    <row r="227" spans="1:1" x14ac:dyDescent="0.25">
      <c r="A227" s="9" t="s">
        <v>568</v>
      </c>
    </row>
    <row r="228" spans="1:1" x14ac:dyDescent="0.25">
      <c r="A228" s="2">
        <v>113</v>
      </c>
    </row>
    <row r="229" spans="1:1" x14ac:dyDescent="0.25">
      <c r="A229" s="9" t="s">
        <v>569</v>
      </c>
    </row>
    <row r="230" spans="1:1" x14ac:dyDescent="0.25">
      <c r="A230" s="2">
        <v>114</v>
      </c>
    </row>
    <row r="231" spans="1:1" x14ac:dyDescent="0.25">
      <c r="A231" s="9" t="s">
        <v>570</v>
      </c>
    </row>
    <row r="232" spans="1:1" x14ac:dyDescent="0.25">
      <c r="A232" s="2">
        <v>115</v>
      </c>
    </row>
    <row r="233" spans="1:1" x14ac:dyDescent="0.25">
      <c r="A233" s="9" t="s">
        <v>571</v>
      </c>
    </row>
    <row r="234" spans="1:1" x14ac:dyDescent="0.25">
      <c r="A234" s="2">
        <v>116</v>
      </c>
    </row>
    <row r="235" spans="1:1" x14ac:dyDescent="0.25">
      <c r="A235" s="9" t="s">
        <v>572</v>
      </c>
    </row>
    <row r="236" spans="1:1" x14ac:dyDescent="0.25">
      <c r="A236" s="2">
        <v>117</v>
      </c>
    </row>
    <row r="237" spans="1:1" x14ac:dyDescent="0.25">
      <c r="A237" s="9" t="s">
        <v>573</v>
      </c>
    </row>
    <row r="238" spans="1:1" x14ac:dyDescent="0.25">
      <c r="A238" s="2">
        <v>118</v>
      </c>
    </row>
    <row r="239" spans="1:1" x14ac:dyDescent="0.25">
      <c r="A239" s="9" t="s">
        <v>574</v>
      </c>
    </row>
    <row r="240" spans="1:1" x14ac:dyDescent="0.25">
      <c r="A240" s="2">
        <v>119</v>
      </c>
    </row>
    <row r="241" spans="1:1" x14ac:dyDescent="0.25">
      <c r="A241" s="9" t="s">
        <v>575</v>
      </c>
    </row>
    <row r="242" spans="1:1" x14ac:dyDescent="0.25">
      <c r="A242" s="2">
        <v>120</v>
      </c>
    </row>
    <row r="243" spans="1:1" x14ac:dyDescent="0.25">
      <c r="A243" s="9" t="s">
        <v>576</v>
      </c>
    </row>
    <row r="244" spans="1:1" x14ac:dyDescent="0.25">
      <c r="A244" s="2">
        <v>121</v>
      </c>
    </row>
    <row r="245" spans="1:1" x14ac:dyDescent="0.25">
      <c r="A245" s="9" t="s">
        <v>603</v>
      </c>
    </row>
    <row r="246" spans="1:1" x14ac:dyDescent="0.25">
      <c r="A246" s="2">
        <v>122</v>
      </c>
    </row>
    <row r="247" spans="1:1" x14ac:dyDescent="0.25">
      <c r="A247" s="9" t="s">
        <v>604</v>
      </c>
    </row>
    <row r="248" spans="1:1" x14ac:dyDescent="0.25">
      <c r="A248" s="2">
        <v>123</v>
      </c>
    </row>
    <row r="249" spans="1:1" x14ac:dyDescent="0.25">
      <c r="A249" s="9" t="s">
        <v>606</v>
      </c>
    </row>
    <row r="250" spans="1:1" x14ac:dyDescent="0.25">
      <c r="A250" s="2">
        <v>124</v>
      </c>
    </row>
    <row r="251" spans="1:1" x14ac:dyDescent="0.25">
      <c r="A251" s="9" t="s">
        <v>610</v>
      </c>
    </row>
    <row r="252" spans="1:1" x14ac:dyDescent="0.25">
      <c r="A252" s="2">
        <v>125</v>
      </c>
    </row>
    <row r="253" spans="1:1" x14ac:dyDescent="0.25">
      <c r="A253" s="9" t="s">
        <v>613</v>
      </c>
    </row>
    <row r="254" spans="1:1" x14ac:dyDescent="0.25">
      <c r="A254" s="2">
        <v>126</v>
      </c>
    </row>
    <row r="255" spans="1:1" x14ac:dyDescent="0.25">
      <c r="A255" s="9" t="s">
        <v>616</v>
      </c>
    </row>
    <row r="256" spans="1:1" x14ac:dyDescent="0.25">
      <c r="A256" s="2">
        <v>127</v>
      </c>
    </row>
    <row r="257" spans="1:1" x14ac:dyDescent="0.25">
      <c r="A257" s="9" t="s">
        <v>619</v>
      </c>
    </row>
    <row r="258" spans="1:1" x14ac:dyDescent="0.25">
      <c r="A258" s="2">
        <v>128</v>
      </c>
    </row>
    <row r="259" spans="1:1" x14ac:dyDescent="0.25">
      <c r="A259" s="9" t="s">
        <v>622</v>
      </c>
    </row>
    <row r="260" spans="1:1" x14ac:dyDescent="0.25">
      <c r="A260" s="2">
        <v>129</v>
      </c>
    </row>
    <row r="261" spans="1:1" x14ac:dyDescent="0.25">
      <c r="A261" s="9" t="s">
        <v>625</v>
      </c>
    </row>
    <row r="262" spans="1:1" x14ac:dyDescent="0.25">
      <c r="A262" s="2">
        <v>130</v>
      </c>
    </row>
    <row r="263" spans="1:1" x14ac:dyDescent="0.25">
      <c r="A263" s="9" t="s">
        <v>629</v>
      </c>
    </row>
    <row r="264" spans="1:1" x14ac:dyDescent="0.25">
      <c r="A264" s="2">
        <v>131</v>
      </c>
    </row>
    <row r="265" spans="1:1" x14ac:dyDescent="0.25">
      <c r="A265" s="9" t="s">
        <v>632</v>
      </c>
    </row>
    <row r="266" spans="1:1" x14ac:dyDescent="0.25">
      <c r="A266" s="2">
        <v>132</v>
      </c>
    </row>
    <row r="267" spans="1:1" x14ac:dyDescent="0.25">
      <c r="A267" s="9" t="s">
        <v>635</v>
      </c>
    </row>
    <row r="268" spans="1:1" x14ac:dyDescent="0.25">
      <c r="A268" s="2">
        <v>133</v>
      </c>
    </row>
    <row r="269" spans="1:1" x14ac:dyDescent="0.25">
      <c r="A269" s="9" t="s">
        <v>638</v>
      </c>
    </row>
    <row r="270" spans="1:1" x14ac:dyDescent="0.25">
      <c r="A270" s="2">
        <v>134</v>
      </c>
    </row>
    <row r="271" spans="1:1" x14ac:dyDescent="0.25">
      <c r="A271" s="9" t="s">
        <v>641</v>
      </c>
    </row>
    <row r="272" spans="1:1" x14ac:dyDescent="0.25">
      <c r="A272" s="2">
        <v>135</v>
      </c>
    </row>
    <row r="273" spans="1:1" x14ac:dyDescent="0.25">
      <c r="A273" s="9" t="s">
        <v>644</v>
      </c>
    </row>
    <row r="274" spans="1:1" x14ac:dyDescent="0.25">
      <c r="A274" s="2">
        <v>136</v>
      </c>
    </row>
    <row r="275" spans="1:1" x14ac:dyDescent="0.25">
      <c r="A275" s="9" t="s">
        <v>648</v>
      </c>
    </row>
    <row r="276" spans="1:1" x14ac:dyDescent="0.25">
      <c r="A276" s="2">
        <v>137</v>
      </c>
    </row>
    <row r="277" spans="1:1" x14ac:dyDescent="0.25">
      <c r="A277" s="9" t="s">
        <v>651</v>
      </c>
    </row>
    <row r="278" spans="1:1" x14ac:dyDescent="0.25">
      <c r="A278" s="2">
        <v>138</v>
      </c>
    </row>
    <row r="279" spans="1:1" x14ac:dyDescent="0.25">
      <c r="A279" s="9" t="s">
        <v>655</v>
      </c>
    </row>
    <row r="280" spans="1:1" x14ac:dyDescent="0.25">
      <c r="A280" s="2">
        <v>139</v>
      </c>
    </row>
    <row r="281" spans="1:1" x14ac:dyDescent="0.25">
      <c r="A281" s="9" t="s">
        <v>684</v>
      </c>
    </row>
    <row r="282" spans="1:1" x14ac:dyDescent="0.25">
      <c r="A282" s="2">
        <v>140</v>
      </c>
    </row>
    <row r="283" spans="1:1" x14ac:dyDescent="0.25">
      <c r="A283" s="9" t="s">
        <v>658</v>
      </c>
    </row>
    <row r="284" spans="1:1" x14ac:dyDescent="0.25">
      <c r="A284" s="2">
        <v>141</v>
      </c>
    </row>
    <row r="285" spans="1:1" x14ac:dyDescent="0.25">
      <c r="A285" s="9" t="s">
        <v>660</v>
      </c>
    </row>
    <row r="286" spans="1:1" x14ac:dyDescent="0.25">
      <c r="A286" s="2">
        <v>142</v>
      </c>
    </row>
    <row r="287" spans="1:1" x14ac:dyDescent="0.25">
      <c r="A287" s="9" t="s">
        <v>663</v>
      </c>
    </row>
    <row r="288" spans="1:1" x14ac:dyDescent="0.25">
      <c r="A288" s="2">
        <v>143</v>
      </c>
    </row>
    <row r="289" spans="1:1" x14ac:dyDescent="0.25">
      <c r="A289" s="9" t="s">
        <v>666</v>
      </c>
    </row>
    <row r="290" spans="1:1" x14ac:dyDescent="0.25">
      <c r="A290" s="2">
        <v>144</v>
      </c>
    </row>
    <row r="291" spans="1:1" x14ac:dyDescent="0.25">
      <c r="A291" s="9" t="s">
        <v>669</v>
      </c>
    </row>
    <row r="292" spans="1:1" x14ac:dyDescent="0.25">
      <c r="A292" s="2">
        <v>145</v>
      </c>
    </row>
    <row r="293" spans="1:1" x14ac:dyDescent="0.25">
      <c r="A293" s="9" t="s">
        <v>673</v>
      </c>
    </row>
    <row r="294" spans="1:1" x14ac:dyDescent="0.25">
      <c r="A294" s="2">
        <v>146</v>
      </c>
    </row>
    <row r="295" spans="1:1" x14ac:dyDescent="0.25">
      <c r="A295" s="9" t="s">
        <v>674</v>
      </c>
    </row>
    <row r="296" spans="1:1" x14ac:dyDescent="0.25">
      <c r="A296" s="2">
        <v>147</v>
      </c>
    </row>
    <row r="297" spans="1:1" x14ac:dyDescent="0.25">
      <c r="A297" s="9" t="s">
        <v>675</v>
      </c>
    </row>
    <row r="298" spans="1:1" x14ac:dyDescent="0.25">
      <c r="A298" s="2">
        <v>148</v>
      </c>
    </row>
    <row r="299" spans="1:1" x14ac:dyDescent="0.25">
      <c r="A299" s="9" t="s">
        <v>924</v>
      </c>
    </row>
    <row r="300" spans="1:1" x14ac:dyDescent="0.25">
      <c r="A300" s="2">
        <v>149</v>
      </c>
    </row>
    <row r="301" spans="1:1" x14ac:dyDescent="0.25">
      <c r="A301" s="9" t="s">
        <v>977</v>
      </c>
    </row>
    <row r="302" spans="1:1" x14ac:dyDescent="0.25">
      <c r="A302" s="2">
        <v>150</v>
      </c>
    </row>
    <row r="303" spans="1:1" x14ac:dyDescent="0.25">
      <c r="A303" s="9" t="s">
        <v>978</v>
      </c>
    </row>
    <row r="304" spans="1:1" x14ac:dyDescent="0.25">
      <c r="A304" s="2">
        <v>151</v>
      </c>
    </row>
    <row r="305" spans="1:1" x14ac:dyDescent="0.25">
      <c r="A305" s="9" t="s">
        <v>983</v>
      </c>
    </row>
    <row r="306" spans="1:1" x14ac:dyDescent="0.25">
      <c r="A306" s="2">
        <v>152</v>
      </c>
    </row>
    <row r="307" spans="1:1" x14ac:dyDescent="0.25">
      <c r="A307" s="9" t="s">
        <v>979</v>
      </c>
    </row>
    <row r="308" spans="1:1" x14ac:dyDescent="0.25">
      <c r="A308" s="2" t="s">
        <v>990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89E8E-917F-4BFB-9126-89735F926D61}">
  <dimension ref="A1:FJ613"/>
  <sheetViews>
    <sheetView tabSelected="1" topLeftCell="H87" zoomScale="106" zoomScaleNormal="106" workbookViewId="0">
      <selection activeCell="V4" sqref="V4"/>
    </sheetView>
  </sheetViews>
  <sheetFormatPr baseColWidth="10" defaultRowHeight="15" x14ac:dyDescent="0.25"/>
  <cols>
    <col min="1" max="1" width="11.85546875" customWidth="1"/>
    <col min="2" max="2" width="10.28515625" customWidth="1"/>
    <col min="3" max="3" width="29.42578125" customWidth="1"/>
    <col min="4" max="4" width="19.7109375" customWidth="1"/>
    <col min="5" max="5" width="35" style="4" customWidth="1"/>
    <col min="6" max="6" width="24.5703125" style="3" customWidth="1"/>
    <col min="7" max="9" width="20.5703125" style="2" customWidth="1"/>
    <col min="10" max="10" width="27.7109375" style="2" customWidth="1"/>
    <col min="11" max="11" width="24.140625" style="4" customWidth="1"/>
    <col min="12" max="12" width="21.7109375" style="4" hidden="1" customWidth="1"/>
    <col min="13" max="13" width="8.140625" style="4" hidden="1" customWidth="1"/>
    <col min="14" max="14" width="11.85546875" hidden="1" customWidth="1"/>
    <col min="15" max="15" width="7.7109375" hidden="1" customWidth="1"/>
    <col min="16" max="16" width="39.5703125" customWidth="1"/>
    <col min="17" max="17" width="24.28515625" customWidth="1"/>
    <col min="18" max="18" width="64.140625" style="16" customWidth="1"/>
    <col min="19" max="21" width="64.140625" style="16" hidden="1" customWidth="1"/>
    <col min="22" max="22" width="20.28515625" style="16" customWidth="1"/>
    <col min="23" max="25" width="64.140625" style="16" hidden="1" customWidth="1"/>
    <col min="26" max="26" width="21.7109375" style="16" customWidth="1"/>
    <col min="27" max="27" width="21.7109375" style="16" hidden="1" customWidth="1"/>
    <col min="28" max="28" width="21.7109375" style="16" customWidth="1"/>
    <col min="29" max="29" width="64.140625" style="16" hidden="1" customWidth="1"/>
    <col min="30" max="30" width="24.5703125" style="16" customWidth="1"/>
    <col min="31" max="31" width="33.28515625" style="4" customWidth="1"/>
    <col min="32" max="32" width="25.5703125" style="4" customWidth="1"/>
    <col min="33" max="33" width="31.42578125" style="4" customWidth="1"/>
    <col min="34" max="34" width="45.140625" style="4" customWidth="1"/>
    <col min="35" max="35" width="20.42578125" style="4" hidden="1" customWidth="1"/>
    <col min="36" max="36" width="14.7109375" style="4" hidden="1" customWidth="1"/>
    <col min="37" max="37" width="15.42578125" style="4" hidden="1" customWidth="1"/>
    <col min="38" max="38" width="13.140625" style="4" hidden="1" customWidth="1"/>
    <col min="39" max="39" width="11.85546875" style="4" hidden="1" customWidth="1"/>
    <col min="40" max="40" width="11.5703125" style="4" hidden="1" customWidth="1"/>
    <col min="41" max="41" width="13.28515625" hidden="1" customWidth="1"/>
    <col min="42" max="43" width="11.42578125" hidden="1" customWidth="1"/>
    <col min="44" max="44" width="24.42578125" hidden="1" customWidth="1"/>
    <col min="45" max="45" width="14.85546875" hidden="1" customWidth="1"/>
    <col min="46" max="46" width="17.140625" hidden="1" customWidth="1"/>
    <col min="47" max="47" width="16.5703125" hidden="1" customWidth="1"/>
    <col min="48" max="48" width="12.140625" hidden="1" customWidth="1"/>
    <col min="49" max="49" width="12.7109375" hidden="1" customWidth="1"/>
    <col min="50" max="50" width="13.7109375" hidden="1" customWidth="1"/>
    <col min="51" max="51" width="24" hidden="1" customWidth="1"/>
    <col min="52" max="52" width="12.42578125" hidden="1" customWidth="1"/>
    <col min="53" max="62" width="11.42578125" hidden="1" customWidth="1"/>
    <col min="63" max="63" width="14.85546875" hidden="1" customWidth="1"/>
    <col min="64" max="64" width="11.42578125" hidden="1" customWidth="1"/>
    <col min="65" max="65" width="13.140625" hidden="1" customWidth="1"/>
    <col min="66" max="66" width="9.7109375" hidden="1" customWidth="1"/>
    <col min="67" max="67" width="13.5703125" hidden="1" customWidth="1"/>
    <col min="68" max="73" width="9.140625" hidden="1" customWidth="1"/>
    <col min="74" max="75" width="8.5703125" hidden="1" customWidth="1"/>
    <col min="76" max="78" width="11.42578125" hidden="1" customWidth="1"/>
    <col min="79" max="79" width="30.42578125" customWidth="1"/>
  </cols>
  <sheetData>
    <row r="1" spans="1:166" s="1" customFormat="1" ht="15.75" hidden="1" customHeight="1" thickBot="1" x14ac:dyDescent="0.3">
      <c r="F1" s="71"/>
      <c r="G1" s="10"/>
      <c r="H1" s="10"/>
      <c r="I1" s="10"/>
      <c r="J1" s="10"/>
      <c r="R1" s="13"/>
      <c r="S1" s="13"/>
      <c r="T1" s="13"/>
      <c r="U1" s="13"/>
      <c r="V1" s="13"/>
      <c r="W1" s="13"/>
      <c r="X1" s="13"/>
      <c r="Y1" s="13"/>
      <c r="Z1" s="13"/>
      <c r="AA1" s="13"/>
      <c r="AB1" s="13"/>
      <c r="AC1" s="13"/>
      <c r="AD1" s="13"/>
    </row>
    <row r="2" spans="1:166" s="1" customFormat="1" ht="30.75" customHeight="1" x14ac:dyDescent="0.25">
      <c r="A2" s="48" t="s">
        <v>992</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row>
    <row r="3" spans="1:166" s="70" customFormat="1" ht="48.75" customHeight="1" x14ac:dyDescent="0.2">
      <c r="A3" s="60" t="s">
        <v>0</v>
      </c>
      <c r="B3" s="61" t="s">
        <v>1</v>
      </c>
      <c r="C3" s="61" t="s">
        <v>82</v>
      </c>
      <c r="D3" s="61" t="s">
        <v>934</v>
      </c>
      <c r="E3" s="61" t="s">
        <v>12</v>
      </c>
      <c r="F3" s="61" t="s">
        <v>857</v>
      </c>
      <c r="G3" s="61" t="s">
        <v>43</v>
      </c>
      <c r="H3" s="61" t="s">
        <v>13</v>
      </c>
      <c r="I3" s="61" t="s">
        <v>14</v>
      </c>
      <c r="J3" s="61" t="s">
        <v>15</v>
      </c>
      <c r="K3" s="61" t="s">
        <v>79</v>
      </c>
      <c r="L3" s="61" t="s">
        <v>952</v>
      </c>
      <c r="M3" s="62" t="s">
        <v>953</v>
      </c>
      <c r="N3" s="62" t="s">
        <v>954</v>
      </c>
      <c r="O3" s="61" t="s">
        <v>126</v>
      </c>
      <c r="P3" s="61" t="s">
        <v>93</v>
      </c>
      <c r="Q3" s="61" t="s">
        <v>129</v>
      </c>
      <c r="R3" s="61" t="s">
        <v>7</v>
      </c>
      <c r="S3" s="61" t="s">
        <v>8</v>
      </c>
      <c r="T3" s="61" t="s">
        <v>105</v>
      </c>
      <c r="U3" s="61" t="s">
        <v>104</v>
      </c>
      <c r="V3" s="61" t="s">
        <v>106</v>
      </c>
      <c r="W3" s="61" t="s">
        <v>116</v>
      </c>
      <c r="X3" s="61" t="s">
        <v>801</v>
      </c>
      <c r="Y3" s="61" t="s">
        <v>9</v>
      </c>
      <c r="Z3" s="63" t="s">
        <v>10</v>
      </c>
      <c r="AA3" s="63" t="s">
        <v>83</v>
      </c>
      <c r="AB3" s="63" t="s">
        <v>11</v>
      </c>
      <c r="AC3" s="63" t="s">
        <v>84</v>
      </c>
      <c r="AD3" s="63" t="s">
        <v>94</v>
      </c>
      <c r="AE3" s="61" t="s">
        <v>19</v>
      </c>
      <c r="AF3" s="61" t="s">
        <v>41</v>
      </c>
      <c r="AG3" s="61" t="s">
        <v>42</v>
      </c>
      <c r="AH3" s="61" t="s">
        <v>40</v>
      </c>
      <c r="AI3" s="61" t="s">
        <v>2</v>
      </c>
      <c r="AJ3" s="61" t="s">
        <v>3</v>
      </c>
      <c r="AK3" s="61" t="s">
        <v>4</v>
      </c>
      <c r="AL3" s="61" t="s">
        <v>5</v>
      </c>
      <c r="AM3" s="61" t="s">
        <v>6</v>
      </c>
      <c r="AN3" s="61" t="s">
        <v>127</v>
      </c>
      <c r="AO3" s="61" t="s">
        <v>128</v>
      </c>
      <c r="AP3" s="61" t="s">
        <v>16</v>
      </c>
      <c r="AQ3" s="64" t="s">
        <v>17</v>
      </c>
      <c r="AR3" s="61" t="s">
        <v>393</v>
      </c>
      <c r="AS3" s="65" t="s">
        <v>18</v>
      </c>
      <c r="AT3" s="66" t="s">
        <v>107</v>
      </c>
      <c r="AU3" s="61" t="s">
        <v>108</v>
      </c>
      <c r="AV3" s="64" t="s">
        <v>109</v>
      </c>
      <c r="AW3" s="61" t="s">
        <v>110</v>
      </c>
      <c r="AX3" s="67" t="s">
        <v>971</v>
      </c>
      <c r="AY3" s="66" t="s">
        <v>111</v>
      </c>
      <c r="AZ3" s="61" t="s">
        <v>112</v>
      </c>
      <c r="BA3" s="61" t="s">
        <v>113</v>
      </c>
      <c r="BB3" s="61" t="s">
        <v>114</v>
      </c>
      <c r="BC3" s="67" t="s">
        <v>115</v>
      </c>
      <c r="BD3" s="61" t="s">
        <v>20</v>
      </c>
      <c r="BE3" s="61" t="s">
        <v>21</v>
      </c>
      <c r="BF3" s="61" t="s">
        <v>22</v>
      </c>
      <c r="BG3" s="61" t="s">
        <v>23</v>
      </c>
      <c r="BH3" s="61" t="s">
        <v>24</v>
      </c>
      <c r="BI3" s="61" t="s">
        <v>25</v>
      </c>
      <c r="BJ3" s="61" t="s">
        <v>26</v>
      </c>
      <c r="BK3" s="61" t="s">
        <v>27</v>
      </c>
      <c r="BL3" s="61" t="s">
        <v>28</v>
      </c>
      <c r="BM3" s="61" t="s">
        <v>29</v>
      </c>
      <c r="BN3" s="61" t="s">
        <v>85</v>
      </c>
      <c r="BO3" s="61" t="s">
        <v>30</v>
      </c>
      <c r="BP3" s="61" t="s">
        <v>31</v>
      </c>
      <c r="BQ3" s="61" t="s">
        <v>32</v>
      </c>
      <c r="BR3" s="61" t="s">
        <v>33</v>
      </c>
      <c r="BS3" s="61" t="s">
        <v>34</v>
      </c>
      <c r="BT3" s="61" t="s">
        <v>35</v>
      </c>
      <c r="BU3" s="61" t="s">
        <v>37</v>
      </c>
      <c r="BV3" s="61" t="s">
        <v>36</v>
      </c>
      <c r="BW3" s="61" t="s">
        <v>123</v>
      </c>
      <c r="BX3" s="61" t="s">
        <v>124</v>
      </c>
      <c r="BY3" s="61" t="s">
        <v>38</v>
      </c>
      <c r="BZ3" s="61" t="s">
        <v>39</v>
      </c>
      <c r="CA3" s="68" t="s">
        <v>125</v>
      </c>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row>
    <row r="4" spans="1:166" s="50" customFormat="1" ht="78" customHeight="1" x14ac:dyDescent="0.2">
      <c r="A4" s="44">
        <v>1</v>
      </c>
      <c r="B4" s="19">
        <v>2022</v>
      </c>
      <c r="C4" s="28" t="s">
        <v>133</v>
      </c>
      <c r="D4" s="28" t="s">
        <v>134</v>
      </c>
      <c r="E4" s="19" t="s">
        <v>62</v>
      </c>
      <c r="F4" s="43" t="s">
        <v>999</v>
      </c>
      <c r="G4" s="19" t="s">
        <v>65</v>
      </c>
      <c r="H4" s="19" t="s">
        <v>46</v>
      </c>
      <c r="I4" s="40" t="s">
        <v>63</v>
      </c>
      <c r="J4" s="19" t="s">
        <v>64</v>
      </c>
      <c r="K4" s="28" t="s">
        <v>963</v>
      </c>
      <c r="L4" s="28" t="s">
        <v>965</v>
      </c>
      <c r="M4" s="19" t="s">
        <v>956</v>
      </c>
      <c r="N4" s="19" t="s">
        <v>959</v>
      </c>
      <c r="O4" s="17">
        <v>60000000</v>
      </c>
      <c r="P4" s="17">
        <f>+O4+BZ4</f>
        <v>60000000</v>
      </c>
      <c r="Q4" s="18" t="s">
        <v>130</v>
      </c>
      <c r="R4" s="23" t="s">
        <v>135</v>
      </c>
      <c r="S4" s="19" t="s">
        <v>119</v>
      </c>
      <c r="T4" s="19">
        <v>8</v>
      </c>
      <c r="U4" s="19">
        <v>0</v>
      </c>
      <c r="V4" s="19">
        <f t="shared" ref="V4:V13" si="0">+T4+U4</f>
        <v>8</v>
      </c>
      <c r="W4" s="19"/>
      <c r="X4" s="22">
        <v>44579</v>
      </c>
      <c r="Y4" s="39">
        <v>44579</v>
      </c>
      <c r="Z4" s="39">
        <v>44580</v>
      </c>
      <c r="AA4" s="39">
        <v>44822</v>
      </c>
      <c r="AB4" s="39">
        <v>44822</v>
      </c>
      <c r="AC4" s="22"/>
      <c r="AD4" s="22" t="s">
        <v>95</v>
      </c>
      <c r="AE4" s="23" t="s">
        <v>694</v>
      </c>
      <c r="AF4" s="19" t="s">
        <v>97</v>
      </c>
      <c r="AG4" s="23" t="s">
        <v>345</v>
      </c>
      <c r="AH4" s="19" t="s">
        <v>86</v>
      </c>
      <c r="AI4" s="19" t="s">
        <v>44</v>
      </c>
      <c r="AJ4" s="19" t="s">
        <v>44</v>
      </c>
      <c r="AK4" s="19" t="s">
        <v>44</v>
      </c>
      <c r="AL4" s="19" t="s">
        <v>44</v>
      </c>
      <c r="AM4" s="19" t="s">
        <v>44</v>
      </c>
      <c r="AN4" s="19" t="s">
        <v>44</v>
      </c>
      <c r="AO4" s="19" t="s">
        <v>44</v>
      </c>
      <c r="AP4" s="21" t="s">
        <v>44</v>
      </c>
      <c r="AQ4" s="21" t="s">
        <v>44</v>
      </c>
      <c r="AR4" s="21" t="s">
        <v>44</v>
      </c>
      <c r="AS4" s="19" t="s">
        <v>44</v>
      </c>
      <c r="AT4" s="19" t="s">
        <v>44</v>
      </c>
      <c r="AU4" s="19" t="s">
        <v>44</v>
      </c>
      <c r="AV4" s="19" t="s">
        <v>44</v>
      </c>
      <c r="AW4" s="19" t="s">
        <v>44</v>
      </c>
      <c r="AX4" s="19" t="s">
        <v>44</v>
      </c>
      <c r="AY4" s="19" t="s">
        <v>44</v>
      </c>
      <c r="AZ4" s="19" t="s">
        <v>44</v>
      </c>
      <c r="BA4" s="19" t="s">
        <v>44</v>
      </c>
      <c r="BB4" s="19" t="s">
        <v>44</v>
      </c>
      <c r="BC4" s="19" t="s">
        <v>44</v>
      </c>
      <c r="BD4" s="18"/>
      <c r="BE4" s="18"/>
      <c r="BF4" s="18"/>
      <c r="BG4" s="18"/>
      <c r="BH4" s="18"/>
      <c r="BI4" s="18"/>
      <c r="BJ4" s="18"/>
      <c r="BK4" s="18"/>
      <c r="BL4" s="18"/>
      <c r="BM4" s="19">
        <f t="shared" ref="BM4:BM19" si="1">+BE4+BG4+BI4+BK4</f>
        <v>0</v>
      </c>
      <c r="BN4" s="20"/>
      <c r="BO4" s="20"/>
      <c r="BP4" s="41"/>
      <c r="BQ4" s="20"/>
      <c r="BR4" s="41"/>
      <c r="BS4" s="20"/>
      <c r="BT4" s="41"/>
      <c r="BU4" s="41"/>
      <c r="BV4" s="41"/>
      <c r="BW4" s="41"/>
      <c r="BX4" s="41"/>
      <c r="BY4" s="17"/>
      <c r="BZ4" s="17">
        <f>+BP4+BR4+BT4+BV4+BX4</f>
        <v>0</v>
      </c>
      <c r="CA4" s="45">
        <f>+P4/V4</f>
        <v>7500000</v>
      </c>
    </row>
    <row r="5" spans="1:166" s="50" customFormat="1" ht="121.5" customHeight="1" x14ac:dyDescent="0.2">
      <c r="A5" s="44">
        <v>2</v>
      </c>
      <c r="B5" s="19">
        <v>2022</v>
      </c>
      <c r="C5" s="28" t="s">
        <v>145</v>
      </c>
      <c r="D5" s="28" t="s">
        <v>146</v>
      </c>
      <c r="E5" s="19" t="s">
        <v>147</v>
      </c>
      <c r="F5" s="17" t="s">
        <v>858</v>
      </c>
      <c r="G5" s="19" t="s">
        <v>65</v>
      </c>
      <c r="H5" s="19" t="s">
        <v>46</v>
      </c>
      <c r="I5" s="40" t="s">
        <v>63</v>
      </c>
      <c r="J5" s="19" t="s">
        <v>64</v>
      </c>
      <c r="K5" s="28" t="s">
        <v>963</v>
      </c>
      <c r="L5" s="28" t="s">
        <v>965</v>
      </c>
      <c r="M5" s="19" t="s">
        <v>956</v>
      </c>
      <c r="N5" s="19" t="s">
        <v>959</v>
      </c>
      <c r="O5" s="17">
        <v>36000000</v>
      </c>
      <c r="P5" s="17">
        <f>+O5+BZ5</f>
        <v>36000000</v>
      </c>
      <c r="Q5" s="18" t="s">
        <v>130</v>
      </c>
      <c r="R5" s="23" t="s">
        <v>372</v>
      </c>
      <c r="S5" s="19" t="s">
        <v>119</v>
      </c>
      <c r="T5" s="19">
        <v>6</v>
      </c>
      <c r="U5" s="19">
        <v>0</v>
      </c>
      <c r="V5" s="19">
        <f t="shared" si="0"/>
        <v>6</v>
      </c>
      <c r="W5" s="19"/>
      <c r="X5" s="22">
        <v>44579</v>
      </c>
      <c r="Y5" s="39">
        <v>44580</v>
      </c>
      <c r="Z5" s="39">
        <v>44580</v>
      </c>
      <c r="AA5" s="39">
        <v>44760</v>
      </c>
      <c r="AB5" s="39">
        <v>44760</v>
      </c>
      <c r="AC5" s="22"/>
      <c r="AD5" s="22" t="s">
        <v>96</v>
      </c>
      <c r="AE5" s="23" t="s">
        <v>696</v>
      </c>
      <c r="AF5" s="19" t="s">
        <v>346</v>
      </c>
      <c r="AG5" s="23" t="s">
        <v>333</v>
      </c>
      <c r="AH5" s="19" t="s">
        <v>86</v>
      </c>
      <c r="AI5" s="19" t="s">
        <v>44</v>
      </c>
      <c r="AJ5" s="19" t="s">
        <v>44</v>
      </c>
      <c r="AK5" s="19" t="s">
        <v>44</v>
      </c>
      <c r="AL5" s="19" t="s">
        <v>44</v>
      </c>
      <c r="AM5" s="19" t="s">
        <v>44</v>
      </c>
      <c r="AN5" s="19" t="s">
        <v>44</v>
      </c>
      <c r="AO5" s="19" t="s">
        <v>44</v>
      </c>
      <c r="AP5" s="21" t="s">
        <v>44</v>
      </c>
      <c r="AQ5" s="21" t="s">
        <v>44</v>
      </c>
      <c r="AR5" s="21" t="s">
        <v>44</v>
      </c>
      <c r="AS5" s="19" t="s">
        <v>44</v>
      </c>
      <c r="AT5" s="19" t="s">
        <v>44</v>
      </c>
      <c r="AU5" s="19" t="s">
        <v>44</v>
      </c>
      <c r="AV5" s="19" t="s">
        <v>44</v>
      </c>
      <c r="AW5" s="19" t="s">
        <v>44</v>
      </c>
      <c r="AX5" s="19" t="s">
        <v>44</v>
      </c>
      <c r="AY5" s="19" t="s">
        <v>44</v>
      </c>
      <c r="AZ5" s="19" t="s">
        <v>44</v>
      </c>
      <c r="BA5" s="19" t="s">
        <v>44</v>
      </c>
      <c r="BB5" s="19" t="s">
        <v>44</v>
      </c>
      <c r="BC5" s="19" t="s">
        <v>44</v>
      </c>
      <c r="BD5" s="18"/>
      <c r="BE5" s="18"/>
      <c r="BF5" s="18"/>
      <c r="BG5" s="18"/>
      <c r="BH5" s="18"/>
      <c r="BI5" s="18"/>
      <c r="BJ5" s="18"/>
      <c r="BK5" s="18"/>
      <c r="BL5" s="18"/>
      <c r="BM5" s="19">
        <f t="shared" si="1"/>
        <v>0</v>
      </c>
      <c r="BN5" s="20"/>
      <c r="BO5" s="20"/>
      <c r="BP5" s="41"/>
      <c r="BQ5" s="20"/>
      <c r="BR5" s="41"/>
      <c r="BS5" s="20"/>
      <c r="BT5" s="41"/>
      <c r="BU5" s="41"/>
      <c r="BV5" s="41"/>
      <c r="BW5" s="41"/>
      <c r="BX5" s="41"/>
      <c r="BY5" s="17"/>
      <c r="BZ5" s="17">
        <f t="shared" ref="BZ5:BZ11" si="2">+BP5+BR5+BT5+BV5+BX5</f>
        <v>0</v>
      </c>
      <c r="CA5" s="45">
        <f>+P5/V5</f>
        <v>6000000</v>
      </c>
    </row>
    <row r="6" spans="1:166" s="50" customFormat="1" ht="90" customHeight="1" x14ac:dyDescent="0.2">
      <c r="A6" s="44">
        <v>3</v>
      </c>
      <c r="B6" s="19">
        <v>2022</v>
      </c>
      <c r="C6" s="28" t="s">
        <v>168</v>
      </c>
      <c r="D6" s="28" t="s">
        <v>169</v>
      </c>
      <c r="E6" s="19" t="s">
        <v>71</v>
      </c>
      <c r="F6" s="17" t="s">
        <v>859</v>
      </c>
      <c r="G6" s="19" t="s">
        <v>66</v>
      </c>
      <c r="H6" s="19" t="s">
        <v>46</v>
      </c>
      <c r="I6" s="40" t="s">
        <v>63</v>
      </c>
      <c r="J6" s="19" t="s">
        <v>64</v>
      </c>
      <c r="K6" s="28" t="s">
        <v>963</v>
      </c>
      <c r="L6" s="28" t="s">
        <v>965</v>
      </c>
      <c r="M6" s="19" t="s">
        <v>956</v>
      </c>
      <c r="N6" s="19" t="s">
        <v>959</v>
      </c>
      <c r="O6" s="17">
        <v>41600000</v>
      </c>
      <c r="P6" s="17">
        <f>+O6+BZ6</f>
        <v>41600000</v>
      </c>
      <c r="Q6" s="18" t="s">
        <v>130</v>
      </c>
      <c r="R6" s="23" t="s">
        <v>170</v>
      </c>
      <c r="S6" s="19" t="s">
        <v>119</v>
      </c>
      <c r="T6" s="19">
        <v>8</v>
      </c>
      <c r="U6" s="19">
        <v>0</v>
      </c>
      <c r="V6" s="19">
        <f>+T6+U6</f>
        <v>8</v>
      </c>
      <c r="W6" s="19"/>
      <c r="X6" s="22">
        <v>44579</v>
      </c>
      <c r="Y6" s="39">
        <v>44579</v>
      </c>
      <c r="Z6" s="39">
        <v>44581</v>
      </c>
      <c r="AA6" s="39">
        <v>44823</v>
      </c>
      <c r="AB6" s="39">
        <v>44823</v>
      </c>
      <c r="AC6" s="22"/>
      <c r="AD6" s="22" t="s">
        <v>95</v>
      </c>
      <c r="AE6" s="23" t="s">
        <v>696</v>
      </c>
      <c r="AF6" s="19" t="s">
        <v>131</v>
      </c>
      <c r="AG6" s="23" t="s">
        <v>332</v>
      </c>
      <c r="AH6" s="19" t="s">
        <v>86</v>
      </c>
      <c r="AI6" s="19" t="s">
        <v>44</v>
      </c>
      <c r="AJ6" s="19" t="s">
        <v>44</v>
      </c>
      <c r="AK6" s="19" t="s">
        <v>44</v>
      </c>
      <c r="AL6" s="19" t="s">
        <v>44</v>
      </c>
      <c r="AM6" s="19" t="s">
        <v>44</v>
      </c>
      <c r="AN6" s="19" t="s">
        <v>44</v>
      </c>
      <c r="AO6" s="19" t="s">
        <v>44</v>
      </c>
      <c r="AP6" s="21" t="s">
        <v>44</v>
      </c>
      <c r="AQ6" s="21" t="s">
        <v>44</v>
      </c>
      <c r="AR6" s="21" t="s">
        <v>44</v>
      </c>
      <c r="AS6" s="19" t="s">
        <v>44</v>
      </c>
      <c r="AT6" s="19" t="s">
        <v>44</v>
      </c>
      <c r="AU6" s="19" t="s">
        <v>44</v>
      </c>
      <c r="AV6" s="19" t="s">
        <v>44</v>
      </c>
      <c r="AW6" s="19" t="s">
        <v>44</v>
      </c>
      <c r="AX6" s="19" t="s">
        <v>44</v>
      </c>
      <c r="AY6" s="19" t="s">
        <v>44</v>
      </c>
      <c r="AZ6" s="19" t="s">
        <v>44</v>
      </c>
      <c r="BA6" s="19" t="s">
        <v>44</v>
      </c>
      <c r="BB6" s="19" t="s">
        <v>44</v>
      </c>
      <c r="BC6" s="19" t="s">
        <v>44</v>
      </c>
      <c r="BD6" s="18"/>
      <c r="BE6" s="18"/>
      <c r="BF6" s="18"/>
      <c r="BG6" s="18"/>
      <c r="BH6" s="18"/>
      <c r="BI6" s="18"/>
      <c r="BJ6" s="18"/>
      <c r="BK6" s="18"/>
      <c r="BL6" s="18"/>
      <c r="BM6" s="19">
        <f t="shared" si="1"/>
        <v>0</v>
      </c>
      <c r="BN6" s="20"/>
      <c r="BO6" s="20"/>
      <c r="BP6" s="41"/>
      <c r="BQ6" s="20"/>
      <c r="BR6" s="41"/>
      <c r="BS6" s="20"/>
      <c r="BT6" s="41"/>
      <c r="BU6" s="41"/>
      <c r="BV6" s="41"/>
      <c r="BW6" s="41"/>
      <c r="BX6" s="41"/>
      <c r="BY6" s="17"/>
      <c r="BZ6" s="17">
        <f t="shared" si="2"/>
        <v>0</v>
      </c>
      <c r="CA6" s="45">
        <f>+P6/V6</f>
        <v>5200000</v>
      </c>
    </row>
    <row r="7" spans="1:166" s="50" customFormat="1" ht="121.5" customHeight="1" x14ac:dyDescent="0.2">
      <c r="A7" s="44">
        <v>4</v>
      </c>
      <c r="B7" s="19">
        <v>2022</v>
      </c>
      <c r="C7" s="28" t="s">
        <v>148</v>
      </c>
      <c r="D7" s="28" t="s">
        <v>156</v>
      </c>
      <c r="E7" s="19" t="s">
        <v>78</v>
      </c>
      <c r="F7" s="17" t="s">
        <v>860</v>
      </c>
      <c r="G7" s="19" t="s">
        <v>65</v>
      </c>
      <c r="H7" s="19" t="s">
        <v>48</v>
      </c>
      <c r="I7" s="40" t="s">
        <v>63</v>
      </c>
      <c r="J7" s="19" t="s">
        <v>64</v>
      </c>
      <c r="K7" s="28" t="s">
        <v>963</v>
      </c>
      <c r="L7" s="28" t="s">
        <v>965</v>
      </c>
      <c r="M7" s="19" t="s">
        <v>956</v>
      </c>
      <c r="N7" s="19" t="s">
        <v>959</v>
      </c>
      <c r="O7" s="17">
        <v>20800000</v>
      </c>
      <c r="P7" s="17">
        <f>+O7+BZ7</f>
        <v>20800000</v>
      </c>
      <c r="Q7" s="18" t="s">
        <v>130</v>
      </c>
      <c r="R7" s="23" t="s">
        <v>373</v>
      </c>
      <c r="S7" s="19" t="s">
        <v>119</v>
      </c>
      <c r="T7" s="19">
        <v>8</v>
      </c>
      <c r="U7" s="19">
        <v>0</v>
      </c>
      <c r="V7" s="19">
        <f t="shared" si="0"/>
        <v>8</v>
      </c>
      <c r="W7" s="19"/>
      <c r="X7" s="22">
        <v>44579</v>
      </c>
      <c r="Y7" s="39">
        <v>44580</v>
      </c>
      <c r="Z7" s="39">
        <v>44580</v>
      </c>
      <c r="AA7" s="39">
        <v>44822</v>
      </c>
      <c r="AB7" s="39">
        <v>44822</v>
      </c>
      <c r="AC7" s="22"/>
      <c r="AD7" s="22" t="s">
        <v>95</v>
      </c>
      <c r="AE7" s="23" t="s">
        <v>695</v>
      </c>
      <c r="AF7" s="19" t="s">
        <v>358</v>
      </c>
      <c r="AG7" s="23" t="s">
        <v>325</v>
      </c>
      <c r="AH7" s="19" t="s">
        <v>86</v>
      </c>
      <c r="AI7" s="19" t="s">
        <v>44</v>
      </c>
      <c r="AJ7" s="19" t="s">
        <v>44</v>
      </c>
      <c r="AK7" s="19" t="s">
        <v>44</v>
      </c>
      <c r="AL7" s="19" t="s">
        <v>44</v>
      </c>
      <c r="AM7" s="19" t="s">
        <v>44</v>
      </c>
      <c r="AN7" s="19" t="s">
        <v>44</v>
      </c>
      <c r="AO7" s="19" t="s">
        <v>44</v>
      </c>
      <c r="AP7" s="21" t="s">
        <v>44</v>
      </c>
      <c r="AQ7" s="21" t="s">
        <v>44</v>
      </c>
      <c r="AR7" s="21" t="s">
        <v>44</v>
      </c>
      <c r="AS7" s="19" t="s">
        <v>44</v>
      </c>
      <c r="AT7" s="19" t="s">
        <v>44</v>
      </c>
      <c r="AU7" s="19" t="s">
        <v>44</v>
      </c>
      <c r="AV7" s="19" t="s">
        <v>44</v>
      </c>
      <c r="AW7" s="19" t="s">
        <v>44</v>
      </c>
      <c r="AX7" s="19" t="s">
        <v>44</v>
      </c>
      <c r="AY7" s="19" t="s">
        <v>44</v>
      </c>
      <c r="AZ7" s="19" t="s">
        <v>44</v>
      </c>
      <c r="BA7" s="19" t="s">
        <v>44</v>
      </c>
      <c r="BB7" s="19" t="s">
        <v>44</v>
      </c>
      <c r="BC7" s="19" t="s">
        <v>44</v>
      </c>
      <c r="BD7" s="18"/>
      <c r="BE7" s="18"/>
      <c r="BF7" s="18"/>
      <c r="BG7" s="18"/>
      <c r="BH7" s="18"/>
      <c r="BI7" s="18"/>
      <c r="BJ7" s="18"/>
      <c r="BK7" s="18"/>
      <c r="BL7" s="18"/>
      <c r="BM7" s="19">
        <f t="shared" si="1"/>
        <v>0</v>
      </c>
      <c r="BN7" s="20"/>
      <c r="BO7" s="20"/>
      <c r="BP7" s="41"/>
      <c r="BQ7" s="20"/>
      <c r="BR7" s="41"/>
      <c r="BS7" s="20"/>
      <c r="BT7" s="41"/>
      <c r="BU7" s="41"/>
      <c r="BV7" s="41"/>
      <c r="BW7" s="41"/>
      <c r="BX7" s="41"/>
      <c r="BY7" s="17"/>
      <c r="BZ7" s="17">
        <f t="shared" si="2"/>
        <v>0</v>
      </c>
      <c r="CA7" s="45">
        <f>+P7/V7</f>
        <v>2600000</v>
      </c>
    </row>
    <row r="8" spans="1:166" s="50" customFormat="1" ht="121.5" customHeight="1" x14ac:dyDescent="0.2">
      <c r="A8" s="44">
        <v>5</v>
      </c>
      <c r="B8" s="19">
        <v>2022</v>
      </c>
      <c r="C8" s="28" t="s">
        <v>149</v>
      </c>
      <c r="D8" s="28" t="s">
        <v>157</v>
      </c>
      <c r="E8" s="19" t="s">
        <v>120</v>
      </c>
      <c r="F8" s="43" t="s">
        <v>861</v>
      </c>
      <c r="G8" s="19" t="s">
        <v>65</v>
      </c>
      <c r="H8" s="19" t="s">
        <v>47</v>
      </c>
      <c r="I8" s="40" t="s">
        <v>63</v>
      </c>
      <c r="J8" s="19" t="s">
        <v>64</v>
      </c>
      <c r="K8" s="28" t="s">
        <v>963</v>
      </c>
      <c r="L8" s="28" t="s">
        <v>965</v>
      </c>
      <c r="M8" s="19" t="s">
        <v>956</v>
      </c>
      <c r="N8" s="19" t="s">
        <v>959</v>
      </c>
      <c r="O8" s="17">
        <v>33600000</v>
      </c>
      <c r="P8" s="17">
        <f>+O8+BZ8</f>
        <v>33600000</v>
      </c>
      <c r="Q8" s="18" t="s">
        <v>130</v>
      </c>
      <c r="R8" s="23" t="s">
        <v>374</v>
      </c>
      <c r="S8" s="19" t="s">
        <v>119</v>
      </c>
      <c r="T8" s="19">
        <v>8</v>
      </c>
      <c r="U8" s="19">
        <v>0</v>
      </c>
      <c r="V8" s="19">
        <f t="shared" si="0"/>
        <v>8</v>
      </c>
      <c r="W8" s="19"/>
      <c r="X8" s="22">
        <v>44579</v>
      </c>
      <c r="Y8" s="39">
        <v>44579</v>
      </c>
      <c r="Z8" s="39">
        <v>44580</v>
      </c>
      <c r="AA8" s="39">
        <v>44822</v>
      </c>
      <c r="AB8" s="39">
        <v>44822</v>
      </c>
      <c r="AC8" s="22"/>
      <c r="AD8" s="22" t="s">
        <v>95</v>
      </c>
      <c r="AE8" s="23" t="s">
        <v>696</v>
      </c>
      <c r="AF8" s="19" t="s">
        <v>103</v>
      </c>
      <c r="AG8" s="23" t="s">
        <v>330</v>
      </c>
      <c r="AH8" s="19" t="s">
        <v>86</v>
      </c>
      <c r="AI8" s="19" t="s">
        <v>44</v>
      </c>
      <c r="AJ8" s="19" t="s">
        <v>44</v>
      </c>
      <c r="AK8" s="19" t="s">
        <v>44</v>
      </c>
      <c r="AL8" s="19" t="s">
        <v>44</v>
      </c>
      <c r="AM8" s="19" t="s">
        <v>44</v>
      </c>
      <c r="AN8" s="19" t="s">
        <v>44</v>
      </c>
      <c r="AO8" s="19" t="s">
        <v>44</v>
      </c>
      <c r="AP8" s="21" t="s">
        <v>44</v>
      </c>
      <c r="AQ8" s="21" t="s">
        <v>44</v>
      </c>
      <c r="AR8" s="21" t="s">
        <v>44</v>
      </c>
      <c r="AS8" s="19" t="s">
        <v>44</v>
      </c>
      <c r="AT8" s="19" t="s">
        <v>44</v>
      </c>
      <c r="AU8" s="19" t="s">
        <v>44</v>
      </c>
      <c r="AV8" s="19" t="s">
        <v>44</v>
      </c>
      <c r="AW8" s="19" t="s">
        <v>44</v>
      </c>
      <c r="AX8" s="19" t="s">
        <v>44</v>
      </c>
      <c r="AY8" s="19" t="s">
        <v>44</v>
      </c>
      <c r="AZ8" s="19" t="s">
        <v>44</v>
      </c>
      <c r="BA8" s="19" t="s">
        <v>44</v>
      </c>
      <c r="BB8" s="19" t="s">
        <v>44</v>
      </c>
      <c r="BC8" s="19" t="s">
        <v>44</v>
      </c>
      <c r="BD8" s="18"/>
      <c r="BE8" s="18"/>
      <c r="BF8" s="18"/>
      <c r="BG8" s="18"/>
      <c r="BH8" s="18"/>
      <c r="BI8" s="18"/>
      <c r="BJ8" s="18"/>
      <c r="BK8" s="18"/>
      <c r="BL8" s="18"/>
      <c r="BM8" s="19">
        <f t="shared" si="1"/>
        <v>0</v>
      </c>
      <c r="BN8" s="20"/>
      <c r="BO8" s="20"/>
      <c r="BP8" s="41"/>
      <c r="BQ8" s="20"/>
      <c r="BR8" s="41"/>
      <c r="BS8" s="20"/>
      <c r="BT8" s="41"/>
      <c r="BU8" s="41"/>
      <c r="BV8" s="41"/>
      <c r="BW8" s="41"/>
      <c r="BX8" s="41"/>
      <c r="BY8" s="17"/>
      <c r="BZ8" s="17">
        <f t="shared" si="2"/>
        <v>0</v>
      </c>
      <c r="CA8" s="45">
        <f>+P8/V8</f>
        <v>4200000</v>
      </c>
    </row>
    <row r="9" spans="1:166" s="50" customFormat="1" ht="121.5" customHeight="1" x14ac:dyDescent="0.2">
      <c r="A9" s="44">
        <v>6</v>
      </c>
      <c r="B9" s="19">
        <v>2022</v>
      </c>
      <c r="C9" s="28" t="s">
        <v>171</v>
      </c>
      <c r="D9" s="28" t="s">
        <v>172</v>
      </c>
      <c r="E9" s="19" t="s">
        <v>70</v>
      </c>
      <c r="F9" s="17" t="s">
        <v>860</v>
      </c>
      <c r="G9" s="19" t="s">
        <v>66</v>
      </c>
      <c r="H9" s="19" t="s">
        <v>48</v>
      </c>
      <c r="I9" s="40" t="s">
        <v>63</v>
      </c>
      <c r="J9" s="19" t="s">
        <v>64</v>
      </c>
      <c r="K9" s="28" t="s">
        <v>963</v>
      </c>
      <c r="L9" s="28" t="s">
        <v>965</v>
      </c>
      <c r="M9" s="19" t="s">
        <v>956</v>
      </c>
      <c r="N9" s="19" t="s">
        <v>959</v>
      </c>
      <c r="O9" s="17">
        <v>17600000</v>
      </c>
      <c r="P9" s="17">
        <f>+O9+BZ9</f>
        <v>17600000</v>
      </c>
      <c r="Q9" s="18" t="s">
        <v>130</v>
      </c>
      <c r="R9" s="23" t="s">
        <v>173</v>
      </c>
      <c r="S9" s="19" t="s">
        <v>119</v>
      </c>
      <c r="T9" s="19">
        <v>8</v>
      </c>
      <c r="U9" s="19">
        <v>0</v>
      </c>
      <c r="V9" s="19">
        <f>+T9+U9</f>
        <v>8</v>
      </c>
      <c r="W9" s="19"/>
      <c r="X9" s="22">
        <v>44579</v>
      </c>
      <c r="Y9" s="39">
        <v>44580</v>
      </c>
      <c r="Z9" s="39">
        <v>44581</v>
      </c>
      <c r="AA9" s="39">
        <v>44823</v>
      </c>
      <c r="AB9" s="39">
        <v>44823</v>
      </c>
      <c r="AC9" s="22"/>
      <c r="AD9" s="22" t="s">
        <v>95</v>
      </c>
      <c r="AE9" s="23" t="s">
        <v>697</v>
      </c>
      <c r="AF9" s="19" t="s">
        <v>100</v>
      </c>
      <c r="AG9" s="23" t="s">
        <v>328</v>
      </c>
      <c r="AH9" s="19" t="s">
        <v>86</v>
      </c>
      <c r="AI9" s="19" t="s">
        <v>44</v>
      </c>
      <c r="AJ9" s="19" t="s">
        <v>44</v>
      </c>
      <c r="AK9" s="19" t="s">
        <v>44</v>
      </c>
      <c r="AL9" s="19" t="s">
        <v>44</v>
      </c>
      <c r="AM9" s="19" t="s">
        <v>44</v>
      </c>
      <c r="AN9" s="19" t="s">
        <v>44</v>
      </c>
      <c r="AO9" s="19" t="s">
        <v>44</v>
      </c>
      <c r="AP9" s="21" t="s">
        <v>44</v>
      </c>
      <c r="AQ9" s="21" t="s">
        <v>44</v>
      </c>
      <c r="AR9" s="21" t="s">
        <v>44</v>
      </c>
      <c r="AS9" s="19" t="s">
        <v>44</v>
      </c>
      <c r="AT9" s="19" t="s">
        <v>44</v>
      </c>
      <c r="AU9" s="19" t="s">
        <v>44</v>
      </c>
      <c r="AV9" s="19" t="s">
        <v>44</v>
      </c>
      <c r="AW9" s="19" t="s">
        <v>44</v>
      </c>
      <c r="AX9" s="19" t="s">
        <v>44</v>
      </c>
      <c r="AY9" s="19" t="s">
        <v>44</v>
      </c>
      <c r="AZ9" s="19" t="s">
        <v>44</v>
      </c>
      <c r="BA9" s="19" t="s">
        <v>44</v>
      </c>
      <c r="BB9" s="19" t="s">
        <v>44</v>
      </c>
      <c r="BC9" s="19" t="s">
        <v>44</v>
      </c>
      <c r="BD9" s="18"/>
      <c r="BE9" s="18"/>
      <c r="BF9" s="18"/>
      <c r="BG9" s="18"/>
      <c r="BH9" s="18"/>
      <c r="BI9" s="18"/>
      <c r="BJ9" s="18"/>
      <c r="BK9" s="18"/>
      <c r="BL9" s="18"/>
      <c r="BM9" s="19">
        <f t="shared" si="1"/>
        <v>0</v>
      </c>
      <c r="BN9" s="20"/>
      <c r="BO9" s="20"/>
      <c r="BP9" s="41"/>
      <c r="BQ9" s="20"/>
      <c r="BR9" s="41"/>
      <c r="BS9" s="20"/>
      <c r="BT9" s="41"/>
      <c r="BU9" s="41"/>
      <c r="BV9" s="41"/>
      <c r="BW9" s="41"/>
      <c r="BX9" s="41"/>
      <c r="BY9" s="17"/>
      <c r="BZ9" s="17">
        <f t="shared" si="2"/>
        <v>0</v>
      </c>
      <c r="CA9" s="45">
        <f>+P9/V9</f>
        <v>2200000</v>
      </c>
    </row>
    <row r="10" spans="1:166" s="50" customFormat="1" ht="121.5" customHeight="1" x14ac:dyDescent="0.2">
      <c r="A10" s="44">
        <v>7</v>
      </c>
      <c r="B10" s="19">
        <v>2022</v>
      </c>
      <c r="C10" s="28" t="s">
        <v>150</v>
      </c>
      <c r="D10" s="28" t="s">
        <v>158</v>
      </c>
      <c r="E10" s="19" t="s">
        <v>72</v>
      </c>
      <c r="F10" s="17" t="s">
        <v>860</v>
      </c>
      <c r="G10" s="19" t="s">
        <v>65</v>
      </c>
      <c r="H10" s="19" t="s">
        <v>48</v>
      </c>
      <c r="I10" s="40" t="s">
        <v>63</v>
      </c>
      <c r="J10" s="19" t="s">
        <v>64</v>
      </c>
      <c r="K10" s="28" t="s">
        <v>963</v>
      </c>
      <c r="L10" s="28" t="s">
        <v>965</v>
      </c>
      <c r="M10" s="19" t="s">
        <v>956</v>
      </c>
      <c r="N10" s="19" t="s">
        <v>959</v>
      </c>
      <c r="O10" s="17">
        <v>20000000</v>
      </c>
      <c r="P10" s="17">
        <f>+O10+BZ10</f>
        <v>20000000</v>
      </c>
      <c r="Q10" s="18" t="s">
        <v>130</v>
      </c>
      <c r="R10" s="23" t="s">
        <v>163</v>
      </c>
      <c r="S10" s="19" t="s">
        <v>119</v>
      </c>
      <c r="T10" s="19">
        <v>8</v>
      </c>
      <c r="U10" s="19">
        <v>0</v>
      </c>
      <c r="V10" s="19">
        <f t="shared" si="0"/>
        <v>8</v>
      </c>
      <c r="W10" s="19"/>
      <c r="X10" s="22">
        <v>44579</v>
      </c>
      <c r="Y10" s="39">
        <v>44580</v>
      </c>
      <c r="Z10" s="39">
        <v>44580</v>
      </c>
      <c r="AA10" s="39">
        <v>44822</v>
      </c>
      <c r="AB10" s="39">
        <v>44822</v>
      </c>
      <c r="AC10" s="22"/>
      <c r="AD10" s="22" t="s">
        <v>95</v>
      </c>
      <c r="AE10" s="23" t="s">
        <v>948</v>
      </c>
      <c r="AF10" s="19" t="s">
        <v>101</v>
      </c>
      <c r="AG10" s="23" t="s">
        <v>326</v>
      </c>
      <c r="AH10" s="19" t="s">
        <v>86</v>
      </c>
      <c r="AI10" s="19" t="s">
        <v>44</v>
      </c>
      <c r="AJ10" s="19" t="s">
        <v>44</v>
      </c>
      <c r="AK10" s="19" t="s">
        <v>44</v>
      </c>
      <c r="AL10" s="19" t="s">
        <v>44</v>
      </c>
      <c r="AM10" s="19" t="s">
        <v>44</v>
      </c>
      <c r="AN10" s="19" t="s">
        <v>44</v>
      </c>
      <c r="AO10" s="19" t="s">
        <v>44</v>
      </c>
      <c r="AP10" s="21" t="s">
        <v>44</v>
      </c>
      <c r="AQ10" s="21" t="s">
        <v>44</v>
      </c>
      <c r="AR10" s="21" t="s">
        <v>44</v>
      </c>
      <c r="AS10" s="19" t="s">
        <v>44</v>
      </c>
      <c r="AT10" s="19" t="s">
        <v>44</v>
      </c>
      <c r="AU10" s="19" t="s">
        <v>44</v>
      </c>
      <c r="AV10" s="19" t="s">
        <v>44</v>
      </c>
      <c r="AW10" s="19" t="s">
        <v>44</v>
      </c>
      <c r="AX10" s="19" t="s">
        <v>44</v>
      </c>
      <c r="AY10" s="19" t="s">
        <v>44</v>
      </c>
      <c r="AZ10" s="19" t="s">
        <v>44</v>
      </c>
      <c r="BA10" s="19" t="s">
        <v>44</v>
      </c>
      <c r="BB10" s="19" t="s">
        <v>44</v>
      </c>
      <c r="BC10" s="19" t="s">
        <v>44</v>
      </c>
      <c r="BD10" s="18"/>
      <c r="BE10" s="18"/>
      <c r="BF10" s="18"/>
      <c r="BG10" s="18"/>
      <c r="BH10" s="18"/>
      <c r="BI10" s="18"/>
      <c r="BJ10" s="18"/>
      <c r="BK10" s="18"/>
      <c r="BL10" s="18"/>
      <c r="BM10" s="19">
        <f t="shared" si="1"/>
        <v>0</v>
      </c>
      <c r="BN10" s="20"/>
      <c r="BO10" s="20"/>
      <c r="BP10" s="41"/>
      <c r="BQ10" s="20"/>
      <c r="BR10" s="41"/>
      <c r="BS10" s="20"/>
      <c r="BT10" s="41"/>
      <c r="BU10" s="41"/>
      <c r="BV10" s="41"/>
      <c r="BW10" s="41"/>
      <c r="BX10" s="41"/>
      <c r="BY10" s="17"/>
      <c r="BZ10" s="17">
        <f t="shared" si="2"/>
        <v>0</v>
      </c>
      <c r="CA10" s="45">
        <f>+P10/V10</f>
        <v>2500000</v>
      </c>
    </row>
    <row r="11" spans="1:166" s="50" customFormat="1" ht="121.5" customHeight="1" x14ac:dyDescent="0.2">
      <c r="A11" s="44">
        <v>8</v>
      </c>
      <c r="B11" s="19">
        <v>2022</v>
      </c>
      <c r="C11" s="28" t="s">
        <v>174</v>
      </c>
      <c r="D11" s="28" t="s">
        <v>175</v>
      </c>
      <c r="E11" s="19" t="s">
        <v>50</v>
      </c>
      <c r="F11" s="17" t="s">
        <v>860</v>
      </c>
      <c r="G11" s="19" t="s">
        <v>66</v>
      </c>
      <c r="H11" s="19" t="s">
        <v>48</v>
      </c>
      <c r="I11" s="40" t="s">
        <v>63</v>
      </c>
      <c r="J11" s="19" t="s">
        <v>64</v>
      </c>
      <c r="K11" s="28" t="s">
        <v>963</v>
      </c>
      <c r="L11" s="28" t="s">
        <v>965</v>
      </c>
      <c r="M11" s="19" t="s">
        <v>956</v>
      </c>
      <c r="N11" s="19" t="s">
        <v>959</v>
      </c>
      <c r="O11" s="17">
        <v>20800000</v>
      </c>
      <c r="P11" s="17">
        <f>+O11+BZ11</f>
        <v>20800000</v>
      </c>
      <c r="Q11" s="18" t="s">
        <v>130</v>
      </c>
      <c r="R11" s="23" t="s">
        <v>176</v>
      </c>
      <c r="S11" s="19" t="s">
        <v>119</v>
      </c>
      <c r="T11" s="19">
        <v>8</v>
      </c>
      <c r="U11" s="19">
        <v>0</v>
      </c>
      <c r="V11" s="19">
        <f>+T11+U11</f>
        <v>8</v>
      </c>
      <c r="W11" s="19"/>
      <c r="X11" s="22">
        <v>44579</v>
      </c>
      <c r="Y11" s="39">
        <v>44580</v>
      </c>
      <c r="Z11" s="39">
        <v>44580</v>
      </c>
      <c r="AA11" s="39">
        <v>44822</v>
      </c>
      <c r="AB11" s="39">
        <v>44822</v>
      </c>
      <c r="AC11" s="22"/>
      <c r="AD11" s="22" t="s">
        <v>95</v>
      </c>
      <c r="AE11" s="23" t="s">
        <v>698</v>
      </c>
      <c r="AF11" s="19" t="s">
        <v>99</v>
      </c>
      <c r="AG11" s="23" t="s">
        <v>327</v>
      </c>
      <c r="AH11" s="19" t="s">
        <v>86</v>
      </c>
      <c r="AI11" s="19" t="s">
        <v>44</v>
      </c>
      <c r="AJ11" s="19" t="s">
        <v>44</v>
      </c>
      <c r="AK11" s="19" t="s">
        <v>44</v>
      </c>
      <c r="AL11" s="19" t="s">
        <v>44</v>
      </c>
      <c r="AM11" s="19" t="s">
        <v>44</v>
      </c>
      <c r="AN11" s="19" t="s">
        <v>44</v>
      </c>
      <c r="AO11" s="19" t="s">
        <v>44</v>
      </c>
      <c r="AP11" s="21" t="s">
        <v>44</v>
      </c>
      <c r="AQ11" s="21" t="s">
        <v>44</v>
      </c>
      <c r="AR11" s="21" t="s">
        <v>44</v>
      </c>
      <c r="AS11" s="19" t="s">
        <v>44</v>
      </c>
      <c r="AT11" s="19" t="s">
        <v>44</v>
      </c>
      <c r="AU11" s="19" t="s">
        <v>44</v>
      </c>
      <c r="AV11" s="19" t="s">
        <v>44</v>
      </c>
      <c r="AW11" s="19" t="s">
        <v>44</v>
      </c>
      <c r="AX11" s="19" t="s">
        <v>44</v>
      </c>
      <c r="AY11" s="19" t="s">
        <v>44</v>
      </c>
      <c r="AZ11" s="19" t="s">
        <v>44</v>
      </c>
      <c r="BA11" s="19" t="s">
        <v>44</v>
      </c>
      <c r="BB11" s="19" t="s">
        <v>44</v>
      </c>
      <c r="BC11" s="19" t="s">
        <v>44</v>
      </c>
      <c r="BD11" s="18"/>
      <c r="BE11" s="18"/>
      <c r="BF11" s="18"/>
      <c r="BG11" s="18"/>
      <c r="BH11" s="18"/>
      <c r="BI11" s="18"/>
      <c r="BJ11" s="18"/>
      <c r="BK11" s="18"/>
      <c r="BL11" s="18"/>
      <c r="BM11" s="19">
        <f t="shared" si="1"/>
        <v>0</v>
      </c>
      <c r="BN11" s="20"/>
      <c r="BO11" s="20"/>
      <c r="BP11" s="41"/>
      <c r="BQ11" s="20"/>
      <c r="BR11" s="41"/>
      <c r="BS11" s="20"/>
      <c r="BT11" s="41"/>
      <c r="BU11" s="41"/>
      <c r="BV11" s="41"/>
      <c r="BW11" s="41"/>
      <c r="BX11" s="41"/>
      <c r="BY11" s="17"/>
      <c r="BZ11" s="17">
        <f t="shared" si="2"/>
        <v>0</v>
      </c>
      <c r="CA11" s="45">
        <f>+P11/V11</f>
        <v>2600000</v>
      </c>
    </row>
    <row r="12" spans="1:166" s="50" customFormat="1" ht="121.5" customHeight="1" x14ac:dyDescent="0.2">
      <c r="A12" s="44">
        <v>9</v>
      </c>
      <c r="B12" s="19">
        <v>2022</v>
      </c>
      <c r="C12" s="28" t="s">
        <v>136</v>
      </c>
      <c r="D12" s="28" t="s">
        <v>137</v>
      </c>
      <c r="E12" s="19" t="s">
        <v>59</v>
      </c>
      <c r="F12" s="17" t="s">
        <v>860</v>
      </c>
      <c r="G12" s="19" t="s">
        <v>66</v>
      </c>
      <c r="H12" s="19" t="s">
        <v>48</v>
      </c>
      <c r="I12" s="40" t="s">
        <v>63</v>
      </c>
      <c r="J12" s="19" t="s">
        <v>64</v>
      </c>
      <c r="K12" s="28" t="s">
        <v>963</v>
      </c>
      <c r="L12" s="28" t="s">
        <v>965</v>
      </c>
      <c r="M12" s="19" t="s">
        <v>956</v>
      </c>
      <c r="N12" s="19" t="s">
        <v>959</v>
      </c>
      <c r="O12" s="17">
        <v>21600000</v>
      </c>
      <c r="P12" s="17">
        <f>+O12+BZ12</f>
        <v>21600000</v>
      </c>
      <c r="Q12" s="18" t="s">
        <v>130</v>
      </c>
      <c r="R12" s="23" t="s">
        <v>375</v>
      </c>
      <c r="S12" s="19" t="s">
        <v>45</v>
      </c>
      <c r="T12" s="19">
        <v>8</v>
      </c>
      <c r="U12" s="19">
        <v>0</v>
      </c>
      <c r="V12" s="19">
        <f t="shared" si="0"/>
        <v>8</v>
      </c>
      <c r="W12" s="19"/>
      <c r="X12" s="22">
        <v>44579</v>
      </c>
      <c r="Y12" s="39">
        <v>44579</v>
      </c>
      <c r="Z12" s="39">
        <v>44580</v>
      </c>
      <c r="AA12" s="39">
        <v>44822</v>
      </c>
      <c r="AB12" s="39">
        <v>44822</v>
      </c>
      <c r="AC12" s="22"/>
      <c r="AD12" s="22" t="s">
        <v>95</v>
      </c>
      <c r="AE12" s="23" t="s">
        <v>930</v>
      </c>
      <c r="AF12" s="19" t="s">
        <v>97</v>
      </c>
      <c r="AG12" s="23" t="s">
        <v>341</v>
      </c>
      <c r="AH12" s="19" t="s">
        <v>86</v>
      </c>
      <c r="AI12" s="19" t="s">
        <v>44</v>
      </c>
      <c r="AJ12" s="19" t="s">
        <v>44</v>
      </c>
      <c r="AK12" s="19" t="s">
        <v>44</v>
      </c>
      <c r="AL12" s="19" t="s">
        <v>44</v>
      </c>
      <c r="AM12" s="19" t="s">
        <v>44</v>
      </c>
      <c r="AN12" s="19" t="s">
        <v>44</v>
      </c>
      <c r="AO12" s="19" t="s">
        <v>44</v>
      </c>
      <c r="AP12" s="21" t="s">
        <v>44</v>
      </c>
      <c r="AQ12" s="21" t="s">
        <v>44</v>
      </c>
      <c r="AR12" s="21" t="s">
        <v>44</v>
      </c>
      <c r="AS12" s="19" t="s">
        <v>44</v>
      </c>
      <c r="AT12" s="19" t="s">
        <v>44</v>
      </c>
      <c r="AU12" s="19" t="s">
        <v>44</v>
      </c>
      <c r="AV12" s="19" t="s">
        <v>44</v>
      </c>
      <c r="AW12" s="19" t="s">
        <v>44</v>
      </c>
      <c r="AX12" s="19" t="s">
        <v>44</v>
      </c>
      <c r="AY12" s="19" t="s">
        <v>44</v>
      </c>
      <c r="AZ12" s="19" t="s">
        <v>44</v>
      </c>
      <c r="BA12" s="19" t="s">
        <v>44</v>
      </c>
      <c r="BB12" s="19" t="s">
        <v>44</v>
      </c>
      <c r="BC12" s="19" t="s">
        <v>44</v>
      </c>
      <c r="BD12" s="18"/>
      <c r="BE12" s="18"/>
      <c r="BF12" s="18"/>
      <c r="BG12" s="18"/>
      <c r="BH12" s="18"/>
      <c r="BI12" s="18"/>
      <c r="BJ12" s="18"/>
      <c r="BK12" s="18"/>
      <c r="BL12" s="18"/>
      <c r="BM12" s="19">
        <f t="shared" si="1"/>
        <v>0</v>
      </c>
      <c r="BN12" s="20"/>
      <c r="BO12" s="20"/>
      <c r="BP12" s="41"/>
      <c r="BQ12" s="20"/>
      <c r="BR12" s="41"/>
      <c r="BS12" s="20"/>
      <c r="BT12" s="41"/>
      <c r="BU12" s="41"/>
      <c r="BV12" s="41"/>
      <c r="BW12" s="41"/>
      <c r="BX12" s="41"/>
      <c r="BY12" s="17"/>
      <c r="BZ12" s="17">
        <f>+BP12+BR12+BT12+BV12+BX12</f>
        <v>0</v>
      </c>
      <c r="CA12" s="45">
        <f>+P12/V12</f>
        <v>2700000</v>
      </c>
    </row>
    <row r="13" spans="1:166" s="50" customFormat="1" ht="121.5" customHeight="1" x14ac:dyDescent="0.2">
      <c r="A13" s="44">
        <v>10</v>
      </c>
      <c r="B13" s="19">
        <v>2022</v>
      </c>
      <c r="C13" s="28" t="s">
        <v>138</v>
      </c>
      <c r="D13" s="28" t="s">
        <v>139</v>
      </c>
      <c r="E13" s="19" t="s">
        <v>117</v>
      </c>
      <c r="F13" s="43" t="s">
        <v>860</v>
      </c>
      <c r="G13" s="19" t="s">
        <v>66</v>
      </c>
      <c r="H13" s="19" t="s">
        <v>48</v>
      </c>
      <c r="I13" s="40" t="s">
        <v>63</v>
      </c>
      <c r="J13" s="19" t="s">
        <v>64</v>
      </c>
      <c r="K13" s="28" t="s">
        <v>963</v>
      </c>
      <c r="L13" s="28" t="s">
        <v>965</v>
      </c>
      <c r="M13" s="19" t="s">
        <v>956</v>
      </c>
      <c r="N13" s="19" t="s">
        <v>959</v>
      </c>
      <c r="O13" s="17">
        <v>21600000</v>
      </c>
      <c r="P13" s="17">
        <f>+O13+BZ13</f>
        <v>21600000</v>
      </c>
      <c r="Q13" s="18" t="s">
        <v>130</v>
      </c>
      <c r="R13" s="23" t="s">
        <v>376</v>
      </c>
      <c r="S13" s="19" t="s">
        <v>119</v>
      </c>
      <c r="T13" s="19">
        <v>8</v>
      </c>
      <c r="U13" s="19">
        <v>0</v>
      </c>
      <c r="V13" s="19">
        <f t="shared" si="0"/>
        <v>8</v>
      </c>
      <c r="W13" s="19"/>
      <c r="X13" s="22">
        <v>44579</v>
      </c>
      <c r="Y13" s="39">
        <v>44579</v>
      </c>
      <c r="Z13" s="39">
        <v>44580</v>
      </c>
      <c r="AA13" s="39">
        <v>44822</v>
      </c>
      <c r="AB13" s="39">
        <v>44822</v>
      </c>
      <c r="AC13" s="22"/>
      <c r="AD13" s="22" t="s">
        <v>95</v>
      </c>
      <c r="AE13" s="23" t="s">
        <v>62</v>
      </c>
      <c r="AF13" s="19" t="s">
        <v>97</v>
      </c>
      <c r="AG13" s="51" t="s">
        <v>335</v>
      </c>
      <c r="AH13" s="19" t="s">
        <v>86</v>
      </c>
      <c r="AI13" s="19" t="s">
        <v>44</v>
      </c>
      <c r="AJ13" s="19" t="s">
        <v>44</v>
      </c>
      <c r="AK13" s="19" t="s">
        <v>44</v>
      </c>
      <c r="AL13" s="19" t="s">
        <v>44</v>
      </c>
      <c r="AM13" s="19" t="s">
        <v>44</v>
      </c>
      <c r="AN13" s="19" t="s">
        <v>44</v>
      </c>
      <c r="AO13" s="19" t="s">
        <v>44</v>
      </c>
      <c r="AP13" s="21" t="s">
        <v>44</v>
      </c>
      <c r="AQ13" s="21" t="s">
        <v>44</v>
      </c>
      <c r="AR13" s="21" t="s">
        <v>44</v>
      </c>
      <c r="AS13" s="19" t="s">
        <v>44</v>
      </c>
      <c r="AT13" s="19" t="s">
        <v>44</v>
      </c>
      <c r="AU13" s="19" t="s">
        <v>44</v>
      </c>
      <c r="AV13" s="19" t="s">
        <v>44</v>
      </c>
      <c r="AW13" s="19" t="s">
        <v>44</v>
      </c>
      <c r="AX13" s="19" t="s">
        <v>44</v>
      </c>
      <c r="AY13" s="19" t="s">
        <v>44</v>
      </c>
      <c r="AZ13" s="19" t="s">
        <v>44</v>
      </c>
      <c r="BA13" s="19" t="s">
        <v>44</v>
      </c>
      <c r="BB13" s="19" t="s">
        <v>44</v>
      </c>
      <c r="BC13" s="19" t="s">
        <v>44</v>
      </c>
      <c r="BD13" s="18"/>
      <c r="BE13" s="18"/>
      <c r="BF13" s="18"/>
      <c r="BG13" s="18"/>
      <c r="BH13" s="18"/>
      <c r="BI13" s="18"/>
      <c r="BJ13" s="18"/>
      <c r="BK13" s="18"/>
      <c r="BL13" s="18"/>
      <c r="BM13" s="19">
        <f t="shared" si="1"/>
        <v>0</v>
      </c>
      <c r="BN13" s="20"/>
      <c r="BO13" s="20"/>
      <c r="BP13" s="41"/>
      <c r="BQ13" s="20"/>
      <c r="BR13" s="41"/>
      <c r="BS13" s="20"/>
      <c r="BT13" s="41"/>
      <c r="BU13" s="41"/>
      <c r="BV13" s="41"/>
      <c r="BW13" s="41"/>
      <c r="BX13" s="41"/>
      <c r="BY13" s="17"/>
      <c r="BZ13" s="17">
        <f>+BP13+BR13+BT13+BV13+BX13</f>
        <v>0</v>
      </c>
      <c r="CA13" s="45">
        <f>+P13/V13</f>
        <v>2700000</v>
      </c>
    </row>
    <row r="14" spans="1:166" s="50" customFormat="1" ht="121.5" customHeight="1" x14ac:dyDescent="0.2">
      <c r="A14" s="44">
        <v>11</v>
      </c>
      <c r="B14" s="19">
        <v>2022</v>
      </c>
      <c r="C14" s="28" t="s">
        <v>151</v>
      </c>
      <c r="D14" s="28" t="s">
        <v>159</v>
      </c>
      <c r="E14" s="19" t="s">
        <v>68</v>
      </c>
      <c r="F14" s="43" t="s">
        <v>862</v>
      </c>
      <c r="G14" s="19" t="s">
        <v>66</v>
      </c>
      <c r="H14" s="19" t="s">
        <v>46</v>
      </c>
      <c r="I14" s="40" t="s">
        <v>63</v>
      </c>
      <c r="J14" s="19" t="s">
        <v>64</v>
      </c>
      <c r="K14" s="28" t="s">
        <v>963</v>
      </c>
      <c r="L14" s="28" t="s">
        <v>965</v>
      </c>
      <c r="M14" s="19" t="s">
        <v>956</v>
      </c>
      <c r="N14" s="19" t="s">
        <v>959</v>
      </c>
      <c r="O14" s="17">
        <v>48000000</v>
      </c>
      <c r="P14" s="17">
        <f>+O14+BZ14</f>
        <v>48000000</v>
      </c>
      <c r="Q14" s="18" t="s">
        <v>130</v>
      </c>
      <c r="R14" s="23" t="s">
        <v>359</v>
      </c>
      <c r="S14" s="19" t="s">
        <v>119</v>
      </c>
      <c r="T14" s="19">
        <v>8</v>
      </c>
      <c r="U14" s="19">
        <v>0</v>
      </c>
      <c r="V14" s="19">
        <f>+T14+U14</f>
        <v>8</v>
      </c>
      <c r="W14" s="19"/>
      <c r="X14" s="22">
        <v>44579</v>
      </c>
      <c r="Y14" s="39">
        <v>44579</v>
      </c>
      <c r="Z14" s="39">
        <v>44580</v>
      </c>
      <c r="AA14" s="39">
        <v>44822</v>
      </c>
      <c r="AB14" s="39">
        <v>44822</v>
      </c>
      <c r="AC14" s="22"/>
      <c r="AD14" s="22" t="s">
        <v>95</v>
      </c>
      <c r="AE14" s="23" t="s">
        <v>696</v>
      </c>
      <c r="AF14" s="19" t="s">
        <v>118</v>
      </c>
      <c r="AG14" s="23" t="s">
        <v>344</v>
      </c>
      <c r="AH14" s="19" t="s">
        <v>86</v>
      </c>
      <c r="AI14" s="19" t="s">
        <v>44</v>
      </c>
      <c r="AJ14" s="19" t="s">
        <v>44</v>
      </c>
      <c r="AK14" s="19" t="s">
        <v>44</v>
      </c>
      <c r="AL14" s="19" t="s">
        <v>44</v>
      </c>
      <c r="AM14" s="19" t="s">
        <v>44</v>
      </c>
      <c r="AN14" s="19" t="s">
        <v>44</v>
      </c>
      <c r="AO14" s="19" t="s">
        <v>44</v>
      </c>
      <c r="AP14" s="21" t="s">
        <v>44</v>
      </c>
      <c r="AQ14" s="21" t="s">
        <v>44</v>
      </c>
      <c r="AR14" s="21" t="s">
        <v>44</v>
      </c>
      <c r="AS14" s="19" t="s">
        <v>44</v>
      </c>
      <c r="AT14" s="19" t="s">
        <v>44</v>
      </c>
      <c r="AU14" s="19" t="s">
        <v>44</v>
      </c>
      <c r="AV14" s="19" t="s">
        <v>44</v>
      </c>
      <c r="AW14" s="19" t="s">
        <v>44</v>
      </c>
      <c r="AX14" s="19" t="s">
        <v>44</v>
      </c>
      <c r="AY14" s="19" t="s">
        <v>44</v>
      </c>
      <c r="AZ14" s="19" t="s">
        <v>44</v>
      </c>
      <c r="BA14" s="19" t="s">
        <v>44</v>
      </c>
      <c r="BB14" s="19" t="s">
        <v>44</v>
      </c>
      <c r="BC14" s="19" t="s">
        <v>44</v>
      </c>
      <c r="BD14" s="18"/>
      <c r="BE14" s="18"/>
      <c r="BF14" s="18"/>
      <c r="BG14" s="18"/>
      <c r="BH14" s="18"/>
      <c r="BI14" s="18"/>
      <c r="BJ14" s="18"/>
      <c r="BK14" s="18"/>
      <c r="BL14" s="18"/>
      <c r="BM14" s="19">
        <f t="shared" si="1"/>
        <v>0</v>
      </c>
      <c r="BN14" s="20"/>
      <c r="BO14" s="20"/>
      <c r="BP14" s="41"/>
      <c r="BQ14" s="20"/>
      <c r="BR14" s="41"/>
      <c r="BS14" s="20"/>
      <c r="BT14" s="41"/>
      <c r="BU14" s="41"/>
      <c r="BV14" s="41"/>
      <c r="BW14" s="41"/>
      <c r="BX14" s="41"/>
      <c r="BY14" s="17"/>
      <c r="BZ14" s="17"/>
      <c r="CA14" s="45">
        <f>+P14/V14</f>
        <v>6000000</v>
      </c>
    </row>
    <row r="15" spans="1:166" s="50" customFormat="1" ht="75.75" customHeight="1" x14ac:dyDescent="0.2">
      <c r="A15" s="44">
        <v>12</v>
      </c>
      <c r="B15" s="19">
        <v>2022</v>
      </c>
      <c r="C15" s="28" t="s">
        <v>152</v>
      </c>
      <c r="D15" s="28" t="s">
        <v>160</v>
      </c>
      <c r="E15" s="19" t="s">
        <v>60</v>
      </c>
      <c r="F15" s="43" t="s">
        <v>860</v>
      </c>
      <c r="G15" s="19" t="s">
        <v>66</v>
      </c>
      <c r="H15" s="19" t="s">
        <v>48</v>
      </c>
      <c r="I15" s="40" t="s">
        <v>63</v>
      </c>
      <c r="J15" s="19" t="s">
        <v>64</v>
      </c>
      <c r="K15" s="28" t="s">
        <v>963</v>
      </c>
      <c r="L15" s="28" t="s">
        <v>965</v>
      </c>
      <c r="M15" s="19" t="s">
        <v>956</v>
      </c>
      <c r="N15" s="19" t="s">
        <v>959</v>
      </c>
      <c r="O15" s="17">
        <v>20000000</v>
      </c>
      <c r="P15" s="17">
        <f>+O15+BZ15</f>
        <v>20000000</v>
      </c>
      <c r="Q15" s="18" t="s">
        <v>130</v>
      </c>
      <c r="R15" s="23" t="s">
        <v>164</v>
      </c>
      <c r="S15" s="19" t="s">
        <v>119</v>
      </c>
      <c r="T15" s="19">
        <v>8</v>
      </c>
      <c r="U15" s="19">
        <v>0</v>
      </c>
      <c r="V15" s="19">
        <f>+T15+U15</f>
        <v>8</v>
      </c>
      <c r="W15" s="19"/>
      <c r="X15" s="22">
        <v>44579</v>
      </c>
      <c r="Y15" s="39">
        <v>44580</v>
      </c>
      <c r="Z15" s="39">
        <v>44580</v>
      </c>
      <c r="AA15" s="39">
        <v>44822</v>
      </c>
      <c r="AB15" s="39">
        <v>44822</v>
      </c>
      <c r="AC15" s="22"/>
      <c r="AD15" s="22" t="s">
        <v>95</v>
      </c>
      <c r="AE15" s="23" t="s">
        <v>695</v>
      </c>
      <c r="AF15" s="19" t="s">
        <v>51</v>
      </c>
      <c r="AG15" s="23" t="s">
        <v>336</v>
      </c>
      <c r="AH15" s="19" t="s">
        <v>86</v>
      </c>
      <c r="AI15" s="19" t="s">
        <v>44</v>
      </c>
      <c r="AJ15" s="19" t="s">
        <v>44</v>
      </c>
      <c r="AK15" s="19" t="s">
        <v>44</v>
      </c>
      <c r="AL15" s="19" t="s">
        <v>44</v>
      </c>
      <c r="AM15" s="19" t="s">
        <v>44</v>
      </c>
      <c r="AN15" s="19" t="s">
        <v>44</v>
      </c>
      <c r="AO15" s="19" t="s">
        <v>44</v>
      </c>
      <c r="AP15" s="21" t="s">
        <v>44</v>
      </c>
      <c r="AQ15" s="21" t="s">
        <v>44</v>
      </c>
      <c r="AR15" s="21" t="s">
        <v>44</v>
      </c>
      <c r="AS15" s="19" t="s">
        <v>44</v>
      </c>
      <c r="AT15" s="19" t="s">
        <v>44</v>
      </c>
      <c r="AU15" s="19" t="s">
        <v>44</v>
      </c>
      <c r="AV15" s="19" t="s">
        <v>44</v>
      </c>
      <c r="AW15" s="19" t="s">
        <v>44</v>
      </c>
      <c r="AX15" s="19" t="s">
        <v>44</v>
      </c>
      <c r="AY15" s="19" t="s">
        <v>44</v>
      </c>
      <c r="AZ15" s="19" t="s">
        <v>44</v>
      </c>
      <c r="BA15" s="19" t="s">
        <v>44</v>
      </c>
      <c r="BB15" s="19" t="s">
        <v>44</v>
      </c>
      <c r="BC15" s="19" t="s">
        <v>44</v>
      </c>
      <c r="BD15" s="18"/>
      <c r="BE15" s="18"/>
      <c r="BF15" s="18"/>
      <c r="BG15" s="18"/>
      <c r="BH15" s="18"/>
      <c r="BI15" s="18"/>
      <c r="BJ15" s="18"/>
      <c r="BK15" s="18"/>
      <c r="BL15" s="18"/>
      <c r="BM15" s="19">
        <f t="shared" si="1"/>
        <v>0</v>
      </c>
      <c r="BN15" s="20"/>
      <c r="BO15" s="20"/>
      <c r="BP15" s="41"/>
      <c r="BQ15" s="20"/>
      <c r="BR15" s="41"/>
      <c r="BS15" s="20"/>
      <c r="BT15" s="41"/>
      <c r="BU15" s="41"/>
      <c r="BV15" s="41"/>
      <c r="BW15" s="41"/>
      <c r="BX15" s="41"/>
      <c r="BY15" s="17"/>
      <c r="BZ15" s="17"/>
      <c r="CA15" s="45">
        <f>+P15/V15</f>
        <v>2500000</v>
      </c>
    </row>
    <row r="16" spans="1:166" s="50" customFormat="1" ht="121.5" customHeight="1" x14ac:dyDescent="0.2">
      <c r="A16" s="44">
        <v>13</v>
      </c>
      <c r="B16" s="19">
        <v>2022</v>
      </c>
      <c r="C16" s="28" t="s">
        <v>177</v>
      </c>
      <c r="D16" s="28" t="s">
        <v>178</v>
      </c>
      <c r="E16" s="19" t="s">
        <v>58</v>
      </c>
      <c r="F16" s="43" t="s">
        <v>906</v>
      </c>
      <c r="G16" s="19" t="s">
        <v>66</v>
      </c>
      <c r="H16" s="19" t="s">
        <v>46</v>
      </c>
      <c r="I16" s="40" t="s">
        <v>63</v>
      </c>
      <c r="J16" s="19" t="s">
        <v>64</v>
      </c>
      <c r="K16" s="28" t="s">
        <v>963</v>
      </c>
      <c r="L16" s="28" t="s">
        <v>965</v>
      </c>
      <c r="M16" s="19" t="s">
        <v>956</v>
      </c>
      <c r="N16" s="19" t="s">
        <v>959</v>
      </c>
      <c r="O16" s="17">
        <v>40000000</v>
      </c>
      <c r="P16" s="17">
        <f>+O16+BZ16</f>
        <v>40000000</v>
      </c>
      <c r="Q16" s="18" t="s">
        <v>130</v>
      </c>
      <c r="R16" s="23" t="s">
        <v>360</v>
      </c>
      <c r="S16" s="19" t="s">
        <v>119</v>
      </c>
      <c r="T16" s="19">
        <v>8</v>
      </c>
      <c r="U16" s="19">
        <v>0</v>
      </c>
      <c r="V16" s="19">
        <f>+T16+U16</f>
        <v>8</v>
      </c>
      <c r="W16" s="19"/>
      <c r="X16" s="22">
        <v>44579</v>
      </c>
      <c r="Y16" s="39">
        <v>44581</v>
      </c>
      <c r="Z16" s="39">
        <v>44581</v>
      </c>
      <c r="AA16" s="39">
        <v>44823</v>
      </c>
      <c r="AB16" s="39">
        <v>44823</v>
      </c>
      <c r="AC16" s="22"/>
      <c r="AD16" s="22" t="s">
        <v>95</v>
      </c>
      <c r="AE16" s="23" t="s">
        <v>399</v>
      </c>
      <c r="AF16" s="19" t="s">
        <v>353</v>
      </c>
      <c r="AG16" s="23" t="s">
        <v>433</v>
      </c>
      <c r="AH16" s="19" t="s">
        <v>86</v>
      </c>
      <c r="AI16" s="19" t="s">
        <v>44</v>
      </c>
      <c r="AJ16" s="19" t="s">
        <v>44</v>
      </c>
      <c r="AK16" s="19" t="s">
        <v>44</v>
      </c>
      <c r="AL16" s="19" t="s">
        <v>44</v>
      </c>
      <c r="AM16" s="19" t="s">
        <v>44</v>
      </c>
      <c r="AN16" s="19" t="s">
        <v>44</v>
      </c>
      <c r="AO16" s="19" t="s">
        <v>44</v>
      </c>
      <c r="AP16" s="21" t="s">
        <v>44</v>
      </c>
      <c r="AQ16" s="21" t="s">
        <v>44</v>
      </c>
      <c r="AR16" s="21" t="s">
        <v>44</v>
      </c>
      <c r="AS16" s="19" t="s">
        <v>44</v>
      </c>
      <c r="AT16" s="19" t="s">
        <v>44</v>
      </c>
      <c r="AU16" s="19" t="s">
        <v>44</v>
      </c>
      <c r="AV16" s="19" t="s">
        <v>44</v>
      </c>
      <c r="AW16" s="19" t="s">
        <v>44</v>
      </c>
      <c r="AX16" s="19" t="s">
        <v>44</v>
      </c>
      <c r="AY16" s="19" t="s">
        <v>44</v>
      </c>
      <c r="AZ16" s="19" t="s">
        <v>44</v>
      </c>
      <c r="BA16" s="19" t="s">
        <v>44</v>
      </c>
      <c r="BB16" s="19" t="s">
        <v>44</v>
      </c>
      <c r="BC16" s="19" t="s">
        <v>44</v>
      </c>
      <c r="BD16" s="18"/>
      <c r="BE16" s="18"/>
      <c r="BF16" s="18"/>
      <c r="BG16" s="18"/>
      <c r="BH16" s="18"/>
      <c r="BI16" s="18"/>
      <c r="BJ16" s="18"/>
      <c r="BK16" s="18"/>
      <c r="BL16" s="18"/>
      <c r="BM16" s="19">
        <f t="shared" si="1"/>
        <v>0</v>
      </c>
      <c r="BN16" s="20"/>
      <c r="BO16" s="20"/>
      <c r="BP16" s="41"/>
      <c r="BQ16" s="20"/>
      <c r="BR16" s="41"/>
      <c r="BS16" s="20"/>
      <c r="BT16" s="41"/>
      <c r="BU16" s="41"/>
      <c r="BV16" s="41"/>
      <c r="BW16" s="41"/>
      <c r="BX16" s="41"/>
      <c r="BY16" s="17"/>
      <c r="BZ16" s="17"/>
      <c r="CA16" s="45">
        <f>+P16/V16</f>
        <v>5000000</v>
      </c>
    </row>
    <row r="17" spans="1:81" s="50" customFormat="1" ht="75" customHeight="1" x14ac:dyDescent="0.2">
      <c r="A17" s="44">
        <v>14</v>
      </c>
      <c r="B17" s="19">
        <v>2022</v>
      </c>
      <c r="C17" s="28" t="s">
        <v>140</v>
      </c>
      <c r="D17" s="28" t="s">
        <v>141</v>
      </c>
      <c r="E17" s="19" t="s">
        <v>52</v>
      </c>
      <c r="F17" s="43" t="s">
        <v>863</v>
      </c>
      <c r="G17" s="19" t="s">
        <v>66</v>
      </c>
      <c r="H17" s="19" t="s">
        <v>46</v>
      </c>
      <c r="I17" s="40" t="s">
        <v>63</v>
      </c>
      <c r="J17" s="19" t="s">
        <v>64</v>
      </c>
      <c r="K17" s="28" t="s">
        <v>963</v>
      </c>
      <c r="L17" s="28" t="s">
        <v>965</v>
      </c>
      <c r="M17" s="19" t="s">
        <v>956</v>
      </c>
      <c r="N17" s="19" t="s">
        <v>959</v>
      </c>
      <c r="O17" s="17">
        <v>44000000</v>
      </c>
      <c r="P17" s="17">
        <f>+O17+BZ17</f>
        <v>44000000</v>
      </c>
      <c r="Q17" s="18" t="s">
        <v>130</v>
      </c>
      <c r="R17" s="23" t="s">
        <v>56</v>
      </c>
      <c r="S17" s="19" t="s">
        <v>119</v>
      </c>
      <c r="T17" s="19">
        <v>8</v>
      </c>
      <c r="U17" s="19">
        <v>0</v>
      </c>
      <c r="V17" s="19">
        <f t="shared" ref="V17:V40" si="3">+T17+U17</f>
        <v>8</v>
      </c>
      <c r="W17" s="19"/>
      <c r="X17" s="22">
        <v>44579</v>
      </c>
      <c r="Y17" s="39">
        <v>44579</v>
      </c>
      <c r="Z17" s="39">
        <v>44580</v>
      </c>
      <c r="AA17" s="39">
        <v>44822</v>
      </c>
      <c r="AB17" s="39">
        <v>44822</v>
      </c>
      <c r="AC17" s="22"/>
      <c r="AD17" s="22" t="s">
        <v>95</v>
      </c>
      <c r="AE17" s="23" t="s">
        <v>62</v>
      </c>
      <c r="AF17" s="19" t="s">
        <v>97</v>
      </c>
      <c r="AG17" s="23" t="s">
        <v>805</v>
      </c>
      <c r="AH17" s="19" t="s">
        <v>86</v>
      </c>
      <c r="AI17" s="19" t="s">
        <v>44</v>
      </c>
      <c r="AJ17" s="19" t="s">
        <v>44</v>
      </c>
      <c r="AK17" s="19" t="s">
        <v>44</v>
      </c>
      <c r="AL17" s="19" t="s">
        <v>44</v>
      </c>
      <c r="AM17" s="19" t="s">
        <v>44</v>
      </c>
      <c r="AN17" s="19" t="s">
        <v>44</v>
      </c>
      <c r="AO17" s="19" t="s">
        <v>44</v>
      </c>
      <c r="AP17" s="21" t="s">
        <v>44</v>
      </c>
      <c r="AQ17" s="21" t="s">
        <v>44</v>
      </c>
      <c r="AR17" s="21" t="s">
        <v>44</v>
      </c>
      <c r="AS17" s="19" t="s">
        <v>44</v>
      </c>
      <c r="AT17" s="19" t="s">
        <v>44</v>
      </c>
      <c r="AU17" s="19" t="s">
        <v>44</v>
      </c>
      <c r="AV17" s="19" t="s">
        <v>44</v>
      </c>
      <c r="AW17" s="19" t="s">
        <v>44</v>
      </c>
      <c r="AX17" s="19" t="s">
        <v>44</v>
      </c>
      <c r="AY17" s="19" t="s">
        <v>44</v>
      </c>
      <c r="AZ17" s="19" t="s">
        <v>44</v>
      </c>
      <c r="BA17" s="19" t="s">
        <v>44</v>
      </c>
      <c r="BB17" s="19" t="s">
        <v>44</v>
      </c>
      <c r="BC17" s="19" t="s">
        <v>44</v>
      </c>
      <c r="BD17" s="18"/>
      <c r="BE17" s="18"/>
      <c r="BF17" s="18"/>
      <c r="BG17" s="18"/>
      <c r="BH17" s="18"/>
      <c r="BI17" s="18"/>
      <c r="BJ17" s="18"/>
      <c r="BK17" s="18"/>
      <c r="BL17" s="18"/>
      <c r="BM17" s="19">
        <f t="shared" si="1"/>
        <v>0</v>
      </c>
      <c r="BN17" s="20"/>
      <c r="BO17" s="20"/>
      <c r="BP17" s="41"/>
      <c r="BQ17" s="20"/>
      <c r="BR17" s="41"/>
      <c r="BS17" s="20"/>
      <c r="BT17" s="41"/>
      <c r="BU17" s="41"/>
      <c r="BV17" s="41"/>
      <c r="BW17" s="41"/>
      <c r="BX17" s="41"/>
      <c r="BY17" s="17"/>
      <c r="BZ17" s="17">
        <f>+BP17+BR17+BT17+BV17+BX17</f>
        <v>0</v>
      </c>
      <c r="CA17" s="45">
        <f>+P17/V17</f>
        <v>5500000</v>
      </c>
    </row>
    <row r="18" spans="1:81" s="50" customFormat="1" ht="121.5" customHeight="1" x14ac:dyDescent="0.2">
      <c r="A18" s="44">
        <v>15</v>
      </c>
      <c r="B18" s="19">
        <v>2022</v>
      </c>
      <c r="C18" s="28" t="s">
        <v>142</v>
      </c>
      <c r="D18" s="28" t="s">
        <v>143</v>
      </c>
      <c r="E18" s="19" t="s">
        <v>167</v>
      </c>
      <c r="F18" s="43" t="s">
        <v>863</v>
      </c>
      <c r="G18" s="19" t="s">
        <v>66</v>
      </c>
      <c r="H18" s="19" t="s">
        <v>46</v>
      </c>
      <c r="I18" s="40" t="s">
        <v>63</v>
      </c>
      <c r="J18" s="19" t="s">
        <v>64</v>
      </c>
      <c r="K18" s="28" t="s">
        <v>963</v>
      </c>
      <c r="L18" s="28" t="s">
        <v>965</v>
      </c>
      <c r="M18" s="19" t="s">
        <v>956</v>
      </c>
      <c r="N18" s="19" t="s">
        <v>959</v>
      </c>
      <c r="O18" s="17">
        <v>27600000</v>
      </c>
      <c r="P18" s="17">
        <f>+O18+BZ18</f>
        <v>27600000</v>
      </c>
      <c r="Q18" s="18" t="s">
        <v>130</v>
      </c>
      <c r="R18" s="23" t="s">
        <v>361</v>
      </c>
      <c r="S18" s="19" t="s">
        <v>119</v>
      </c>
      <c r="T18" s="19">
        <v>6</v>
      </c>
      <c r="U18" s="19">
        <v>0</v>
      </c>
      <c r="V18" s="19">
        <f t="shared" si="3"/>
        <v>6</v>
      </c>
      <c r="W18" s="19"/>
      <c r="X18" s="22">
        <v>44579</v>
      </c>
      <c r="Y18" s="39">
        <v>44579</v>
      </c>
      <c r="Z18" s="39">
        <v>44581</v>
      </c>
      <c r="AA18" s="39">
        <v>44761</v>
      </c>
      <c r="AB18" s="39">
        <v>44761</v>
      </c>
      <c r="AC18" s="22"/>
      <c r="AD18" s="22" t="s">
        <v>96</v>
      </c>
      <c r="AE18" s="23" t="s">
        <v>697</v>
      </c>
      <c r="AF18" s="19" t="s">
        <v>144</v>
      </c>
      <c r="AG18" s="23" t="s">
        <v>338</v>
      </c>
      <c r="AH18" s="19" t="s">
        <v>86</v>
      </c>
      <c r="AI18" s="19" t="s">
        <v>44</v>
      </c>
      <c r="AJ18" s="19" t="s">
        <v>44</v>
      </c>
      <c r="AK18" s="19" t="s">
        <v>44</v>
      </c>
      <c r="AL18" s="19" t="s">
        <v>44</v>
      </c>
      <c r="AM18" s="19" t="s">
        <v>44</v>
      </c>
      <c r="AN18" s="19" t="s">
        <v>44</v>
      </c>
      <c r="AO18" s="19" t="s">
        <v>44</v>
      </c>
      <c r="AP18" s="21" t="s">
        <v>44</v>
      </c>
      <c r="AQ18" s="21" t="s">
        <v>44</v>
      </c>
      <c r="AR18" s="21" t="s">
        <v>44</v>
      </c>
      <c r="AS18" s="19" t="s">
        <v>44</v>
      </c>
      <c r="AT18" s="19" t="s">
        <v>44</v>
      </c>
      <c r="AU18" s="19" t="s">
        <v>44</v>
      </c>
      <c r="AV18" s="19" t="s">
        <v>44</v>
      </c>
      <c r="AW18" s="19" t="s">
        <v>44</v>
      </c>
      <c r="AX18" s="19" t="s">
        <v>44</v>
      </c>
      <c r="AY18" s="19" t="s">
        <v>44</v>
      </c>
      <c r="AZ18" s="19" t="s">
        <v>44</v>
      </c>
      <c r="BA18" s="19" t="s">
        <v>44</v>
      </c>
      <c r="BB18" s="19" t="s">
        <v>44</v>
      </c>
      <c r="BC18" s="19" t="s">
        <v>44</v>
      </c>
      <c r="BD18" s="18"/>
      <c r="BE18" s="18"/>
      <c r="BF18" s="18"/>
      <c r="BG18" s="18"/>
      <c r="BH18" s="18"/>
      <c r="BI18" s="18"/>
      <c r="BJ18" s="18"/>
      <c r="BK18" s="18"/>
      <c r="BL18" s="18"/>
      <c r="BM18" s="19">
        <f t="shared" si="1"/>
        <v>0</v>
      </c>
      <c r="BN18" s="20"/>
      <c r="BO18" s="20"/>
      <c r="BP18" s="41"/>
      <c r="BQ18" s="20"/>
      <c r="BR18" s="41"/>
      <c r="BS18" s="20"/>
      <c r="BT18" s="41"/>
      <c r="BU18" s="41"/>
      <c r="BV18" s="41"/>
      <c r="BW18" s="41"/>
      <c r="BX18" s="41"/>
      <c r="BY18" s="17"/>
      <c r="BZ18" s="17">
        <f>+BP18+BR18+BT18+BV18+BX18</f>
        <v>0</v>
      </c>
      <c r="CA18" s="45">
        <f>+P18/V18</f>
        <v>4600000</v>
      </c>
    </row>
    <row r="19" spans="1:81" s="50" customFormat="1" ht="121.5" customHeight="1" x14ac:dyDescent="0.2">
      <c r="A19" s="44">
        <v>16</v>
      </c>
      <c r="B19" s="19">
        <v>2022</v>
      </c>
      <c r="C19" s="28" t="s">
        <v>179</v>
      </c>
      <c r="D19" s="28" t="s">
        <v>180</v>
      </c>
      <c r="E19" s="19" t="s">
        <v>91</v>
      </c>
      <c r="F19" s="43" t="s">
        <v>860</v>
      </c>
      <c r="G19" s="19" t="s">
        <v>65</v>
      </c>
      <c r="H19" s="19" t="s">
        <v>48</v>
      </c>
      <c r="I19" s="40" t="s">
        <v>63</v>
      </c>
      <c r="J19" s="19" t="s">
        <v>64</v>
      </c>
      <c r="K19" s="28" t="s">
        <v>963</v>
      </c>
      <c r="L19" s="28" t="s">
        <v>965</v>
      </c>
      <c r="M19" s="19" t="s">
        <v>956</v>
      </c>
      <c r="N19" s="19" t="s">
        <v>959</v>
      </c>
      <c r="O19" s="17">
        <v>20000000</v>
      </c>
      <c r="P19" s="17">
        <f>+O19+BZ19</f>
        <v>20000000</v>
      </c>
      <c r="Q19" s="18" t="s">
        <v>130</v>
      </c>
      <c r="R19" s="23" t="s">
        <v>164</v>
      </c>
      <c r="S19" s="19" t="s">
        <v>119</v>
      </c>
      <c r="T19" s="19">
        <v>8</v>
      </c>
      <c r="U19" s="19">
        <v>0</v>
      </c>
      <c r="V19" s="19">
        <f t="shared" si="3"/>
        <v>8</v>
      </c>
      <c r="W19" s="19"/>
      <c r="X19" s="22">
        <v>44579</v>
      </c>
      <c r="Y19" s="39">
        <v>44581</v>
      </c>
      <c r="Z19" s="39">
        <v>44582</v>
      </c>
      <c r="AA19" s="39">
        <v>44824</v>
      </c>
      <c r="AB19" s="39">
        <v>44824</v>
      </c>
      <c r="AC19" s="22"/>
      <c r="AD19" s="22" t="s">
        <v>95</v>
      </c>
      <c r="AE19" s="23" t="s">
        <v>695</v>
      </c>
      <c r="AF19" s="19" t="s">
        <v>51</v>
      </c>
      <c r="AG19" s="23" t="s">
        <v>331</v>
      </c>
      <c r="AH19" s="19" t="s">
        <v>86</v>
      </c>
      <c r="AI19" s="19" t="s">
        <v>44</v>
      </c>
      <c r="AJ19" s="19" t="s">
        <v>44</v>
      </c>
      <c r="AK19" s="19" t="s">
        <v>44</v>
      </c>
      <c r="AL19" s="19" t="s">
        <v>44</v>
      </c>
      <c r="AM19" s="19" t="s">
        <v>44</v>
      </c>
      <c r="AN19" s="19" t="s">
        <v>44</v>
      </c>
      <c r="AO19" s="19" t="s">
        <v>44</v>
      </c>
      <c r="AP19" s="21" t="s">
        <v>44</v>
      </c>
      <c r="AQ19" s="21" t="s">
        <v>44</v>
      </c>
      <c r="AR19" s="21" t="s">
        <v>44</v>
      </c>
      <c r="AS19" s="19" t="s">
        <v>44</v>
      </c>
      <c r="AT19" s="19" t="s">
        <v>44</v>
      </c>
      <c r="AU19" s="19" t="s">
        <v>44</v>
      </c>
      <c r="AV19" s="19" t="s">
        <v>44</v>
      </c>
      <c r="AW19" s="19" t="s">
        <v>44</v>
      </c>
      <c r="AX19" s="19" t="s">
        <v>44</v>
      </c>
      <c r="AY19" s="19" t="s">
        <v>44</v>
      </c>
      <c r="AZ19" s="19" t="s">
        <v>44</v>
      </c>
      <c r="BA19" s="19" t="s">
        <v>44</v>
      </c>
      <c r="BB19" s="19" t="s">
        <v>44</v>
      </c>
      <c r="BC19" s="19" t="s">
        <v>44</v>
      </c>
      <c r="BD19" s="18"/>
      <c r="BE19" s="18"/>
      <c r="BF19" s="18"/>
      <c r="BG19" s="18"/>
      <c r="BH19" s="18"/>
      <c r="BI19" s="18"/>
      <c r="BJ19" s="18"/>
      <c r="BK19" s="18"/>
      <c r="BL19" s="18"/>
      <c r="BM19" s="19">
        <f t="shared" si="1"/>
        <v>0</v>
      </c>
      <c r="BN19" s="20"/>
      <c r="BO19" s="20"/>
      <c r="BP19" s="41"/>
      <c r="BQ19" s="20"/>
      <c r="BR19" s="41"/>
      <c r="BS19" s="20"/>
      <c r="BT19" s="41"/>
      <c r="BU19" s="41"/>
      <c r="BV19" s="41"/>
      <c r="BW19" s="41"/>
      <c r="BX19" s="41"/>
      <c r="BY19" s="17"/>
      <c r="BZ19" s="17">
        <f t="shared" ref="BZ19:BZ82" si="4">+BP19+BR19+BT19+BV19+BX19</f>
        <v>0</v>
      </c>
      <c r="CA19" s="45">
        <f>+P19/V19</f>
        <v>2500000</v>
      </c>
    </row>
    <row r="20" spans="1:81" s="50" customFormat="1" ht="121.5" customHeight="1" x14ac:dyDescent="0.2">
      <c r="A20" s="44">
        <v>17</v>
      </c>
      <c r="B20" s="19">
        <v>2022</v>
      </c>
      <c r="C20" s="28" t="s">
        <v>161</v>
      </c>
      <c r="D20" s="28" t="s">
        <v>162</v>
      </c>
      <c r="E20" s="19" t="s">
        <v>76</v>
      </c>
      <c r="F20" s="43" t="s">
        <v>863</v>
      </c>
      <c r="G20" s="19" t="s">
        <v>66</v>
      </c>
      <c r="H20" s="19" t="s">
        <v>47</v>
      </c>
      <c r="I20" s="40" t="s">
        <v>63</v>
      </c>
      <c r="J20" s="19" t="s">
        <v>64</v>
      </c>
      <c r="K20" s="28" t="s">
        <v>963</v>
      </c>
      <c r="L20" s="28" t="s">
        <v>965</v>
      </c>
      <c r="M20" s="19" t="s">
        <v>956</v>
      </c>
      <c r="N20" s="19" t="s">
        <v>959</v>
      </c>
      <c r="O20" s="17">
        <v>18000000</v>
      </c>
      <c r="P20" s="17">
        <f>+O20+BZ20</f>
        <v>18000000</v>
      </c>
      <c r="Q20" s="18" t="s">
        <v>130</v>
      </c>
      <c r="R20" s="23" t="s">
        <v>165</v>
      </c>
      <c r="S20" s="19" t="s">
        <v>119</v>
      </c>
      <c r="T20" s="19">
        <v>6</v>
      </c>
      <c r="U20" s="19">
        <v>0</v>
      </c>
      <c r="V20" s="19">
        <f t="shared" si="3"/>
        <v>6</v>
      </c>
      <c r="W20" s="19"/>
      <c r="X20" s="22">
        <v>44579</v>
      </c>
      <c r="Y20" s="39">
        <v>44579</v>
      </c>
      <c r="Z20" s="39">
        <v>44580</v>
      </c>
      <c r="AA20" s="39">
        <v>44760</v>
      </c>
      <c r="AB20" s="39">
        <v>44760</v>
      </c>
      <c r="AC20" s="22"/>
      <c r="AD20" s="22" t="s">
        <v>96</v>
      </c>
      <c r="AE20" s="23" t="s">
        <v>698</v>
      </c>
      <c r="AF20" s="19" t="s">
        <v>347</v>
      </c>
      <c r="AG20" s="23" t="s">
        <v>339</v>
      </c>
      <c r="AH20" s="19" t="s">
        <v>86</v>
      </c>
      <c r="AI20" s="19" t="s">
        <v>44</v>
      </c>
      <c r="AJ20" s="19" t="s">
        <v>44</v>
      </c>
      <c r="AK20" s="19" t="s">
        <v>44</v>
      </c>
      <c r="AL20" s="19" t="s">
        <v>44</v>
      </c>
      <c r="AM20" s="19" t="s">
        <v>44</v>
      </c>
      <c r="AN20" s="19" t="s">
        <v>44</v>
      </c>
      <c r="AO20" s="19" t="s">
        <v>44</v>
      </c>
      <c r="AP20" s="21" t="s">
        <v>44</v>
      </c>
      <c r="AQ20" s="21" t="s">
        <v>44</v>
      </c>
      <c r="AR20" s="21" t="s">
        <v>44</v>
      </c>
      <c r="AS20" s="19" t="s">
        <v>44</v>
      </c>
      <c r="AT20" s="19" t="s">
        <v>44</v>
      </c>
      <c r="AU20" s="19" t="s">
        <v>44</v>
      </c>
      <c r="AV20" s="19" t="s">
        <v>44</v>
      </c>
      <c r="AW20" s="19" t="s">
        <v>44</v>
      </c>
      <c r="AX20" s="19" t="s">
        <v>44</v>
      </c>
      <c r="AY20" s="19" t="s">
        <v>44</v>
      </c>
      <c r="AZ20" s="19" t="s">
        <v>44</v>
      </c>
      <c r="BA20" s="19" t="s">
        <v>44</v>
      </c>
      <c r="BB20" s="19" t="s">
        <v>44</v>
      </c>
      <c r="BC20" s="19" t="s">
        <v>44</v>
      </c>
      <c r="BD20" s="18"/>
      <c r="BE20" s="18"/>
      <c r="BF20" s="18"/>
      <c r="BG20" s="18"/>
      <c r="BH20" s="18"/>
      <c r="BI20" s="18"/>
      <c r="BJ20" s="18"/>
      <c r="BK20" s="18"/>
      <c r="BL20" s="18"/>
      <c r="BM20" s="19">
        <f t="shared" ref="BM20:BM79" si="5">+BE20+BG20+BI20+BK20</f>
        <v>0</v>
      </c>
      <c r="BN20" s="20"/>
      <c r="BO20" s="20"/>
      <c r="BP20" s="41"/>
      <c r="BQ20" s="20"/>
      <c r="BR20" s="41"/>
      <c r="BS20" s="20"/>
      <c r="BT20" s="41"/>
      <c r="BU20" s="41"/>
      <c r="BV20" s="41"/>
      <c r="BW20" s="41"/>
      <c r="BX20" s="41"/>
      <c r="BY20" s="17"/>
      <c r="BZ20" s="17">
        <f t="shared" si="4"/>
        <v>0</v>
      </c>
      <c r="CA20" s="45">
        <f>+P20/V20</f>
        <v>3000000</v>
      </c>
    </row>
    <row r="21" spans="1:81" s="50" customFormat="1" ht="121.5" customHeight="1" x14ac:dyDescent="0.2">
      <c r="A21" s="44">
        <v>18</v>
      </c>
      <c r="B21" s="19">
        <v>2022</v>
      </c>
      <c r="C21" s="28" t="s">
        <v>181</v>
      </c>
      <c r="D21" s="28" t="s">
        <v>182</v>
      </c>
      <c r="E21" s="19" t="s">
        <v>69</v>
      </c>
      <c r="F21" s="43" t="s">
        <v>864</v>
      </c>
      <c r="G21" s="19" t="s">
        <v>65</v>
      </c>
      <c r="H21" s="19" t="s">
        <v>46</v>
      </c>
      <c r="I21" s="40" t="s">
        <v>63</v>
      </c>
      <c r="J21" s="19" t="s">
        <v>64</v>
      </c>
      <c r="K21" s="28" t="s">
        <v>963</v>
      </c>
      <c r="L21" s="28" t="s">
        <v>965</v>
      </c>
      <c r="M21" s="19" t="s">
        <v>956</v>
      </c>
      <c r="N21" s="19" t="s">
        <v>959</v>
      </c>
      <c r="O21" s="17">
        <v>29400000</v>
      </c>
      <c r="P21" s="17">
        <f>+O21+BZ21</f>
        <v>29400000</v>
      </c>
      <c r="Q21" s="18" t="s">
        <v>130</v>
      </c>
      <c r="R21" s="23" t="s">
        <v>362</v>
      </c>
      <c r="S21" s="19" t="s">
        <v>119</v>
      </c>
      <c r="T21" s="19">
        <v>6</v>
      </c>
      <c r="U21" s="19">
        <v>0</v>
      </c>
      <c r="V21" s="19">
        <f t="shared" si="3"/>
        <v>6</v>
      </c>
      <c r="W21" s="19"/>
      <c r="X21" s="22">
        <v>44579</v>
      </c>
      <c r="Y21" s="39">
        <v>44581</v>
      </c>
      <c r="Z21" s="39">
        <v>44581</v>
      </c>
      <c r="AA21" s="39">
        <v>44761</v>
      </c>
      <c r="AB21" s="39">
        <v>44761</v>
      </c>
      <c r="AC21" s="22"/>
      <c r="AD21" s="22" t="s">
        <v>96</v>
      </c>
      <c r="AE21" s="23" t="s">
        <v>697</v>
      </c>
      <c r="AF21" s="19" t="s">
        <v>348</v>
      </c>
      <c r="AG21" s="23" t="s">
        <v>334</v>
      </c>
      <c r="AH21" s="19" t="s">
        <v>86</v>
      </c>
      <c r="AI21" s="19" t="s">
        <v>44</v>
      </c>
      <c r="AJ21" s="19" t="s">
        <v>44</v>
      </c>
      <c r="AK21" s="19" t="s">
        <v>44</v>
      </c>
      <c r="AL21" s="19" t="s">
        <v>44</v>
      </c>
      <c r="AM21" s="19" t="s">
        <v>44</v>
      </c>
      <c r="AN21" s="19" t="s">
        <v>44</v>
      </c>
      <c r="AO21" s="19" t="s">
        <v>44</v>
      </c>
      <c r="AP21" s="21" t="s">
        <v>44</v>
      </c>
      <c r="AQ21" s="21" t="s">
        <v>44</v>
      </c>
      <c r="AR21" s="21" t="s">
        <v>44</v>
      </c>
      <c r="AS21" s="19" t="s">
        <v>44</v>
      </c>
      <c r="AT21" s="19" t="s">
        <v>44</v>
      </c>
      <c r="AU21" s="19" t="s">
        <v>44</v>
      </c>
      <c r="AV21" s="19" t="s">
        <v>44</v>
      </c>
      <c r="AW21" s="19" t="s">
        <v>44</v>
      </c>
      <c r="AX21" s="19" t="s">
        <v>44</v>
      </c>
      <c r="AY21" s="19" t="s">
        <v>44</v>
      </c>
      <c r="AZ21" s="19" t="s">
        <v>44</v>
      </c>
      <c r="BA21" s="19" t="s">
        <v>44</v>
      </c>
      <c r="BB21" s="19" t="s">
        <v>44</v>
      </c>
      <c r="BC21" s="19" t="s">
        <v>44</v>
      </c>
      <c r="BD21" s="18"/>
      <c r="BE21" s="18"/>
      <c r="BF21" s="18"/>
      <c r="BG21" s="18"/>
      <c r="BH21" s="18"/>
      <c r="BI21" s="18"/>
      <c r="BJ21" s="18"/>
      <c r="BK21" s="18"/>
      <c r="BL21" s="18"/>
      <c r="BM21" s="19">
        <f t="shared" si="5"/>
        <v>0</v>
      </c>
      <c r="BN21" s="20"/>
      <c r="BO21" s="20"/>
      <c r="BP21" s="41"/>
      <c r="BQ21" s="20"/>
      <c r="BR21" s="41"/>
      <c r="BS21" s="20"/>
      <c r="BT21" s="41"/>
      <c r="BU21" s="41"/>
      <c r="BV21" s="41"/>
      <c r="BW21" s="41"/>
      <c r="BX21" s="41"/>
      <c r="BY21" s="17"/>
      <c r="BZ21" s="17">
        <f t="shared" si="4"/>
        <v>0</v>
      </c>
      <c r="CA21" s="45">
        <f>+P21/V21</f>
        <v>4900000</v>
      </c>
    </row>
    <row r="22" spans="1:81" s="50" customFormat="1" ht="121.5" customHeight="1" x14ac:dyDescent="0.2">
      <c r="A22" s="44">
        <v>19</v>
      </c>
      <c r="B22" s="19">
        <v>2022</v>
      </c>
      <c r="C22" s="28" t="s">
        <v>802</v>
      </c>
      <c r="D22" s="28" t="s">
        <v>154</v>
      </c>
      <c r="E22" s="19" t="s">
        <v>122</v>
      </c>
      <c r="F22" s="43" t="s">
        <v>865</v>
      </c>
      <c r="G22" s="19" t="s">
        <v>65</v>
      </c>
      <c r="H22" s="19" t="s">
        <v>46</v>
      </c>
      <c r="I22" s="40" t="s">
        <v>63</v>
      </c>
      <c r="J22" s="19" t="s">
        <v>64</v>
      </c>
      <c r="K22" s="28" t="s">
        <v>963</v>
      </c>
      <c r="L22" s="28" t="s">
        <v>965</v>
      </c>
      <c r="M22" s="19" t="s">
        <v>956</v>
      </c>
      <c r="N22" s="19" t="s">
        <v>959</v>
      </c>
      <c r="O22" s="17">
        <v>27480000</v>
      </c>
      <c r="P22" s="17">
        <f>+O22+BZ22</f>
        <v>27480000</v>
      </c>
      <c r="Q22" s="18" t="s">
        <v>130</v>
      </c>
      <c r="R22" s="23" t="s">
        <v>377</v>
      </c>
      <c r="S22" s="19" t="s">
        <v>119</v>
      </c>
      <c r="T22" s="19">
        <v>6</v>
      </c>
      <c r="U22" s="19">
        <v>0</v>
      </c>
      <c r="V22" s="19">
        <f t="shared" si="3"/>
        <v>6</v>
      </c>
      <c r="W22" s="19"/>
      <c r="X22" s="22">
        <v>44580</v>
      </c>
      <c r="Y22" s="39">
        <v>44580</v>
      </c>
      <c r="Z22" s="39">
        <v>44580</v>
      </c>
      <c r="AA22" s="39">
        <v>44760</v>
      </c>
      <c r="AB22" s="39">
        <v>44760</v>
      </c>
      <c r="AC22" s="22"/>
      <c r="AD22" s="22" t="s">
        <v>96</v>
      </c>
      <c r="AE22" s="23" t="s">
        <v>696</v>
      </c>
      <c r="AF22" s="19" t="s">
        <v>100</v>
      </c>
      <c r="AG22" s="23" t="s">
        <v>434</v>
      </c>
      <c r="AH22" s="19" t="s">
        <v>86</v>
      </c>
      <c r="AI22" s="19" t="s">
        <v>44</v>
      </c>
      <c r="AJ22" s="19" t="s">
        <v>44</v>
      </c>
      <c r="AK22" s="19" t="s">
        <v>44</v>
      </c>
      <c r="AL22" s="19" t="s">
        <v>44</v>
      </c>
      <c r="AM22" s="19" t="s">
        <v>44</v>
      </c>
      <c r="AN22" s="19" t="s">
        <v>44</v>
      </c>
      <c r="AO22" s="19" t="s">
        <v>44</v>
      </c>
      <c r="AP22" s="21" t="s">
        <v>44</v>
      </c>
      <c r="AQ22" s="21" t="s">
        <v>44</v>
      </c>
      <c r="AR22" s="21" t="s">
        <v>44</v>
      </c>
      <c r="AS22" s="19" t="s">
        <v>44</v>
      </c>
      <c r="AT22" s="19" t="s">
        <v>44</v>
      </c>
      <c r="AU22" s="19" t="s">
        <v>44</v>
      </c>
      <c r="AV22" s="19" t="s">
        <v>44</v>
      </c>
      <c r="AW22" s="19" t="s">
        <v>44</v>
      </c>
      <c r="AX22" s="19" t="s">
        <v>44</v>
      </c>
      <c r="AY22" s="19" t="s">
        <v>44</v>
      </c>
      <c r="AZ22" s="19" t="s">
        <v>44</v>
      </c>
      <c r="BA22" s="19" t="s">
        <v>44</v>
      </c>
      <c r="BB22" s="19" t="s">
        <v>44</v>
      </c>
      <c r="BC22" s="19" t="s">
        <v>44</v>
      </c>
      <c r="BD22" s="18"/>
      <c r="BE22" s="18"/>
      <c r="BF22" s="18"/>
      <c r="BG22" s="18"/>
      <c r="BH22" s="18"/>
      <c r="BI22" s="18"/>
      <c r="BJ22" s="18"/>
      <c r="BK22" s="18"/>
      <c r="BL22" s="18"/>
      <c r="BM22" s="19">
        <f t="shared" si="5"/>
        <v>0</v>
      </c>
      <c r="BN22" s="20"/>
      <c r="BO22" s="20"/>
      <c r="BP22" s="41"/>
      <c r="BQ22" s="20"/>
      <c r="BR22" s="41"/>
      <c r="BS22" s="20"/>
      <c r="BT22" s="41"/>
      <c r="BU22" s="41"/>
      <c r="BV22" s="41"/>
      <c r="BW22" s="41"/>
      <c r="BX22" s="41"/>
      <c r="BY22" s="17"/>
      <c r="BZ22" s="17">
        <f t="shared" si="4"/>
        <v>0</v>
      </c>
      <c r="CA22" s="45">
        <f>+P22/V22</f>
        <v>4580000</v>
      </c>
    </row>
    <row r="23" spans="1:81" s="50" customFormat="1" ht="121.5" customHeight="1" x14ac:dyDescent="0.2">
      <c r="A23" s="44">
        <v>20</v>
      </c>
      <c r="B23" s="19">
        <v>2022</v>
      </c>
      <c r="C23" s="28" t="s">
        <v>153</v>
      </c>
      <c r="D23" s="28" t="s">
        <v>155</v>
      </c>
      <c r="E23" s="19" t="s">
        <v>166</v>
      </c>
      <c r="F23" s="43" t="s">
        <v>866</v>
      </c>
      <c r="G23" s="19" t="s">
        <v>66</v>
      </c>
      <c r="H23" s="19" t="s">
        <v>46</v>
      </c>
      <c r="I23" s="40" t="s">
        <v>63</v>
      </c>
      <c r="J23" s="19" t="s">
        <v>64</v>
      </c>
      <c r="K23" s="28" t="s">
        <v>963</v>
      </c>
      <c r="L23" s="28" t="s">
        <v>965</v>
      </c>
      <c r="M23" s="19" t="s">
        <v>956</v>
      </c>
      <c r="N23" s="19" t="s">
        <v>959</v>
      </c>
      <c r="O23" s="17">
        <v>32400000</v>
      </c>
      <c r="P23" s="17">
        <f>+O23+BZ23</f>
        <v>32400000</v>
      </c>
      <c r="Q23" s="18" t="s">
        <v>130</v>
      </c>
      <c r="R23" s="23" t="s">
        <v>378</v>
      </c>
      <c r="S23" s="19" t="s">
        <v>119</v>
      </c>
      <c r="T23" s="19">
        <v>6</v>
      </c>
      <c r="U23" s="19">
        <v>0</v>
      </c>
      <c r="V23" s="19">
        <f t="shared" si="3"/>
        <v>6</v>
      </c>
      <c r="W23" s="19"/>
      <c r="X23" s="22">
        <v>44579</v>
      </c>
      <c r="Y23" s="39">
        <v>44579</v>
      </c>
      <c r="Z23" s="39">
        <v>44580</v>
      </c>
      <c r="AA23" s="39">
        <v>44760</v>
      </c>
      <c r="AB23" s="39">
        <v>44760</v>
      </c>
      <c r="AC23" s="22"/>
      <c r="AD23" s="22" t="s">
        <v>96</v>
      </c>
      <c r="AE23" s="23" t="s">
        <v>694</v>
      </c>
      <c r="AF23" s="19" t="s">
        <v>346</v>
      </c>
      <c r="AG23" s="23" t="s">
        <v>323</v>
      </c>
      <c r="AH23" s="19" t="s">
        <v>86</v>
      </c>
      <c r="AI23" s="19" t="s">
        <v>44</v>
      </c>
      <c r="AJ23" s="19" t="s">
        <v>44</v>
      </c>
      <c r="AK23" s="19" t="s">
        <v>44</v>
      </c>
      <c r="AL23" s="19" t="s">
        <v>44</v>
      </c>
      <c r="AM23" s="19" t="s">
        <v>44</v>
      </c>
      <c r="AN23" s="19" t="s">
        <v>44</v>
      </c>
      <c r="AO23" s="19" t="s">
        <v>44</v>
      </c>
      <c r="AP23" s="21" t="s">
        <v>44</v>
      </c>
      <c r="AQ23" s="21" t="s">
        <v>44</v>
      </c>
      <c r="AR23" s="21" t="s">
        <v>44</v>
      </c>
      <c r="AS23" s="19" t="s">
        <v>44</v>
      </c>
      <c r="AT23" s="19" t="s">
        <v>44</v>
      </c>
      <c r="AU23" s="19" t="s">
        <v>44</v>
      </c>
      <c r="AV23" s="19" t="s">
        <v>44</v>
      </c>
      <c r="AW23" s="19" t="s">
        <v>44</v>
      </c>
      <c r="AX23" s="19" t="s">
        <v>44</v>
      </c>
      <c r="AY23" s="19" t="s">
        <v>44</v>
      </c>
      <c r="AZ23" s="19" t="s">
        <v>44</v>
      </c>
      <c r="BA23" s="19" t="s">
        <v>44</v>
      </c>
      <c r="BB23" s="19" t="s">
        <v>44</v>
      </c>
      <c r="BC23" s="19" t="s">
        <v>44</v>
      </c>
      <c r="BD23" s="18"/>
      <c r="BE23" s="18"/>
      <c r="BF23" s="18"/>
      <c r="BG23" s="18"/>
      <c r="BH23" s="18"/>
      <c r="BI23" s="18"/>
      <c r="BJ23" s="18"/>
      <c r="BK23" s="18"/>
      <c r="BL23" s="18"/>
      <c r="BM23" s="19">
        <f t="shared" si="5"/>
        <v>0</v>
      </c>
      <c r="BN23" s="20"/>
      <c r="BO23" s="20"/>
      <c r="BP23" s="41"/>
      <c r="BQ23" s="20"/>
      <c r="BR23" s="41"/>
      <c r="BS23" s="20"/>
      <c r="BT23" s="41"/>
      <c r="BU23" s="41"/>
      <c r="BV23" s="41"/>
      <c r="BW23" s="41"/>
      <c r="BX23" s="41"/>
      <c r="BY23" s="17"/>
      <c r="BZ23" s="17">
        <f t="shared" si="4"/>
        <v>0</v>
      </c>
      <c r="CA23" s="45">
        <f>+P23/V23</f>
        <v>5400000</v>
      </c>
    </row>
    <row r="24" spans="1:81" s="50" customFormat="1" ht="121.5" customHeight="1" x14ac:dyDescent="0.2">
      <c r="A24" s="44">
        <v>21</v>
      </c>
      <c r="B24" s="19">
        <v>2022</v>
      </c>
      <c r="C24" s="28" t="s">
        <v>183</v>
      </c>
      <c r="D24" s="28" t="s">
        <v>184</v>
      </c>
      <c r="E24" s="19" t="s">
        <v>53</v>
      </c>
      <c r="F24" s="43" t="s">
        <v>867</v>
      </c>
      <c r="G24" s="19" t="s">
        <v>65</v>
      </c>
      <c r="H24" s="19" t="s">
        <v>47</v>
      </c>
      <c r="I24" s="40" t="s">
        <v>63</v>
      </c>
      <c r="J24" s="19" t="s">
        <v>64</v>
      </c>
      <c r="K24" s="28" t="s">
        <v>963</v>
      </c>
      <c r="L24" s="28" t="s">
        <v>965</v>
      </c>
      <c r="M24" s="19" t="s">
        <v>956</v>
      </c>
      <c r="N24" s="19" t="s">
        <v>959</v>
      </c>
      <c r="O24" s="17">
        <v>29600000</v>
      </c>
      <c r="P24" s="17">
        <f>+O24+BZ24</f>
        <v>29600000</v>
      </c>
      <c r="Q24" s="18" t="s">
        <v>130</v>
      </c>
      <c r="R24" s="23" t="s">
        <v>363</v>
      </c>
      <c r="S24" s="19" t="s">
        <v>119</v>
      </c>
      <c r="T24" s="19">
        <v>8</v>
      </c>
      <c r="U24" s="19">
        <v>0</v>
      </c>
      <c r="V24" s="19">
        <f t="shared" si="3"/>
        <v>8</v>
      </c>
      <c r="W24" s="19"/>
      <c r="X24" s="22">
        <v>44579</v>
      </c>
      <c r="Y24" s="39">
        <v>44580</v>
      </c>
      <c r="Z24" s="39">
        <v>44581</v>
      </c>
      <c r="AA24" s="39">
        <v>44823</v>
      </c>
      <c r="AB24" s="39">
        <v>44823</v>
      </c>
      <c r="AC24" s="22"/>
      <c r="AD24" s="22" t="s">
        <v>95</v>
      </c>
      <c r="AE24" s="23" t="s">
        <v>696</v>
      </c>
      <c r="AF24" s="19" t="s">
        <v>349</v>
      </c>
      <c r="AG24" s="23" t="s">
        <v>329</v>
      </c>
      <c r="AH24" s="19" t="s">
        <v>86</v>
      </c>
      <c r="AI24" s="19" t="s">
        <v>44</v>
      </c>
      <c r="AJ24" s="19" t="s">
        <v>44</v>
      </c>
      <c r="AK24" s="19" t="s">
        <v>44</v>
      </c>
      <c r="AL24" s="19" t="s">
        <v>44</v>
      </c>
      <c r="AM24" s="19" t="s">
        <v>44</v>
      </c>
      <c r="AN24" s="19" t="s">
        <v>44</v>
      </c>
      <c r="AO24" s="19" t="s">
        <v>44</v>
      </c>
      <c r="AP24" s="21" t="s">
        <v>44</v>
      </c>
      <c r="AQ24" s="21" t="s">
        <v>44</v>
      </c>
      <c r="AR24" s="21" t="s">
        <v>44</v>
      </c>
      <c r="AS24" s="19" t="s">
        <v>44</v>
      </c>
      <c r="AT24" s="19" t="s">
        <v>44</v>
      </c>
      <c r="AU24" s="19" t="s">
        <v>44</v>
      </c>
      <c r="AV24" s="19" t="s">
        <v>44</v>
      </c>
      <c r="AW24" s="19" t="s">
        <v>44</v>
      </c>
      <c r="AX24" s="19" t="s">
        <v>44</v>
      </c>
      <c r="AY24" s="19" t="s">
        <v>44</v>
      </c>
      <c r="AZ24" s="19" t="s">
        <v>44</v>
      </c>
      <c r="BA24" s="19" t="s">
        <v>44</v>
      </c>
      <c r="BB24" s="19" t="s">
        <v>44</v>
      </c>
      <c r="BC24" s="19" t="s">
        <v>44</v>
      </c>
      <c r="BD24" s="18"/>
      <c r="BE24" s="18"/>
      <c r="BF24" s="18"/>
      <c r="BG24" s="18"/>
      <c r="BH24" s="18"/>
      <c r="BI24" s="18"/>
      <c r="BJ24" s="18"/>
      <c r="BK24" s="18"/>
      <c r="BL24" s="18"/>
      <c r="BM24" s="19">
        <f t="shared" si="5"/>
        <v>0</v>
      </c>
      <c r="BN24" s="20"/>
      <c r="BO24" s="20"/>
      <c r="BP24" s="41"/>
      <c r="BQ24" s="20"/>
      <c r="BR24" s="41"/>
      <c r="BS24" s="20"/>
      <c r="BT24" s="41"/>
      <c r="BU24" s="41"/>
      <c r="BV24" s="41"/>
      <c r="BW24" s="41"/>
      <c r="BX24" s="41"/>
      <c r="BY24" s="17"/>
      <c r="BZ24" s="17">
        <f t="shared" si="4"/>
        <v>0</v>
      </c>
      <c r="CA24" s="45">
        <f>+P24/V24</f>
        <v>3700000</v>
      </c>
      <c r="CB24" s="52"/>
      <c r="CC24" s="52"/>
    </row>
    <row r="25" spans="1:81" s="50" customFormat="1" ht="121.5" customHeight="1" x14ac:dyDescent="0.2">
      <c r="A25" s="44">
        <v>22</v>
      </c>
      <c r="B25" s="19">
        <v>2022</v>
      </c>
      <c r="C25" s="28" t="s">
        <v>185</v>
      </c>
      <c r="D25" s="28" t="s">
        <v>186</v>
      </c>
      <c r="E25" s="19" t="s">
        <v>57</v>
      </c>
      <c r="F25" s="43" t="s">
        <v>863</v>
      </c>
      <c r="G25" s="19" t="s">
        <v>66</v>
      </c>
      <c r="H25" s="19" t="s">
        <v>46</v>
      </c>
      <c r="I25" s="40" t="s">
        <v>63</v>
      </c>
      <c r="J25" s="19" t="s">
        <v>64</v>
      </c>
      <c r="K25" s="28" t="s">
        <v>963</v>
      </c>
      <c r="L25" s="28" t="s">
        <v>965</v>
      </c>
      <c r="M25" s="19" t="s">
        <v>956</v>
      </c>
      <c r="N25" s="19" t="s">
        <v>959</v>
      </c>
      <c r="O25" s="17">
        <v>27600000</v>
      </c>
      <c r="P25" s="17">
        <f>+O25+BZ25</f>
        <v>27600000</v>
      </c>
      <c r="Q25" s="18" t="s">
        <v>130</v>
      </c>
      <c r="R25" s="23" t="s">
        <v>364</v>
      </c>
      <c r="S25" s="19" t="s">
        <v>119</v>
      </c>
      <c r="T25" s="19">
        <v>8</v>
      </c>
      <c r="U25" s="19">
        <v>0</v>
      </c>
      <c r="V25" s="19">
        <f t="shared" si="3"/>
        <v>8</v>
      </c>
      <c r="W25" s="19"/>
      <c r="X25" s="22">
        <v>44579</v>
      </c>
      <c r="Y25" s="39">
        <v>44579</v>
      </c>
      <c r="Z25" s="39">
        <v>44582</v>
      </c>
      <c r="AA25" s="39">
        <v>44824</v>
      </c>
      <c r="AB25" s="39">
        <v>44824</v>
      </c>
      <c r="AC25" s="22"/>
      <c r="AD25" s="22" t="s">
        <v>95</v>
      </c>
      <c r="AE25" s="23" t="s">
        <v>698</v>
      </c>
      <c r="AF25" s="19" t="s">
        <v>100</v>
      </c>
      <c r="AG25" s="23" t="s">
        <v>340</v>
      </c>
      <c r="AH25" s="19" t="s">
        <v>86</v>
      </c>
      <c r="AI25" s="19" t="s">
        <v>44</v>
      </c>
      <c r="AJ25" s="19" t="s">
        <v>44</v>
      </c>
      <c r="AK25" s="19" t="s">
        <v>44</v>
      </c>
      <c r="AL25" s="19" t="s">
        <v>44</v>
      </c>
      <c r="AM25" s="19" t="s">
        <v>44</v>
      </c>
      <c r="AN25" s="19" t="s">
        <v>44</v>
      </c>
      <c r="AO25" s="19" t="s">
        <v>44</v>
      </c>
      <c r="AP25" s="21" t="s">
        <v>44</v>
      </c>
      <c r="AQ25" s="21" t="s">
        <v>44</v>
      </c>
      <c r="AR25" s="21" t="s">
        <v>44</v>
      </c>
      <c r="AS25" s="19" t="s">
        <v>44</v>
      </c>
      <c r="AT25" s="19" t="s">
        <v>44</v>
      </c>
      <c r="AU25" s="19" t="s">
        <v>44</v>
      </c>
      <c r="AV25" s="19" t="s">
        <v>44</v>
      </c>
      <c r="AW25" s="19" t="s">
        <v>44</v>
      </c>
      <c r="AX25" s="19" t="s">
        <v>44</v>
      </c>
      <c r="AY25" s="19" t="s">
        <v>44</v>
      </c>
      <c r="AZ25" s="19" t="s">
        <v>44</v>
      </c>
      <c r="BA25" s="19" t="s">
        <v>44</v>
      </c>
      <c r="BB25" s="19" t="s">
        <v>44</v>
      </c>
      <c r="BC25" s="19" t="s">
        <v>44</v>
      </c>
      <c r="BD25" s="18"/>
      <c r="BE25" s="18"/>
      <c r="BF25" s="18"/>
      <c r="BG25" s="18"/>
      <c r="BH25" s="18"/>
      <c r="BI25" s="18"/>
      <c r="BJ25" s="18"/>
      <c r="BK25" s="18"/>
      <c r="BL25" s="18"/>
      <c r="BM25" s="19">
        <f t="shared" si="5"/>
        <v>0</v>
      </c>
      <c r="BN25" s="20"/>
      <c r="BO25" s="20"/>
      <c r="BP25" s="41"/>
      <c r="BQ25" s="20"/>
      <c r="BR25" s="41"/>
      <c r="BS25" s="20"/>
      <c r="BT25" s="41"/>
      <c r="BU25" s="41"/>
      <c r="BV25" s="41"/>
      <c r="BW25" s="41"/>
      <c r="BX25" s="41"/>
      <c r="BY25" s="17"/>
      <c r="BZ25" s="17">
        <f t="shared" si="4"/>
        <v>0</v>
      </c>
      <c r="CA25" s="45">
        <f>+P25/V25</f>
        <v>3450000</v>
      </c>
    </row>
    <row r="26" spans="1:81" s="50" customFormat="1" ht="121.5" customHeight="1" x14ac:dyDescent="0.2">
      <c r="A26" s="44">
        <v>23</v>
      </c>
      <c r="B26" s="19">
        <v>2022</v>
      </c>
      <c r="C26" s="28" t="s">
        <v>187</v>
      </c>
      <c r="D26" s="28" t="s">
        <v>188</v>
      </c>
      <c r="E26" s="19" t="s">
        <v>67</v>
      </c>
      <c r="F26" s="43" t="s">
        <v>860</v>
      </c>
      <c r="G26" s="19" t="s">
        <v>66</v>
      </c>
      <c r="H26" s="19" t="s">
        <v>48</v>
      </c>
      <c r="I26" s="40" t="s">
        <v>63</v>
      </c>
      <c r="J26" s="19" t="s">
        <v>64</v>
      </c>
      <c r="K26" s="28" t="s">
        <v>963</v>
      </c>
      <c r="L26" s="28" t="s">
        <v>965</v>
      </c>
      <c r="M26" s="19" t="s">
        <v>956</v>
      </c>
      <c r="N26" s="19" t="s">
        <v>959</v>
      </c>
      <c r="O26" s="17">
        <v>13200000</v>
      </c>
      <c r="P26" s="17">
        <f>+O26+BZ26</f>
        <v>13200000</v>
      </c>
      <c r="Q26" s="18" t="s">
        <v>130</v>
      </c>
      <c r="R26" s="23" t="s">
        <v>365</v>
      </c>
      <c r="S26" s="19" t="s">
        <v>119</v>
      </c>
      <c r="T26" s="19">
        <v>6</v>
      </c>
      <c r="U26" s="19">
        <v>0</v>
      </c>
      <c r="V26" s="19">
        <f t="shared" si="3"/>
        <v>6</v>
      </c>
      <c r="W26" s="19"/>
      <c r="X26" s="22">
        <v>44579</v>
      </c>
      <c r="Y26" s="39">
        <v>44579</v>
      </c>
      <c r="Z26" s="39">
        <v>44582</v>
      </c>
      <c r="AA26" s="39">
        <v>44762</v>
      </c>
      <c r="AB26" s="39">
        <v>44762</v>
      </c>
      <c r="AC26" s="22"/>
      <c r="AD26" s="22" t="s">
        <v>96</v>
      </c>
      <c r="AE26" s="23" t="s">
        <v>697</v>
      </c>
      <c r="AF26" s="19" t="s">
        <v>350</v>
      </c>
      <c r="AG26" s="23" t="s">
        <v>324</v>
      </c>
      <c r="AH26" s="19" t="s">
        <v>86</v>
      </c>
      <c r="AI26" s="19" t="s">
        <v>44</v>
      </c>
      <c r="AJ26" s="19" t="s">
        <v>44</v>
      </c>
      <c r="AK26" s="19" t="s">
        <v>44</v>
      </c>
      <c r="AL26" s="19" t="s">
        <v>44</v>
      </c>
      <c r="AM26" s="19" t="s">
        <v>44</v>
      </c>
      <c r="AN26" s="19" t="s">
        <v>44</v>
      </c>
      <c r="AO26" s="19" t="s">
        <v>44</v>
      </c>
      <c r="AP26" s="21" t="s">
        <v>44</v>
      </c>
      <c r="AQ26" s="21" t="s">
        <v>44</v>
      </c>
      <c r="AR26" s="21" t="s">
        <v>44</v>
      </c>
      <c r="AS26" s="19" t="s">
        <v>44</v>
      </c>
      <c r="AT26" s="19" t="s">
        <v>44</v>
      </c>
      <c r="AU26" s="19" t="s">
        <v>44</v>
      </c>
      <c r="AV26" s="19" t="s">
        <v>44</v>
      </c>
      <c r="AW26" s="19" t="s">
        <v>44</v>
      </c>
      <c r="AX26" s="19" t="s">
        <v>44</v>
      </c>
      <c r="AY26" s="19" t="s">
        <v>44</v>
      </c>
      <c r="AZ26" s="19" t="s">
        <v>44</v>
      </c>
      <c r="BA26" s="19" t="s">
        <v>44</v>
      </c>
      <c r="BB26" s="19" t="s">
        <v>44</v>
      </c>
      <c r="BC26" s="19" t="s">
        <v>44</v>
      </c>
      <c r="BD26" s="18"/>
      <c r="BE26" s="18"/>
      <c r="BF26" s="18"/>
      <c r="BG26" s="18"/>
      <c r="BH26" s="18"/>
      <c r="BI26" s="18"/>
      <c r="BJ26" s="18"/>
      <c r="BK26" s="18"/>
      <c r="BL26" s="18"/>
      <c r="BM26" s="19">
        <f t="shared" si="5"/>
        <v>0</v>
      </c>
      <c r="BN26" s="20"/>
      <c r="BO26" s="20"/>
      <c r="BP26" s="41"/>
      <c r="BQ26" s="20"/>
      <c r="BR26" s="41"/>
      <c r="BS26" s="20"/>
      <c r="BT26" s="41"/>
      <c r="BU26" s="41"/>
      <c r="BV26" s="41"/>
      <c r="BW26" s="41"/>
      <c r="BX26" s="41"/>
      <c r="BY26" s="17"/>
      <c r="BZ26" s="17">
        <f t="shared" si="4"/>
        <v>0</v>
      </c>
      <c r="CA26" s="45">
        <f>+P26/V26</f>
        <v>2200000</v>
      </c>
    </row>
    <row r="27" spans="1:81" s="50" customFormat="1" ht="121.5" customHeight="1" x14ac:dyDescent="0.2">
      <c r="A27" s="44">
        <v>24</v>
      </c>
      <c r="B27" s="19">
        <v>2022</v>
      </c>
      <c r="C27" s="28" t="s">
        <v>189</v>
      </c>
      <c r="D27" s="28" t="s">
        <v>190</v>
      </c>
      <c r="E27" s="19" t="s">
        <v>61</v>
      </c>
      <c r="F27" s="43" t="s">
        <v>868</v>
      </c>
      <c r="G27" s="19" t="s">
        <v>65</v>
      </c>
      <c r="H27" s="19" t="s">
        <v>46</v>
      </c>
      <c r="I27" s="40" t="s">
        <v>63</v>
      </c>
      <c r="J27" s="19" t="s">
        <v>64</v>
      </c>
      <c r="K27" s="28" t="s">
        <v>963</v>
      </c>
      <c r="L27" s="28" t="s">
        <v>965</v>
      </c>
      <c r="M27" s="19" t="s">
        <v>956</v>
      </c>
      <c r="N27" s="19" t="s">
        <v>959</v>
      </c>
      <c r="O27" s="17">
        <v>40000000</v>
      </c>
      <c r="P27" s="17">
        <f>+O27+BZ27</f>
        <v>40000000</v>
      </c>
      <c r="Q27" s="18" t="s">
        <v>130</v>
      </c>
      <c r="R27" s="23" t="s">
        <v>366</v>
      </c>
      <c r="S27" s="19" t="s">
        <v>119</v>
      </c>
      <c r="T27" s="19">
        <v>8</v>
      </c>
      <c r="U27" s="19">
        <v>0</v>
      </c>
      <c r="V27" s="19">
        <f t="shared" si="3"/>
        <v>8</v>
      </c>
      <c r="W27" s="19"/>
      <c r="X27" s="22">
        <v>44579</v>
      </c>
      <c r="Y27" s="39">
        <v>44579</v>
      </c>
      <c r="Z27" s="39">
        <v>44581</v>
      </c>
      <c r="AA27" s="39">
        <v>44823</v>
      </c>
      <c r="AB27" s="39">
        <v>44823</v>
      </c>
      <c r="AC27" s="22"/>
      <c r="AD27" s="22" t="s">
        <v>95</v>
      </c>
      <c r="AE27" s="23" t="s">
        <v>701</v>
      </c>
      <c r="AF27" s="19" t="s">
        <v>191</v>
      </c>
      <c r="AG27" s="23" t="s">
        <v>342</v>
      </c>
      <c r="AH27" s="19" t="s">
        <v>86</v>
      </c>
      <c r="AI27" s="19" t="s">
        <v>44</v>
      </c>
      <c r="AJ27" s="19" t="s">
        <v>44</v>
      </c>
      <c r="AK27" s="19" t="s">
        <v>44</v>
      </c>
      <c r="AL27" s="19" t="s">
        <v>44</v>
      </c>
      <c r="AM27" s="19" t="s">
        <v>44</v>
      </c>
      <c r="AN27" s="19" t="s">
        <v>44</v>
      </c>
      <c r="AO27" s="19" t="s">
        <v>44</v>
      </c>
      <c r="AP27" s="21" t="s">
        <v>44</v>
      </c>
      <c r="AQ27" s="21" t="s">
        <v>44</v>
      </c>
      <c r="AR27" s="21" t="s">
        <v>44</v>
      </c>
      <c r="AS27" s="19" t="s">
        <v>44</v>
      </c>
      <c r="AT27" s="19" t="s">
        <v>44</v>
      </c>
      <c r="AU27" s="19" t="s">
        <v>44</v>
      </c>
      <c r="AV27" s="19" t="s">
        <v>44</v>
      </c>
      <c r="AW27" s="19" t="s">
        <v>44</v>
      </c>
      <c r="AX27" s="19" t="s">
        <v>44</v>
      </c>
      <c r="AY27" s="19" t="s">
        <v>44</v>
      </c>
      <c r="AZ27" s="19" t="s">
        <v>44</v>
      </c>
      <c r="BA27" s="19" t="s">
        <v>44</v>
      </c>
      <c r="BB27" s="19" t="s">
        <v>44</v>
      </c>
      <c r="BC27" s="19" t="s">
        <v>44</v>
      </c>
      <c r="BD27" s="18"/>
      <c r="BE27" s="18"/>
      <c r="BF27" s="18"/>
      <c r="BG27" s="18"/>
      <c r="BH27" s="18"/>
      <c r="BI27" s="18"/>
      <c r="BJ27" s="18"/>
      <c r="BK27" s="18"/>
      <c r="BL27" s="18"/>
      <c r="BM27" s="19">
        <f t="shared" si="5"/>
        <v>0</v>
      </c>
      <c r="BN27" s="20"/>
      <c r="BO27" s="20"/>
      <c r="BP27" s="41"/>
      <c r="BQ27" s="20"/>
      <c r="BR27" s="41"/>
      <c r="BS27" s="20"/>
      <c r="BT27" s="41"/>
      <c r="BU27" s="41"/>
      <c r="BV27" s="41"/>
      <c r="BW27" s="41"/>
      <c r="BX27" s="41"/>
      <c r="BY27" s="17"/>
      <c r="BZ27" s="17">
        <f t="shared" si="4"/>
        <v>0</v>
      </c>
      <c r="CA27" s="45">
        <f>+P27/V27</f>
        <v>5000000</v>
      </c>
    </row>
    <row r="28" spans="1:81" s="50" customFormat="1" ht="121.5" customHeight="1" x14ac:dyDescent="0.2">
      <c r="A28" s="44">
        <v>25</v>
      </c>
      <c r="B28" s="19">
        <v>2022</v>
      </c>
      <c r="C28" s="28" t="s">
        <v>192</v>
      </c>
      <c r="D28" s="28" t="s">
        <v>193</v>
      </c>
      <c r="E28" s="19" t="s">
        <v>55</v>
      </c>
      <c r="F28" s="43" t="s">
        <v>869</v>
      </c>
      <c r="G28" s="19" t="s">
        <v>65</v>
      </c>
      <c r="H28" s="19" t="s">
        <v>46</v>
      </c>
      <c r="I28" s="40" t="s">
        <v>63</v>
      </c>
      <c r="J28" s="19" t="s">
        <v>64</v>
      </c>
      <c r="K28" s="28" t="s">
        <v>963</v>
      </c>
      <c r="L28" s="28" t="s">
        <v>965</v>
      </c>
      <c r="M28" s="19" t="s">
        <v>956</v>
      </c>
      <c r="N28" s="19" t="s">
        <v>959</v>
      </c>
      <c r="O28" s="17">
        <v>48000000</v>
      </c>
      <c r="P28" s="17">
        <f>+O28+BZ28</f>
        <v>48000000</v>
      </c>
      <c r="Q28" s="18" t="s">
        <v>130</v>
      </c>
      <c r="R28" s="23" t="s">
        <v>367</v>
      </c>
      <c r="S28" s="19" t="s">
        <v>119</v>
      </c>
      <c r="T28" s="19">
        <v>8</v>
      </c>
      <c r="U28" s="19">
        <v>0</v>
      </c>
      <c r="V28" s="19">
        <f t="shared" si="3"/>
        <v>8</v>
      </c>
      <c r="W28" s="19"/>
      <c r="X28" s="22">
        <v>44580</v>
      </c>
      <c r="Y28" s="39">
        <v>44580</v>
      </c>
      <c r="Z28" s="39">
        <v>44582</v>
      </c>
      <c r="AA28" s="39">
        <v>44824</v>
      </c>
      <c r="AB28" s="39">
        <v>44824</v>
      </c>
      <c r="AC28" s="22"/>
      <c r="AD28" s="22" t="s">
        <v>95</v>
      </c>
      <c r="AE28" s="23" t="s">
        <v>696</v>
      </c>
      <c r="AF28" s="19" t="s">
        <v>351</v>
      </c>
      <c r="AG28" s="23" t="s">
        <v>435</v>
      </c>
      <c r="AH28" s="19" t="s">
        <v>86</v>
      </c>
      <c r="AI28" s="19" t="s">
        <v>44</v>
      </c>
      <c r="AJ28" s="19" t="s">
        <v>44</v>
      </c>
      <c r="AK28" s="19" t="s">
        <v>44</v>
      </c>
      <c r="AL28" s="19" t="s">
        <v>44</v>
      </c>
      <c r="AM28" s="19" t="s">
        <v>44</v>
      </c>
      <c r="AN28" s="19" t="s">
        <v>44</v>
      </c>
      <c r="AO28" s="19" t="s">
        <v>44</v>
      </c>
      <c r="AP28" s="21" t="s">
        <v>44</v>
      </c>
      <c r="AQ28" s="21" t="s">
        <v>44</v>
      </c>
      <c r="AR28" s="21" t="s">
        <v>44</v>
      </c>
      <c r="AS28" s="19" t="s">
        <v>44</v>
      </c>
      <c r="AT28" s="19" t="s">
        <v>44</v>
      </c>
      <c r="AU28" s="19" t="s">
        <v>44</v>
      </c>
      <c r="AV28" s="19" t="s">
        <v>44</v>
      </c>
      <c r="AW28" s="19" t="s">
        <v>44</v>
      </c>
      <c r="AX28" s="19" t="s">
        <v>44</v>
      </c>
      <c r="AY28" s="19" t="s">
        <v>44</v>
      </c>
      <c r="AZ28" s="19" t="s">
        <v>44</v>
      </c>
      <c r="BA28" s="19" t="s">
        <v>44</v>
      </c>
      <c r="BB28" s="19" t="s">
        <v>44</v>
      </c>
      <c r="BC28" s="19" t="s">
        <v>44</v>
      </c>
      <c r="BD28" s="18"/>
      <c r="BE28" s="18"/>
      <c r="BF28" s="18"/>
      <c r="BG28" s="18"/>
      <c r="BH28" s="18"/>
      <c r="BI28" s="18"/>
      <c r="BJ28" s="18"/>
      <c r="BK28" s="18"/>
      <c r="BL28" s="18"/>
      <c r="BM28" s="19">
        <f t="shared" si="5"/>
        <v>0</v>
      </c>
      <c r="BN28" s="20"/>
      <c r="BO28" s="20"/>
      <c r="BP28" s="41"/>
      <c r="BQ28" s="20"/>
      <c r="BR28" s="41"/>
      <c r="BS28" s="20"/>
      <c r="BT28" s="41"/>
      <c r="BU28" s="41"/>
      <c r="BV28" s="41"/>
      <c r="BW28" s="41"/>
      <c r="BX28" s="41"/>
      <c r="BY28" s="17"/>
      <c r="BZ28" s="17">
        <f t="shared" si="4"/>
        <v>0</v>
      </c>
      <c r="CA28" s="45">
        <f>+P28/V28</f>
        <v>6000000</v>
      </c>
    </row>
    <row r="29" spans="1:81" s="50" customFormat="1" ht="121.5" customHeight="1" x14ac:dyDescent="0.2">
      <c r="A29" s="44">
        <v>26</v>
      </c>
      <c r="B29" s="19">
        <v>2022</v>
      </c>
      <c r="C29" s="28" t="s">
        <v>194</v>
      </c>
      <c r="D29" s="28" t="s">
        <v>195</v>
      </c>
      <c r="E29" s="19" t="s">
        <v>92</v>
      </c>
      <c r="F29" s="43" t="s">
        <v>860</v>
      </c>
      <c r="G29" s="19" t="s">
        <v>65</v>
      </c>
      <c r="H29" s="19" t="s">
        <v>48</v>
      </c>
      <c r="I29" s="40" t="s">
        <v>63</v>
      </c>
      <c r="J29" s="19" t="s">
        <v>64</v>
      </c>
      <c r="K29" s="28" t="s">
        <v>963</v>
      </c>
      <c r="L29" s="28" t="s">
        <v>965</v>
      </c>
      <c r="M29" s="19" t="s">
        <v>956</v>
      </c>
      <c r="N29" s="19" t="s">
        <v>959</v>
      </c>
      <c r="O29" s="17">
        <v>13200000</v>
      </c>
      <c r="P29" s="17">
        <f>+O29+BZ29</f>
        <v>13200000</v>
      </c>
      <c r="Q29" s="18" t="s">
        <v>130</v>
      </c>
      <c r="R29" s="23" t="s">
        <v>389</v>
      </c>
      <c r="S29" s="19" t="s">
        <v>119</v>
      </c>
      <c r="T29" s="19">
        <v>6</v>
      </c>
      <c r="U29" s="19">
        <v>0</v>
      </c>
      <c r="V29" s="19">
        <f t="shared" si="3"/>
        <v>6</v>
      </c>
      <c r="W29" s="19"/>
      <c r="X29" s="22">
        <v>44580</v>
      </c>
      <c r="Y29" s="39">
        <v>44580</v>
      </c>
      <c r="Z29" s="39">
        <v>44585</v>
      </c>
      <c r="AA29" s="39">
        <v>44765</v>
      </c>
      <c r="AB29" s="39">
        <v>44765</v>
      </c>
      <c r="AC29" s="22"/>
      <c r="AD29" s="22" t="s">
        <v>96</v>
      </c>
      <c r="AE29" s="23" t="s">
        <v>630</v>
      </c>
      <c r="AF29" s="19" t="s">
        <v>98</v>
      </c>
      <c r="AG29" s="23" t="s">
        <v>436</v>
      </c>
      <c r="AH29" s="19" t="s">
        <v>86</v>
      </c>
      <c r="AI29" s="19" t="s">
        <v>44</v>
      </c>
      <c r="AJ29" s="19" t="s">
        <v>44</v>
      </c>
      <c r="AK29" s="19" t="s">
        <v>44</v>
      </c>
      <c r="AL29" s="19" t="s">
        <v>44</v>
      </c>
      <c r="AM29" s="19" t="s">
        <v>44</v>
      </c>
      <c r="AN29" s="19" t="s">
        <v>44</v>
      </c>
      <c r="AO29" s="19" t="s">
        <v>44</v>
      </c>
      <c r="AP29" s="21" t="s">
        <v>44</v>
      </c>
      <c r="AQ29" s="21" t="s">
        <v>44</v>
      </c>
      <c r="AR29" s="21" t="s">
        <v>44</v>
      </c>
      <c r="AS29" s="19" t="s">
        <v>44</v>
      </c>
      <c r="AT29" s="19" t="s">
        <v>44</v>
      </c>
      <c r="AU29" s="19" t="s">
        <v>44</v>
      </c>
      <c r="AV29" s="19" t="s">
        <v>44</v>
      </c>
      <c r="AW29" s="19" t="s">
        <v>44</v>
      </c>
      <c r="AX29" s="19" t="s">
        <v>44</v>
      </c>
      <c r="AY29" s="19" t="s">
        <v>44</v>
      </c>
      <c r="AZ29" s="19" t="s">
        <v>44</v>
      </c>
      <c r="BA29" s="19" t="s">
        <v>44</v>
      </c>
      <c r="BB29" s="19" t="s">
        <v>44</v>
      </c>
      <c r="BC29" s="19" t="s">
        <v>44</v>
      </c>
      <c r="BD29" s="18"/>
      <c r="BE29" s="18"/>
      <c r="BF29" s="18"/>
      <c r="BG29" s="18"/>
      <c r="BH29" s="18"/>
      <c r="BI29" s="18"/>
      <c r="BJ29" s="18"/>
      <c r="BK29" s="18"/>
      <c r="BL29" s="18"/>
      <c r="BM29" s="19">
        <f t="shared" si="5"/>
        <v>0</v>
      </c>
      <c r="BN29" s="20"/>
      <c r="BO29" s="20"/>
      <c r="BP29" s="41"/>
      <c r="BQ29" s="20"/>
      <c r="BR29" s="41"/>
      <c r="BS29" s="20"/>
      <c r="BT29" s="41"/>
      <c r="BU29" s="41"/>
      <c r="BV29" s="41"/>
      <c r="BW29" s="41"/>
      <c r="BX29" s="41"/>
      <c r="BY29" s="17"/>
      <c r="BZ29" s="17">
        <f t="shared" si="4"/>
        <v>0</v>
      </c>
      <c r="CA29" s="45">
        <f>+P29/V29</f>
        <v>2200000</v>
      </c>
    </row>
    <row r="30" spans="1:81" s="50" customFormat="1" ht="121.5" customHeight="1" x14ac:dyDescent="0.2">
      <c r="A30" s="44">
        <v>27</v>
      </c>
      <c r="B30" s="19">
        <v>2022</v>
      </c>
      <c r="C30" s="28" t="s">
        <v>196</v>
      </c>
      <c r="D30" s="28" t="s">
        <v>197</v>
      </c>
      <c r="E30" s="19" t="s">
        <v>75</v>
      </c>
      <c r="F30" s="43" t="s">
        <v>870</v>
      </c>
      <c r="G30" s="19" t="s">
        <v>65</v>
      </c>
      <c r="H30" s="19" t="s">
        <v>48</v>
      </c>
      <c r="I30" s="40" t="s">
        <v>63</v>
      </c>
      <c r="J30" s="19" t="s">
        <v>64</v>
      </c>
      <c r="K30" s="28" t="s">
        <v>963</v>
      </c>
      <c r="L30" s="28" t="s">
        <v>965</v>
      </c>
      <c r="M30" s="19" t="s">
        <v>956</v>
      </c>
      <c r="N30" s="19" t="s">
        <v>959</v>
      </c>
      <c r="O30" s="17">
        <v>22800000</v>
      </c>
      <c r="P30" s="17">
        <f>+O30+BZ30</f>
        <v>22800000</v>
      </c>
      <c r="Q30" s="18" t="s">
        <v>130</v>
      </c>
      <c r="R30" s="23" t="s">
        <v>390</v>
      </c>
      <c r="S30" s="19" t="s">
        <v>119</v>
      </c>
      <c r="T30" s="19">
        <v>6</v>
      </c>
      <c r="U30" s="19">
        <v>0</v>
      </c>
      <c r="V30" s="19">
        <f t="shared" si="3"/>
        <v>6</v>
      </c>
      <c r="W30" s="19"/>
      <c r="X30" s="22">
        <v>44580</v>
      </c>
      <c r="Y30" s="39">
        <v>44580</v>
      </c>
      <c r="Z30" s="39">
        <v>44581</v>
      </c>
      <c r="AA30" s="39">
        <v>44761</v>
      </c>
      <c r="AB30" s="39">
        <v>44761</v>
      </c>
      <c r="AC30" s="22"/>
      <c r="AD30" s="22" t="s">
        <v>96</v>
      </c>
      <c r="AE30" s="23" t="s">
        <v>630</v>
      </c>
      <c r="AF30" s="19" t="s">
        <v>98</v>
      </c>
      <c r="AG30" s="23" t="s">
        <v>437</v>
      </c>
      <c r="AH30" s="19" t="s">
        <v>86</v>
      </c>
      <c r="AI30" s="19" t="s">
        <v>44</v>
      </c>
      <c r="AJ30" s="19" t="s">
        <v>44</v>
      </c>
      <c r="AK30" s="19" t="s">
        <v>44</v>
      </c>
      <c r="AL30" s="19" t="s">
        <v>44</v>
      </c>
      <c r="AM30" s="19" t="s">
        <v>44</v>
      </c>
      <c r="AN30" s="19" t="s">
        <v>44</v>
      </c>
      <c r="AO30" s="19" t="s">
        <v>44</v>
      </c>
      <c r="AP30" s="21" t="s">
        <v>44</v>
      </c>
      <c r="AQ30" s="21" t="s">
        <v>44</v>
      </c>
      <c r="AR30" s="21" t="s">
        <v>44</v>
      </c>
      <c r="AS30" s="19" t="s">
        <v>44</v>
      </c>
      <c r="AT30" s="19" t="s">
        <v>44</v>
      </c>
      <c r="AU30" s="19" t="s">
        <v>44</v>
      </c>
      <c r="AV30" s="19" t="s">
        <v>44</v>
      </c>
      <c r="AW30" s="19" t="s">
        <v>44</v>
      </c>
      <c r="AX30" s="19" t="s">
        <v>44</v>
      </c>
      <c r="AY30" s="19" t="s">
        <v>44</v>
      </c>
      <c r="AZ30" s="19" t="s">
        <v>44</v>
      </c>
      <c r="BA30" s="19" t="s">
        <v>44</v>
      </c>
      <c r="BB30" s="19" t="s">
        <v>44</v>
      </c>
      <c r="BC30" s="19" t="s">
        <v>44</v>
      </c>
      <c r="BD30" s="18"/>
      <c r="BE30" s="18"/>
      <c r="BF30" s="18"/>
      <c r="BG30" s="18"/>
      <c r="BH30" s="18"/>
      <c r="BI30" s="18"/>
      <c r="BJ30" s="18"/>
      <c r="BK30" s="18"/>
      <c r="BL30" s="18"/>
      <c r="BM30" s="19">
        <f t="shared" si="5"/>
        <v>0</v>
      </c>
      <c r="BN30" s="20"/>
      <c r="BO30" s="20"/>
      <c r="BP30" s="41"/>
      <c r="BQ30" s="20"/>
      <c r="BR30" s="41"/>
      <c r="BS30" s="20"/>
      <c r="BT30" s="41"/>
      <c r="BU30" s="41"/>
      <c r="BV30" s="41"/>
      <c r="BW30" s="41"/>
      <c r="BX30" s="41"/>
      <c r="BY30" s="17"/>
      <c r="BZ30" s="17">
        <f t="shared" si="4"/>
        <v>0</v>
      </c>
      <c r="CA30" s="45">
        <f>+P30/V30</f>
        <v>3800000</v>
      </c>
    </row>
    <row r="31" spans="1:81" s="50" customFormat="1" ht="121.5" customHeight="1" x14ac:dyDescent="0.2">
      <c r="A31" s="44">
        <v>28</v>
      </c>
      <c r="B31" s="19">
        <v>2022</v>
      </c>
      <c r="C31" s="28" t="s">
        <v>198</v>
      </c>
      <c r="D31" s="28" t="s">
        <v>216</v>
      </c>
      <c r="E31" s="19" t="s">
        <v>234</v>
      </c>
      <c r="F31" s="43" t="s">
        <v>871</v>
      </c>
      <c r="G31" s="19" t="s">
        <v>65</v>
      </c>
      <c r="H31" s="19" t="s">
        <v>46</v>
      </c>
      <c r="I31" s="40" t="s">
        <v>63</v>
      </c>
      <c r="J31" s="19" t="s">
        <v>64</v>
      </c>
      <c r="K31" s="28" t="s">
        <v>963</v>
      </c>
      <c r="L31" s="28" t="s">
        <v>965</v>
      </c>
      <c r="M31" s="19" t="s">
        <v>956</v>
      </c>
      <c r="N31" s="19" t="s">
        <v>959</v>
      </c>
      <c r="O31" s="17">
        <v>28800000</v>
      </c>
      <c r="P31" s="17">
        <f>+O31+BZ31</f>
        <v>28800000</v>
      </c>
      <c r="Q31" s="18" t="s">
        <v>130</v>
      </c>
      <c r="R31" s="23" t="s">
        <v>391</v>
      </c>
      <c r="S31" s="19" t="s">
        <v>119</v>
      </c>
      <c r="T31" s="19">
        <v>6</v>
      </c>
      <c r="U31" s="19">
        <v>0</v>
      </c>
      <c r="V31" s="19">
        <f t="shared" si="3"/>
        <v>6</v>
      </c>
      <c r="W31" s="19"/>
      <c r="X31" s="22">
        <v>44580</v>
      </c>
      <c r="Y31" s="39">
        <v>44580</v>
      </c>
      <c r="Z31" s="39">
        <v>44581</v>
      </c>
      <c r="AA31" s="39">
        <v>44761</v>
      </c>
      <c r="AB31" s="39">
        <v>44761</v>
      </c>
      <c r="AC31" s="22"/>
      <c r="AD31" s="22" t="s">
        <v>96</v>
      </c>
      <c r="AE31" s="23" t="s">
        <v>630</v>
      </c>
      <c r="AF31" s="19" t="s">
        <v>352</v>
      </c>
      <c r="AG31" s="23" t="s">
        <v>438</v>
      </c>
      <c r="AH31" s="19" t="s">
        <v>86</v>
      </c>
      <c r="AI31" s="19" t="s">
        <v>44</v>
      </c>
      <c r="AJ31" s="19" t="s">
        <v>44</v>
      </c>
      <c r="AK31" s="19" t="s">
        <v>44</v>
      </c>
      <c r="AL31" s="19" t="s">
        <v>44</v>
      </c>
      <c r="AM31" s="19" t="s">
        <v>44</v>
      </c>
      <c r="AN31" s="19" t="s">
        <v>44</v>
      </c>
      <c r="AO31" s="19" t="s">
        <v>44</v>
      </c>
      <c r="AP31" s="21" t="s">
        <v>44</v>
      </c>
      <c r="AQ31" s="21" t="s">
        <v>44</v>
      </c>
      <c r="AR31" s="21" t="s">
        <v>44</v>
      </c>
      <c r="AS31" s="19" t="s">
        <v>44</v>
      </c>
      <c r="AT31" s="19" t="s">
        <v>44</v>
      </c>
      <c r="AU31" s="19" t="s">
        <v>44</v>
      </c>
      <c r="AV31" s="19" t="s">
        <v>44</v>
      </c>
      <c r="AW31" s="19" t="s">
        <v>44</v>
      </c>
      <c r="AX31" s="19" t="s">
        <v>44</v>
      </c>
      <c r="AY31" s="19" t="s">
        <v>44</v>
      </c>
      <c r="AZ31" s="19" t="s">
        <v>44</v>
      </c>
      <c r="BA31" s="19" t="s">
        <v>44</v>
      </c>
      <c r="BB31" s="19" t="s">
        <v>44</v>
      </c>
      <c r="BC31" s="19" t="s">
        <v>44</v>
      </c>
      <c r="BD31" s="18"/>
      <c r="BE31" s="18"/>
      <c r="BF31" s="18"/>
      <c r="BG31" s="18"/>
      <c r="BH31" s="18"/>
      <c r="BI31" s="18"/>
      <c r="BJ31" s="18"/>
      <c r="BK31" s="18"/>
      <c r="BL31" s="18"/>
      <c r="BM31" s="19">
        <f t="shared" si="5"/>
        <v>0</v>
      </c>
      <c r="BN31" s="20"/>
      <c r="BO31" s="20"/>
      <c r="BP31" s="41"/>
      <c r="BQ31" s="20"/>
      <c r="BR31" s="41"/>
      <c r="BS31" s="20"/>
      <c r="BT31" s="41"/>
      <c r="BU31" s="41"/>
      <c r="BV31" s="41"/>
      <c r="BW31" s="41"/>
      <c r="BX31" s="41"/>
      <c r="BY31" s="17"/>
      <c r="BZ31" s="17">
        <f t="shared" si="4"/>
        <v>0</v>
      </c>
      <c r="CA31" s="45">
        <f>+P31/V31</f>
        <v>4800000</v>
      </c>
    </row>
    <row r="32" spans="1:81" s="50" customFormat="1" ht="121.5" customHeight="1" x14ac:dyDescent="0.2">
      <c r="A32" s="44">
        <v>29</v>
      </c>
      <c r="B32" s="19">
        <v>2022</v>
      </c>
      <c r="C32" s="28" t="s">
        <v>199</v>
      </c>
      <c r="D32" s="28" t="s">
        <v>217</v>
      </c>
      <c r="E32" s="19" t="s">
        <v>245</v>
      </c>
      <c r="F32" s="43" t="s">
        <v>872</v>
      </c>
      <c r="G32" s="19" t="s">
        <v>65</v>
      </c>
      <c r="H32" s="19" t="s">
        <v>46</v>
      </c>
      <c r="I32" s="40" t="s">
        <v>63</v>
      </c>
      <c r="J32" s="19" t="s">
        <v>64</v>
      </c>
      <c r="K32" s="28" t="s">
        <v>963</v>
      </c>
      <c r="L32" s="28" t="s">
        <v>965</v>
      </c>
      <c r="M32" s="19" t="s">
        <v>956</v>
      </c>
      <c r="N32" s="19" t="s">
        <v>959</v>
      </c>
      <c r="O32" s="17">
        <v>30000000</v>
      </c>
      <c r="P32" s="17">
        <f>+O32+BZ32</f>
        <v>30000000</v>
      </c>
      <c r="Q32" s="18" t="s">
        <v>130</v>
      </c>
      <c r="R32" s="23" t="s">
        <v>235</v>
      </c>
      <c r="S32" s="19" t="s">
        <v>119</v>
      </c>
      <c r="T32" s="19">
        <v>6</v>
      </c>
      <c r="U32" s="19">
        <v>0</v>
      </c>
      <c r="V32" s="19">
        <f t="shared" si="3"/>
        <v>6</v>
      </c>
      <c r="W32" s="19"/>
      <c r="X32" s="22">
        <v>44580</v>
      </c>
      <c r="Y32" s="39">
        <v>44581</v>
      </c>
      <c r="Z32" s="39">
        <v>44582</v>
      </c>
      <c r="AA32" s="39">
        <v>44762</v>
      </c>
      <c r="AB32" s="39">
        <v>44762</v>
      </c>
      <c r="AC32" s="22"/>
      <c r="AD32" s="22" t="s">
        <v>96</v>
      </c>
      <c r="AE32" s="23" t="s">
        <v>399</v>
      </c>
      <c r="AF32" s="19" t="s">
        <v>353</v>
      </c>
      <c r="AG32" s="23" t="s">
        <v>439</v>
      </c>
      <c r="AH32" s="19" t="s">
        <v>86</v>
      </c>
      <c r="AI32" s="19" t="s">
        <v>44</v>
      </c>
      <c r="AJ32" s="19" t="s">
        <v>44</v>
      </c>
      <c r="AK32" s="19" t="s">
        <v>44</v>
      </c>
      <c r="AL32" s="19" t="s">
        <v>44</v>
      </c>
      <c r="AM32" s="19" t="s">
        <v>44</v>
      </c>
      <c r="AN32" s="19" t="s">
        <v>44</v>
      </c>
      <c r="AO32" s="19" t="s">
        <v>44</v>
      </c>
      <c r="AP32" s="21" t="s">
        <v>44</v>
      </c>
      <c r="AQ32" s="21" t="s">
        <v>44</v>
      </c>
      <c r="AR32" s="21" t="s">
        <v>44</v>
      </c>
      <c r="AS32" s="19" t="s">
        <v>44</v>
      </c>
      <c r="AT32" s="19" t="s">
        <v>44</v>
      </c>
      <c r="AU32" s="19" t="s">
        <v>44</v>
      </c>
      <c r="AV32" s="19" t="s">
        <v>44</v>
      </c>
      <c r="AW32" s="19" t="s">
        <v>44</v>
      </c>
      <c r="AX32" s="19" t="s">
        <v>44</v>
      </c>
      <c r="AY32" s="19" t="s">
        <v>44</v>
      </c>
      <c r="AZ32" s="19" t="s">
        <v>44</v>
      </c>
      <c r="BA32" s="19" t="s">
        <v>44</v>
      </c>
      <c r="BB32" s="19" t="s">
        <v>44</v>
      </c>
      <c r="BC32" s="19" t="s">
        <v>44</v>
      </c>
      <c r="BD32" s="18"/>
      <c r="BE32" s="18"/>
      <c r="BF32" s="18"/>
      <c r="BG32" s="18"/>
      <c r="BH32" s="18"/>
      <c r="BI32" s="18"/>
      <c r="BJ32" s="18"/>
      <c r="BK32" s="18"/>
      <c r="BL32" s="18"/>
      <c r="BM32" s="19">
        <f t="shared" si="5"/>
        <v>0</v>
      </c>
      <c r="BN32" s="20"/>
      <c r="BO32" s="20"/>
      <c r="BP32" s="41"/>
      <c r="BQ32" s="20"/>
      <c r="BR32" s="41"/>
      <c r="BS32" s="20"/>
      <c r="BT32" s="41"/>
      <c r="BU32" s="41"/>
      <c r="BV32" s="41"/>
      <c r="BW32" s="41"/>
      <c r="BX32" s="41"/>
      <c r="BY32" s="17"/>
      <c r="BZ32" s="17">
        <f t="shared" si="4"/>
        <v>0</v>
      </c>
      <c r="CA32" s="45">
        <f>+P32/V32</f>
        <v>5000000</v>
      </c>
    </row>
    <row r="33" spans="1:79" s="50" customFormat="1" ht="121.5" customHeight="1" x14ac:dyDescent="0.2">
      <c r="A33" s="44">
        <v>30</v>
      </c>
      <c r="B33" s="19">
        <v>2022</v>
      </c>
      <c r="C33" s="28" t="s">
        <v>200</v>
      </c>
      <c r="D33" s="28" t="s">
        <v>218</v>
      </c>
      <c r="E33" s="19" t="s">
        <v>74</v>
      </c>
      <c r="F33" s="43" t="s">
        <v>873</v>
      </c>
      <c r="G33" s="19" t="s">
        <v>65</v>
      </c>
      <c r="H33" s="19" t="s">
        <v>46</v>
      </c>
      <c r="I33" s="40" t="s">
        <v>63</v>
      </c>
      <c r="J33" s="19" t="s">
        <v>64</v>
      </c>
      <c r="K33" s="28" t="s">
        <v>963</v>
      </c>
      <c r="L33" s="28" t="s">
        <v>965</v>
      </c>
      <c r="M33" s="19" t="s">
        <v>956</v>
      </c>
      <c r="N33" s="19" t="s">
        <v>959</v>
      </c>
      <c r="O33" s="17">
        <v>27600000</v>
      </c>
      <c r="P33" s="17">
        <f>+O33+BZ33</f>
        <v>27600000</v>
      </c>
      <c r="Q33" s="18" t="s">
        <v>130</v>
      </c>
      <c r="R33" s="23" t="s">
        <v>236</v>
      </c>
      <c r="S33" s="19" t="s">
        <v>119</v>
      </c>
      <c r="T33" s="19">
        <v>6</v>
      </c>
      <c r="U33" s="19">
        <v>0</v>
      </c>
      <c r="V33" s="19">
        <f t="shared" si="3"/>
        <v>6</v>
      </c>
      <c r="W33" s="19"/>
      <c r="X33" s="22">
        <v>44580</v>
      </c>
      <c r="Y33" s="39">
        <v>44582</v>
      </c>
      <c r="Z33" s="39">
        <v>44585</v>
      </c>
      <c r="AA33" s="39">
        <v>44765</v>
      </c>
      <c r="AB33" s="39">
        <v>44765</v>
      </c>
      <c r="AC33" s="22"/>
      <c r="AD33" s="22" t="s">
        <v>96</v>
      </c>
      <c r="AE33" s="23" t="s">
        <v>698</v>
      </c>
      <c r="AF33" s="19" t="s">
        <v>98</v>
      </c>
      <c r="AG33" s="23" t="s">
        <v>440</v>
      </c>
      <c r="AH33" s="19" t="s">
        <v>86</v>
      </c>
      <c r="AI33" s="19" t="s">
        <v>44</v>
      </c>
      <c r="AJ33" s="19" t="s">
        <v>44</v>
      </c>
      <c r="AK33" s="19" t="s">
        <v>44</v>
      </c>
      <c r="AL33" s="19" t="s">
        <v>44</v>
      </c>
      <c r="AM33" s="19" t="s">
        <v>44</v>
      </c>
      <c r="AN33" s="19" t="s">
        <v>44</v>
      </c>
      <c r="AO33" s="19" t="s">
        <v>44</v>
      </c>
      <c r="AP33" s="21" t="s">
        <v>44</v>
      </c>
      <c r="AQ33" s="21" t="s">
        <v>44</v>
      </c>
      <c r="AR33" s="21" t="s">
        <v>44</v>
      </c>
      <c r="AS33" s="19" t="s">
        <v>44</v>
      </c>
      <c r="AT33" s="19" t="s">
        <v>44</v>
      </c>
      <c r="AU33" s="19" t="s">
        <v>44</v>
      </c>
      <c r="AV33" s="19" t="s">
        <v>44</v>
      </c>
      <c r="AW33" s="19" t="s">
        <v>44</v>
      </c>
      <c r="AX33" s="19" t="s">
        <v>44</v>
      </c>
      <c r="AY33" s="19" t="s">
        <v>44</v>
      </c>
      <c r="AZ33" s="19" t="s">
        <v>44</v>
      </c>
      <c r="BA33" s="19" t="s">
        <v>44</v>
      </c>
      <c r="BB33" s="19" t="s">
        <v>44</v>
      </c>
      <c r="BC33" s="19" t="s">
        <v>44</v>
      </c>
      <c r="BD33" s="18"/>
      <c r="BE33" s="18"/>
      <c r="BF33" s="18"/>
      <c r="BG33" s="18"/>
      <c r="BH33" s="18"/>
      <c r="BI33" s="18"/>
      <c r="BJ33" s="18"/>
      <c r="BK33" s="18"/>
      <c r="BL33" s="18"/>
      <c r="BM33" s="19">
        <f t="shared" si="5"/>
        <v>0</v>
      </c>
      <c r="BN33" s="20"/>
      <c r="BO33" s="20"/>
      <c r="BP33" s="41"/>
      <c r="BQ33" s="20"/>
      <c r="BR33" s="41"/>
      <c r="BS33" s="20"/>
      <c r="BT33" s="41"/>
      <c r="BU33" s="41"/>
      <c r="BV33" s="41"/>
      <c r="BW33" s="41"/>
      <c r="BX33" s="41"/>
      <c r="BY33" s="17"/>
      <c r="BZ33" s="17">
        <f t="shared" si="4"/>
        <v>0</v>
      </c>
      <c r="CA33" s="45">
        <f>+P33/V33</f>
        <v>4600000</v>
      </c>
    </row>
    <row r="34" spans="1:79" s="50" customFormat="1" ht="121.5" customHeight="1" x14ac:dyDescent="0.2">
      <c r="A34" s="44">
        <v>31</v>
      </c>
      <c r="B34" s="19">
        <v>2022</v>
      </c>
      <c r="C34" s="28" t="s">
        <v>201</v>
      </c>
      <c r="D34" s="28" t="s">
        <v>219</v>
      </c>
      <c r="E34" s="19" t="s">
        <v>121</v>
      </c>
      <c r="F34" s="43" t="s">
        <v>874</v>
      </c>
      <c r="G34" s="19" t="s">
        <v>65</v>
      </c>
      <c r="H34" s="19" t="s">
        <v>48</v>
      </c>
      <c r="I34" s="40" t="s">
        <v>63</v>
      </c>
      <c r="J34" s="19" t="s">
        <v>64</v>
      </c>
      <c r="K34" s="28" t="s">
        <v>963</v>
      </c>
      <c r="L34" s="28" t="s">
        <v>965</v>
      </c>
      <c r="M34" s="19" t="s">
        <v>956</v>
      </c>
      <c r="N34" s="19" t="s">
        <v>959</v>
      </c>
      <c r="O34" s="17">
        <v>27480000</v>
      </c>
      <c r="P34" s="17">
        <f>+O34+BZ34</f>
        <v>27480000</v>
      </c>
      <c r="Q34" s="18" t="s">
        <v>130</v>
      </c>
      <c r="R34" s="23" t="s">
        <v>379</v>
      </c>
      <c r="S34" s="19" t="s">
        <v>119</v>
      </c>
      <c r="T34" s="19">
        <v>6</v>
      </c>
      <c r="U34" s="19">
        <v>0</v>
      </c>
      <c r="V34" s="19">
        <f t="shared" si="3"/>
        <v>6</v>
      </c>
      <c r="W34" s="19"/>
      <c r="X34" s="22">
        <v>44579</v>
      </c>
      <c r="Y34" s="39">
        <v>44580</v>
      </c>
      <c r="Z34" s="39">
        <v>44582</v>
      </c>
      <c r="AA34" s="39">
        <v>44762</v>
      </c>
      <c r="AB34" s="39">
        <v>44762</v>
      </c>
      <c r="AC34" s="22"/>
      <c r="AD34" s="22" t="s">
        <v>96</v>
      </c>
      <c r="AE34" s="23" t="s">
        <v>696</v>
      </c>
      <c r="AF34" s="19" t="s">
        <v>354</v>
      </c>
      <c r="AG34" s="23" t="s">
        <v>441</v>
      </c>
      <c r="AH34" s="19" t="s">
        <v>86</v>
      </c>
      <c r="AI34" s="19" t="s">
        <v>44</v>
      </c>
      <c r="AJ34" s="19" t="s">
        <v>44</v>
      </c>
      <c r="AK34" s="19" t="s">
        <v>44</v>
      </c>
      <c r="AL34" s="19" t="s">
        <v>44</v>
      </c>
      <c r="AM34" s="19" t="s">
        <v>44</v>
      </c>
      <c r="AN34" s="19" t="s">
        <v>44</v>
      </c>
      <c r="AO34" s="19" t="s">
        <v>44</v>
      </c>
      <c r="AP34" s="21" t="s">
        <v>44</v>
      </c>
      <c r="AQ34" s="21" t="s">
        <v>44</v>
      </c>
      <c r="AR34" s="21" t="s">
        <v>44</v>
      </c>
      <c r="AS34" s="19" t="s">
        <v>44</v>
      </c>
      <c r="AT34" s="19" t="s">
        <v>44</v>
      </c>
      <c r="AU34" s="19" t="s">
        <v>44</v>
      </c>
      <c r="AV34" s="19" t="s">
        <v>44</v>
      </c>
      <c r="AW34" s="19" t="s">
        <v>44</v>
      </c>
      <c r="AX34" s="19" t="s">
        <v>44</v>
      </c>
      <c r="AY34" s="19" t="s">
        <v>44</v>
      </c>
      <c r="AZ34" s="19" t="s">
        <v>44</v>
      </c>
      <c r="BA34" s="19" t="s">
        <v>44</v>
      </c>
      <c r="BB34" s="19" t="s">
        <v>44</v>
      </c>
      <c r="BC34" s="19" t="s">
        <v>44</v>
      </c>
      <c r="BD34" s="18"/>
      <c r="BE34" s="18"/>
      <c r="BF34" s="18"/>
      <c r="BG34" s="18"/>
      <c r="BH34" s="18"/>
      <c r="BI34" s="18"/>
      <c r="BJ34" s="18"/>
      <c r="BK34" s="18"/>
      <c r="BL34" s="18"/>
      <c r="BM34" s="19">
        <f t="shared" si="5"/>
        <v>0</v>
      </c>
      <c r="BN34" s="20"/>
      <c r="BO34" s="20"/>
      <c r="BP34" s="41"/>
      <c r="BQ34" s="20"/>
      <c r="BR34" s="41"/>
      <c r="BS34" s="20"/>
      <c r="BT34" s="41"/>
      <c r="BU34" s="41"/>
      <c r="BV34" s="41"/>
      <c r="BW34" s="41"/>
      <c r="BX34" s="41"/>
      <c r="BY34" s="17"/>
      <c r="BZ34" s="17">
        <f t="shared" si="4"/>
        <v>0</v>
      </c>
      <c r="CA34" s="45">
        <f>+P34/V34</f>
        <v>4580000</v>
      </c>
    </row>
    <row r="35" spans="1:79" s="50" customFormat="1" ht="121.5" customHeight="1" x14ac:dyDescent="0.2">
      <c r="A35" s="44">
        <v>32</v>
      </c>
      <c r="B35" s="19">
        <v>2022</v>
      </c>
      <c r="C35" s="28" t="s">
        <v>202</v>
      </c>
      <c r="D35" s="28" t="s">
        <v>220</v>
      </c>
      <c r="E35" s="19" t="s">
        <v>54</v>
      </c>
      <c r="F35" s="43" t="s">
        <v>860</v>
      </c>
      <c r="G35" s="19" t="s">
        <v>66</v>
      </c>
      <c r="H35" s="19" t="s">
        <v>48</v>
      </c>
      <c r="I35" s="40" t="s">
        <v>63</v>
      </c>
      <c r="J35" s="19" t="s">
        <v>64</v>
      </c>
      <c r="K35" s="28" t="s">
        <v>963</v>
      </c>
      <c r="L35" s="28" t="s">
        <v>965</v>
      </c>
      <c r="M35" s="19" t="s">
        <v>956</v>
      </c>
      <c r="N35" s="19" t="s">
        <v>959</v>
      </c>
      <c r="O35" s="17">
        <v>17600000</v>
      </c>
      <c r="P35" s="17">
        <f>+O35+BZ35</f>
        <v>17600000</v>
      </c>
      <c r="Q35" s="18" t="s">
        <v>130</v>
      </c>
      <c r="R35" s="23" t="s">
        <v>173</v>
      </c>
      <c r="S35" s="19" t="s">
        <v>119</v>
      </c>
      <c r="T35" s="19">
        <v>8</v>
      </c>
      <c r="U35" s="19">
        <v>0</v>
      </c>
      <c r="V35" s="19">
        <f t="shared" si="3"/>
        <v>8</v>
      </c>
      <c r="W35" s="19"/>
      <c r="X35" s="22">
        <v>44580</v>
      </c>
      <c r="Y35" s="39">
        <v>44581</v>
      </c>
      <c r="Z35" s="39">
        <v>44582</v>
      </c>
      <c r="AA35" s="39">
        <v>44824</v>
      </c>
      <c r="AB35" s="39">
        <v>44824</v>
      </c>
      <c r="AC35" s="22"/>
      <c r="AD35" s="22" t="s">
        <v>95</v>
      </c>
      <c r="AE35" s="23" t="s">
        <v>698</v>
      </c>
      <c r="AF35" s="19" t="s">
        <v>100</v>
      </c>
      <c r="AG35" s="23" t="s">
        <v>442</v>
      </c>
      <c r="AH35" s="19" t="s">
        <v>86</v>
      </c>
      <c r="AI35" s="19" t="s">
        <v>44</v>
      </c>
      <c r="AJ35" s="19" t="s">
        <v>44</v>
      </c>
      <c r="AK35" s="19" t="s">
        <v>44</v>
      </c>
      <c r="AL35" s="19" t="s">
        <v>44</v>
      </c>
      <c r="AM35" s="19" t="s">
        <v>44</v>
      </c>
      <c r="AN35" s="19" t="s">
        <v>44</v>
      </c>
      <c r="AO35" s="19" t="s">
        <v>44</v>
      </c>
      <c r="AP35" s="21" t="s">
        <v>44</v>
      </c>
      <c r="AQ35" s="21" t="s">
        <v>44</v>
      </c>
      <c r="AR35" s="21" t="s">
        <v>44</v>
      </c>
      <c r="AS35" s="19" t="s">
        <v>44</v>
      </c>
      <c r="AT35" s="19" t="s">
        <v>44</v>
      </c>
      <c r="AU35" s="19" t="s">
        <v>44</v>
      </c>
      <c r="AV35" s="19" t="s">
        <v>44</v>
      </c>
      <c r="AW35" s="19" t="s">
        <v>44</v>
      </c>
      <c r="AX35" s="19" t="s">
        <v>44</v>
      </c>
      <c r="AY35" s="19" t="s">
        <v>44</v>
      </c>
      <c r="AZ35" s="19" t="s">
        <v>44</v>
      </c>
      <c r="BA35" s="19" t="s">
        <v>44</v>
      </c>
      <c r="BB35" s="19" t="s">
        <v>44</v>
      </c>
      <c r="BC35" s="19" t="s">
        <v>44</v>
      </c>
      <c r="BD35" s="18"/>
      <c r="BE35" s="18"/>
      <c r="BF35" s="18"/>
      <c r="BG35" s="18"/>
      <c r="BH35" s="18"/>
      <c r="BI35" s="18"/>
      <c r="BJ35" s="18"/>
      <c r="BK35" s="18"/>
      <c r="BL35" s="18"/>
      <c r="BM35" s="19">
        <f t="shared" si="5"/>
        <v>0</v>
      </c>
      <c r="BN35" s="20"/>
      <c r="BO35" s="20"/>
      <c r="BP35" s="41"/>
      <c r="BQ35" s="20"/>
      <c r="BR35" s="41"/>
      <c r="BS35" s="20"/>
      <c r="BT35" s="41"/>
      <c r="BU35" s="41"/>
      <c r="BV35" s="41"/>
      <c r="BW35" s="41"/>
      <c r="BX35" s="41"/>
      <c r="BY35" s="17"/>
      <c r="BZ35" s="17">
        <f t="shared" si="4"/>
        <v>0</v>
      </c>
      <c r="CA35" s="45">
        <f>+P35/V35</f>
        <v>2200000</v>
      </c>
    </row>
    <row r="36" spans="1:79" s="50" customFormat="1" ht="121.5" customHeight="1" x14ac:dyDescent="0.2">
      <c r="A36" s="44">
        <v>33</v>
      </c>
      <c r="B36" s="19">
        <v>2022</v>
      </c>
      <c r="C36" s="28" t="s">
        <v>203</v>
      </c>
      <c r="D36" s="28" t="s">
        <v>221</v>
      </c>
      <c r="E36" s="19" t="s">
        <v>73</v>
      </c>
      <c r="F36" s="43" t="s">
        <v>875</v>
      </c>
      <c r="G36" s="19" t="s">
        <v>66</v>
      </c>
      <c r="H36" s="19" t="s">
        <v>46</v>
      </c>
      <c r="I36" s="40" t="s">
        <v>63</v>
      </c>
      <c r="J36" s="19" t="s">
        <v>64</v>
      </c>
      <c r="K36" s="28" t="s">
        <v>963</v>
      </c>
      <c r="L36" s="28" t="s">
        <v>965</v>
      </c>
      <c r="M36" s="19" t="s">
        <v>956</v>
      </c>
      <c r="N36" s="19" t="s">
        <v>959</v>
      </c>
      <c r="O36" s="17">
        <v>29400000</v>
      </c>
      <c r="P36" s="17">
        <f>+O36+BZ36</f>
        <v>29400000</v>
      </c>
      <c r="Q36" s="18" t="s">
        <v>130</v>
      </c>
      <c r="R36" s="23" t="s">
        <v>237</v>
      </c>
      <c r="S36" s="19" t="s">
        <v>119</v>
      </c>
      <c r="T36" s="19">
        <v>6</v>
      </c>
      <c r="U36" s="19">
        <v>0</v>
      </c>
      <c r="V36" s="19">
        <f t="shared" si="3"/>
        <v>6</v>
      </c>
      <c r="W36" s="19"/>
      <c r="X36" s="22">
        <v>44579</v>
      </c>
      <c r="Y36" s="39">
        <v>44581</v>
      </c>
      <c r="Z36" s="39">
        <v>44582</v>
      </c>
      <c r="AA36" s="39">
        <v>44762</v>
      </c>
      <c r="AB36" s="39">
        <v>44762</v>
      </c>
      <c r="AC36" s="22"/>
      <c r="AD36" s="22" t="s">
        <v>96</v>
      </c>
      <c r="AE36" s="23" t="s">
        <v>697</v>
      </c>
      <c r="AF36" s="19" t="s">
        <v>348</v>
      </c>
      <c r="AG36" s="23" t="s">
        <v>343</v>
      </c>
      <c r="AH36" s="19" t="s">
        <v>86</v>
      </c>
      <c r="AI36" s="19" t="s">
        <v>44</v>
      </c>
      <c r="AJ36" s="19" t="s">
        <v>44</v>
      </c>
      <c r="AK36" s="19" t="s">
        <v>44</v>
      </c>
      <c r="AL36" s="19" t="s">
        <v>44</v>
      </c>
      <c r="AM36" s="19" t="s">
        <v>44</v>
      </c>
      <c r="AN36" s="19" t="s">
        <v>44</v>
      </c>
      <c r="AO36" s="19" t="s">
        <v>44</v>
      </c>
      <c r="AP36" s="21" t="s">
        <v>44</v>
      </c>
      <c r="AQ36" s="21" t="s">
        <v>44</v>
      </c>
      <c r="AR36" s="21" t="s">
        <v>44</v>
      </c>
      <c r="AS36" s="19" t="s">
        <v>44</v>
      </c>
      <c r="AT36" s="19" t="s">
        <v>44</v>
      </c>
      <c r="AU36" s="19" t="s">
        <v>44</v>
      </c>
      <c r="AV36" s="19" t="s">
        <v>44</v>
      </c>
      <c r="AW36" s="19" t="s">
        <v>44</v>
      </c>
      <c r="AX36" s="19" t="s">
        <v>44</v>
      </c>
      <c r="AY36" s="19" t="s">
        <v>44</v>
      </c>
      <c r="AZ36" s="19" t="s">
        <v>44</v>
      </c>
      <c r="BA36" s="19" t="s">
        <v>44</v>
      </c>
      <c r="BB36" s="19" t="s">
        <v>44</v>
      </c>
      <c r="BC36" s="19" t="s">
        <v>44</v>
      </c>
      <c r="BD36" s="18"/>
      <c r="BE36" s="18"/>
      <c r="BF36" s="18"/>
      <c r="BG36" s="18"/>
      <c r="BH36" s="18"/>
      <c r="BI36" s="18"/>
      <c r="BJ36" s="18"/>
      <c r="BK36" s="18"/>
      <c r="BL36" s="18"/>
      <c r="BM36" s="19">
        <f t="shared" si="5"/>
        <v>0</v>
      </c>
      <c r="BN36" s="20"/>
      <c r="BO36" s="20"/>
      <c r="BP36" s="41"/>
      <c r="BQ36" s="20"/>
      <c r="BR36" s="41"/>
      <c r="BS36" s="20"/>
      <c r="BT36" s="41"/>
      <c r="BU36" s="41"/>
      <c r="BV36" s="41"/>
      <c r="BW36" s="41"/>
      <c r="BX36" s="41"/>
      <c r="BY36" s="17"/>
      <c r="BZ36" s="17">
        <f t="shared" si="4"/>
        <v>0</v>
      </c>
      <c r="CA36" s="45">
        <f>+P36/V36</f>
        <v>4900000</v>
      </c>
    </row>
    <row r="37" spans="1:79" s="50" customFormat="1" ht="121.5" customHeight="1" x14ac:dyDescent="0.2">
      <c r="A37" s="44">
        <v>34</v>
      </c>
      <c r="B37" s="19">
        <v>2022</v>
      </c>
      <c r="C37" s="28" t="s">
        <v>204</v>
      </c>
      <c r="D37" s="28" t="s">
        <v>222</v>
      </c>
      <c r="E37" s="19" t="s">
        <v>77</v>
      </c>
      <c r="F37" s="43" t="s">
        <v>860</v>
      </c>
      <c r="G37" s="19" t="s">
        <v>66</v>
      </c>
      <c r="H37" s="19" t="s">
        <v>48</v>
      </c>
      <c r="I37" s="40" t="s">
        <v>63</v>
      </c>
      <c r="J37" s="19" t="s">
        <v>64</v>
      </c>
      <c r="K37" s="28" t="s">
        <v>963</v>
      </c>
      <c r="L37" s="28" t="s">
        <v>965</v>
      </c>
      <c r="M37" s="19" t="s">
        <v>956</v>
      </c>
      <c r="N37" s="19" t="s">
        <v>959</v>
      </c>
      <c r="O37" s="17">
        <v>11850000</v>
      </c>
      <c r="P37" s="17">
        <f>+O37+BZ37</f>
        <v>11850000</v>
      </c>
      <c r="Q37" s="18" t="s">
        <v>130</v>
      </c>
      <c r="R37" s="23" t="s">
        <v>176</v>
      </c>
      <c r="S37" s="19" t="s">
        <v>119</v>
      </c>
      <c r="T37" s="19">
        <v>6</v>
      </c>
      <c r="U37" s="19">
        <v>0</v>
      </c>
      <c r="V37" s="19">
        <f t="shared" si="3"/>
        <v>6</v>
      </c>
      <c r="W37" s="19"/>
      <c r="X37" s="22">
        <v>44579</v>
      </c>
      <c r="Y37" s="39">
        <v>44581</v>
      </c>
      <c r="Z37" s="39">
        <v>44581</v>
      </c>
      <c r="AA37" s="39">
        <v>44761</v>
      </c>
      <c r="AB37" s="39">
        <v>44761</v>
      </c>
      <c r="AC37" s="22"/>
      <c r="AD37" s="22" t="s">
        <v>96</v>
      </c>
      <c r="AE37" s="23" t="s">
        <v>695</v>
      </c>
      <c r="AF37" s="19" t="s">
        <v>99</v>
      </c>
      <c r="AG37" s="23" t="s">
        <v>337</v>
      </c>
      <c r="AH37" s="19" t="s">
        <v>86</v>
      </c>
      <c r="AI37" s="19" t="s">
        <v>44</v>
      </c>
      <c r="AJ37" s="19" t="s">
        <v>44</v>
      </c>
      <c r="AK37" s="19" t="s">
        <v>44</v>
      </c>
      <c r="AL37" s="19" t="s">
        <v>44</v>
      </c>
      <c r="AM37" s="19" t="s">
        <v>44</v>
      </c>
      <c r="AN37" s="19" t="s">
        <v>44</v>
      </c>
      <c r="AO37" s="19" t="s">
        <v>44</v>
      </c>
      <c r="AP37" s="21" t="s">
        <v>44</v>
      </c>
      <c r="AQ37" s="21" t="s">
        <v>44</v>
      </c>
      <c r="AR37" s="21" t="s">
        <v>44</v>
      </c>
      <c r="AS37" s="19" t="s">
        <v>44</v>
      </c>
      <c r="AT37" s="19" t="s">
        <v>44</v>
      </c>
      <c r="AU37" s="19" t="s">
        <v>44</v>
      </c>
      <c r="AV37" s="19" t="s">
        <v>44</v>
      </c>
      <c r="AW37" s="19" t="s">
        <v>44</v>
      </c>
      <c r="AX37" s="19" t="s">
        <v>44</v>
      </c>
      <c r="AY37" s="19" t="s">
        <v>44</v>
      </c>
      <c r="AZ37" s="19" t="s">
        <v>44</v>
      </c>
      <c r="BA37" s="19" t="s">
        <v>44</v>
      </c>
      <c r="BB37" s="19" t="s">
        <v>44</v>
      </c>
      <c r="BC37" s="19" t="s">
        <v>44</v>
      </c>
      <c r="BD37" s="18"/>
      <c r="BE37" s="18"/>
      <c r="BF37" s="18"/>
      <c r="BG37" s="18"/>
      <c r="BH37" s="18"/>
      <c r="BI37" s="18"/>
      <c r="BJ37" s="18"/>
      <c r="BK37" s="18"/>
      <c r="BL37" s="18"/>
      <c r="BM37" s="19">
        <f t="shared" si="5"/>
        <v>0</v>
      </c>
      <c r="BN37" s="20"/>
      <c r="BO37" s="20"/>
      <c r="BP37" s="41"/>
      <c r="BQ37" s="20"/>
      <c r="BR37" s="41"/>
      <c r="BS37" s="20"/>
      <c r="BT37" s="41"/>
      <c r="BU37" s="41"/>
      <c r="BV37" s="41"/>
      <c r="BW37" s="41"/>
      <c r="BX37" s="41"/>
      <c r="BY37" s="17"/>
      <c r="BZ37" s="17">
        <f t="shared" si="4"/>
        <v>0</v>
      </c>
      <c r="CA37" s="45">
        <f>+P37/V37</f>
        <v>1975000</v>
      </c>
    </row>
    <row r="38" spans="1:79" s="50" customFormat="1" ht="121.5" customHeight="1" x14ac:dyDescent="0.2">
      <c r="A38" s="44">
        <v>35</v>
      </c>
      <c r="B38" s="19">
        <v>2022</v>
      </c>
      <c r="C38" s="28" t="s">
        <v>205</v>
      </c>
      <c r="D38" s="28" t="s">
        <v>223</v>
      </c>
      <c r="E38" s="19" t="s">
        <v>132</v>
      </c>
      <c r="F38" s="43" t="s">
        <v>875</v>
      </c>
      <c r="G38" s="19" t="s">
        <v>66</v>
      </c>
      <c r="H38" s="19" t="s">
        <v>46</v>
      </c>
      <c r="I38" s="40" t="s">
        <v>63</v>
      </c>
      <c r="J38" s="19" t="s">
        <v>64</v>
      </c>
      <c r="K38" s="28" t="s">
        <v>963</v>
      </c>
      <c r="L38" s="28" t="s">
        <v>965</v>
      </c>
      <c r="M38" s="19" t="s">
        <v>956</v>
      </c>
      <c r="N38" s="19" t="s">
        <v>959</v>
      </c>
      <c r="O38" s="17">
        <v>29400000</v>
      </c>
      <c r="P38" s="17">
        <f>+O38+BZ38</f>
        <v>29400000</v>
      </c>
      <c r="Q38" s="18" t="s">
        <v>130</v>
      </c>
      <c r="R38" s="23" t="s">
        <v>392</v>
      </c>
      <c r="S38" s="19" t="s">
        <v>119</v>
      </c>
      <c r="T38" s="19">
        <v>6</v>
      </c>
      <c r="U38" s="19">
        <v>0</v>
      </c>
      <c r="V38" s="19">
        <f t="shared" si="3"/>
        <v>6</v>
      </c>
      <c r="W38" s="19"/>
      <c r="X38" s="22">
        <v>44580</v>
      </c>
      <c r="Y38" s="39">
        <v>44582</v>
      </c>
      <c r="Z38" s="39">
        <v>44585</v>
      </c>
      <c r="AA38" s="39">
        <v>44765</v>
      </c>
      <c r="AB38" s="39">
        <v>44765</v>
      </c>
      <c r="AC38" s="22"/>
      <c r="AD38" s="22" t="s">
        <v>96</v>
      </c>
      <c r="AE38" s="23" t="s">
        <v>854</v>
      </c>
      <c r="AF38" s="19" t="s">
        <v>348</v>
      </c>
      <c r="AG38" s="23" t="s">
        <v>443</v>
      </c>
      <c r="AH38" s="19" t="s">
        <v>86</v>
      </c>
      <c r="AI38" s="19" t="s">
        <v>44</v>
      </c>
      <c r="AJ38" s="19" t="s">
        <v>44</v>
      </c>
      <c r="AK38" s="19" t="s">
        <v>44</v>
      </c>
      <c r="AL38" s="19" t="s">
        <v>44</v>
      </c>
      <c r="AM38" s="19" t="s">
        <v>44</v>
      </c>
      <c r="AN38" s="19" t="s">
        <v>44</v>
      </c>
      <c r="AO38" s="19" t="s">
        <v>44</v>
      </c>
      <c r="AP38" s="21" t="s">
        <v>44</v>
      </c>
      <c r="AQ38" s="21" t="s">
        <v>44</v>
      </c>
      <c r="AR38" s="21" t="s">
        <v>44</v>
      </c>
      <c r="AS38" s="19" t="s">
        <v>44</v>
      </c>
      <c r="AT38" s="19" t="s">
        <v>44</v>
      </c>
      <c r="AU38" s="19" t="s">
        <v>44</v>
      </c>
      <c r="AV38" s="19" t="s">
        <v>44</v>
      </c>
      <c r="AW38" s="19" t="s">
        <v>44</v>
      </c>
      <c r="AX38" s="19" t="s">
        <v>44</v>
      </c>
      <c r="AY38" s="19" t="s">
        <v>44</v>
      </c>
      <c r="AZ38" s="19" t="s">
        <v>44</v>
      </c>
      <c r="BA38" s="19" t="s">
        <v>44</v>
      </c>
      <c r="BB38" s="19" t="s">
        <v>44</v>
      </c>
      <c r="BC38" s="19" t="s">
        <v>44</v>
      </c>
      <c r="BD38" s="18"/>
      <c r="BE38" s="18"/>
      <c r="BF38" s="18"/>
      <c r="BG38" s="18"/>
      <c r="BH38" s="18"/>
      <c r="BI38" s="18"/>
      <c r="BJ38" s="18"/>
      <c r="BK38" s="18"/>
      <c r="BL38" s="18"/>
      <c r="BM38" s="19">
        <f t="shared" si="5"/>
        <v>0</v>
      </c>
      <c r="BN38" s="20"/>
      <c r="BO38" s="20"/>
      <c r="BP38" s="41"/>
      <c r="BQ38" s="20"/>
      <c r="BR38" s="41"/>
      <c r="BS38" s="20"/>
      <c r="BT38" s="41"/>
      <c r="BU38" s="41"/>
      <c r="BV38" s="41"/>
      <c r="BW38" s="41"/>
      <c r="BX38" s="41"/>
      <c r="BY38" s="17"/>
      <c r="BZ38" s="17">
        <f t="shared" si="4"/>
        <v>0</v>
      </c>
      <c r="CA38" s="45">
        <f>+P38/V38</f>
        <v>4900000</v>
      </c>
    </row>
    <row r="39" spans="1:79" s="50" customFormat="1" ht="121.5" customHeight="1" x14ac:dyDescent="0.2">
      <c r="A39" s="44">
        <v>36</v>
      </c>
      <c r="B39" s="19">
        <v>2022</v>
      </c>
      <c r="C39" s="28" t="s">
        <v>206</v>
      </c>
      <c r="D39" s="28" t="s">
        <v>224</v>
      </c>
      <c r="E39" s="19" t="s">
        <v>396</v>
      </c>
      <c r="F39" s="43" t="s">
        <v>876</v>
      </c>
      <c r="G39" s="19" t="s">
        <v>65</v>
      </c>
      <c r="H39" s="19" t="s">
        <v>46</v>
      </c>
      <c r="I39" s="40" t="s">
        <v>63</v>
      </c>
      <c r="J39" s="19" t="s">
        <v>64</v>
      </c>
      <c r="K39" s="28" t="s">
        <v>963</v>
      </c>
      <c r="L39" s="28" t="s">
        <v>965</v>
      </c>
      <c r="M39" s="19" t="s">
        <v>956</v>
      </c>
      <c r="N39" s="19" t="s">
        <v>959</v>
      </c>
      <c r="O39" s="17">
        <v>46400000</v>
      </c>
      <c r="P39" s="17">
        <f>+O39+BZ39</f>
        <v>46400000</v>
      </c>
      <c r="Q39" s="18" t="s">
        <v>130</v>
      </c>
      <c r="R39" s="23" t="s">
        <v>397</v>
      </c>
      <c r="S39" s="19" t="s">
        <v>119</v>
      </c>
      <c r="T39" s="19">
        <v>8</v>
      </c>
      <c r="U39" s="19">
        <v>0</v>
      </c>
      <c r="V39" s="19">
        <f t="shared" si="3"/>
        <v>8</v>
      </c>
      <c r="W39" s="19"/>
      <c r="X39" s="22">
        <v>44582</v>
      </c>
      <c r="Y39" s="39">
        <v>44582</v>
      </c>
      <c r="Z39" s="39">
        <v>44586</v>
      </c>
      <c r="AA39" s="39">
        <v>44828</v>
      </c>
      <c r="AB39" s="39">
        <v>44828</v>
      </c>
      <c r="AC39" s="22"/>
      <c r="AD39" s="22" t="s">
        <v>95</v>
      </c>
      <c r="AE39" s="23" t="s">
        <v>698</v>
      </c>
      <c r="AF39" s="19" t="s">
        <v>100</v>
      </c>
      <c r="AG39" s="23" t="s">
        <v>707</v>
      </c>
      <c r="AH39" s="19" t="s">
        <v>86</v>
      </c>
      <c r="AI39" s="19" t="s">
        <v>44</v>
      </c>
      <c r="AJ39" s="19" t="s">
        <v>44</v>
      </c>
      <c r="AK39" s="19" t="s">
        <v>44</v>
      </c>
      <c r="AL39" s="19" t="s">
        <v>44</v>
      </c>
      <c r="AM39" s="19" t="s">
        <v>44</v>
      </c>
      <c r="AN39" s="19" t="s">
        <v>44</v>
      </c>
      <c r="AO39" s="19" t="s">
        <v>44</v>
      </c>
      <c r="AP39" s="21" t="s">
        <v>44</v>
      </c>
      <c r="AQ39" s="21" t="s">
        <v>44</v>
      </c>
      <c r="AR39" s="21" t="s">
        <v>44</v>
      </c>
      <c r="AS39" s="19" t="s">
        <v>44</v>
      </c>
      <c r="AT39" s="19" t="s">
        <v>44</v>
      </c>
      <c r="AU39" s="19" t="s">
        <v>44</v>
      </c>
      <c r="AV39" s="19" t="s">
        <v>44</v>
      </c>
      <c r="AW39" s="19" t="s">
        <v>44</v>
      </c>
      <c r="AX39" s="19" t="s">
        <v>44</v>
      </c>
      <c r="AY39" s="19" t="s">
        <v>44</v>
      </c>
      <c r="AZ39" s="19" t="s">
        <v>44</v>
      </c>
      <c r="BA39" s="19" t="s">
        <v>44</v>
      </c>
      <c r="BB39" s="19" t="s">
        <v>44</v>
      </c>
      <c r="BC39" s="19" t="s">
        <v>44</v>
      </c>
      <c r="BD39" s="18"/>
      <c r="BE39" s="18"/>
      <c r="BF39" s="18"/>
      <c r="BG39" s="18"/>
      <c r="BH39" s="18"/>
      <c r="BI39" s="18"/>
      <c r="BJ39" s="18"/>
      <c r="BK39" s="18"/>
      <c r="BL39" s="18"/>
      <c r="BM39" s="19">
        <f t="shared" si="5"/>
        <v>0</v>
      </c>
      <c r="BN39" s="20"/>
      <c r="BO39" s="20"/>
      <c r="BP39" s="41"/>
      <c r="BQ39" s="20"/>
      <c r="BR39" s="41"/>
      <c r="BS39" s="20"/>
      <c r="BT39" s="41"/>
      <c r="BU39" s="41"/>
      <c r="BV39" s="41"/>
      <c r="BW39" s="41"/>
      <c r="BX39" s="41"/>
      <c r="BY39" s="17"/>
      <c r="BZ39" s="17">
        <f t="shared" si="4"/>
        <v>0</v>
      </c>
      <c r="CA39" s="45">
        <f>+P39/V39</f>
        <v>5800000</v>
      </c>
    </row>
    <row r="40" spans="1:79" s="50" customFormat="1" ht="121.5" customHeight="1" x14ac:dyDescent="0.2">
      <c r="A40" s="44">
        <v>37</v>
      </c>
      <c r="B40" s="19">
        <v>2022</v>
      </c>
      <c r="C40" s="28" t="s">
        <v>207</v>
      </c>
      <c r="D40" s="28" t="s">
        <v>225</v>
      </c>
      <c r="E40" s="19" t="s">
        <v>49</v>
      </c>
      <c r="F40" s="43" t="s">
        <v>905</v>
      </c>
      <c r="G40" s="19" t="s">
        <v>65</v>
      </c>
      <c r="H40" s="19" t="s">
        <v>46</v>
      </c>
      <c r="I40" s="40" t="s">
        <v>63</v>
      </c>
      <c r="J40" s="19" t="s">
        <v>64</v>
      </c>
      <c r="K40" s="28" t="s">
        <v>963</v>
      </c>
      <c r="L40" s="28" t="s">
        <v>965</v>
      </c>
      <c r="M40" s="19" t="s">
        <v>956</v>
      </c>
      <c r="N40" s="19" t="s">
        <v>959</v>
      </c>
      <c r="O40" s="17">
        <v>64618400</v>
      </c>
      <c r="P40" s="17">
        <f>+O40+BZ40</f>
        <v>64618400</v>
      </c>
      <c r="Q40" s="18" t="s">
        <v>130</v>
      </c>
      <c r="R40" s="23" t="s">
        <v>380</v>
      </c>
      <c r="S40" s="19" t="s">
        <v>119</v>
      </c>
      <c r="T40" s="19">
        <v>8</v>
      </c>
      <c r="U40" s="19">
        <v>0</v>
      </c>
      <c r="V40" s="19">
        <f t="shared" si="3"/>
        <v>8</v>
      </c>
      <c r="W40" s="19"/>
      <c r="X40" s="22">
        <v>44580</v>
      </c>
      <c r="Y40" s="39">
        <v>44581</v>
      </c>
      <c r="Z40" s="39">
        <v>44582</v>
      </c>
      <c r="AA40" s="39">
        <v>44824</v>
      </c>
      <c r="AB40" s="39">
        <v>44824</v>
      </c>
      <c r="AC40" s="22"/>
      <c r="AD40" s="22" t="s">
        <v>95</v>
      </c>
      <c r="AE40" s="23" t="s">
        <v>694</v>
      </c>
      <c r="AF40" s="19" t="s">
        <v>103</v>
      </c>
      <c r="AG40" s="23" t="s">
        <v>444</v>
      </c>
      <c r="AH40" s="19" t="s">
        <v>86</v>
      </c>
      <c r="AI40" s="19" t="s">
        <v>44</v>
      </c>
      <c r="AJ40" s="19" t="s">
        <v>44</v>
      </c>
      <c r="AK40" s="19" t="s">
        <v>44</v>
      </c>
      <c r="AL40" s="19" t="s">
        <v>44</v>
      </c>
      <c r="AM40" s="19" t="s">
        <v>44</v>
      </c>
      <c r="AN40" s="19" t="s">
        <v>44</v>
      </c>
      <c r="AO40" s="19" t="s">
        <v>44</v>
      </c>
      <c r="AP40" s="21" t="s">
        <v>44</v>
      </c>
      <c r="AQ40" s="21" t="s">
        <v>44</v>
      </c>
      <c r="AR40" s="21" t="s">
        <v>44</v>
      </c>
      <c r="AS40" s="19" t="s">
        <v>44</v>
      </c>
      <c r="AT40" s="19" t="s">
        <v>44</v>
      </c>
      <c r="AU40" s="19" t="s">
        <v>44</v>
      </c>
      <c r="AV40" s="19" t="s">
        <v>44</v>
      </c>
      <c r="AW40" s="19" t="s">
        <v>44</v>
      </c>
      <c r="AX40" s="19" t="s">
        <v>44</v>
      </c>
      <c r="AY40" s="19" t="s">
        <v>44</v>
      </c>
      <c r="AZ40" s="19" t="s">
        <v>44</v>
      </c>
      <c r="BA40" s="19" t="s">
        <v>44</v>
      </c>
      <c r="BB40" s="19" t="s">
        <v>44</v>
      </c>
      <c r="BC40" s="19" t="s">
        <v>44</v>
      </c>
      <c r="BD40" s="18"/>
      <c r="BE40" s="18"/>
      <c r="BF40" s="18"/>
      <c r="BG40" s="18"/>
      <c r="BH40" s="18"/>
      <c r="BI40" s="18"/>
      <c r="BJ40" s="18"/>
      <c r="BK40" s="18"/>
      <c r="BL40" s="18"/>
      <c r="BM40" s="19">
        <f t="shared" si="5"/>
        <v>0</v>
      </c>
      <c r="BN40" s="20"/>
      <c r="BO40" s="20"/>
      <c r="BP40" s="41"/>
      <c r="BQ40" s="20"/>
      <c r="BR40" s="41"/>
      <c r="BS40" s="20"/>
      <c r="BT40" s="41"/>
      <c r="BU40" s="41"/>
      <c r="BV40" s="41"/>
      <c r="BW40" s="41"/>
      <c r="BX40" s="41"/>
      <c r="BY40" s="17"/>
      <c r="BZ40" s="17">
        <f t="shared" si="4"/>
        <v>0</v>
      </c>
      <c r="CA40" s="45">
        <f>+P40/V40</f>
        <v>8077300</v>
      </c>
    </row>
    <row r="41" spans="1:79" s="50" customFormat="1" ht="121.5" customHeight="1" x14ac:dyDescent="0.2">
      <c r="A41" s="44">
        <v>38</v>
      </c>
      <c r="B41" s="19">
        <v>2022</v>
      </c>
      <c r="C41" s="28" t="s">
        <v>208</v>
      </c>
      <c r="D41" s="28" t="s">
        <v>226</v>
      </c>
      <c r="E41" s="19" t="s">
        <v>238</v>
      </c>
      <c r="F41" s="43" t="s">
        <v>864</v>
      </c>
      <c r="G41" s="19" t="s">
        <v>65</v>
      </c>
      <c r="H41" s="19" t="s">
        <v>46</v>
      </c>
      <c r="I41" s="40" t="s">
        <v>63</v>
      </c>
      <c r="J41" s="19" t="s">
        <v>64</v>
      </c>
      <c r="K41" s="28" t="s">
        <v>963</v>
      </c>
      <c r="L41" s="28" t="s">
        <v>965</v>
      </c>
      <c r="M41" s="19" t="s">
        <v>956</v>
      </c>
      <c r="N41" s="19" t="s">
        <v>959</v>
      </c>
      <c r="O41" s="17">
        <v>29400000</v>
      </c>
      <c r="P41" s="17">
        <f>+O41+BZ41</f>
        <v>29400000</v>
      </c>
      <c r="Q41" s="18" t="s">
        <v>130</v>
      </c>
      <c r="R41" s="23" t="s">
        <v>381</v>
      </c>
      <c r="S41" s="19" t="s">
        <v>119</v>
      </c>
      <c r="T41" s="19">
        <v>6</v>
      </c>
      <c r="U41" s="19">
        <v>0</v>
      </c>
      <c r="V41" s="19">
        <f t="shared" ref="V41:V49" si="6">+T41+U41</f>
        <v>6</v>
      </c>
      <c r="W41" s="19"/>
      <c r="X41" s="22">
        <v>44580</v>
      </c>
      <c r="Y41" s="39">
        <v>44581</v>
      </c>
      <c r="Z41" s="39">
        <v>44581</v>
      </c>
      <c r="AA41" s="39">
        <v>44761</v>
      </c>
      <c r="AB41" s="39">
        <v>44761</v>
      </c>
      <c r="AC41" s="22"/>
      <c r="AD41" s="22" t="s">
        <v>96</v>
      </c>
      <c r="AE41" s="23" t="s">
        <v>697</v>
      </c>
      <c r="AF41" s="19" t="s">
        <v>348</v>
      </c>
      <c r="AG41" s="23" t="s">
        <v>445</v>
      </c>
      <c r="AH41" s="19" t="s">
        <v>86</v>
      </c>
      <c r="AI41" s="19" t="s">
        <v>44</v>
      </c>
      <c r="AJ41" s="19" t="s">
        <v>44</v>
      </c>
      <c r="AK41" s="19" t="s">
        <v>44</v>
      </c>
      <c r="AL41" s="19" t="s">
        <v>44</v>
      </c>
      <c r="AM41" s="19" t="s">
        <v>44</v>
      </c>
      <c r="AN41" s="19" t="s">
        <v>44</v>
      </c>
      <c r="AO41" s="19" t="s">
        <v>44</v>
      </c>
      <c r="AP41" s="21" t="s">
        <v>44</v>
      </c>
      <c r="AQ41" s="21" t="s">
        <v>44</v>
      </c>
      <c r="AR41" s="21" t="s">
        <v>44</v>
      </c>
      <c r="AS41" s="19" t="s">
        <v>44</v>
      </c>
      <c r="AT41" s="19" t="s">
        <v>44</v>
      </c>
      <c r="AU41" s="19" t="s">
        <v>44</v>
      </c>
      <c r="AV41" s="19" t="s">
        <v>44</v>
      </c>
      <c r="AW41" s="19" t="s">
        <v>44</v>
      </c>
      <c r="AX41" s="19" t="s">
        <v>44</v>
      </c>
      <c r="AY41" s="19" t="s">
        <v>44</v>
      </c>
      <c r="AZ41" s="19" t="s">
        <v>44</v>
      </c>
      <c r="BA41" s="19" t="s">
        <v>44</v>
      </c>
      <c r="BB41" s="19" t="s">
        <v>44</v>
      </c>
      <c r="BC41" s="19" t="s">
        <v>44</v>
      </c>
      <c r="BD41" s="18"/>
      <c r="BE41" s="18"/>
      <c r="BF41" s="18"/>
      <c r="BG41" s="18"/>
      <c r="BH41" s="18"/>
      <c r="BI41" s="18"/>
      <c r="BJ41" s="18"/>
      <c r="BK41" s="18"/>
      <c r="BL41" s="18"/>
      <c r="BM41" s="19">
        <f t="shared" si="5"/>
        <v>0</v>
      </c>
      <c r="BN41" s="20"/>
      <c r="BO41" s="20"/>
      <c r="BP41" s="41"/>
      <c r="BQ41" s="20"/>
      <c r="BR41" s="41"/>
      <c r="BS41" s="20"/>
      <c r="BT41" s="41"/>
      <c r="BU41" s="41"/>
      <c r="BV41" s="41"/>
      <c r="BW41" s="41"/>
      <c r="BX41" s="41"/>
      <c r="BY41" s="17"/>
      <c r="BZ41" s="17">
        <f t="shared" si="4"/>
        <v>0</v>
      </c>
      <c r="CA41" s="45">
        <f>+P41/V41</f>
        <v>4900000</v>
      </c>
    </row>
    <row r="42" spans="1:79" s="50" customFormat="1" ht="121.5" customHeight="1" x14ac:dyDescent="0.2">
      <c r="A42" s="44">
        <v>39</v>
      </c>
      <c r="B42" s="19">
        <v>2022</v>
      </c>
      <c r="C42" s="28" t="s">
        <v>209</v>
      </c>
      <c r="D42" s="28" t="s">
        <v>227</v>
      </c>
      <c r="E42" s="19" t="s">
        <v>239</v>
      </c>
      <c r="F42" s="43" t="s">
        <v>863</v>
      </c>
      <c r="G42" s="19" t="s">
        <v>66</v>
      </c>
      <c r="H42" s="19" t="s">
        <v>46</v>
      </c>
      <c r="I42" s="40" t="s">
        <v>63</v>
      </c>
      <c r="J42" s="19" t="s">
        <v>64</v>
      </c>
      <c r="K42" s="28" t="s">
        <v>963</v>
      </c>
      <c r="L42" s="28" t="s">
        <v>965</v>
      </c>
      <c r="M42" s="19" t="s">
        <v>956</v>
      </c>
      <c r="N42" s="19" t="s">
        <v>959</v>
      </c>
      <c r="O42" s="17">
        <v>33000000</v>
      </c>
      <c r="P42" s="17">
        <f>+O42+BZ42</f>
        <v>33000000</v>
      </c>
      <c r="Q42" s="18" t="s">
        <v>130</v>
      </c>
      <c r="R42" s="23" t="s">
        <v>56</v>
      </c>
      <c r="S42" s="19" t="s">
        <v>119</v>
      </c>
      <c r="T42" s="19">
        <v>6</v>
      </c>
      <c r="U42" s="19">
        <v>0</v>
      </c>
      <c r="V42" s="19">
        <f t="shared" si="6"/>
        <v>6</v>
      </c>
      <c r="W42" s="19"/>
      <c r="X42" s="22">
        <v>44579</v>
      </c>
      <c r="Y42" s="39">
        <v>44579</v>
      </c>
      <c r="Z42" s="39">
        <v>44581</v>
      </c>
      <c r="AA42" s="39">
        <v>44761</v>
      </c>
      <c r="AB42" s="39">
        <v>44761</v>
      </c>
      <c r="AC42" s="22"/>
      <c r="AD42" s="22" t="s">
        <v>96</v>
      </c>
      <c r="AE42" s="23" t="s">
        <v>62</v>
      </c>
      <c r="AF42" s="19" t="s">
        <v>97</v>
      </c>
      <c r="AG42" s="23" t="s">
        <v>322</v>
      </c>
      <c r="AH42" s="19" t="s">
        <v>86</v>
      </c>
      <c r="AI42" s="19" t="s">
        <v>44</v>
      </c>
      <c r="AJ42" s="19" t="s">
        <v>44</v>
      </c>
      <c r="AK42" s="19" t="s">
        <v>44</v>
      </c>
      <c r="AL42" s="19" t="s">
        <v>44</v>
      </c>
      <c r="AM42" s="19" t="s">
        <v>44</v>
      </c>
      <c r="AN42" s="19" t="s">
        <v>44</v>
      </c>
      <c r="AO42" s="19" t="s">
        <v>44</v>
      </c>
      <c r="AP42" s="21" t="s">
        <v>44</v>
      </c>
      <c r="AQ42" s="21" t="s">
        <v>44</v>
      </c>
      <c r="AR42" s="21" t="s">
        <v>44</v>
      </c>
      <c r="AS42" s="19" t="s">
        <v>44</v>
      </c>
      <c r="AT42" s="19" t="s">
        <v>44</v>
      </c>
      <c r="AU42" s="19" t="s">
        <v>44</v>
      </c>
      <c r="AV42" s="19" t="s">
        <v>44</v>
      </c>
      <c r="AW42" s="19" t="s">
        <v>44</v>
      </c>
      <c r="AX42" s="19" t="s">
        <v>44</v>
      </c>
      <c r="AY42" s="19" t="s">
        <v>44</v>
      </c>
      <c r="AZ42" s="19" t="s">
        <v>44</v>
      </c>
      <c r="BA42" s="19" t="s">
        <v>44</v>
      </c>
      <c r="BB42" s="19" t="s">
        <v>44</v>
      </c>
      <c r="BC42" s="19" t="s">
        <v>44</v>
      </c>
      <c r="BD42" s="18"/>
      <c r="BE42" s="18"/>
      <c r="BF42" s="18"/>
      <c r="BG42" s="18"/>
      <c r="BH42" s="18"/>
      <c r="BI42" s="18"/>
      <c r="BJ42" s="18"/>
      <c r="BK42" s="18"/>
      <c r="BL42" s="18"/>
      <c r="BM42" s="19">
        <f t="shared" si="5"/>
        <v>0</v>
      </c>
      <c r="BN42" s="20"/>
      <c r="BO42" s="20"/>
      <c r="BP42" s="41"/>
      <c r="BQ42" s="20"/>
      <c r="BR42" s="41"/>
      <c r="BS42" s="20"/>
      <c r="BT42" s="41"/>
      <c r="BU42" s="41"/>
      <c r="BV42" s="41"/>
      <c r="BW42" s="41"/>
      <c r="BX42" s="41"/>
      <c r="BY42" s="17"/>
      <c r="BZ42" s="17">
        <f t="shared" si="4"/>
        <v>0</v>
      </c>
      <c r="CA42" s="45">
        <f>+P42/V42</f>
        <v>5500000</v>
      </c>
    </row>
    <row r="43" spans="1:79" s="7" customFormat="1" ht="121.5" customHeight="1" x14ac:dyDescent="0.2">
      <c r="A43" s="44">
        <v>40</v>
      </c>
      <c r="B43" s="19">
        <v>2022</v>
      </c>
      <c r="C43" s="28" t="s">
        <v>210</v>
      </c>
      <c r="D43" s="28" t="s">
        <v>228</v>
      </c>
      <c r="E43" s="19" t="s">
        <v>993</v>
      </c>
      <c r="F43" s="43" t="s">
        <v>876</v>
      </c>
      <c r="G43" s="19" t="s">
        <v>65</v>
      </c>
      <c r="H43" s="19" t="s">
        <v>46</v>
      </c>
      <c r="I43" s="40" t="s">
        <v>63</v>
      </c>
      <c r="J43" s="19" t="s">
        <v>64</v>
      </c>
      <c r="K43" s="28" t="s">
        <v>963</v>
      </c>
      <c r="L43" s="28" t="s">
        <v>965</v>
      </c>
      <c r="M43" s="19" t="s">
        <v>956</v>
      </c>
      <c r="N43" s="19" t="s">
        <v>959</v>
      </c>
      <c r="O43" s="17">
        <v>27600000</v>
      </c>
      <c r="P43" s="17">
        <f>+O43+BZ43</f>
        <v>27600000</v>
      </c>
      <c r="Q43" s="18" t="s">
        <v>130</v>
      </c>
      <c r="R43" s="23" t="s">
        <v>361</v>
      </c>
      <c r="S43" s="19" t="s">
        <v>119</v>
      </c>
      <c r="T43" s="19">
        <v>6</v>
      </c>
      <c r="U43" s="19">
        <v>0</v>
      </c>
      <c r="V43" s="19">
        <f t="shared" si="6"/>
        <v>6</v>
      </c>
      <c r="W43" s="19"/>
      <c r="X43" s="22">
        <v>44580</v>
      </c>
      <c r="Y43" s="39">
        <v>44580</v>
      </c>
      <c r="Z43" s="39">
        <v>44585</v>
      </c>
      <c r="AA43" s="39">
        <v>44765</v>
      </c>
      <c r="AB43" s="39">
        <v>44776</v>
      </c>
      <c r="AC43" s="22"/>
      <c r="AD43" s="22" t="s">
        <v>692</v>
      </c>
      <c r="AE43" s="23" t="s">
        <v>698</v>
      </c>
      <c r="AF43" s="19" t="s">
        <v>100</v>
      </c>
      <c r="AG43" s="23" t="s">
        <v>446</v>
      </c>
      <c r="AH43" s="19" t="s">
        <v>86</v>
      </c>
      <c r="AI43" s="19" t="s">
        <v>44</v>
      </c>
      <c r="AJ43" s="19" t="s">
        <v>44</v>
      </c>
      <c r="AK43" s="19" t="s">
        <v>44</v>
      </c>
      <c r="AL43" s="19" t="s">
        <v>44</v>
      </c>
      <c r="AM43" s="19" t="s">
        <v>44</v>
      </c>
      <c r="AN43" s="19" t="s">
        <v>44</v>
      </c>
      <c r="AO43" s="19" t="s">
        <v>44</v>
      </c>
      <c r="AP43" s="21" t="s">
        <v>44</v>
      </c>
      <c r="AQ43" s="21" t="s">
        <v>44</v>
      </c>
      <c r="AR43" s="21" t="s">
        <v>44</v>
      </c>
      <c r="AS43" s="19" t="s">
        <v>44</v>
      </c>
      <c r="AT43" s="22">
        <v>44697</v>
      </c>
      <c r="AU43" s="19" t="s">
        <v>962</v>
      </c>
      <c r="AV43" s="42">
        <v>1073502781</v>
      </c>
      <c r="AW43" s="18">
        <v>5</v>
      </c>
      <c r="AX43" s="21">
        <v>24073333</v>
      </c>
      <c r="AY43" s="19" t="s">
        <v>44</v>
      </c>
      <c r="AZ43" s="19" t="s">
        <v>44</v>
      </c>
      <c r="BA43" s="19" t="s">
        <v>44</v>
      </c>
      <c r="BB43" s="19" t="s">
        <v>44</v>
      </c>
      <c r="BC43" s="19" t="s">
        <v>44</v>
      </c>
      <c r="BD43" s="18"/>
      <c r="BE43" s="18"/>
      <c r="BF43" s="18"/>
      <c r="BG43" s="18"/>
      <c r="BH43" s="18"/>
      <c r="BI43" s="18"/>
      <c r="BJ43" s="18"/>
      <c r="BK43" s="18"/>
      <c r="BL43" s="18"/>
      <c r="BM43" s="19">
        <f t="shared" si="5"/>
        <v>0</v>
      </c>
      <c r="BN43" s="20"/>
      <c r="BO43" s="20"/>
      <c r="BP43" s="41"/>
      <c r="BQ43" s="20"/>
      <c r="BR43" s="41"/>
      <c r="BS43" s="20"/>
      <c r="BT43" s="41"/>
      <c r="BU43" s="41"/>
      <c r="BV43" s="41"/>
      <c r="BW43" s="41"/>
      <c r="BX43" s="41"/>
      <c r="BY43" s="17"/>
      <c r="BZ43" s="17">
        <f t="shared" si="4"/>
        <v>0</v>
      </c>
      <c r="CA43" s="45">
        <f>+P43/V43</f>
        <v>4600000</v>
      </c>
    </row>
    <row r="44" spans="1:79" s="50" customFormat="1" ht="121.5" customHeight="1" x14ac:dyDescent="0.2">
      <c r="A44" s="44">
        <v>41</v>
      </c>
      <c r="B44" s="19">
        <v>2022</v>
      </c>
      <c r="C44" s="28" t="s">
        <v>211</v>
      </c>
      <c r="D44" s="28" t="s">
        <v>229</v>
      </c>
      <c r="E44" s="19" t="s">
        <v>240</v>
      </c>
      <c r="F44" s="43" t="s">
        <v>860</v>
      </c>
      <c r="G44" s="19" t="s">
        <v>65</v>
      </c>
      <c r="H44" s="19" t="s">
        <v>48</v>
      </c>
      <c r="I44" s="40" t="s">
        <v>63</v>
      </c>
      <c r="J44" s="19" t="s">
        <v>64</v>
      </c>
      <c r="K44" s="28" t="s">
        <v>963</v>
      </c>
      <c r="L44" s="28" t="s">
        <v>965</v>
      </c>
      <c r="M44" s="19" t="s">
        <v>956</v>
      </c>
      <c r="N44" s="19" t="s">
        <v>959</v>
      </c>
      <c r="O44" s="17">
        <v>15000000</v>
      </c>
      <c r="P44" s="17">
        <f>+O44+BZ44</f>
        <v>15000000</v>
      </c>
      <c r="Q44" s="18" t="s">
        <v>130</v>
      </c>
      <c r="R44" s="23" t="s">
        <v>371</v>
      </c>
      <c r="S44" s="19" t="s">
        <v>119</v>
      </c>
      <c r="T44" s="19">
        <v>6</v>
      </c>
      <c r="U44" s="19">
        <v>0</v>
      </c>
      <c r="V44" s="19">
        <f t="shared" si="6"/>
        <v>6</v>
      </c>
      <c r="W44" s="19"/>
      <c r="X44" s="22">
        <v>44581</v>
      </c>
      <c r="Y44" s="39">
        <v>44581</v>
      </c>
      <c r="Z44" s="39">
        <v>44582</v>
      </c>
      <c r="AA44" s="39">
        <v>44762</v>
      </c>
      <c r="AB44" s="39">
        <v>44762</v>
      </c>
      <c r="AC44" s="22"/>
      <c r="AD44" s="22" t="s">
        <v>96</v>
      </c>
      <c r="AE44" s="23" t="s">
        <v>630</v>
      </c>
      <c r="AF44" s="19" t="s">
        <v>98</v>
      </c>
      <c r="AG44" s="23" t="s">
        <v>447</v>
      </c>
      <c r="AH44" s="19" t="s">
        <v>86</v>
      </c>
      <c r="AI44" s="19" t="s">
        <v>44</v>
      </c>
      <c r="AJ44" s="19" t="s">
        <v>44</v>
      </c>
      <c r="AK44" s="19" t="s">
        <v>44</v>
      </c>
      <c r="AL44" s="19" t="s">
        <v>44</v>
      </c>
      <c r="AM44" s="19" t="s">
        <v>44</v>
      </c>
      <c r="AN44" s="19" t="s">
        <v>44</v>
      </c>
      <c r="AO44" s="19" t="s">
        <v>44</v>
      </c>
      <c r="AP44" s="21" t="s">
        <v>44</v>
      </c>
      <c r="AQ44" s="21" t="s">
        <v>44</v>
      </c>
      <c r="AR44" s="21" t="s">
        <v>44</v>
      </c>
      <c r="AS44" s="19" t="s">
        <v>44</v>
      </c>
      <c r="AT44" s="19" t="s">
        <v>44</v>
      </c>
      <c r="AU44" s="19" t="s">
        <v>44</v>
      </c>
      <c r="AV44" s="19" t="s">
        <v>44</v>
      </c>
      <c r="AW44" s="19" t="s">
        <v>44</v>
      </c>
      <c r="AX44" s="19" t="s">
        <v>44</v>
      </c>
      <c r="AY44" s="19" t="s">
        <v>44</v>
      </c>
      <c r="AZ44" s="19" t="s">
        <v>44</v>
      </c>
      <c r="BA44" s="19" t="s">
        <v>44</v>
      </c>
      <c r="BB44" s="19" t="s">
        <v>44</v>
      </c>
      <c r="BC44" s="19" t="s">
        <v>44</v>
      </c>
      <c r="BD44" s="18"/>
      <c r="BE44" s="18"/>
      <c r="BF44" s="18"/>
      <c r="BG44" s="18"/>
      <c r="BH44" s="18"/>
      <c r="BI44" s="18"/>
      <c r="BJ44" s="18"/>
      <c r="BK44" s="18"/>
      <c r="BL44" s="18"/>
      <c r="BM44" s="19">
        <f t="shared" si="5"/>
        <v>0</v>
      </c>
      <c r="BN44" s="20"/>
      <c r="BO44" s="20"/>
      <c r="BP44" s="41"/>
      <c r="BQ44" s="20"/>
      <c r="BR44" s="41"/>
      <c r="BS44" s="20"/>
      <c r="BT44" s="41"/>
      <c r="BU44" s="41"/>
      <c r="BV44" s="41"/>
      <c r="BW44" s="41"/>
      <c r="BX44" s="41"/>
      <c r="BY44" s="17"/>
      <c r="BZ44" s="17">
        <f t="shared" si="4"/>
        <v>0</v>
      </c>
      <c r="CA44" s="45">
        <f>+P44/V44</f>
        <v>2500000</v>
      </c>
    </row>
    <row r="45" spans="1:79" s="50" customFormat="1" ht="121.5" customHeight="1" x14ac:dyDescent="0.2">
      <c r="A45" s="44">
        <v>42</v>
      </c>
      <c r="B45" s="19">
        <v>2022</v>
      </c>
      <c r="C45" s="28" t="s">
        <v>212</v>
      </c>
      <c r="D45" s="28" t="s">
        <v>230</v>
      </c>
      <c r="E45" s="19" t="s">
        <v>241</v>
      </c>
      <c r="F45" s="43" t="s">
        <v>863</v>
      </c>
      <c r="G45" s="19" t="s">
        <v>66</v>
      </c>
      <c r="H45" s="19" t="s">
        <v>46</v>
      </c>
      <c r="I45" s="40" t="s">
        <v>63</v>
      </c>
      <c r="J45" s="19" t="s">
        <v>64</v>
      </c>
      <c r="K45" s="28" t="s">
        <v>963</v>
      </c>
      <c r="L45" s="28" t="s">
        <v>965</v>
      </c>
      <c r="M45" s="19" t="s">
        <v>956</v>
      </c>
      <c r="N45" s="19" t="s">
        <v>959</v>
      </c>
      <c r="O45" s="17">
        <v>38400000</v>
      </c>
      <c r="P45" s="17">
        <f>+O45+BZ45</f>
        <v>38400000</v>
      </c>
      <c r="Q45" s="18" t="s">
        <v>130</v>
      </c>
      <c r="R45" s="23" t="s">
        <v>368</v>
      </c>
      <c r="S45" s="19" t="s">
        <v>119</v>
      </c>
      <c r="T45" s="19">
        <v>8</v>
      </c>
      <c r="U45" s="19">
        <v>0</v>
      </c>
      <c r="V45" s="19">
        <f t="shared" si="6"/>
        <v>8</v>
      </c>
      <c r="W45" s="19"/>
      <c r="X45" s="22">
        <v>44581</v>
      </c>
      <c r="Y45" s="39">
        <v>44581</v>
      </c>
      <c r="Z45" s="39">
        <v>44582</v>
      </c>
      <c r="AA45" s="39">
        <v>44824</v>
      </c>
      <c r="AB45" s="39">
        <v>44824</v>
      </c>
      <c r="AC45" s="22"/>
      <c r="AD45" s="22" t="s">
        <v>95</v>
      </c>
      <c r="AE45" s="23" t="s">
        <v>698</v>
      </c>
      <c r="AF45" s="19" t="s">
        <v>100</v>
      </c>
      <c r="AG45" s="23" t="s">
        <v>448</v>
      </c>
      <c r="AH45" s="19" t="s">
        <v>86</v>
      </c>
      <c r="AI45" s="19" t="s">
        <v>44</v>
      </c>
      <c r="AJ45" s="19" t="s">
        <v>44</v>
      </c>
      <c r="AK45" s="19" t="s">
        <v>44</v>
      </c>
      <c r="AL45" s="19" t="s">
        <v>44</v>
      </c>
      <c r="AM45" s="19" t="s">
        <v>44</v>
      </c>
      <c r="AN45" s="19" t="s">
        <v>44</v>
      </c>
      <c r="AO45" s="19" t="s">
        <v>44</v>
      </c>
      <c r="AP45" s="21" t="s">
        <v>44</v>
      </c>
      <c r="AQ45" s="21" t="s">
        <v>44</v>
      </c>
      <c r="AR45" s="21" t="s">
        <v>44</v>
      </c>
      <c r="AS45" s="19" t="s">
        <v>44</v>
      </c>
      <c r="AT45" s="19" t="s">
        <v>44</v>
      </c>
      <c r="AU45" s="19" t="s">
        <v>44</v>
      </c>
      <c r="AV45" s="19" t="s">
        <v>44</v>
      </c>
      <c r="AW45" s="19" t="s">
        <v>44</v>
      </c>
      <c r="AX45" s="19" t="s">
        <v>44</v>
      </c>
      <c r="AY45" s="19" t="s">
        <v>44</v>
      </c>
      <c r="AZ45" s="19" t="s">
        <v>44</v>
      </c>
      <c r="BA45" s="19" t="s">
        <v>44</v>
      </c>
      <c r="BB45" s="19" t="s">
        <v>44</v>
      </c>
      <c r="BC45" s="19" t="s">
        <v>44</v>
      </c>
      <c r="BD45" s="18"/>
      <c r="BE45" s="18"/>
      <c r="BF45" s="18"/>
      <c r="BG45" s="18"/>
      <c r="BH45" s="18"/>
      <c r="BI45" s="18"/>
      <c r="BJ45" s="18"/>
      <c r="BK45" s="18"/>
      <c r="BL45" s="18"/>
      <c r="BM45" s="19">
        <f t="shared" si="5"/>
        <v>0</v>
      </c>
      <c r="BN45" s="20"/>
      <c r="BO45" s="20"/>
      <c r="BP45" s="41"/>
      <c r="BQ45" s="20"/>
      <c r="BR45" s="41"/>
      <c r="BS45" s="20"/>
      <c r="BT45" s="41"/>
      <c r="BU45" s="41"/>
      <c r="BV45" s="41"/>
      <c r="BW45" s="41"/>
      <c r="BX45" s="41"/>
      <c r="BY45" s="17"/>
      <c r="BZ45" s="17">
        <f t="shared" si="4"/>
        <v>0</v>
      </c>
      <c r="CA45" s="45">
        <f>+P45/V45</f>
        <v>4800000</v>
      </c>
    </row>
    <row r="46" spans="1:79" s="50" customFormat="1" ht="121.5" customHeight="1" x14ac:dyDescent="0.2">
      <c r="A46" s="44">
        <v>43</v>
      </c>
      <c r="B46" s="19">
        <v>2022</v>
      </c>
      <c r="C46" s="28" t="s">
        <v>213</v>
      </c>
      <c r="D46" s="28" t="s">
        <v>231</v>
      </c>
      <c r="E46" s="19" t="s">
        <v>242</v>
      </c>
      <c r="F46" s="43" t="s">
        <v>904</v>
      </c>
      <c r="G46" s="19" t="s">
        <v>81</v>
      </c>
      <c r="H46" s="19" t="s">
        <v>46</v>
      </c>
      <c r="I46" s="40" t="s">
        <v>63</v>
      </c>
      <c r="J46" s="19" t="s">
        <v>64</v>
      </c>
      <c r="K46" s="28" t="s">
        <v>963</v>
      </c>
      <c r="L46" s="28" t="s">
        <v>965</v>
      </c>
      <c r="M46" s="19" t="s">
        <v>956</v>
      </c>
      <c r="N46" s="19" t="s">
        <v>959</v>
      </c>
      <c r="O46" s="17">
        <v>57600000</v>
      </c>
      <c r="P46" s="17">
        <f>+O46+BZ46</f>
        <v>57600000</v>
      </c>
      <c r="Q46" s="18" t="s">
        <v>130</v>
      </c>
      <c r="R46" s="23" t="s">
        <v>369</v>
      </c>
      <c r="S46" s="19" t="s">
        <v>119</v>
      </c>
      <c r="T46" s="19">
        <v>8</v>
      </c>
      <c r="U46" s="19">
        <v>0</v>
      </c>
      <c r="V46" s="19">
        <f t="shared" si="6"/>
        <v>8</v>
      </c>
      <c r="W46" s="19"/>
      <c r="X46" s="22">
        <v>44581</v>
      </c>
      <c r="Y46" s="39">
        <v>44581</v>
      </c>
      <c r="Z46" s="39">
        <v>44581</v>
      </c>
      <c r="AA46" s="39">
        <v>44823</v>
      </c>
      <c r="AB46" s="39">
        <v>44823</v>
      </c>
      <c r="AC46" s="22"/>
      <c r="AD46" s="22" t="s">
        <v>95</v>
      </c>
      <c r="AE46" s="23" t="s">
        <v>694</v>
      </c>
      <c r="AF46" s="19" t="s">
        <v>355</v>
      </c>
      <c r="AG46" s="23" t="s">
        <v>449</v>
      </c>
      <c r="AH46" s="19" t="s">
        <v>86</v>
      </c>
      <c r="AI46" s="19" t="s">
        <v>44</v>
      </c>
      <c r="AJ46" s="19" t="s">
        <v>44</v>
      </c>
      <c r="AK46" s="19" t="s">
        <v>44</v>
      </c>
      <c r="AL46" s="19" t="s">
        <v>44</v>
      </c>
      <c r="AM46" s="19" t="s">
        <v>44</v>
      </c>
      <c r="AN46" s="19" t="s">
        <v>44</v>
      </c>
      <c r="AO46" s="19" t="s">
        <v>44</v>
      </c>
      <c r="AP46" s="21" t="s">
        <v>44</v>
      </c>
      <c r="AQ46" s="21" t="s">
        <v>44</v>
      </c>
      <c r="AR46" s="21" t="s">
        <v>44</v>
      </c>
      <c r="AS46" s="19" t="s">
        <v>44</v>
      </c>
      <c r="AT46" s="19" t="s">
        <v>44</v>
      </c>
      <c r="AU46" s="19" t="s">
        <v>44</v>
      </c>
      <c r="AV46" s="19" t="s">
        <v>44</v>
      </c>
      <c r="AW46" s="19" t="s">
        <v>44</v>
      </c>
      <c r="AX46" s="19" t="s">
        <v>44</v>
      </c>
      <c r="AY46" s="19" t="s">
        <v>44</v>
      </c>
      <c r="AZ46" s="19" t="s">
        <v>44</v>
      </c>
      <c r="BA46" s="19" t="s">
        <v>44</v>
      </c>
      <c r="BB46" s="19" t="s">
        <v>44</v>
      </c>
      <c r="BC46" s="19" t="s">
        <v>44</v>
      </c>
      <c r="BD46" s="18"/>
      <c r="BE46" s="18"/>
      <c r="BF46" s="18"/>
      <c r="BG46" s="18"/>
      <c r="BH46" s="18"/>
      <c r="BI46" s="18"/>
      <c r="BJ46" s="18"/>
      <c r="BK46" s="18"/>
      <c r="BL46" s="18"/>
      <c r="BM46" s="19">
        <f t="shared" si="5"/>
        <v>0</v>
      </c>
      <c r="BN46" s="20"/>
      <c r="BO46" s="20"/>
      <c r="BP46" s="41"/>
      <c r="BQ46" s="20"/>
      <c r="BR46" s="41"/>
      <c r="BS46" s="20"/>
      <c r="BT46" s="41"/>
      <c r="BU46" s="41"/>
      <c r="BV46" s="41"/>
      <c r="BW46" s="41"/>
      <c r="BX46" s="41"/>
      <c r="BY46" s="17"/>
      <c r="BZ46" s="17">
        <f t="shared" si="4"/>
        <v>0</v>
      </c>
      <c r="CA46" s="45">
        <f>+P46/V46</f>
        <v>7200000</v>
      </c>
    </row>
    <row r="47" spans="1:79" s="50" customFormat="1" ht="121.5" customHeight="1" x14ac:dyDescent="0.2">
      <c r="A47" s="44">
        <v>44</v>
      </c>
      <c r="B47" s="19">
        <v>2022</v>
      </c>
      <c r="C47" s="28" t="s">
        <v>214</v>
      </c>
      <c r="D47" s="28" t="s">
        <v>232</v>
      </c>
      <c r="E47" s="19" t="s">
        <v>243</v>
      </c>
      <c r="F47" s="43" t="s">
        <v>877</v>
      </c>
      <c r="G47" s="19" t="s">
        <v>65</v>
      </c>
      <c r="H47" s="19" t="s">
        <v>46</v>
      </c>
      <c r="I47" s="40" t="s">
        <v>63</v>
      </c>
      <c r="J47" s="19" t="s">
        <v>64</v>
      </c>
      <c r="K47" s="28" t="s">
        <v>963</v>
      </c>
      <c r="L47" s="28" t="s">
        <v>965</v>
      </c>
      <c r="M47" s="19" t="s">
        <v>956</v>
      </c>
      <c r="N47" s="19" t="s">
        <v>959</v>
      </c>
      <c r="O47" s="17">
        <v>27600000</v>
      </c>
      <c r="P47" s="17">
        <f>+O47+BZ47</f>
        <v>27600000</v>
      </c>
      <c r="Q47" s="18" t="s">
        <v>130</v>
      </c>
      <c r="R47" s="23" t="s">
        <v>370</v>
      </c>
      <c r="S47" s="19" t="s">
        <v>119</v>
      </c>
      <c r="T47" s="19">
        <v>6</v>
      </c>
      <c r="U47" s="19">
        <v>0</v>
      </c>
      <c r="V47" s="19">
        <f t="shared" si="6"/>
        <v>6</v>
      </c>
      <c r="W47" s="19"/>
      <c r="X47" s="22">
        <v>44581</v>
      </c>
      <c r="Y47" s="39">
        <v>44582</v>
      </c>
      <c r="Z47" s="39">
        <v>44585</v>
      </c>
      <c r="AA47" s="39">
        <v>44765</v>
      </c>
      <c r="AB47" s="39">
        <v>44765</v>
      </c>
      <c r="AC47" s="22"/>
      <c r="AD47" s="22" t="s">
        <v>96</v>
      </c>
      <c r="AE47" s="23" t="s">
        <v>698</v>
      </c>
      <c r="AF47" s="19" t="s">
        <v>98</v>
      </c>
      <c r="AG47" s="23" t="s">
        <v>450</v>
      </c>
      <c r="AH47" s="19" t="s">
        <v>86</v>
      </c>
      <c r="AI47" s="19" t="s">
        <v>44</v>
      </c>
      <c r="AJ47" s="19" t="s">
        <v>44</v>
      </c>
      <c r="AK47" s="19" t="s">
        <v>44</v>
      </c>
      <c r="AL47" s="19" t="s">
        <v>44</v>
      </c>
      <c r="AM47" s="19" t="s">
        <v>44</v>
      </c>
      <c r="AN47" s="19" t="s">
        <v>44</v>
      </c>
      <c r="AO47" s="19" t="s">
        <v>44</v>
      </c>
      <c r="AP47" s="21" t="s">
        <v>44</v>
      </c>
      <c r="AQ47" s="21" t="s">
        <v>44</v>
      </c>
      <c r="AR47" s="21" t="s">
        <v>44</v>
      </c>
      <c r="AS47" s="19" t="s">
        <v>44</v>
      </c>
      <c r="AT47" s="19" t="s">
        <v>44</v>
      </c>
      <c r="AU47" s="19" t="s">
        <v>44</v>
      </c>
      <c r="AV47" s="19" t="s">
        <v>44</v>
      </c>
      <c r="AW47" s="19" t="s">
        <v>44</v>
      </c>
      <c r="AX47" s="19" t="s">
        <v>44</v>
      </c>
      <c r="AY47" s="19" t="s">
        <v>44</v>
      </c>
      <c r="AZ47" s="19" t="s">
        <v>44</v>
      </c>
      <c r="BA47" s="19" t="s">
        <v>44</v>
      </c>
      <c r="BB47" s="19" t="s">
        <v>44</v>
      </c>
      <c r="BC47" s="19" t="s">
        <v>44</v>
      </c>
      <c r="BD47" s="18"/>
      <c r="BE47" s="18"/>
      <c r="BF47" s="18"/>
      <c r="BG47" s="18"/>
      <c r="BH47" s="18"/>
      <c r="BI47" s="18"/>
      <c r="BJ47" s="18"/>
      <c r="BK47" s="18"/>
      <c r="BL47" s="18"/>
      <c r="BM47" s="19">
        <f t="shared" si="5"/>
        <v>0</v>
      </c>
      <c r="BN47" s="20"/>
      <c r="BO47" s="20"/>
      <c r="BP47" s="41"/>
      <c r="BQ47" s="20"/>
      <c r="BR47" s="41"/>
      <c r="BS47" s="20"/>
      <c r="BT47" s="41"/>
      <c r="BU47" s="41"/>
      <c r="BV47" s="41"/>
      <c r="BW47" s="41"/>
      <c r="BX47" s="41"/>
      <c r="BY47" s="17"/>
      <c r="BZ47" s="17">
        <f t="shared" si="4"/>
        <v>0</v>
      </c>
      <c r="CA47" s="45">
        <f>+P47/V47</f>
        <v>4600000</v>
      </c>
    </row>
    <row r="48" spans="1:79" s="50" customFormat="1" ht="121.5" customHeight="1" x14ac:dyDescent="0.2">
      <c r="A48" s="44">
        <v>45</v>
      </c>
      <c r="B48" s="19">
        <v>2022</v>
      </c>
      <c r="C48" s="28" t="s">
        <v>215</v>
      </c>
      <c r="D48" s="28" t="s">
        <v>233</v>
      </c>
      <c r="E48" s="19" t="s">
        <v>244</v>
      </c>
      <c r="F48" s="43" t="s">
        <v>878</v>
      </c>
      <c r="G48" s="19" t="s">
        <v>66</v>
      </c>
      <c r="H48" s="19" t="s">
        <v>46</v>
      </c>
      <c r="I48" s="40" t="s">
        <v>63</v>
      </c>
      <c r="J48" s="19" t="s">
        <v>64</v>
      </c>
      <c r="K48" s="28" t="s">
        <v>963</v>
      </c>
      <c r="L48" s="28" t="s">
        <v>965</v>
      </c>
      <c r="M48" s="19" t="s">
        <v>956</v>
      </c>
      <c r="N48" s="19" t="s">
        <v>959</v>
      </c>
      <c r="O48" s="17">
        <v>44000000</v>
      </c>
      <c r="P48" s="17">
        <f>+O48+BZ48</f>
        <v>44000000</v>
      </c>
      <c r="Q48" s="18" t="s">
        <v>130</v>
      </c>
      <c r="R48" s="23" t="s">
        <v>799</v>
      </c>
      <c r="S48" s="19" t="s">
        <v>119</v>
      </c>
      <c r="T48" s="19">
        <v>8</v>
      </c>
      <c r="U48" s="19">
        <v>0</v>
      </c>
      <c r="V48" s="19">
        <f t="shared" si="6"/>
        <v>8</v>
      </c>
      <c r="W48" s="19"/>
      <c r="X48" s="22">
        <v>44581</v>
      </c>
      <c r="Y48" s="39">
        <v>44581</v>
      </c>
      <c r="Z48" s="39">
        <v>44582</v>
      </c>
      <c r="AA48" s="39">
        <v>44824</v>
      </c>
      <c r="AB48" s="39">
        <v>44824</v>
      </c>
      <c r="AC48" s="22"/>
      <c r="AD48" s="22" t="s">
        <v>95</v>
      </c>
      <c r="AE48" s="23" t="s">
        <v>696</v>
      </c>
      <c r="AF48" s="19" t="s">
        <v>356</v>
      </c>
      <c r="AG48" s="23" t="s">
        <v>451</v>
      </c>
      <c r="AH48" s="19" t="s">
        <v>86</v>
      </c>
      <c r="AI48" s="19" t="s">
        <v>44</v>
      </c>
      <c r="AJ48" s="19" t="s">
        <v>44</v>
      </c>
      <c r="AK48" s="19" t="s">
        <v>44</v>
      </c>
      <c r="AL48" s="19" t="s">
        <v>44</v>
      </c>
      <c r="AM48" s="19" t="s">
        <v>44</v>
      </c>
      <c r="AN48" s="19" t="s">
        <v>44</v>
      </c>
      <c r="AO48" s="19" t="s">
        <v>44</v>
      </c>
      <c r="AP48" s="21" t="s">
        <v>44</v>
      </c>
      <c r="AQ48" s="21" t="s">
        <v>44</v>
      </c>
      <c r="AR48" s="21" t="s">
        <v>44</v>
      </c>
      <c r="AS48" s="19" t="s">
        <v>44</v>
      </c>
      <c r="AT48" s="19" t="s">
        <v>44</v>
      </c>
      <c r="AU48" s="19" t="s">
        <v>44</v>
      </c>
      <c r="AV48" s="19" t="s">
        <v>44</v>
      </c>
      <c r="AW48" s="19" t="s">
        <v>44</v>
      </c>
      <c r="AX48" s="19" t="s">
        <v>44</v>
      </c>
      <c r="AY48" s="19" t="s">
        <v>44</v>
      </c>
      <c r="AZ48" s="19" t="s">
        <v>44</v>
      </c>
      <c r="BA48" s="19" t="s">
        <v>44</v>
      </c>
      <c r="BB48" s="19" t="s">
        <v>44</v>
      </c>
      <c r="BC48" s="19" t="s">
        <v>44</v>
      </c>
      <c r="BD48" s="18"/>
      <c r="BE48" s="18"/>
      <c r="BF48" s="18"/>
      <c r="BG48" s="18"/>
      <c r="BH48" s="18"/>
      <c r="BI48" s="18"/>
      <c r="BJ48" s="18"/>
      <c r="BK48" s="18"/>
      <c r="BL48" s="18"/>
      <c r="BM48" s="19">
        <f t="shared" si="5"/>
        <v>0</v>
      </c>
      <c r="BN48" s="20"/>
      <c r="BO48" s="20"/>
      <c r="BP48" s="41"/>
      <c r="BQ48" s="20"/>
      <c r="BR48" s="41"/>
      <c r="BS48" s="20"/>
      <c r="BT48" s="41"/>
      <c r="BU48" s="41"/>
      <c r="BV48" s="41"/>
      <c r="BW48" s="41"/>
      <c r="BX48" s="41"/>
      <c r="BY48" s="17"/>
      <c r="BZ48" s="17">
        <f t="shared" si="4"/>
        <v>0</v>
      </c>
      <c r="CA48" s="45">
        <f>+P48/V48</f>
        <v>5500000</v>
      </c>
    </row>
    <row r="49" spans="1:79" s="50" customFormat="1" ht="121.5" customHeight="1" x14ac:dyDescent="0.2">
      <c r="A49" s="44">
        <v>46</v>
      </c>
      <c r="B49" s="19">
        <v>2022</v>
      </c>
      <c r="C49" s="28" t="s">
        <v>246</v>
      </c>
      <c r="D49" s="28" t="s">
        <v>247</v>
      </c>
      <c r="E49" s="19" t="s">
        <v>321</v>
      </c>
      <c r="F49" s="43" t="s">
        <v>876</v>
      </c>
      <c r="G49" s="19" t="s">
        <v>65</v>
      </c>
      <c r="H49" s="19" t="s">
        <v>46</v>
      </c>
      <c r="I49" s="40" t="s">
        <v>63</v>
      </c>
      <c r="J49" s="19" t="s">
        <v>64</v>
      </c>
      <c r="K49" s="28" t="s">
        <v>963</v>
      </c>
      <c r="L49" s="28" t="s">
        <v>965</v>
      </c>
      <c r="M49" s="19" t="s">
        <v>956</v>
      </c>
      <c r="N49" s="19" t="s">
        <v>959</v>
      </c>
      <c r="O49" s="17">
        <v>27480000</v>
      </c>
      <c r="P49" s="17">
        <f>+O49+BZ49</f>
        <v>27480000</v>
      </c>
      <c r="Q49" s="18" t="s">
        <v>130</v>
      </c>
      <c r="R49" s="23" t="s">
        <v>56</v>
      </c>
      <c r="S49" s="19" t="s">
        <v>119</v>
      </c>
      <c r="T49" s="19">
        <v>6</v>
      </c>
      <c r="U49" s="19">
        <v>0</v>
      </c>
      <c r="V49" s="19">
        <f t="shared" si="6"/>
        <v>6</v>
      </c>
      <c r="W49" s="19"/>
      <c r="X49" s="22">
        <v>44581</v>
      </c>
      <c r="Y49" s="39">
        <v>44581</v>
      </c>
      <c r="Z49" s="39">
        <v>44581</v>
      </c>
      <c r="AA49" s="39">
        <v>44761</v>
      </c>
      <c r="AB49" s="39">
        <v>44761</v>
      </c>
      <c r="AC49" s="22"/>
      <c r="AD49" s="22" t="s">
        <v>96</v>
      </c>
      <c r="AE49" s="23" t="s">
        <v>62</v>
      </c>
      <c r="AF49" s="19" t="s">
        <v>97</v>
      </c>
      <c r="AG49" s="23" t="s">
        <v>452</v>
      </c>
      <c r="AH49" s="19" t="s">
        <v>86</v>
      </c>
      <c r="AI49" s="19" t="s">
        <v>44</v>
      </c>
      <c r="AJ49" s="19" t="s">
        <v>44</v>
      </c>
      <c r="AK49" s="19" t="s">
        <v>44</v>
      </c>
      <c r="AL49" s="19" t="s">
        <v>44</v>
      </c>
      <c r="AM49" s="19" t="s">
        <v>44</v>
      </c>
      <c r="AN49" s="19" t="s">
        <v>44</v>
      </c>
      <c r="AO49" s="19" t="s">
        <v>44</v>
      </c>
      <c r="AP49" s="21" t="s">
        <v>44</v>
      </c>
      <c r="AQ49" s="21" t="s">
        <v>44</v>
      </c>
      <c r="AR49" s="21" t="s">
        <v>44</v>
      </c>
      <c r="AS49" s="19" t="s">
        <v>44</v>
      </c>
      <c r="AT49" s="19" t="s">
        <v>44</v>
      </c>
      <c r="AU49" s="19" t="s">
        <v>44</v>
      </c>
      <c r="AV49" s="19" t="s">
        <v>44</v>
      </c>
      <c r="AW49" s="19" t="s">
        <v>44</v>
      </c>
      <c r="AX49" s="19" t="s">
        <v>44</v>
      </c>
      <c r="AY49" s="19" t="s">
        <v>44</v>
      </c>
      <c r="AZ49" s="19" t="s">
        <v>44</v>
      </c>
      <c r="BA49" s="19" t="s">
        <v>44</v>
      </c>
      <c r="BB49" s="19" t="s">
        <v>44</v>
      </c>
      <c r="BC49" s="19" t="s">
        <v>44</v>
      </c>
      <c r="BD49" s="18"/>
      <c r="BE49" s="18"/>
      <c r="BF49" s="18"/>
      <c r="BG49" s="18"/>
      <c r="BH49" s="18"/>
      <c r="BI49" s="18"/>
      <c r="BJ49" s="18"/>
      <c r="BK49" s="18"/>
      <c r="BL49" s="18"/>
      <c r="BM49" s="19">
        <f t="shared" si="5"/>
        <v>0</v>
      </c>
      <c r="BN49" s="20"/>
      <c r="BO49" s="20"/>
      <c r="BP49" s="41"/>
      <c r="BQ49" s="20"/>
      <c r="BR49" s="41"/>
      <c r="BS49" s="20"/>
      <c r="BT49" s="41"/>
      <c r="BU49" s="41"/>
      <c r="BV49" s="41"/>
      <c r="BW49" s="41"/>
      <c r="BX49" s="41"/>
      <c r="BY49" s="17"/>
      <c r="BZ49" s="17">
        <f t="shared" si="4"/>
        <v>0</v>
      </c>
      <c r="CA49" s="45">
        <f>+P49/V49</f>
        <v>4580000</v>
      </c>
    </row>
    <row r="50" spans="1:79" s="50" customFormat="1" ht="121.5" customHeight="1" x14ac:dyDescent="0.2">
      <c r="A50" s="44">
        <v>47</v>
      </c>
      <c r="B50" s="19">
        <v>2022</v>
      </c>
      <c r="C50" s="28" t="s">
        <v>248</v>
      </c>
      <c r="D50" s="28" t="s">
        <v>249</v>
      </c>
      <c r="E50" s="19" t="s">
        <v>313</v>
      </c>
      <c r="F50" s="43" t="s">
        <v>879</v>
      </c>
      <c r="G50" s="19" t="s">
        <v>314</v>
      </c>
      <c r="H50" s="19" t="s">
        <v>46</v>
      </c>
      <c r="I50" s="40" t="s">
        <v>63</v>
      </c>
      <c r="J50" s="19" t="s">
        <v>64</v>
      </c>
      <c r="K50" s="28" t="s">
        <v>963</v>
      </c>
      <c r="L50" s="28" t="s">
        <v>965</v>
      </c>
      <c r="M50" s="19" t="s">
        <v>956</v>
      </c>
      <c r="N50" s="19" t="s">
        <v>959</v>
      </c>
      <c r="O50" s="17">
        <v>30972000</v>
      </c>
      <c r="P50" s="17">
        <f>+O50+BZ50</f>
        <v>30972000</v>
      </c>
      <c r="Q50" s="18" t="s">
        <v>130</v>
      </c>
      <c r="R50" s="23" t="s">
        <v>382</v>
      </c>
      <c r="S50" s="19" t="s">
        <v>119</v>
      </c>
      <c r="T50" s="19">
        <v>6</v>
      </c>
      <c r="U50" s="19">
        <v>0</v>
      </c>
      <c r="V50" s="19">
        <f t="shared" ref="V50:V79" si="7">+T50+U50</f>
        <v>6</v>
      </c>
      <c r="W50" s="19"/>
      <c r="X50" s="22">
        <v>44581</v>
      </c>
      <c r="Y50" s="39">
        <v>44581</v>
      </c>
      <c r="Z50" s="39">
        <v>44585</v>
      </c>
      <c r="AA50" s="39">
        <v>44765</v>
      </c>
      <c r="AB50" s="39">
        <v>44765</v>
      </c>
      <c r="AC50" s="22"/>
      <c r="AD50" s="22" t="s">
        <v>96</v>
      </c>
      <c r="AE50" s="23" t="s">
        <v>696</v>
      </c>
      <c r="AF50" s="19" t="s">
        <v>357</v>
      </c>
      <c r="AG50" s="23" t="s">
        <v>453</v>
      </c>
      <c r="AH50" s="19" t="s">
        <v>86</v>
      </c>
      <c r="AI50" s="19" t="s">
        <v>44</v>
      </c>
      <c r="AJ50" s="19" t="s">
        <v>44</v>
      </c>
      <c r="AK50" s="19" t="s">
        <v>44</v>
      </c>
      <c r="AL50" s="19" t="s">
        <v>44</v>
      </c>
      <c r="AM50" s="19" t="s">
        <v>44</v>
      </c>
      <c r="AN50" s="19" t="s">
        <v>44</v>
      </c>
      <c r="AO50" s="19" t="s">
        <v>44</v>
      </c>
      <c r="AP50" s="21" t="s">
        <v>44</v>
      </c>
      <c r="AQ50" s="21" t="s">
        <v>44</v>
      </c>
      <c r="AR50" s="21" t="s">
        <v>44</v>
      </c>
      <c r="AS50" s="19" t="s">
        <v>44</v>
      </c>
      <c r="AT50" s="19" t="s">
        <v>44</v>
      </c>
      <c r="AU50" s="19" t="s">
        <v>44</v>
      </c>
      <c r="AV50" s="19" t="s">
        <v>44</v>
      </c>
      <c r="AW50" s="19" t="s">
        <v>44</v>
      </c>
      <c r="AX50" s="19" t="s">
        <v>44</v>
      </c>
      <c r="AY50" s="19" t="s">
        <v>44</v>
      </c>
      <c r="AZ50" s="19" t="s">
        <v>44</v>
      </c>
      <c r="BA50" s="19" t="s">
        <v>44</v>
      </c>
      <c r="BB50" s="19" t="s">
        <v>44</v>
      </c>
      <c r="BC50" s="19" t="s">
        <v>44</v>
      </c>
      <c r="BD50" s="18"/>
      <c r="BE50" s="18"/>
      <c r="BF50" s="18"/>
      <c r="BG50" s="18"/>
      <c r="BH50" s="18"/>
      <c r="BI50" s="18"/>
      <c r="BJ50" s="18"/>
      <c r="BK50" s="18"/>
      <c r="BL50" s="18"/>
      <c r="BM50" s="19">
        <f t="shared" si="5"/>
        <v>0</v>
      </c>
      <c r="BN50" s="20"/>
      <c r="BO50" s="20"/>
      <c r="BP50" s="41"/>
      <c r="BQ50" s="20"/>
      <c r="BR50" s="41"/>
      <c r="BS50" s="20"/>
      <c r="BT50" s="41"/>
      <c r="BU50" s="41"/>
      <c r="BV50" s="41"/>
      <c r="BW50" s="41"/>
      <c r="BX50" s="41"/>
      <c r="BY50" s="17"/>
      <c r="BZ50" s="17">
        <f t="shared" si="4"/>
        <v>0</v>
      </c>
      <c r="CA50" s="45">
        <f>+P50/V50</f>
        <v>5162000</v>
      </c>
    </row>
    <row r="51" spans="1:79" s="50" customFormat="1" ht="121.5" customHeight="1" x14ac:dyDescent="0.2">
      <c r="A51" s="44">
        <v>48</v>
      </c>
      <c r="B51" s="19">
        <v>2022</v>
      </c>
      <c r="C51" s="28" t="s">
        <v>250</v>
      </c>
      <c r="D51" s="28" t="s">
        <v>251</v>
      </c>
      <c r="E51" s="19" t="s">
        <v>319</v>
      </c>
      <c r="F51" s="43" t="s">
        <v>880</v>
      </c>
      <c r="G51" s="19" t="s">
        <v>65</v>
      </c>
      <c r="H51" s="19" t="s">
        <v>46</v>
      </c>
      <c r="I51" s="40" t="s">
        <v>63</v>
      </c>
      <c r="J51" s="19" t="s">
        <v>64</v>
      </c>
      <c r="K51" s="28" t="s">
        <v>963</v>
      </c>
      <c r="L51" s="28" t="s">
        <v>965</v>
      </c>
      <c r="M51" s="19" t="s">
        <v>956</v>
      </c>
      <c r="N51" s="19" t="s">
        <v>959</v>
      </c>
      <c r="O51" s="17">
        <v>30000000</v>
      </c>
      <c r="P51" s="17">
        <f>+O51+BZ51</f>
        <v>30000000</v>
      </c>
      <c r="Q51" s="18" t="s">
        <v>130</v>
      </c>
      <c r="R51" s="23" t="s">
        <v>318</v>
      </c>
      <c r="S51" s="19" t="s">
        <v>119</v>
      </c>
      <c r="T51" s="19">
        <v>6</v>
      </c>
      <c r="U51" s="19">
        <v>0</v>
      </c>
      <c r="V51" s="19">
        <f t="shared" si="7"/>
        <v>6</v>
      </c>
      <c r="W51" s="19"/>
      <c r="X51" s="22">
        <v>44581</v>
      </c>
      <c r="Y51" s="39">
        <v>44581</v>
      </c>
      <c r="Z51" s="39">
        <v>44585</v>
      </c>
      <c r="AA51" s="39">
        <v>44765</v>
      </c>
      <c r="AB51" s="39">
        <v>44775</v>
      </c>
      <c r="AC51" s="22"/>
      <c r="AD51" s="22" t="s">
        <v>692</v>
      </c>
      <c r="AE51" s="23" t="s">
        <v>705</v>
      </c>
      <c r="AF51" s="19" t="s">
        <v>346</v>
      </c>
      <c r="AG51" s="23" t="s">
        <v>454</v>
      </c>
      <c r="AH51" s="19" t="s">
        <v>86</v>
      </c>
      <c r="AI51" s="19" t="s">
        <v>44</v>
      </c>
      <c r="AJ51" s="19" t="s">
        <v>44</v>
      </c>
      <c r="AK51" s="19" t="s">
        <v>44</v>
      </c>
      <c r="AL51" s="19" t="s">
        <v>44</v>
      </c>
      <c r="AM51" s="19" t="s">
        <v>44</v>
      </c>
      <c r="AN51" s="19" t="s">
        <v>44</v>
      </c>
      <c r="AO51" s="19" t="s">
        <v>44</v>
      </c>
      <c r="AP51" s="21" t="s">
        <v>44</v>
      </c>
      <c r="AQ51" s="21" t="s">
        <v>44</v>
      </c>
      <c r="AR51" s="21" t="s">
        <v>44</v>
      </c>
      <c r="AS51" s="19" t="s">
        <v>44</v>
      </c>
      <c r="AT51" s="19" t="s">
        <v>44</v>
      </c>
      <c r="AU51" s="19" t="s">
        <v>44</v>
      </c>
      <c r="AV51" s="19" t="s">
        <v>44</v>
      </c>
      <c r="AW51" s="19" t="s">
        <v>44</v>
      </c>
      <c r="AX51" s="19" t="s">
        <v>44</v>
      </c>
      <c r="AY51" s="19" t="s">
        <v>44</v>
      </c>
      <c r="AZ51" s="19" t="s">
        <v>44</v>
      </c>
      <c r="BA51" s="19" t="s">
        <v>44</v>
      </c>
      <c r="BB51" s="19" t="s">
        <v>44</v>
      </c>
      <c r="BC51" s="19" t="s">
        <v>44</v>
      </c>
      <c r="BD51" s="18"/>
      <c r="BE51" s="18"/>
      <c r="BF51" s="18"/>
      <c r="BG51" s="18"/>
      <c r="BH51" s="18"/>
      <c r="BI51" s="18"/>
      <c r="BJ51" s="18"/>
      <c r="BK51" s="18"/>
      <c r="BL51" s="18"/>
      <c r="BM51" s="19">
        <f t="shared" si="5"/>
        <v>0</v>
      </c>
      <c r="BN51" s="20"/>
      <c r="BO51" s="20"/>
      <c r="BP51" s="41"/>
      <c r="BQ51" s="20"/>
      <c r="BR51" s="41"/>
      <c r="BS51" s="20"/>
      <c r="BT51" s="41"/>
      <c r="BU51" s="41"/>
      <c r="BV51" s="41"/>
      <c r="BW51" s="41"/>
      <c r="BX51" s="41"/>
      <c r="BY51" s="17"/>
      <c r="BZ51" s="17">
        <f t="shared" si="4"/>
        <v>0</v>
      </c>
      <c r="CA51" s="45">
        <f>+P51/V51</f>
        <v>5000000</v>
      </c>
    </row>
    <row r="52" spans="1:79" s="50" customFormat="1" ht="121.5" customHeight="1" x14ac:dyDescent="0.2">
      <c r="A52" s="44">
        <v>49</v>
      </c>
      <c r="B52" s="19">
        <v>2022</v>
      </c>
      <c r="C52" s="28" t="s">
        <v>252</v>
      </c>
      <c r="D52" s="28" t="s">
        <v>280</v>
      </c>
      <c r="E52" s="19" t="s">
        <v>308</v>
      </c>
      <c r="F52" s="43" t="s">
        <v>881</v>
      </c>
      <c r="G52" s="19" t="s">
        <v>66</v>
      </c>
      <c r="H52" s="19" t="s">
        <v>46</v>
      </c>
      <c r="I52" s="40" t="s">
        <v>63</v>
      </c>
      <c r="J52" s="19" t="s">
        <v>64</v>
      </c>
      <c r="K52" s="28" t="s">
        <v>963</v>
      </c>
      <c r="L52" s="28" t="s">
        <v>965</v>
      </c>
      <c r="M52" s="19" t="s">
        <v>956</v>
      </c>
      <c r="N52" s="19" t="s">
        <v>959</v>
      </c>
      <c r="O52" s="17">
        <v>30000000</v>
      </c>
      <c r="P52" s="17">
        <f>+O52+BZ52</f>
        <v>30000000</v>
      </c>
      <c r="Q52" s="18" t="s">
        <v>130</v>
      </c>
      <c r="R52" s="23" t="s">
        <v>383</v>
      </c>
      <c r="S52" s="19" t="s">
        <v>119</v>
      </c>
      <c r="T52" s="19">
        <v>6</v>
      </c>
      <c r="U52" s="19">
        <v>0</v>
      </c>
      <c r="V52" s="19">
        <f t="shared" si="7"/>
        <v>6</v>
      </c>
      <c r="W52" s="19"/>
      <c r="X52" s="22">
        <v>44581</v>
      </c>
      <c r="Y52" s="39">
        <v>44581</v>
      </c>
      <c r="Z52" s="39">
        <v>44585</v>
      </c>
      <c r="AA52" s="39">
        <v>44765</v>
      </c>
      <c r="AB52" s="39">
        <v>44765</v>
      </c>
      <c r="AC52" s="22"/>
      <c r="AD52" s="22" t="s">
        <v>96</v>
      </c>
      <c r="AE52" s="23" t="s">
        <v>696</v>
      </c>
      <c r="AF52" s="19" t="s">
        <v>353</v>
      </c>
      <c r="AG52" s="23" t="s">
        <v>455</v>
      </c>
      <c r="AH52" s="19" t="s">
        <v>86</v>
      </c>
      <c r="AI52" s="19" t="s">
        <v>44</v>
      </c>
      <c r="AJ52" s="19" t="s">
        <v>44</v>
      </c>
      <c r="AK52" s="19" t="s">
        <v>44</v>
      </c>
      <c r="AL52" s="19" t="s">
        <v>44</v>
      </c>
      <c r="AM52" s="19" t="s">
        <v>44</v>
      </c>
      <c r="AN52" s="19" t="s">
        <v>44</v>
      </c>
      <c r="AO52" s="19" t="s">
        <v>44</v>
      </c>
      <c r="AP52" s="21" t="s">
        <v>44</v>
      </c>
      <c r="AQ52" s="21" t="s">
        <v>44</v>
      </c>
      <c r="AR52" s="21" t="s">
        <v>44</v>
      </c>
      <c r="AS52" s="19" t="s">
        <v>44</v>
      </c>
      <c r="AT52" s="19" t="s">
        <v>44</v>
      </c>
      <c r="AU52" s="19" t="s">
        <v>44</v>
      </c>
      <c r="AV52" s="19" t="s">
        <v>44</v>
      </c>
      <c r="AW52" s="19" t="s">
        <v>44</v>
      </c>
      <c r="AX52" s="19" t="s">
        <v>44</v>
      </c>
      <c r="AY52" s="19" t="s">
        <v>44</v>
      </c>
      <c r="AZ52" s="19" t="s">
        <v>44</v>
      </c>
      <c r="BA52" s="19" t="s">
        <v>44</v>
      </c>
      <c r="BB52" s="19" t="s">
        <v>44</v>
      </c>
      <c r="BC52" s="19" t="s">
        <v>44</v>
      </c>
      <c r="BD52" s="18"/>
      <c r="BE52" s="18"/>
      <c r="BF52" s="18"/>
      <c r="BG52" s="18"/>
      <c r="BH52" s="18"/>
      <c r="BI52" s="18"/>
      <c r="BJ52" s="18"/>
      <c r="BK52" s="18"/>
      <c r="BL52" s="18"/>
      <c r="BM52" s="19">
        <f t="shared" si="5"/>
        <v>0</v>
      </c>
      <c r="BN52" s="20"/>
      <c r="BO52" s="20"/>
      <c r="BP52" s="41"/>
      <c r="BQ52" s="20"/>
      <c r="BR52" s="41"/>
      <c r="BS52" s="20"/>
      <c r="BT52" s="41"/>
      <c r="BU52" s="41"/>
      <c r="BV52" s="41"/>
      <c r="BW52" s="41"/>
      <c r="BX52" s="41"/>
      <c r="BY52" s="17"/>
      <c r="BZ52" s="17">
        <f t="shared" si="4"/>
        <v>0</v>
      </c>
      <c r="CA52" s="45">
        <f>+P52/V52</f>
        <v>5000000</v>
      </c>
    </row>
    <row r="53" spans="1:79" s="50" customFormat="1" ht="121.5" customHeight="1" x14ac:dyDescent="0.2">
      <c r="A53" s="44">
        <v>50</v>
      </c>
      <c r="B53" s="19">
        <v>2022</v>
      </c>
      <c r="C53" s="28" t="s">
        <v>253</v>
      </c>
      <c r="D53" s="28" t="s">
        <v>281</v>
      </c>
      <c r="E53" s="19" t="s">
        <v>312</v>
      </c>
      <c r="F53" s="43" t="s">
        <v>860</v>
      </c>
      <c r="G53" s="19" t="s">
        <v>65</v>
      </c>
      <c r="H53" s="19" t="s">
        <v>48</v>
      </c>
      <c r="I53" s="40" t="s">
        <v>63</v>
      </c>
      <c r="J53" s="19" t="s">
        <v>64</v>
      </c>
      <c r="K53" s="28" t="s">
        <v>963</v>
      </c>
      <c r="L53" s="28" t="s">
        <v>965</v>
      </c>
      <c r="M53" s="19" t="s">
        <v>956</v>
      </c>
      <c r="N53" s="19" t="s">
        <v>959</v>
      </c>
      <c r="O53" s="17">
        <v>20000000</v>
      </c>
      <c r="P53" s="17">
        <f>+O53+BZ53</f>
        <v>20000000</v>
      </c>
      <c r="Q53" s="18" t="s">
        <v>130</v>
      </c>
      <c r="R53" s="23" t="s">
        <v>690</v>
      </c>
      <c r="S53" s="19" t="s">
        <v>119</v>
      </c>
      <c r="T53" s="19">
        <v>8</v>
      </c>
      <c r="U53" s="19">
        <v>0</v>
      </c>
      <c r="V53" s="19">
        <f t="shared" si="7"/>
        <v>8</v>
      </c>
      <c r="W53" s="19"/>
      <c r="X53" s="22">
        <v>44582</v>
      </c>
      <c r="Y53" s="39">
        <v>44582</v>
      </c>
      <c r="Z53" s="39">
        <v>44585</v>
      </c>
      <c r="AA53" s="39">
        <v>44827</v>
      </c>
      <c r="AB53" s="39">
        <v>44827</v>
      </c>
      <c r="AC53" s="22"/>
      <c r="AD53" s="22" t="s">
        <v>95</v>
      </c>
      <c r="AE53" s="23" t="s">
        <v>695</v>
      </c>
      <c r="AF53" s="19" t="s">
        <v>99</v>
      </c>
      <c r="AG53" s="23" t="s">
        <v>708</v>
      </c>
      <c r="AH53" s="19" t="s">
        <v>86</v>
      </c>
      <c r="AI53" s="19" t="s">
        <v>44</v>
      </c>
      <c r="AJ53" s="19" t="s">
        <v>44</v>
      </c>
      <c r="AK53" s="19" t="s">
        <v>44</v>
      </c>
      <c r="AL53" s="19" t="s">
        <v>44</v>
      </c>
      <c r="AM53" s="19" t="s">
        <v>44</v>
      </c>
      <c r="AN53" s="19" t="s">
        <v>44</v>
      </c>
      <c r="AO53" s="19" t="s">
        <v>44</v>
      </c>
      <c r="AP53" s="21" t="s">
        <v>44</v>
      </c>
      <c r="AQ53" s="21" t="s">
        <v>44</v>
      </c>
      <c r="AR53" s="21" t="s">
        <v>44</v>
      </c>
      <c r="AS53" s="19" t="s">
        <v>44</v>
      </c>
      <c r="AT53" s="19" t="s">
        <v>44</v>
      </c>
      <c r="AU53" s="19" t="s">
        <v>44</v>
      </c>
      <c r="AV53" s="19" t="s">
        <v>44</v>
      </c>
      <c r="AW53" s="19" t="s">
        <v>44</v>
      </c>
      <c r="AX53" s="19" t="s">
        <v>44</v>
      </c>
      <c r="AY53" s="19" t="s">
        <v>44</v>
      </c>
      <c r="AZ53" s="19" t="s">
        <v>44</v>
      </c>
      <c r="BA53" s="19" t="s">
        <v>44</v>
      </c>
      <c r="BB53" s="19" t="s">
        <v>44</v>
      </c>
      <c r="BC53" s="19" t="s">
        <v>44</v>
      </c>
      <c r="BD53" s="18"/>
      <c r="BE53" s="18"/>
      <c r="BF53" s="18"/>
      <c r="BG53" s="18"/>
      <c r="BH53" s="18"/>
      <c r="BI53" s="18"/>
      <c r="BJ53" s="18"/>
      <c r="BK53" s="18"/>
      <c r="BL53" s="18"/>
      <c r="BM53" s="19">
        <f t="shared" si="5"/>
        <v>0</v>
      </c>
      <c r="BN53" s="20"/>
      <c r="BO53" s="20"/>
      <c r="BP53" s="41"/>
      <c r="BQ53" s="20"/>
      <c r="BR53" s="41"/>
      <c r="BS53" s="20"/>
      <c r="BT53" s="41"/>
      <c r="BU53" s="41"/>
      <c r="BV53" s="41"/>
      <c r="BW53" s="41"/>
      <c r="BX53" s="41"/>
      <c r="BY53" s="17"/>
      <c r="BZ53" s="17">
        <f t="shared" si="4"/>
        <v>0</v>
      </c>
      <c r="CA53" s="45">
        <f>+P53/V53</f>
        <v>2500000</v>
      </c>
    </row>
    <row r="54" spans="1:79" s="50" customFormat="1" ht="121.5" customHeight="1" x14ac:dyDescent="0.2">
      <c r="A54" s="44">
        <v>51</v>
      </c>
      <c r="B54" s="19">
        <v>2022</v>
      </c>
      <c r="C54" s="28" t="s">
        <v>254</v>
      </c>
      <c r="D54" s="28" t="s">
        <v>282</v>
      </c>
      <c r="E54" s="19" t="s">
        <v>432</v>
      </c>
      <c r="F54" s="43" t="s">
        <v>860</v>
      </c>
      <c r="G54" s="19" t="s">
        <v>66</v>
      </c>
      <c r="H54" s="19" t="s">
        <v>46</v>
      </c>
      <c r="I54" s="40" t="s">
        <v>63</v>
      </c>
      <c r="J54" s="19" t="s">
        <v>64</v>
      </c>
      <c r="K54" s="28" t="s">
        <v>963</v>
      </c>
      <c r="L54" s="28" t="s">
        <v>965</v>
      </c>
      <c r="M54" s="19" t="s">
        <v>956</v>
      </c>
      <c r="N54" s="19" t="s">
        <v>959</v>
      </c>
      <c r="O54" s="17">
        <v>36000000</v>
      </c>
      <c r="P54" s="17">
        <f>+O54+BZ54</f>
        <v>36000000</v>
      </c>
      <c r="Q54" s="18" t="s">
        <v>130</v>
      </c>
      <c r="R54" s="23" t="s">
        <v>388</v>
      </c>
      <c r="S54" s="19" t="s">
        <v>119</v>
      </c>
      <c r="T54" s="19">
        <v>6</v>
      </c>
      <c r="U54" s="19">
        <v>0</v>
      </c>
      <c r="V54" s="19">
        <f t="shared" si="7"/>
        <v>6</v>
      </c>
      <c r="W54" s="19"/>
      <c r="X54" s="22">
        <v>44581</v>
      </c>
      <c r="Y54" s="39">
        <v>44582</v>
      </c>
      <c r="Z54" s="39">
        <v>44585</v>
      </c>
      <c r="AA54" s="39">
        <v>44765</v>
      </c>
      <c r="AB54" s="39">
        <v>44765</v>
      </c>
      <c r="AC54" s="22"/>
      <c r="AD54" s="22" t="s">
        <v>96</v>
      </c>
      <c r="AE54" s="23" t="s">
        <v>62</v>
      </c>
      <c r="AF54" s="19" t="s">
        <v>97</v>
      </c>
      <c r="AG54" s="23" t="s">
        <v>456</v>
      </c>
      <c r="AH54" s="19" t="s">
        <v>86</v>
      </c>
      <c r="AI54" s="19" t="s">
        <v>44</v>
      </c>
      <c r="AJ54" s="19" t="s">
        <v>44</v>
      </c>
      <c r="AK54" s="19" t="s">
        <v>44</v>
      </c>
      <c r="AL54" s="19" t="s">
        <v>44</v>
      </c>
      <c r="AM54" s="19" t="s">
        <v>44</v>
      </c>
      <c r="AN54" s="19" t="s">
        <v>44</v>
      </c>
      <c r="AO54" s="19" t="s">
        <v>44</v>
      </c>
      <c r="AP54" s="21" t="s">
        <v>44</v>
      </c>
      <c r="AQ54" s="21" t="s">
        <v>44</v>
      </c>
      <c r="AR54" s="21" t="s">
        <v>44</v>
      </c>
      <c r="AS54" s="19" t="s">
        <v>44</v>
      </c>
      <c r="AT54" s="19" t="s">
        <v>44</v>
      </c>
      <c r="AU54" s="19" t="s">
        <v>44</v>
      </c>
      <c r="AV54" s="19" t="s">
        <v>44</v>
      </c>
      <c r="AW54" s="19" t="s">
        <v>44</v>
      </c>
      <c r="AX54" s="19" t="s">
        <v>44</v>
      </c>
      <c r="AY54" s="19" t="s">
        <v>44</v>
      </c>
      <c r="AZ54" s="19" t="s">
        <v>44</v>
      </c>
      <c r="BA54" s="19" t="s">
        <v>44</v>
      </c>
      <c r="BB54" s="19" t="s">
        <v>44</v>
      </c>
      <c r="BC54" s="19" t="s">
        <v>44</v>
      </c>
      <c r="BD54" s="18"/>
      <c r="BE54" s="18"/>
      <c r="BF54" s="18"/>
      <c r="BG54" s="18"/>
      <c r="BH54" s="18"/>
      <c r="BI54" s="18"/>
      <c r="BJ54" s="18"/>
      <c r="BK54" s="18"/>
      <c r="BL54" s="18"/>
      <c r="BM54" s="19">
        <f t="shared" si="5"/>
        <v>0</v>
      </c>
      <c r="BN54" s="20"/>
      <c r="BO54" s="20"/>
      <c r="BP54" s="41"/>
      <c r="BQ54" s="20"/>
      <c r="BR54" s="41"/>
      <c r="BS54" s="20"/>
      <c r="BT54" s="41"/>
      <c r="BU54" s="41"/>
      <c r="BV54" s="41"/>
      <c r="BW54" s="41"/>
      <c r="BX54" s="41"/>
      <c r="BY54" s="17"/>
      <c r="BZ54" s="17">
        <f t="shared" si="4"/>
        <v>0</v>
      </c>
      <c r="CA54" s="45">
        <f>+P54/V54</f>
        <v>6000000</v>
      </c>
    </row>
    <row r="55" spans="1:79" s="50" customFormat="1" ht="121.5" customHeight="1" x14ac:dyDescent="0.2">
      <c r="A55" s="44">
        <v>52</v>
      </c>
      <c r="B55" s="19">
        <v>2022</v>
      </c>
      <c r="C55" s="28" t="s">
        <v>255</v>
      </c>
      <c r="D55" s="28" t="s">
        <v>283</v>
      </c>
      <c r="E55" s="19" t="s">
        <v>317</v>
      </c>
      <c r="F55" s="43" t="s">
        <v>882</v>
      </c>
      <c r="G55" s="19" t="s">
        <v>65</v>
      </c>
      <c r="H55" s="19" t="s">
        <v>46</v>
      </c>
      <c r="I55" s="40" t="s">
        <v>63</v>
      </c>
      <c r="J55" s="19" t="s">
        <v>64</v>
      </c>
      <c r="K55" s="28" t="s">
        <v>963</v>
      </c>
      <c r="L55" s="28" t="s">
        <v>965</v>
      </c>
      <c r="M55" s="19" t="s">
        <v>956</v>
      </c>
      <c r="N55" s="19" t="s">
        <v>959</v>
      </c>
      <c r="O55" s="17">
        <v>40000000</v>
      </c>
      <c r="P55" s="17">
        <f>+O55+BZ55</f>
        <v>40000000</v>
      </c>
      <c r="Q55" s="18" t="s">
        <v>130</v>
      </c>
      <c r="R55" s="23" t="s">
        <v>384</v>
      </c>
      <c r="S55" s="19" t="s">
        <v>119</v>
      </c>
      <c r="T55" s="19">
        <v>8</v>
      </c>
      <c r="U55" s="19">
        <v>0</v>
      </c>
      <c r="V55" s="19">
        <f t="shared" si="7"/>
        <v>8</v>
      </c>
      <c r="W55" s="19"/>
      <c r="X55" s="22">
        <v>44582</v>
      </c>
      <c r="Y55" s="39">
        <v>44582</v>
      </c>
      <c r="Z55" s="39">
        <v>44585</v>
      </c>
      <c r="AA55" s="39">
        <v>44827</v>
      </c>
      <c r="AB55" s="39">
        <v>44827</v>
      </c>
      <c r="AC55" s="22"/>
      <c r="AD55" s="22" t="s">
        <v>95</v>
      </c>
      <c r="AE55" s="23" t="s">
        <v>696</v>
      </c>
      <c r="AF55" s="19" t="s">
        <v>351</v>
      </c>
      <c r="AG55" s="23" t="s">
        <v>708</v>
      </c>
      <c r="AH55" s="19" t="s">
        <v>86</v>
      </c>
      <c r="AI55" s="19" t="s">
        <v>44</v>
      </c>
      <c r="AJ55" s="19" t="s">
        <v>44</v>
      </c>
      <c r="AK55" s="19" t="s">
        <v>44</v>
      </c>
      <c r="AL55" s="19" t="s">
        <v>44</v>
      </c>
      <c r="AM55" s="19" t="s">
        <v>44</v>
      </c>
      <c r="AN55" s="19" t="s">
        <v>44</v>
      </c>
      <c r="AO55" s="19" t="s">
        <v>44</v>
      </c>
      <c r="AP55" s="21" t="s">
        <v>44</v>
      </c>
      <c r="AQ55" s="21" t="s">
        <v>44</v>
      </c>
      <c r="AR55" s="21" t="s">
        <v>44</v>
      </c>
      <c r="AS55" s="19" t="s">
        <v>44</v>
      </c>
      <c r="AT55" s="19" t="s">
        <v>44</v>
      </c>
      <c r="AU55" s="19" t="s">
        <v>44</v>
      </c>
      <c r="AV55" s="19" t="s">
        <v>44</v>
      </c>
      <c r="AW55" s="19" t="s">
        <v>44</v>
      </c>
      <c r="AX55" s="19" t="s">
        <v>44</v>
      </c>
      <c r="AY55" s="19" t="s">
        <v>44</v>
      </c>
      <c r="AZ55" s="19" t="s">
        <v>44</v>
      </c>
      <c r="BA55" s="19" t="s">
        <v>44</v>
      </c>
      <c r="BB55" s="19" t="s">
        <v>44</v>
      </c>
      <c r="BC55" s="19" t="s">
        <v>44</v>
      </c>
      <c r="BD55" s="18"/>
      <c r="BE55" s="18"/>
      <c r="BF55" s="18"/>
      <c r="BG55" s="18"/>
      <c r="BH55" s="18"/>
      <c r="BI55" s="18"/>
      <c r="BJ55" s="18"/>
      <c r="BK55" s="18"/>
      <c r="BL55" s="18"/>
      <c r="BM55" s="19">
        <f t="shared" si="5"/>
        <v>0</v>
      </c>
      <c r="BN55" s="20"/>
      <c r="BO55" s="20"/>
      <c r="BP55" s="41"/>
      <c r="BQ55" s="20"/>
      <c r="BR55" s="41"/>
      <c r="BS55" s="20"/>
      <c r="BT55" s="41"/>
      <c r="BU55" s="41"/>
      <c r="BV55" s="41"/>
      <c r="BW55" s="41"/>
      <c r="BX55" s="41"/>
      <c r="BY55" s="17"/>
      <c r="BZ55" s="17">
        <f t="shared" si="4"/>
        <v>0</v>
      </c>
      <c r="CA55" s="45">
        <f>+P55/V55</f>
        <v>5000000</v>
      </c>
    </row>
    <row r="56" spans="1:79" s="50" customFormat="1" ht="121.5" customHeight="1" x14ac:dyDescent="0.2">
      <c r="A56" s="44">
        <v>53</v>
      </c>
      <c r="B56" s="19">
        <v>2022</v>
      </c>
      <c r="C56" s="28" t="s">
        <v>256</v>
      </c>
      <c r="D56" s="28" t="s">
        <v>284</v>
      </c>
      <c r="E56" s="19" t="s">
        <v>310</v>
      </c>
      <c r="F56" s="43" t="s">
        <v>883</v>
      </c>
      <c r="G56" s="19" t="s">
        <v>66</v>
      </c>
      <c r="H56" s="19" t="s">
        <v>46</v>
      </c>
      <c r="I56" s="40" t="s">
        <v>63</v>
      </c>
      <c r="J56" s="19" t="s">
        <v>64</v>
      </c>
      <c r="K56" s="28" t="s">
        <v>963</v>
      </c>
      <c r="L56" s="28" t="s">
        <v>965</v>
      </c>
      <c r="M56" s="19" t="s">
        <v>956</v>
      </c>
      <c r="N56" s="19" t="s">
        <v>959</v>
      </c>
      <c r="O56" s="17">
        <v>30000000</v>
      </c>
      <c r="P56" s="17">
        <f>+O56+BZ56</f>
        <v>30000000</v>
      </c>
      <c r="Q56" s="18" t="s">
        <v>130</v>
      </c>
      <c r="R56" s="23" t="s">
        <v>309</v>
      </c>
      <c r="S56" s="19" t="s">
        <v>119</v>
      </c>
      <c r="T56" s="19">
        <v>6</v>
      </c>
      <c r="U56" s="19">
        <v>0</v>
      </c>
      <c r="V56" s="19">
        <f t="shared" si="7"/>
        <v>6</v>
      </c>
      <c r="W56" s="19"/>
      <c r="X56" s="22">
        <v>44582</v>
      </c>
      <c r="Y56" s="39">
        <v>44582</v>
      </c>
      <c r="Z56" s="39">
        <v>44585</v>
      </c>
      <c r="AA56" s="39">
        <v>44765</v>
      </c>
      <c r="AB56" s="39">
        <v>44765</v>
      </c>
      <c r="AC56" s="22"/>
      <c r="AD56" s="22" t="s">
        <v>96</v>
      </c>
      <c r="AE56" s="23" t="s">
        <v>55</v>
      </c>
      <c r="AF56" s="19" t="s">
        <v>351</v>
      </c>
      <c r="AG56" s="23" t="s">
        <v>709</v>
      </c>
      <c r="AH56" s="19" t="s">
        <v>86</v>
      </c>
      <c r="AI56" s="19" t="s">
        <v>44</v>
      </c>
      <c r="AJ56" s="19" t="s">
        <v>44</v>
      </c>
      <c r="AK56" s="19" t="s">
        <v>44</v>
      </c>
      <c r="AL56" s="19" t="s">
        <v>44</v>
      </c>
      <c r="AM56" s="19" t="s">
        <v>44</v>
      </c>
      <c r="AN56" s="19" t="s">
        <v>44</v>
      </c>
      <c r="AO56" s="19" t="s">
        <v>44</v>
      </c>
      <c r="AP56" s="21" t="s">
        <v>44</v>
      </c>
      <c r="AQ56" s="21" t="s">
        <v>44</v>
      </c>
      <c r="AR56" s="21" t="s">
        <v>44</v>
      </c>
      <c r="AS56" s="19" t="s">
        <v>44</v>
      </c>
      <c r="AT56" s="19" t="s">
        <v>44</v>
      </c>
      <c r="AU56" s="19" t="s">
        <v>44</v>
      </c>
      <c r="AV56" s="19" t="s">
        <v>44</v>
      </c>
      <c r="AW56" s="19" t="s">
        <v>44</v>
      </c>
      <c r="AX56" s="19" t="s">
        <v>44</v>
      </c>
      <c r="AY56" s="19" t="s">
        <v>44</v>
      </c>
      <c r="AZ56" s="19" t="s">
        <v>44</v>
      </c>
      <c r="BA56" s="19" t="s">
        <v>44</v>
      </c>
      <c r="BB56" s="19" t="s">
        <v>44</v>
      </c>
      <c r="BC56" s="19" t="s">
        <v>44</v>
      </c>
      <c r="BD56" s="18"/>
      <c r="BE56" s="18"/>
      <c r="BF56" s="18"/>
      <c r="BG56" s="18"/>
      <c r="BH56" s="18"/>
      <c r="BI56" s="18"/>
      <c r="BJ56" s="18"/>
      <c r="BK56" s="18"/>
      <c r="BL56" s="18"/>
      <c r="BM56" s="19">
        <f t="shared" si="5"/>
        <v>0</v>
      </c>
      <c r="BN56" s="20"/>
      <c r="BO56" s="20"/>
      <c r="BP56" s="41"/>
      <c r="BQ56" s="20"/>
      <c r="BR56" s="41"/>
      <c r="BS56" s="20"/>
      <c r="BT56" s="41"/>
      <c r="BU56" s="41"/>
      <c r="BV56" s="41"/>
      <c r="BW56" s="41"/>
      <c r="BX56" s="41"/>
      <c r="BY56" s="17"/>
      <c r="BZ56" s="17">
        <f t="shared" si="4"/>
        <v>0</v>
      </c>
      <c r="CA56" s="45">
        <f>+P56/V56</f>
        <v>5000000</v>
      </c>
    </row>
    <row r="57" spans="1:79" s="50" customFormat="1" ht="121.5" customHeight="1" x14ac:dyDescent="0.2">
      <c r="A57" s="44">
        <v>54</v>
      </c>
      <c r="B57" s="19">
        <v>2022</v>
      </c>
      <c r="C57" s="28" t="s">
        <v>257</v>
      </c>
      <c r="D57" s="28" t="s">
        <v>285</v>
      </c>
      <c r="E57" s="19" t="s">
        <v>311</v>
      </c>
      <c r="F57" s="43" t="s">
        <v>884</v>
      </c>
      <c r="G57" s="19" t="s">
        <v>65</v>
      </c>
      <c r="H57" s="19" t="s">
        <v>46</v>
      </c>
      <c r="I57" s="40" t="s">
        <v>63</v>
      </c>
      <c r="J57" s="19" t="s">
        <v>64</v>
      </c>
      <c r="K57" s="28" t="s">
        <v>963</v>
      </c>
      <c r="L57" s="28" t="s">
        <v>965</v>
      </c>
      <c r="M57" s="19" t="s">
        <v>956</v>
      </c>
      <c r="N57" s="19" t="s">
        <v>959</v>
      </c>
      <c r="O57" s="17">
        <v>36800000</v>
      </c>
      <c r="P57" s="17">
        <f>+O57+BZ57</f>
        <v>36800000</v>
      </c>
      <c r="Q57" s="18" t="s">
        <v>130</v>
      </c>
      <c r="R57" s="23" t="s">
        <v>385</v>
      </c>
      <c r="S57" s="19" t="s">
        <v>119</v>
      </c>
      <c r="T57" s="19">
        <v>8</v>
      </c>
      <c r="U57" s="19">
        <v>0</v>
      </c>
      <c r="V57" s="19">
        <f t="shared" si="7"/>
        <v>8</v>
      </c>
      <c r="W57" s="19"/>
      <c r="X57" s="22">
        <v>44582</v>
      </c>
      <c r="Y57" s="39">
        <v>44582</v>
      </c>
      <c r="Z57" s="39">
        <v>44585</v>
      </c>
      <c r="AA57" s="39">
        <v>44827</v>
      </c>
      <c r="AB57" s="39">
        <v>44827</v>
      </c>
      <c r="AC57" s="22"/>
      <c r="AD57" s="22" t="s">
        <v>95</v>
      </c>
      <c r="AE57" s="23" t="s">
        <v>696</v>
      </c>
      <c r="AF57" s="19" t="s">
        <v>103</v>
      </c>
      <c r="AG57" s="23" t="s">
        <v>710</v>
      </c>
      <c r="AH57" s="19" t="s">
        <v>86</v>
      </c>
      <c r="AI57" s="19" t="s">
        <v>44</v>
      </c>
      <c r="AJ57" s="19" t="s">
        <v>44</v>
      </c>
      <c r="AK57" s="19" t="s">
        <v>44</v>
      </c>
      <c r="AL57" s="19" t="s">
        <v>44</v>
      </c>
      <c r="AM57" s="19" t="s">
        <v>44</v>
      </c>
      <c r="AN57" s="19" t="s">
        <v>44</v>
      </c>
      <c r="AO57" s="19" t="s">
        <v>44</v>
      </c>
      <c r="AP57" s="21" t="s">
        <v>44</v>
      </c>
      <c r="AQ57" s="21" t="s">
        <v>44</v>
      </c>
      <c r="AR57" s="21" t="s">
        <v>44</v>
      </c>
      <c r="AS57" s="19" t="s">
        <v>44</v>
      </c>
      <c r="AT57" s="19" t="s">
        <v>44</v>
      </c>
      <c r="AU57" s="19" t="s">
        <v>44</v>
      </c>
      <c r="AV57" s="19" t="s">
        <v>44</v>
      </c>
      <c r="AW57" s="19" t="s">
        <v>44</v>
      </c>
      <c r="AX57" s="19" t="s">
        <v>44</v>
      </c>
      <c r="AY57" s="19" t="s">
        <v>44</v>
      </c>
      <c r="AZ57" s="19" t="s">
        <v>44</v>
      </c>
      <c r="BA57" s="19" t="s">
        <v>44</v>
      </c>
      <c r="BB57" s="19" t="s">
        <v>44</v>
      </c>
      <c r="BC57" s="19" t="s">
        <v>44</v>
      </c>
      <c r="BD57" s="18"/>
      <c r="BE57" s="18"/>
      <c r="BF57" s="18"/>
      <c r="BG57" s="18"/>
      <c r="BH57" s="18"/>
      <c r="BI57" s="18"/>
      <c r="BJ57" s="18"/>
      <c r="BK57" s="18"/>
      <c r="BL57" s="18"/>
      <c r="BM57" s="19">
        <f t="shared" si="5"/>
        <v>0</v>
      </c>
      <c r="BN57" s="20"/>
      <c r="BO57" s="20"/>
      <c r="BP57" s="41"/>
      <c r="BQ57" s="20"/>
      <c r="BR57" s="41"/>
      <c r="BS57" s="20"/>
      <c r="BT57" s="41"/>
      <c r="BU57" s="41"/>
      <c r="BV57" s="41"/>
      <c r="BW57" s="41"/>
      <c r="BX57" s="41"/>
      <c r="BY57" s="17"/>
      <c r="BZ57" s="17">
        <f t="shared" si="4"/>
        <v>0</v>
      </c>
      <c r="CA57" s="45">
        <f>+P57/V57</f>
        <v>4600000</v>
      </c>
    </row>
    <row r="58" spans="1:79" s="50" customFormat="1" ht="121.5" customHeight="1" x14ac:dyDescent="0.2">
      <c r="A58" s="44">
        <v>55</v>
      </c>
      <c r="B58" s="19">
        <v>2022</v>
      </c>
      <c r="C58" s="28" t="s">
        <v>258</v>
      </c>
      <c r="D58" s="28" t="s">
        <v>286</v>
      </c>
      <c r="E58" s="19" t="s">
        <v>399</v>
      </c>
      <c r="F58" s="43" t="s">
        <v>885</v>
      </c>
      <c r="G58" s="19" t="s">
        <v>66</v>
      </c>
      <c r="H58" s="19" t="s">
        <v>46</v>
      </c>
      <c r="I58" s="40" t="s">
        <v>63</v>
      </c>
      <c r="J58" s="19" t="s">
        <v>64</v>
      </c>
      <c r="K58" s="28" t="s">
        <v>963</v>
      </c>
      <c r="L58" s="28" t="s">
        <v>965</v>
      </c>
      <c r="M58" s="19" t="s">
        <v>956</v>
      </c>
      <c r="N58" s="19" t="s">
        <v>959</v>
      </c>
      <c r="O58" s="17">
        <v>49600000</v>
      </c>
      <c r="P58" s="17">
        <f>+O58+BZ58</f>
        <v>49600000</v>
      </c>
      <c r="Q58" s="18" t="s">
        <v>130</v>
      </c>
      <c r="R58" s="23" t="s">
        <v>398</v>
      </c>
      <c r="S58" s="19" t="s">
        <v>119</v>
      </c>
      <c r="T58" s="19">
        <v>8</v>
      </c>
      <c r="U58" s="19">
        <v>0</v>
      </c>
      <c r="V58" s="19">
        <f t="shared" si="7"/>
        <v>8</v>
      </c>
      <c r="W58" s="19"/>
      <c r="X58" s="22">
        <v>44582</v>
      </c>
      <c r="Y58" s="39">
        <v>44582</v>
      </c>
      <c r="Z58" s="39">
        <v>44585</v>
      </c>
      <c r="AA58" s="39">
        <v>44827</v>
      </c>
      <c r="AB58" s="39">
        <v>44827</v>
      </c>
      <c r="AC58" s="22"/>
      <c r="AD58" s="22" t="s">
        <v>95</v>
      </c>
      <c r="AE58" s="23" t="s">
        <v>696</v>
      </c>
      <c r="AF58" s="19" t="s">
        <v>353</v>
      </c>
      <c r="AG58" s="23" t="s">
        <v>711</v>
      </c>
      <c r="AH58" s="19" t="s">
        <v>86</v>
      </c>
      <c r="AI58" s="19" t="s">
        <v>44</v>
      </c>
      <c r="AJ58" s="19" t="s">
        <v>44</v>
      </c>
      <c r="AK58" s="19" t="s">
        <v>44</v>
      </c>
      <c r="AL58" s="19" t="s">
        <v>44</v>
      </c>
      <c r="AM58" s="19" t="s">
        <v>44</v>
      </c>
      <c r="AN58" s="19" t="s">
        <v>44</v>
      </c>
      <c r="AO58" s="19" t="s">
        <v>44</v>
      </c>
      <c r="AP58" s="21" t="s">
        <v>44</v>
      </c>
      <c r="AQ58" s="21" t="s">
        <v>44</v>
      </c>
      <c r="AR58" s="21" t="s">
        <v>44</v>
      </c>
      <c r="AS58" s="19" t="s">
        <v>44</v>
      </c>
      <c r="AT58" s="19" t="s">
        <v>44</v>
      </c>
      <c r="AU58" s="19" t="s">
        <v>44</v>
      </c>
      <c r="AV58" s="19" t="s">
        <v>44</v>
      </c>
      <c r="AW58" s="19" t="s">
        <v>44</v>
      </c>
      <c r="AX58" s="19" t="s">
        <v>44</v>
      </c>
      <c r="AY58" s="19" t="s">
        <v>44</v>
      </c>
      <c r="AZ58" s="19" t="s">
        <v>44</v>
      </c>
      <c r="BA58" s="19" t="s">
        <v>44</v>
      </c>
      <c r="BB58" s="19" t="s">
        <v>44</v>
      </c>
      <c r="BC58" s="19" t="s">
        <v>44</v>
      </c>
      <c r="BD58" s="18"/>
      <c r="BE58" s="18"/>
      <c r="BF58" s="18"/>
      <c r="BG58" s="18"/>
      <c r="BH58" s="18"/>
      <c r="BI58" s="18"/>
      <c r="BJ58" s="18"/>
      <c r="BK58" s="18"/>
      <c r="BL58" s="18"/>
      <c r="BM58" s="19">
        <f t="shared" si="5"/>
        <v>0</v>
      </c>
      <c r="BN58" s="20"/>
      <c r="BO58" s="20"/>
      <c r="BP58" s="41"/>
      <c r="BQ58" s="20"/>
      <c r="BR58" s="41"/>
      <c r="BS58" s="20"/>
      <c r="BT58" s="41"/>
      <c r="BU58" s="41"/>
      <c r="BV58" s="41"/>
      <c r="BW58" s="41"/>
      <c r="BX58" s="41"/>
      <c r="BY58" s="17"/>
      <c r="BZ58" s="17">
        <f t="shared" si="4"/>
        <v>0</v>
      </c>
      <c r="CA58" s="45">
        <f>+P58/V58</f>
        <v>6200000</v>
      </c>
    </row>
    <row r="59" spans="1:79" s="7" customFormat="1" ht="121.5" customHeight="1" x14ac:dyDescent="0.2">
      <c r="A59" s="44">
        <v>56</v>
      </c>
      <c r="B59" s="19">
        <v>2022</v>
      </c>
      <c r="C59" s="28" t="s">
        <v>259</v>
      </c>
      <c r="D59" s="28" t="s">
        <v>287</v>
      </c>
      <c r="E59" s="19" t="s">
        <v>994</v>
      </c>
      <c r="F59" s="43" t="s">
        <v>860</v>
      </c>
      <c r="G59" s="19" t="s">
        <v>65</v>
      </c>
      <c r="H59" s="19" t="s">
        <v>48</v>
      </c>
      <c r="I59" s="40" t="s">
        <v>63</v>
      </c>
      <c r="J59" s="19" t="s">
        <v>64</v>
      </c>
      <c r="K59" s="28" t="s">
        <v>963</v>
      </c>
      <c r="L59" s="28" t="s">
        <v>965</v>
      </c>
      <c r="M59" s="19" t="s">
        <v>956</v>
      </c>
      <c r="N59" s="19" t="s">
        <v>959</v>
      </c>
      <c r="O59" s="17">
        <v>20800000</v>
      </c>
      <c r="P59" s="17">
        <f>+O59+BZ59</f>
        <v>20800000</v>
      </c>
      <c r="Q59" s="18" t="s">
        <v>130</v>
      </c>
      <c r="R59" s="23" t="s">
        <v>386</v>
      </c>
      <c r="S59" s="19" t="s">
        <v>119</v>
      </c>
      <c r="T59" s="19">
        <v>8</v>
      </c>
      <c r="U59" s="19">
        <v>0</v>
      </c>
      <c r="V59" s="19">
        <f t="shared" si="7"/>
        <v>8</v>
      </c>
      <c r="W59" s="19"/>
      <c r="X59" s="22">
        <v>44581</v>
      </c>
      <c r="Y59" s="39">
        <v>44581</v>
      </c>
      <c r="Z59" s="39">
        <v>44582</v>
      </c>
      <c r="AA59" s="39">
        <v>44824</v>
      </c>
      <c r="AB59" s="39">
        <v>44824</v>
      </c>
      <c r="AC59" s="22"/>
      <c r="AD59" s="22" t="s">
        <v>95</v>
      </c>
      <c r="AE59" s="23" t="s">
        <v>695</v>
      </c>
      <c r="AF59" s="19" t="s">
        <v>358</v>
      </c>
      <c r="AG59" s="23" t="s">
        <v>457</v>
      </c>
      <c r="AH59" s="19" t="s">
        <v>86</v>
      </c>
      <c r="AI59" s="19" t="s">
        <v>44</v>
      </c>
      <c r="AJ59" s="19" t="s">
        <v>44</v>
      </c>
      <c r="AK59" s="19" t="s">
        <v>44</v>
      </c>
      <c r="AL59" s="19" t="s">
        <v>44</v>
      </c>
      <c r="AM59" s="19" t="s">
        <v>44</v>
      </c>
      <c r="AN59" s="19" t="s">
        <v>44</v>
      </c>
      <c r="AO59" s="19" t="s">
        <v>44</v>
      </c>
      <c r="AP59" s="21" t="s">
        <v>44</v>
      </c>
      <c r="AQ59" s="21" t="s">
        <v>44</v>
      </c>
      <c r="AR59" s="21" t="s">
        <v>44</v>
      </c>
      <c r="AS59" s="19" t="s">
        <v>44</v>
      </c>
      <c r="AT59" s="22">
        <v>44588</v>
      </c>
      <c r="AU59" s="19" t="s">
        <v>804</v>
      </c>
      <c r="AV59" s="21">
        <v>79910420</v>
      </c>
      <c r="AW59" s="19">
        <v>2</v>
      </c>
      <c r="AX59" s="21">
        <v>20280000</v>
      </c>
      <c r="AY59" s="19" t="s">
        <v>44</v>
      </c>
      <c r="AZ59" s="19" t="s">
        <v>44</v>
      </c>
      <c r="BA59" s="19" t="s">
        <v>44</v>
      </c>
      <c r="BB59" s="19" t="s">
        <v>44</v>
      </c>
      <c r="BC59" s="19" t="s">
        <v>44</v>
      </c>
      <c r="BD59" s="18"/>
      <c r="BE59" s="18"/>
      <c r="BF59" s="18"/>
      <c r="BG59" s="18"/>
      <c r="BH59" s="18"/>
      <c r="BI59" s="18"/>
      <c r="BJ59" s="18"/>
      <c r="BK59" s="18"/>
      <c r="BL59" s="18"/>
      <c r="BM59" s="19">
        <f t="shared" si="5"/>
        <v>0</v>
      </c>
      <c r="BN59" s="20"/>
      <c r="BO59" s="20"/>
      <c r="BP59" s="41"/>
      <c r="BQ59" s="20"/>
      <c r="BR59" s="41"/>
      <c r="BS59" s="20"/>
      <c r="BT59" s="41"/>
      <c r="BU59" s="41"/>
      <c r="BV59" s="41"/>
      <c r="BW59" s="41"/>
      <c r="BX59" s="41"/>
      <c r="BY59" s="17"/>
      <c r="BZ59" s="17">
        <f t="shared" si="4"/>
        <v>0</v>
      </c>
      <c r="CA59" s="45">
        <f>+P59/V59</f>
        <v>2600000</v>
      </c>
    </row>
    <row r="60" spans="1:79" s="50" customFormat="1" ht="121.5" customHeight="1" x14ac:dyDescent="0.2">
      <c r="A60" s="44">
        <v>57</v>
      </c>
      <c r="B60" s="19">
        <v>2022</v>
      </c>
      <c r="C60" s="28" t="s">
        <v>260</v>
      </c>
      <c r="D60" s="28" t="s">
        <v>288</v>
      </c>
      <c r="E60" s="19" t="s">
        <v>320</v>
      </c>
      <c r="F60" s="43" t="s">
        <v>858</v>
      </c>
      <c r="G60" s="19" t="s">
        <v>65</v>
      </c>
      <c r="H60" s="19" t="s">
        <v>46</v>
      </c>
      <c r="I60" s="40" t="s">
        <v>63</v>
      </c>
      <c r="J60" s="19" t="s">
        <v>64</v>
      </c>
      <c r="K60" s="28" t="s">
        <v>963</v>
      </c>
      <c r="L60" s="28" t="s">
        <v>965</v>
      </c>
      <c r="M60" s="19" t="s">
        <v>956</v>
      </c>
      <c r="N60" s="19" t="s">
        <v>959</v>
      </c>
      <c r="O60" s="17">
        <v>30000000</v>
      </c>
      <c r="P60" s="17">
        <f>+O60+BZ60</f>
        <v>30000000</v>
      </c>
      <c r="Q60" s="18" t="s">
        <v>130</v>
      </c>
      <c r="R60" s="23" t="s">
        <v>387</v>
      </c>
      <c r="S60" s="19" t="s">
        <v>119</v>
      </c>
      <c r="T60" s="19">
        <v>6</v>
      </c>
      <c r="U60" s="19">
        <v>0</v>
      </c>
      <c r="V60" s="19">
        <f t="shared" si="7"/>
        <v>6</v>
      </c>
      <c r="W60" s="19"/>
      <c r="X60" s="22">
        <v>44582</v>
      </c>
      <c r="Y60" s="22">
        <v>44582</v>
      </c>
      <c r="Z60" s="39">
        <v>44585</v>
      </c>
      <c r="AA60" s="39">
        <v>44765</v>
      </c>
      <c r="AB60" s="39">
        <v>44765</v>
      </c>
      <c r="AC60" s="22"/>
      <c r="AD60" s="22" t="s">
        <v>96</v>
      </c>
      <c r="AE60" s="23" t="s">
        <v>705</v>
      </c>
      <c r="AF60" s="19" t="s">
        <v>346</v>
      </c>
      <c r="AG60" s="23" t="s">
        <v>712</v>
      </c>
      <c r="AH60" s="19" t="s">
        <v>86</v>
      </c>
      <c r="AI60" s="19" t="s">
        <v>44</v>
      </c>
      <c r="AJ60" s="19" t="s">
        <v>44</v>
      </c>
      <c r="AK60" s="19" t="s">
        <v>44</v>
      </c>
      <c r="AL60" s="19" t="s">
        <v>44</v>
      </c>
      <c r="AM60" s="19" t="s">
        <v>44</v>
      </c>
      <c r="AN60" s="19" t="s">
        <v>44</v>
      </c>
      <c r="AO60" s="19" t="s">
        <v>44</v>
      </c>
      <c r="AP60" s="21" t="s">
        <v>44</v>
      </c>
      <c r="AQ60" s="21" t="s">
        <v>44</v>
      </c>
      <c r="AR60" s="21" t="s">
        <v>44</v>
      </c>
      <c r="AS60" s="19" t="s">
        <v>44</v>
      </c>
      <c r="AT60" s="19" t="s">
        <v>44</v>
      </c>
      <c r="AU60" s="19" t="s">
        <v>44</v>
      </c>
      <c r="AV60" s="19" t="s">
        <v>44</v>
      </c>
      <c r="AW60" s="19" t="s">
        <v>44</v>
      </c>
      <c r="AX60" s="19" t="s">
        <v>44</v>
      </c>
      <c r="AY60" s="19" t="s">
        <v>44</v>
      </c>
      <c r="AZ60" s="19" t="s">
        <v>44</v>
      </c>
      <c r="BA60" s="19" t="s">
        <v>44</v>
      </c>
      <c r="BB60" s="19" t="s">
        <v>44</v>
      </c>
      <c r="BC60" s="19" t="s">
        <v>44</v>
      </c>
      <c r="BD60" s="18"/>
      <c r="BE60" s="18"/>
      <c r="BF60" s="18"/>
      <c r="BG60" s="18"/>
      <c r="BH60" s="18"/>
      <c r="BI60" s="18"/>
      <c r="BJ60" s="18"/>
      <c r="BK60" s="18"/>
      <c r="BL60" s="18"/>
      <c r="BM60" s="19">
        <f t="shared" si="5"/>
        <v>0</v>
      </c>
      <c r="BN60" s="20"/>
      <c r="BO60" s="20"/>
      <c r="BP60" s="41"/>
      <c r="BQ60" s="20"/>
      <c r="BR60" s="41"/>
      <c r="BS60" s="20"/>
      <c r="BT60" s="41"/>
      <c r="BU60" s="41"/>
      <c r="BV60" s="41"/>
      <c r="BW60" s="41"/>
      <c r="BX60" s="41"/>
      <c r="BY60" s="17"/>
      <c r="BZ60" s="17">
        <f t="shared" si="4"/>
        <v>0</v>
      </c>
      <c r="CA60" s="45">
        <f>+P60/V60</f>
        <v>5000000</v>
      </c>
    </row>
    <row r="61" spans="1:79" s="50" customFormat="1" ht="121.5" customHeight="1" x14ac:dyDescent="0.2">
      <c r="A61" s="44">
        <v>58</v>
      </c>
      <c r="B61" s="19">
        <v>2022</v>
      </c>
      <c r="C61" s="28" t="s">
        <v>261</v>
      </c>
      <c r="D61" s="28" t="s">
        <v>289</v>
      </c>
      <c r="E61" s="19" t="s">
        <v>316</v>
      </c>
      <c r="F61" s="43" t="s">
        <v>876</v>
      </c>
      <c r="G61" s="19" t="s">
        <v>65</v>
      </c>
      <c r="H61" s="19" t="s">
        <v>46</v>
      </c>
      <c r="I61" s="40" t="s">
        <v>63</v>
      </c>
      <c r="J61" s="19" t="s">
        <v>64</v>
      </c>
      <c r="K61" s="28" t="s">
        <v>963</v>
      </c>
      <c r="L61" s="28" t="s">
        <v>965</v>
      </c>
      <c r="M61" s="19" t="s">
        <v>956</v>
      </c>
      <c r="N61" s="19" t="s">
        <v>959</v>
      </c>
      <c r="O61" s="17">
        <v>36800000</v>
      </c>
      <c r="P61" s="17">
        <f>+O61+BZ61</f>
        <v>36800000</v>
      </c>
      <c r="Q61" s="18" t="s">
        <v>130</v>
      </c>
      <c r="R61" s="23" t="s">
        <v>361</v>
      </c>
      <c r="S61" s="19" t="s">
        <v>119</v>
      </c>
      <c r="T61" s="19">
        <v>8</v>
      </c>
      <c r="U61" s="19">
        <v>0</v>
      </c>
      <c r="V61" s="19">
        <f t="shared" si="7"/>
        <v>8</v>
      </c>
      <c r="W61" s="19"/>
      <c r="X61" s="22">
        <v>44581</v>
      </c>
      <c r="Y61" s="39">
        <v>44581</v>
      </c>
      <c r="Z61" s="39">
        <v>44585</v>
      </c>
      <c r="AA61" s="39">
        <v>44827</v>
      </c>
      <c r="AB61" s="39">
        <v>44827</v>
      </c>
      <c r="AC61" s="22"/>
      <c r="AD61" s="22" t="s">
        <v>95</v>
      </c>
      <c r="AE61" s="23" t="s">
        <v>512</v>
      </c>
      <c r="AF61" s="19" t="s">
        <v>100</v>
      </c>
      <c r="AG61" s="23" t="s">
        <v>458</v>
      </c>
      <c r="AH61" s="19" t="s">
        <v>86</v>
      </c>
      <c r="AI61" s="19" t="s">
        <v>44</v>
      </c>
      <c r="AJ61" s="19" t="s">
        <v>44</v>
      </c>
      <c r="AK61" s="19" t="s">
        <v>44</v>
      </c>
      <c r="AL61" s="19" t="s">
        <v>44</v>
      </c>
      <c r="AM61" s="19" t="s">
        <v>44</v>
      </c>
      <c r="AN61" s="19" t="s">
        <v>44</v>
      </c>
      <c r="AO61" s="19" t="s">
        <v>44</v>
      </c>
      <c r="AP61" s="21" t="s">
        <v>44</v>
      </c>
      <c r="AQ61" s="21" t="s">
        <v>44</v>
      </c>
      <c r="AR61" s="21" t="s">
        <v>44</v>
      </c>
      <c r="AS61" s="19" t="s">
        <v>44</v>
      </c>
      <c r="AT61" s="19" t="s">
        <v>44</v>
      </c>
      <c r="AU61" s="19" t="s">
        <v>44</v>
      </c>
      <c r="AV61" s="19" t="s">
        <v>44</v>
      </c>
      <c r="AW61" s="19" t="s">
        <v>44</v>
      </c>
      <c r="AX61" s="19" t="s">
        <v>44</v>
      </c>
      <c r="AY61" s="19" t="s">
        <v>44</v>
      </c>
      <c r="AZ61" s="19" t="s">
        <v>44</v>
      </c>
      <c r="BA61" s="19" t="s">
        <v>44</v>
      </c>
      <c r="BB61" s="19" t="s">
        <v>44</v>
      </c>
      <c r="BC61" s="19" t="s">
        <v>44</v>
      </c>
      <c r="BD61" s="18"/>
      <c r="BE61" s="18"/>
      <c r="BF61" s="18"/>
      <c r="BG61" s="18"/>
      <c r="BH61" s="18"/>
      <c r="BI61" s="18"/>
      <c r="BJ61" s="18"/>
      <c r="BK61" s="18"/>
      <c r="BL61" s="18"/>
      <c r="BM61" s="19">
        <f t="shared" si="5"/>
        <v>0</v>
      </c>
      <c r="BN61" s="20"/>
      <c r="BO61" s="20"/>
      <c r="BP61" s="41"/>
      <c r="BQ61" s="20"/>
      <c r="BR61" s="41"/>
      <c r="BS61" s="20"/>
      <c r="BT61" s="41"/>
      <c r="BU61" s="41"/>
      <c r="BV61" s="41"/>
      <c r="BW61" s="41"/>
      <c r="BX61" s="41"/>
      <c r="BY61" s="17"/>
      <c r="BZ61" s="17">
        <f t="shared" si="4"/>
        <v>0</v>
      </c>
      <c r="CA61" s="45">
        <f>+P61/V61</f>
        <v>4600000</v>
      </c>
    </row>
    <row r="62" spans="1:79" s="50" customFormat="1" ht="121.5" customHeight="1" x14ac:dyDescent="0.2">
      <c r="A62" s="44">
        <v>59</v>
      </c>
      <c r="B62" s="19">
        <v>2022</v>
      </c>
      <c r="C62" s="28" t="s">
        <v>262</v>
      </c>
      <c r="D62" s="28" t="s">
        <v>290</v>
      </c>
      <c r="E62" s="19" t="s">
        <v>401</v>
      </c>
      <c r="F62" s="43" t="s">
        <v>860</v>
      </c>
      <c r="G62" s="19" t="s">
        <v>65</v>
      </c>
      <c r="H62" s="19" t="s">
        <v>48</v>
      </c>
      <c r="I62" s="40" t="s">
        <v>63</v>
      </c>
      <c r="J62" s="19" t="s">
        <v>64</v>
      </c>
      <c r="K62" s="28" t="s">
        <v>963</v>
      </c>
      <c r="L62" s="28" t="s">
        <v>965</v>
      </c>
      <c r="M62" s="19" t="s">
        <v>956</v>
      </c>
      <c r="N62" s="19" t="s">
        <v>959</v>
      </c>
      <c r="O62" s="17">
        <v>15600000</v>
      </c>
      <c r="P62" s="17">
        <f>+O62+BZ62</f>
        <v>15600000</v>
      </c>
      <c r="Q62" s="18" t="s">
        <v>130</v>
      </c>
      <c r="R62" s="23" t="s">
        <v>400</v>
      </c>
      <c r="S62" s="19" t="s">
        <v>119</v>
      </c>
      <c r="T62" s="19">
        <v>6</v>
      </c>
      <c r="U62" s="19">
        <v>0</v>
      </c>
      <c r="V62" s="19">
        <f t="shared" si="7"/>
        <v>6</v>
      </c>
      <c r="W62" s="19"/>
      <c r="X62" s="22">
        <v>44582</v>
      </c>
      <c r="Y62" s="39">
        <v>44582</v>
      </c>
      <c r="Z62" s="39">
        <v>44585</v>
      </c>
      <c r="AA62" s="39">
        <v>44765</v>
      </c>
      <c r="AB62" s="39">
        <v>44765</v>
      </c>
      <c r="AC62" s="22"/>
      <c r="AD62" s="22" t="s">
        <v>96</v>
      </c>
      <c r="AE62" s="23" t="s">
        <v>695</v>
      </c>
      <c r="AF62" s="19" t="s">
        <v>358</v>
      </c>
      <c r="AG62" s="23" t="s">
        <v>714</v>
      </c>
      <c r="AH62" s="19" t="s">
        <v>86</v>
      </c>
      <c r="AI62" s="19" t="s">
        <v>44</v>
      </c>
      <c r="AJ62" s="19" t="s">
        <v>44</v>
      </c>
      <c r="AK62" s="19" t="s">
        <v>44</v>
      </c>
      <c r="AL62" s="19" t="s">
        <v>44</v>
      </c>
      <c r="AM62" s="19" t="s">
        <v>44</v>
      </c>
      <c r="AN62" s="19" t="s">
        <v>44</v>
      </c>
      <c r="AO62" s="19" t="s">
        <v>44</v>
      </c>
      <c r="AP62" s="21" t="s">
        <v>44</v>
      </c>
      <c r="AQ62" s="21" t="s">
        <v>44</v>
      </c>
      <c r="AR62" s="21" t="s">
        <v>44</v>
      </c>
      <c r="AS62" s="19" t="s">
        <v>44</v>
      </c>
      <c r="AT62" s="19" t="s">
        <v>44</v>
      </c>
      <c r="AU62" s="19" t="s">
        <v>44</v>
      </c>
      <c r="AV62" s="19" t="s">
        <v>44</v>
      </c>
      <c r="AW62" s="19" t="s">
        <v>44</v>
      </c>
      <c r="AX62" s="19" t="s">
        <v>44</v>
      </c>
      <c r="AY62" s="19" t="s">
        <v>44</v>
      </c>
      <c r="AZ62" s="19" t="s">
        <v>44</v>
      </c>
      <c r="BA62" s="19" t="s">
        <v>44</v>
      </c>
      <c r="BB62" s="19" t="s">
        <v>44</v>
      </c>
      <c r="BC62" s="19" t="s">
        <v>44</v>
      </c>
      <c r="BD62" s="18"/>
      <c r="BE62" s="18"/>
      <c r="BF62" s="18"/>
      <c r="BG62" s="18"/>
      <c r="BH62" s="18"/>
      <c r="BI62" s="18"/>
      <c r="BJ62" s="18"/>
      <c r="BK62" s="18"/>
      <c r="BL62" s="18"/>
      <c r="BM62" s="19">
        <f t="shared" si="5"/>
        <v>0</v>
      </c>
      <c r="BN62" s="20"/>
      <c r="BO62" s="20"/>
      <c r="BP62" s="41"/>
      <c r="BQ62" s="20"/>
      <c r="BR62" s="41"/>
      <c r="BS62" s="20"/>
      <c r="BT62" s="41"/>
      <c r="BU62" s="41"/>
      <c r="BV62" s="41"/>
      <c r="BW62" s="41"/>
      <c r="BX62" s="41"/>
      <c r="BY62" s="17"/>
      <c r="BZ62" s="17">
        <f t="shared" si="4"/>
        <v>0</v>
      </c>
      <c r="CA62" s="45">
        <f>+P62/V62</f>
        <v>2600000</v>
      </c>
    </row>
    <row r="63" spans="1:79" s="50" customFormat="1" ht="121.5" customHeight="1" x14ac:dyDescent="0.2">
      <c r="A63" s="44">
        <v>60</v>
      </c>
      <c r="B63" s="19">
        <v>2022</v>
      </c>
      <c r="C63" s="28" t="s">
        <v>263</v>
      </c>
      <c r="D63" s="28" t="s">
        <v>291</v>
      </c>
      <c r="E63" s="19" t="s">
        <v>403</v>
      </c>
      <c r="F63" s="43" t="s">
        <v>859</v>
      </c>
      <c r="G63" s="19" t="s">
        <v>65</v>
      </c>
      <c r="H63" s="19" t="s">
        <v>46</v>
      </c>
      <c r="I63" s="40" t="s">
        <v>63</v>
      </c>
      <c r="J63" s="19" t="s">
        <v>64</v>
      </c>
      <c r="K63" s="28" t="s">
        <v>963</v>
      </c>
      <c r="L63" s="28" t="s">
        <v>965</v>
      </c>
      <c r="M63" s="19" t="s">
        <v>956</v>
      </c>
      <c r="N63" s="19" t="s">
        <v>959</v>
      </c>
      <c r="O63" s="17">
        <v>30000000</v>
      </c>
      <c r="P63" s="17">
        <f>+O63+BZ63</f>
        <v>30000000</v>
      </c>
      <c r="Q63" s="18" t="s">
        <v>130</v>
      </c>
      <c r="R63" s="23" t="s">
        <v>402</v>
      </c>
      <c r="S63" s="19" t="s">
        <v>119</v>
      </c>
      <c r="T63" s="19">
        <v>6</v>
      </c>
      <c r="U63" s="19">
        <v>0</v>
      </c>
      <c r="V63" s="19">
        <f t="shared" si="7"/>
        <v>6</v>
      </c>
      <c r="W63" s="19"/>
      <c r="X63" s="22">
        <v>44582</v>
      </c>
      <c r="Y63" s="39">
        <v>44582</v>
      </c>
      <c r="Z63" s="39">
        <v>44585</v>
      </c>
      <c r="AA63" s="39">
        <v>44765</v>
      </c>
      <c r="AB63" s="39">
        <v>44673</v>
      </c>
      <c r="AC63" s="22"/>
      <c r="AD63" s="22" t="s">
        <v>949</v>
      </c>
      <c r="AE63" s="23" t="s">
        <v>311</v>
      </c>
      <c r="AF63" s="19" t="s">
        <v>907</v>
      </c>
      <c r="AG63" s="23" t="s">
        <v>713</v>
      </c>
      <c r="AH63" s="19" t="s">
        <v>88</v>
      </c>
      <c r="AI63" s="19" t="s">
        <v>44</v>
      </c>
      <c r="AJ63" s="19" t="s">
        <v>44</v>
      </c>
      <c r="AK63" s="19" t="s">
        <v>44</v>
      </c>
      <c r="AL63" s="19" t="s">
        <v>44</v>
      </c>
      <c r="AM63" s="19" t="s">
        <v>44</v>
      </c>
      <c r="AN63" s="19" t="s">
        <v>44</v>
      </c>
      <c r="AO63" s="19" t="s">
        <v>44</v>
      </c>
      <c r="AP63" s="21" t="s">
        <v>44</v>
      </c>
      <c r="AQ63" s="21" t="s">
        <v>44</v>
      </c>
      <c r="AR63" s="21" t="s">
        <v>44</v>
      </c>
      <c r="AS63" s="19" t="s">
        <v>44</v>
      </c>
      <c r="AT63" s="19" t="s">
        <v>44</v>
      </c>
      <c r="AU63" s="19" t="s">
        <v>44</v>
      </c>
      <c r="AV63" s="19" t="s">
        <v>44</v>
      </c>
      <c r="AW63" s="19" t="s">
        <v>44</v>
      </c>
      <c r="AX63" s="19" t="s">
        <v>44</v>
      </c>
      <c r="AY63" s="19" t="s">
        <v>44</v>
      </c>
      <c r="AZ63" s="19" t="s">
        <v>44</v>
      </c>
      <c r="BA63" s="19" t="s">
        <v>44</v>
      </c>
      <c r="BB63" s="19" t="s">
        <v>44</v>
      </c>
      <c r="BC63" s="19" t="s">
        <v>44</v>
      </c>
      <c r="BD63" s="18"/>
      <c r="BE63" s="18"/>
      <c r="BF63" s="18"/>
      <c r="BG63" s="18"/>
      <c r="BH63" s="18"/>
      <c r="BI63" s="18"/>
      <c r="BJ63" s="18"/>
      <c r="BK63" s="18"/>
      <c r="BL63" s="18"/>
      <c r="BM63" s="19">
        <f t="shared" si="5"/>
        <v>0</v>
      </c>
      <c r="BN63" s="20"/>
      <c r="BO63" s="20"/>
      <c r="BP63" s="41"/>
      <c r="BQ63" s="20"/>
      <c r="BR63" s="41"/>
      <c r="BS63" s="20"/>
      <c r="BT63" s="41"/>
      <c r="BU63" s="41"/>
      <c r="BV63" s="41"/>
      <c r="BW63" s="41"/>
      <c r="BX63" s="41"/>
      <c r="BY63" s="17"/>
      <c r="BZ63" s="17">
        <f t="shared" si="4"/>
        <v>0</v>
      </c>
      <c r="CA63" s="45">
        <f>+P63/V63</f>
        <v>5000000</v>
      </c>
    </row>
    <row r="64" spans="1:79" s="50" customFormat="1" ht="121.5" customHeight="1" x14ac:dyDescent="0.2">
      <c r="A64" s="44">
        <v>61</v>
      </c>
      <c r="B64" s="19">
        <v>2022</v>
      </c>
      <c r="C64" s="28" t="s">
        <v>264</v>
      </c>
      <c r="D64" s="28" t="s">
        <v>292</v>
      </c>
      <c r="E64" s="19" t="s">
        <v>405</v>
      </c>
      <c r="F64" s="43" t="s">
        <v>886</v>
      </c>
      <c r="G64" s="19" t="s">
        <v>314</v>
      </c>
      <c r="H64" s="19" t="s">
        <v>47</v>
      </c>
      <c r="I64" s="40" t="s">
        <v>63</v>
      </c>
      <c r="J64" s="19" t="s">
        <v>64</v>
      </c>
      <c r="K64" s="28" t="s">
        <v>963</v>
      </c>
      <c r="L64" s="28" t="s">
        <v>965</v>
      </c>
      <c r="M64" s="19" t="s">
        <v>956</v>
      </c>
      <c r="N64" s="19" t="s">
        <v>959</v>
      </c>
      <c r="O64" s="17">
        <v>16800000</v>
      </c>
      <c r="P64" s="17">
        <f>+O64+BZ64</f>
        <v>16800000</v>
      </c>
      <c r="Q64" s="18" t="s">
        <v>130</v>
      </c>
      <c r="R64" s="23" t="s">
        <v>404</v>
      </c>
      <c r="S64" s="19" t="s">
        <v>119</v>
      </c>
      <c r="T64" s="19">
        <v>6</v>
      </c>
      <c r="U64" s="19">
        <v>0</v>
      </c>
      <c r="V64" s="19">
        <f t="shared" si="7"/>
        <v>6</v>
      </c>
      <c r="W64" s="19"/>
      <c r="X64" s="22">
        <v>44582</v>
      </c>
      <c r="Y64" s="39">
        <v>44582</v>
      </c>
      <c r="Z64" s="39">
        <v>44585</v>
      </c>
      <c r="AA64" s="39">
        <v>44765</v>
      </c>
      <c r="AB64" s="39">
        <v>44765</v>
      </c>
      <c r="AC64" s="22"/>
      <c r="AD64" s="22" t="s">
        <v>96</v>
      </c>
      <c r="AE64" s="23" t="s">
        <v>699</v>
      </c>
      <c r="AF64" s="19" t="s">
        <v>357</v>
      </c>
      <c r="AG64" s="23" t="s">
        <v>715</v>
      </c>
      <c r="AH64" s="19" t="s">
        <v>86</v>
      </c>
      <c r="AI64" s="19" t="s">
        <v>44</v>
      </c>
      <c r="AJ64" s="19" t="s">
        <v>44</v>
      </c>
      <c r="AK64" s="19" t="s">
        <v>44</v>
      </c>
      <c r="AL64" s="19" t="s">
        <v>44</v>
      </c>
      <c r="AM64" s="19" t="s">
        <v>44</v>
      </c>
      <c r="AN64" s="19" t="s">
        <v>44</v>
      </c>
      <c r="AO64" s="19" t="s">
        <v>44</v>
      </c>
      <c r="AP64" s="21" t="s">
        <v>44</v>
      </c>
      <c r="AQ64" s="21" t="s">
        <v>44</v>
      </c>
      <c r="AR64" s="21" t="s">
        <v>44</v>
      </c>
      <c r="AS64" s="19" t="s">
        <v>44</v>
      </c>
      <c r="AT64" s="19" t="s">
        <v>44</v>
      </c>
      <c r="AU64" s="19" t="s">
        <v>44</v>
      </c>
      <c r="AV64" s="19" t="s">
        <v>44</v>
      </c>
      <c r="AW64" s="19" t="s">
        <v>44</v>
      </c>
      <c r="AX64" s="19" t="s">
        <v>44</v>
      </c>
      <c r="AY64" s="19" t="s">
        <v>44</v>
      </c>
      <c r="AZ64" s="19" t="s">
        <v>44</v>
      </c>
      <c r="BA64" s="19" t="s">
        <v>44</v>
      </c>
      <c r="BB64" s="19" t="s">
        <v>44</v>
      </c>
      <c r="BC64" s="19" t="s">
        <v>44</v>
      </c>
      <c r="BD64" s="18"/>
      <c r="BE64" s="18"/>
      <c r="BF64" s="18"/>
      <c r="BG64" s="18"/>
      <c r="BH64" s="18"/>
      <c r="BI64" s="18"/>
      <c r="BJ64" s="18"/>
      <c r="BK64" s="18"/>
      <c r="BL64" s="18"/>
      <c r="BM64" s="19">
        <f t="shared" si="5"/>
        <v>0</v>
      </c>
      <c r="BN64" s="20"/>
      <c r="BO64" s="20"/>
      <c r="BP64" s="41"/>
      <c r="BQ64" s="20"/>
      <c r="BR64" s="41"/>
      <c r="BS64" s="20"/>
      <c r="BT64" s="41"/>
      <c r="BU64" s="41"/>
      <c r="BV64" s="41"/>
      <c r="BW64" s="41"/>
      <c r="BX64" s="41"/>
      <c r="BY64" s="17"/>
      <c r="BZ64" s="17">
        <f t="shared" si="4"/>
        <v>0</v>
      </c>
      <c r="CA64" s="45">
        <f>+P64/V64</f>
        <v>2800000</v>
      </c>
    </row>
    <row r="65" spans="1:80" s="50" customFormat="1" ht="121.5" customHeight="1" x14ac:dyDescent="0.2">
      <c r="A65" s="44">
        <v>62</v>
      </c>
      <c r="B65" s="19">
        <v>2022</v>
      </c>
      <c r="C65" s="28" t="s">
        <v>265</v>
      </c>
      <c r="D65" s="28" t="s">
        <v>293</v>
      </c>
      <c r="E65" s="19" t="s">
        <v>406</v>
      </c>
      <c r="F65" s="43" t="s">
        <v>887</v>
      </c>
      <c r="G65" s="19" t="s">
        <v>407</v>
      </c>
      <c r="H65" s="19" t="s">
        <v>46</v>
      </c>
      <c r="I65" s="40" t="s">
        <v>63</v>
      </c>
      <c r="J65" s="19" t="s">
        <v>64</v>
      </c>
      <c r="K65" s="28" t="s">
        <v>963</v>
      </c>
      <c r="L65" s="28" t="s">
        <v>965</v>
      </c>
      <c r="M65" s="19" t="s">
        <v>956</v>
      </c>
      <c r="N65" s="19" t="s">
        <v>959</v>
      </c>
      <c r="O65" s="17">
        <v>27600000</v>
      </c>
      <c r="P65" s="17">
        <f>+O65+BZ65</f>
        <v>27600000</v>
      </c>
      <c r="Q65" s="18" t="s">
        <v>130</v>
      </c>
      <c r="R65" s="23" t="s">
        <v>691</v>
      </c>
      <c r="S65" s="19" t="s">
        <v>119</v>
      </c>
      <c r="T65" s="19">
        <v>6</v>
      </c>
      <c r="U65" s="19">
        <v>0</v>
      </c>
      <c r="V65" s="19">
        <f t="shared" si="7"/>
        <v>6</v>
      </c>
      <c r="W65" s="19"/>
      <c r="X65" s="22">
        <v>44582</v>
      </c>
      <c r="Y65" s="39">
        <v>44582</v>
      </c>
      <c r="Z65" s="39">
        <v>44585</v>
      </c>
      <c r="AA65" s="39">
        <v>44765</v>
      </c>
      <c r="AB65" s="39">
        <v>44765</v>
      </c>
      <c r="AC65" s="22"/>
      <c r="AD65" s="22" t="s">
        <v>96</v>
      </c>
      <c r="AE65" s="23" t="s">
        <v>311</v>
      </c>
      <c r="AF65" s="19" t="s">
        <v>908</v>
      </c>
      <c r="AG65" s="23" t="s">
        <v>716</v>
      </c>
      <c r="AH65" s="19" t="s">
        <v>86</v>
      </c>
      <c r="AI65" s="19" t="s">
        <v>44</v>
      </c>
      <c r="AJ65" s="19" t="s">
        <v>44</v>
      </c>
      <c r="AK65" s="19" t="s">
        <v>44</v>
      </c>
      <c r="AL65" s="19" t="s">
        <v>44</v>
      </c>
      <c r="AM65" s="19" t="s">
        <v>44</v>
      </c>
      <c r="AN65" s="19" t="s">
        <v>44</v>
      </c>
      <c r="AO65" s="19" t="s">
        <v>44</v>
      </c>
      <c r="AP65" s="21" t="s">
        <v>44</v>
      </c>
      <c r="AQ65" s="21" t="s">
        <v>44</v>
      </c>
      <c r="AR65" s="21" t="s">
        <v>44</v>
      </c>
      <c r="AS65" s="19" t="s">
        <v>44</v>
      </c>
      <c r="AT65" s="19" t="s">
        <v>44</v>
      </c>
      <c r="AU65" s="19" t="s">
        <v>44</v>
      </c>
      <c r="AV65" s="19" t="s">
        <v>44</v>
      </c>
      <c r="AW65" s="19" t="s">
        <v>44</v>
      </c>
      <c r="AX65" s="19" t="s">
        <v>44</v>
      </c>
      <c r="AY65" s="19" t="s">
        <v>44</v>
      </c>
      <c r="AZ65" s="19" t="s">
        <v>44</v>
      </c>
      <c r="BA65" s="19" t="s">
        <v>44</v>
      </c>
      <c r="BB65" s="19" t="s">
        <v>44</v>
      </c>
      <c r="BC65" s="19" t="s">
        <v>44</v>
      </c>
      <c r="BD65" s="18"/>
      <c r="BE65" s="18"/>
      <c r="BF65" s="18"/>
      <c r="BG65" s="18"/>
      <c r="BH65" s="18"/>
      <c r="BI65" s="18"/>
      <c r="BJ65" s="18"/>
      <c r="BK65" s="18"/>
      <c r="BL65" s="18"/>
      <c r="BM65" s="19">
        <f t="shared" si="5"/>
        <v>0</v>
      </c>
      <c r="BN65" s="20"/>
      <c r="BO65" s="20"/>
      <c r="BP65" s="41"/>
      <c r="BQ65" s="20"/>
      <c r="BR65" s="41"/>
      <c r="BS65" s="20"/>
      <c r="BT65" s="41"/>
      <c r="BU65" s="41"/>
      <c r="BV65" s="41"/>
      <c r="BW65" s="41"/>
      <c r="BX65" s="41"/>
      <c r="BY65" s="17"/>
      <c r="BZ65" s="17">
        <f t="shared" si="4"/>
        <v>0</v>
      </c>
      <c r="CA65" s="45">
        <f>+P65/V65</f>
        <v>4600000</v>
      </c>
    </row>
    <row r="66" spans="1:80" s="50" customFormat="1" ht="121.5" customHeight="1" x14ac:dyDescent="0.2">
      <c r="A66" s="44">
        <v>63</v>
      </c>
      <c r="B66" s="19">
        <v>2022</v>
      </c>
      <c r="C66" s="28" t="s">
        <v>266</v>
      </c>
      <c r="D66" s="28" t="s">
        <v>294</v>
      </c>
      <c r="E66" s="19" t="s">
        <v>411</v>
      </c>
      <c r="F66" s="43" t="s">
        <v>888</v>
      </c>
      <c r="G66" s="19" t="s">
        <v>66</v>
      </c>
      <c r="H66" s="19" t="s">
        <v>46</v>
      </c>
      <c r="I66" s="40" t="s">
        <v>63</v>
      </c>
      <c r="J66" s="19" t="s">
        <v>64</v>
      </c>
      <c r="K66" s="28" t="s">
        <v>963</v>
      </c>
      <c r="L66" s="28" t="s">
        <v>965</v>
      </c>
      <c r="M66" s="19" t="s">
        <v>956</v>
      </c>
      <c r="N66" s="19" t="s">
        <v>959</v>
      </c>
      <c r="O66" s="17">
        <v>31032000</v>
      </c>
      <c r="P66" s="17">
        <f>+O66+BZ66</f>
        <v>31032000</v>
      </c>
      <c r="Q66" s="18" t="s">
        <v>130</v>
      </c>
      <c r="R66" s="23" t="s">
        <v>410</v>
      </c>
      <c r="S66" s="19" t="s">
        <v>119</v>
      </c>
      <c r="T66" s="19">
        <v>6</v>
      </c>
      <c r="U66" s="19">
        <v>0</v>
      </c>
      <c r="V66" s="19">
        <f t="shared" si="7"/>
        <v>6</v>
      </c>
      <c r="W66" s="19"/>
      <c r="X66" s="22">
        <v>44582</v>
      </c>
      <c r="Y66" s="39">
        <v>44582</v>
      </c>
      <c r="Z66" s="39">
        <v>44585</v>
      </c>
      <c r="AA66" s="39">
        <v>44765</v>
      </c>
      <c r="AB66" s="39">
        <v>44765</v>
      </c>
      <c r="AC66" s="22"/>
      <c r="AD66" s="22" t="s">
        <v>96</v>
      </c>
      <c r="AE66" s="23" t="s">
        <v>696</v>
      </c>
      <c r="AF66" s="19" t="s">
        <v>909</v>
      </c>
      <c r="AG66" s="23" t="s">
        <v>717</v>
      </c>
      <c r="AH66" s="19" t="s">
        <v>86</v>
      </c>
      <c r="AI66" s="19" t="s">
        <v>44</v>
      </c>
      <c r="AJ66" s="19" t="s">
        <v>44</v>
      </c>
      <c r="AK66" s="19" t="s">
        <v>44</v>
      </c>
      <c r="AL66" s="19" t="s">
        <v>44</v>
      </c>
      <c r="AM66" s="19" t="s">
        <v>44</v>
      </c>
      <c r="AN66" s="19" t="s">
        <v>44</v>
      </c>
      <c r="AO66" s="19" t="s">
        <v>44</v>
      </c>
      <c r="AP66" s="21" t="s">
        <v>44</v>
      </c>
      <c r="AQ66" s="21" t="s">
        <v>44</v>
      </c>
      <c r="AR66" s="21" t="s">
        <v>44</v>
      </c>
      <c r="AS66" s="19" t="s">
        <v>44</v>
      </c>
      <c r="AT66" s="19" t="s">
        <v>44</v>
      </c>
      <c r="AU66" s="19" t="s">
        <v>44</v>
      </c>
      <c r="AV66" s="19" t="s">
        <v>44</v>
      </c>
      <c r="AW66" s="19" t="s">
        <v>44</v>
      </c>
      <c r="AX66" s="19" t="s">
        <v>44</v>
      </c>
      <c r="AY66" s="19" t="s">
        <v>44</v>
      </c>
      <c r="AZ66" s="19" t="s">
        <v>44</v>
      </c>
      <c r="BA66" s="19" t="s">
        <v>44</v>
      </c>
      <c r="BB66" s="19" t="s">
        <v>44</v>
      </c>
      <c r="BC66" s="19" t="s">
        <v>44</v>
      </c>
      <c r="BD66" s="18"/>
      <c r="BE66" s="18"/>
      <c r="BF66" s="18"/>
      <c r="BG66" s="18"/>
      <c r="BH66" s="18"/>
      <c r="BI66" s="18"/>
      <c r="BJ66" s="18"/>
      <c r="BK66" s="18"/>
      <c r="BL66" s="18"/>
      <c r="BM66" s="19">
        <f t="shared" si="5"/>
        <v>0</v>
      </c>
      <c r="BN66" s="20"/>
      <c r="BO66" s="20"/>
      <c r="BP66" s="41"/>
      <c r="BQ66" s="20"/>
      <c r="BR66" s="41"/>
      <c r="BS66" s="20"/>
      <c r="BT66" s="41"/>
      <c r="BU66" s="41"/>
      <c r="BV66" s="41"/>
      <c r="BW66" s="41"/>
      <c r="BX66" s="41"/>
      <c r="BY66" s="17"/>
      <c r="BZ66" s="17">
        <f t="shared" si="4"/>
        <v>0</v>
      </c>
      <c r="CA66" s="45">
        <f>+P66/V66</f>
        <v>5172000</v>
      </c>
      <c r="CB66" s="53" t="s">
        <v>682</v>
      </c>
    </row>
    <row r="67" spans="1:80" s="50" customFormat="1" ht="121.5" customHeight="1" x14ac:dyDescent="0.2">
      <c r="A67" s="44">
        <v>64</v>
      </c>
      <c r="B67" s="19">
        <v>2022</v>
      </c>
      <c r="C67" s="28" t="s">
        <v>267</v>
      </c>
      <c r="D67" s="28" t="s">
        <v>295</v>
      </c>
      <c r="E67" s="19" t="s">
        <v>412</v>
      </c>
      <c r="F67" s="43" t="s">
        <v>880</v>
      </c>
      <c r="G67" s="19" t="s">
        <v>65</v>
      </c>
      <c r="H67" s="19" t="s">
        <v>46</v>
      </c>
      <c r="I67" s="40" t="s">
        <v>63</v>
      </c>
      <c r="J67" s="19" t="s">
        <v>64</v>
      </c>
      <c r="K67" s="28" t="s">
        <v>963</v>
      </c>
      <c r="L67" s="28" t="s">
        <v>965</v>
      </c>
      <c r="M67" s="19" t="s">
        <v>956</v>
      </c>
      <c r="N67" s="19" t="s">
        <v>959</v>
      </c>
      <c r="O67" s="17">
        <v>27600000</v>
      </c>
      <c r="P67" s="17">
        <f>+O67+BZ67</f>
        <v>27600000</v>
      </c>
      <c r="Q67" s="18" t="s">
        <v>130</v>
      </c>
      <c r="R67" s="23" t="s">
        <v>798</v>
      </c>
      <c r="S67" s="19" t="s">
        <v>119</v>
      </c>
      <c r="T67" s="19">
        <v>6</v>
      </c>
      <c r="U67" s="19">
        <v>0</v>
      </c>
      <c r="V67" s="19">
        <f t="shared" si="7"/>
        <v>6</v>
      </c>
      <c r="W67" s="19"/>
      <c r="X67" s="22">
        <v>44582</v>
      </c>
      <c r="Y67" s="39">
        <v>44582</v>
      </c>
      <c r="Z67" s="39">
        <v>44585</v>
      </c>
      <c r="AA67" s="39">
        <v>44765</v>
      </c>
      <c r="AB67" s="39">
        <v>44765</v>
      </c>
      <c r="AC67" s="22"/>
      <c r="AD67" s="22" t="s">
        <v>96</v>
      </c>
      <c r="AE67" s="23" t="s">
        <v>705</v>
      </c>
      <c r="AF67" s="19" t="s">
        <v>910</v>
      </c>
      <c r="AG67" s="23" t="s">
        <v>718</v>
      </c>
      <c r="AH67" s="19" t="s">
        <v>86</v>
      </c>
      <c r="AI67" s="19" t="s">
        <v>44</v>
      </c>
      <c r="AJ67" s="19" t="s">
        <v>44</v>
      </c>
      <c r="AK67" s="19" t="s">
        <v>44</v>
      </c>
      <c r="AL67" s="19" t="s">
        <v>44</v>
      </c>
      <c r="AM67" s="19" t="s">
        <v>44</v>
      </c>
      <c r="AN67" s="19" t="s">
        <v>44</v>
      </c>
      <c r="AO67" s="19" t="s">
        <v>44</v>
      </c>
      <c r="AP67" s="21" t="s">
        <v>44</v>
      </c>
      <c r="AQ67" s="21" t="s">
        <v>44</v>
      </c>
      <c r="AR67" s="21" t="s">
        <v>44</v>
      </c>
      <c r="AS67" s="19" t="s">
        <v>44</v>
      </c>
      <c r="AT67" s="19" t="s">
        <v>44</v>
      </c>
      <c r="AU67" s="19" t="s">
        <v>44</v>
      </c>
      <c r="AV67" s="19" t="s">
        <v>44</v>
      </c>
      <c r="AW67" s="19" t="s">
        <v>44</v>
      </c>
      <c r="AX67" s="19" t="s">
        <v>44</v>
      </c>
      <c r="AY67" s="19" t="s">
        <v>44</v>
      </c>
      <c r="AZ67" s="19" t="s">
        <v>44</v>
      </c>
      <c r="BA67" s="19" t="s">
        <v>44</v>
      </c>
      <c r="BB67" s="19" t="s">
        <v>44</v>
      </c>
      <c r="BC67" s="19" t="s">
        <v>44</v>
      </c>
      <c r="BD67" s="18"/>
      <c r="BE67" s="18"/>
      <c r="BF67" s="18"/>
      <c r="BG67" s="18"/>
      <c r="BH67" s="18"/>
      <c r="BI67" s="18"/>
      <c r="BJ67" s="18"/>
      <c r="BK67" s="18"/>
      <c r="BL67" s="18"/>
      <c r="BM67" s="19">
        <f t="shared" si="5"/>
        <v>0</v>
      </c>
      <c r="BN67" s="20"/>
      <c r="BO67" s="20"/>
      <c r="BP67" s="41"/>
      <c r="BQ67" s="20"/>
      <c r="BR67" s="41"/>
      <c r="BS67" s="20"/>
      <c r="BT67" s="41"/>
      <c r="BU67" s="41"/>
      <c r="BV67" s="41"/>
      <c r="BW67" s="41"/>
      <c r="BX67" s="41"/>
      <c r="BY67" s="17"/>
      <c r="BZ67" s="17">
        <f t="shared" si="4"/>
        <v>0</v>
      </c>
      <c r="CA67" s="45">
        <f>+P67/V67</f>
        <v>4600000</v>
      </c>
    </row>
    <row r="68" spans="1:80" s="50" customFormat="1" ht="121.5" customHeight="1" x14ac:dyDescent="0.2">
      <c r="A68" s="44">
        <v>65</v>
      </c>
      <c r="B68" s="19">
        <v>2022</v>
      </c>
      <c r="C68" s="28" t="s">
        <v>268</v>
      </c>
      <c r="D68" s="28" t="s">
        <v>296</v>
      </c>
      <c r="E68" s="19" t="s">
        <v>414</v>
      </c>
      <c r="F68" s="43" t="s">
        <v>889</v>
      </c>
      <c r="G68" s="19" t="s">
        <v>66</v>
      </c>
      <c r="H68" s="19" t="s">
        <v>48</v>
      </c>
      <c r="I68" s="40" t="s">
        <v>63</v>
      </c>
      <c r="J68" s="19" t="s">
        <v>64</v>
      </c>
      <c r="K68" s="28" t="s">
        <v>963</v>
      </c>
      <c r="L68" s="28" t="s">
        <v>965</v>
      </c>
      <c r="M68" s="19" t="s">
        <v>956</v>
      </c>
      <c r="N68" s="19" t="s">
        <v>959</v>
      </c>
      <c r="O68" s="17">
        <v>19260000</v>
      </c>
      <c r="P68" s="17">
        <f>+O68+BZ68</f>
        <v>19260000</v>
      </c>
      <c r="Q68" s="18" t="s">
        <v>130</v>
      </c>
      <c r="R68" s="23" t="s">
        <v>413</v>
      </c>
      <c r="S68" s="19" t="s">
        <v>119</v>
      </c>
      <c r="T68" s="19">
        <v>6</v>
      </c>
      <c r="U68" s="19">
        <v>0</v>
      </c>
      <c r="V68" s="19">
        <f t="shared" si="7"/>
        <v>6</v>
      </c>
      <c r="W68" s="19"/>
      <c r="X68" s="22">
        <v>44582</v>
      </c>
      <c r="Y68" s="39">
        <v>44582</v>
      </c>
      <c r="Z68" s="39">
        <v>44585</v>
      </c>
      <c r="AA68" s="39">
        <v>44765</v>
      </c>
      <c r="AB68" s="39">
        <v>44765</v>
      </c>
      <c r="AC68" s="22"/>
      <c r="AD68" s="22" t="s">
        <v>96</v>
      </c>
      <c r="AE68" s="23" t="s">
        <v>308</v>
      </c>
      <c r="AF68" s="19" t="s">
        <v>911</v>
      </c>
      <c r="AG68" s="23" t="s">
        <v>719</v>
      </c>
      <c r="AH68" s="19" t="s">
        <v>86</v>
      </c>
      <c r="AI68" s="19" t="s">
        <v>44</v>
      </c>
      <c r="AJ68" s="19" t="s">
        <v>44</v>
      </c>
      <c r="AK68" s="19" t="s">
        <v>44</v>
      </c>
      <c r="AL68" s="19" t="s">
        <v>44</v>
      </c>
      <c r="AM68" s="19" t="s">
        <v>44</v>
      </c>
      <c r="AN68" s="19" t="s">
        <v>44</v>
      </c>
      <c r="AO68" s="19" t="s">
        <v>44</v>
      </c>
      <c r="AP68" s="21" t="s">
        <v>44</v>
      </c>
      <c r="AQ68" s="21" t="s">
        <v>44</v>
      </c>
      <c r="AR68" s="21" t="s">
        <v>44</v>
      </c>
      <c r="AS68" s="19" t="s">
        <v>44</v>
      </c>
      <c r="AT68" s="19" t="s">
        <v>44</v>
      </c>
      <c r="AU68" s="19" t="s">
        <v>44</v>
      </c>
      <c r="AV68" s="19" t="s">
        <v>44</v>
      </c>
      <c r="AW68" s="19" t="s">
        <v>44</v>
      </c>
      <c r="AX68" s="19" t="s">
        <v>44</v>
      </c>
      <c r="AY68" s="19" t="s">
        <v>44</v>
      </c>
      <c r="AZ68" s="19" t="s">
        <v>44</v>
      </c>
      <c r="BA68" s="19" t="s">
        <v>44</v>
      </c>
      <c r="BB68" s="19" t="s">
        <v>44</v>
      </c>
      <c r="BC68" s="19" t="s">
        <v>44</v>
      </c>
      <c r="BD68" s="18"/>
      <c r="BE68" s="18"/>
      <c r="BF68" s="18"/>
      <c r="BG68" s="18"/>
      <c r="BH68" s="18"/>
      <c r="BI68" s="18"/>
      <c r="BJ68" s="18"/>
      <c r="BK68" s="18"/>
      <c r="BL68" s="18"/>
      <c r="BM68" s="19">
        <f t="shared" si="5"/>
        <v>0</v>
      </c>
      <c r="BN68" s="20"/>
      <c r="BO68" s="20"/>
      <c r="BP68" s="41"/>
      <c r="BQ68" s="20"/>
      <c r="BR68" s="41"/>
      <c r="BS68" s="20"/>
      <c r="BT68" s="41"/>
      <c r="BU68" s="41"/>
      <c r="BV68" s="41"/>
      <c r="BW68" s="41"/>
      <c r="BX68" s="41"/>
      <c r="BY68" s="17"/>
      <c r="BZ68" s="17">
        <f t="shared" si="4"/>
        <v>0</v>
      </c>
      <c r="CA68" s="45">
        <f>+P68/V68</f>
        <v>3210000</v>
      </c>
    </row>
    <row r="69" spans="1:80" s="50" customFormat="1" ht="121.5" customHeight="1" x14ac:dyDescent="0.2">
      <c r="A69" s="44">
        <v>66</v>
      </c>
      <c r="B69" s="19">
        <v>2022</v>
      </c>
      <c r="C69" s="28" t="s">
        <v>269</v>
      </c>
      <c r="D69" s="28" t="s">
        <v>297</v>
      </c>
      <c r="E69" s="19" t="s">
        <v>415</v>
      </c>
      <c r="F69" s="43" t="s">
        <v>862</v>
      </c>
      <c r="G69" s="19" t="s">
        <v>66</v>
      </c>
      <c r="H69" s="19" t="s">
        <v>48</v>
      </c>
      <c r="I69" s="40" t="s">
        <v>63</v>
      </c>
      <c r="J69" s="19" t="s">
        <v>64</v>
      </c>
      <c r="K69" s="28" t="s">
        <v>963</v>
      </c>
      <c r="L69" s="28" t="s">
        <v>965</v>
      </c>
      <c r="M69" s="19" t="s">
        <v>956</v>
      </c>
      <c r="N69" s="19" t="s">
        <v>959</v>
      </c>
      <c r="O69" s="17">
        <v>21000000</v>
      </c>
      <c r="P69" s="17">
        <f>+O69+BZ69</f>
        <v>21000000</v>
      </c>
      <c r="Q69" s="18" t="s">
        <v>130</v>
      </c>
      <c r="R69" s="23" t="s">
        <v>800</v>
      </c>
      <c r="S69" s="19" t="s">
        <v>119</v>
      </c>
      <c r="T69" s="19">
        <v>6</v>
      </c>
      <c r="U69" s="19">
        <v>0</v>
      </c>
      <c r="V69" s="19">
        <f t="shared" si="7"/>
        <v>6</v>
      </c>
      <c r="W69" s="19"/>
      <c r="X69" s="22">
        <v>44582</v>
      </c>
      <c r="Y69" s="39">
        <v>44582</v>
      </c>
      <c r="Z69" s="39">
        <v>44587</v>
      </c>
      <c r="AA69" s="39">
        <v>44767</v>
      </c>
      <c r="AB69" s="39">
        <v>44767</v>
      </c>
      <c r="AC69" s="22"/>
      <c r="AD69" s="22" t="s">
        <v>96</v>
      </c>
      <c r="AE69" s="23" t="s">
        <v>698</v>
      </c>
      <c r="AF69" s="19" t="s">
        <v>350</v>
      </c>
      <c r="AG69" s="23" t="s">
        <v>720</v>
      </c>
      <c r="AH69" s="19" t="s">
        <v>86</v>
      </c>
      <c r="AI69" s="19" t="s">
        <v>44</v>
      </c>
      <c r="AJ69" s="19" t="s">
        <v>44</v>
      </c>
      <c r="AK69" s="19" t="s">
        <v>44</v>
      </c>
      <c r="AL69" s="19" t="s">
        <v>44</v>
      </c>
      <c r="AM69" s="19" t="s">
        <v>44</v>
      </c>
      <c r="AN69" s="19" t="s">
        <v>44</v>
      </c>
      <c r="AO69" s="19" t="s">
        <v>44</v>
      </c>
      <c r="AP69" s="21" t="s">
        <v>44</v>
      </c>
      <c r="AQ69" s="21" t="s">
        <v>44</v>
      </c>
      <c r="AR69" s="21" t="s">
        <v>44</v>
      </c>
      <c r="AS69" s="19" t="s">
        <v>44</v>
      </c>
      <c r="AT69" s="19" t="s">
        <v>44</v>
      </c>
      <c r="AU69" s="19" t="s">
        <v>44</v>
      </c>
      <c r="AV69" s="19" t="s">
        <v>44</v>
      </c>
      <c r="AW69" s="19" t="s">
        <v>44</v>
      </c>
      <c r="AX69" s="19" t="s">
        <v>44</v>
      </c>
      <c r="AY69" s="19" t="s">
        <v>44</v>
      </c>
      <c r="AZ69" s="19" t="s">
        <v>44</v>
      </c>
      <c r="BA69" s="19" t="s">
        <v>44</v>
      </c>
      <c r="BB69" s="19" t="s">
        <v>44</v>
      </c>
      <c r="BC69" s="19" t="s">
        <v>44</v>
      </c>
      <c r="BD69" s="18"/>
      <c r="BE69" s="18"/>
      <c r="BF69" s="18"/>
      <c r="BG69" s="18"/>
      <c r="BH69" s="18"/>
      <c r="BI69" s="18"/>
      <c r="BJ69" s="18"/>
      <c r="BK69" s="18"/>
      <c r="BL69" s="18"/>
      <c r="BM69" s="19">
        <f t="shared" si="5"/>
        <v>0</v>
      </c>
      <c r="BN69" s="20"/>
      <c r="BO69" s="20"/>
      <c r="BP69" s="41"/>
      <c r="BQ69" s="20"/>
      <c r="BR69" s="41"/>
      <c r="BS69" s="20"/>
      <c r="BT69" s="41"/>
      <c r="BU69" s="41"/>
      <c r="BV69" s="41"/>
      <c r="BW69" s="41"/>
      <c r="BX69" s="41"/>
      <c r="BY69" s="17"/>
      <c r="BZ69" s="17">
        <f t="shared" si="4"/>
        <v>0</v>
      </c>
      <c r="CA69" s="45">
        <f>+P69/V69</f>
        <v>3500000</v>
      </c>
    </row>
    <row r="70" spans="1:80" s="50" customFormat="1" ht="121.5" customHeight="1" x14ac:dyDescent="0.2">
      <c r="A70" s="44">
        <v>67</v>
      </c>
      <c r="B70" s="19">
        <v>2022</v>
      </c>
      <c r="C70" s="28" t="s">
        <v>270</v>
      </c>
      <c r="D70" s="28" t="s">
        <v>298</v>
      </c>
      <c r="E70" s="19" t="s">
        <v>417</v>
      </c>
      <c r="F70" s="43" t="s">
        <v>876</v>
      </c>
      <c r="G70" s="19" t="s">
        <v>65</v>
      </c>
      <c r="H70" s="19" t="s">
        <v>46</v>
      </c>
      <c r="I70" s="40" t="s">
        <v>63</v>
      </c>
      <c r="J70" s="19" t="s">
        <v>64</v>
      </c>
      <c r="K70" s="28" t="s">
        <v>963</v>
      </c>
      <c r="L70" s="28" t="s">
        <v>965</v>
      </c>
      <c r="M70" s="19" t="s">
        <v>956</v>
      </c>
      <c r="N70" s="19" t="s">
        <v>959</v>
      </c>
      <c r="O70" s="17">
        <v>29400000</v>
      </c>
      <c r="P70" s="17">
        <f>+O70+BZ70</f>
        <v>29400000</v>
      </c>
      <c r="Q70" s="18" t="s">
        <v>130</v>
      </c>
      <c r="R70" s="23" t="s">
        <v>416</v>
      </c>
      <c r="S70" s="19" t="s">
        <v>119</v>
      </c>
      <c r="T70" s="19">
        <v>6</v>
      </c>
      <c r="U70" s="19">
        <v>0</v>
      </c>
      <c r="V70" s="19">
        <f t="shared" si="7"/>
        <v>6</v>
      </c>
      <c r="W70" s="19"/>
      <c r="X70" s="22">
        <v>44582</v>
      </c>
      <c r="Y70" s="39">
        <v>44582</v>
      </c>
      <c r="Z70" s="39">
        <v>44585</v>
      </c>
      <c r="AA70" s="39">
        <v>44765</v>
      </c>
      <c r="AB70" s="39">
        <v>44765</v>
      </c>
      <c r="AC70" s="22"/>
      <c r="AD70" s="22" t="s">
        <v>96</v>
      </c>
      <c r="AE70" s="23" t="s">
        <v>698</v>
      </c>
      <c r="AF70" s="19" t="s">
        <v>348</v>
      </c>
      <c r="AG70" s="23" t="s">
        <v>721</v>
      </c>
      <c r="AH70" s="19" t="s">
        <v>86</v>
      </c>
      <c r="AI70" s="19" t="s">
        <v>44</v>
      </c>
      <c r="AJ70" s="19" t="s">
        <v>44</v>
      </c>
      <c r="AK70" s="19" t="s">
        <v>44</v>
      </c>
      <c r="AL70" s="19" t="s">
        <v>44</v>
      </c>
      <c r="AM70" s="19" t="s">
        <v>44</v>
      </c>
      <c r="AN70" s="19" t="s">
        <v>44</v>
      </c>
      <c r="AO70" s="19" t="s">
        <v>44</v>
      </c>
      <c r="AP70" s="21" t="s">
        <v>44</v>
      </c>
      <c r="AQ70" s="21" t="s">
        <v>44</v>
      </c>
      <c r="AR70" s="21" t="s">
        <v>44</v>
      </c>
      <c r="AS70" s="19" t="s">
        <v>44</v>
      </c>
      <c r="AT70" s="19" t="s">
        <v>44</v>
      </c>
      <c r="AU70" s="19" t="s">
        <v>44</v>
      </c>
      <c r="AV70" s="19" t="s">
        <v>44</v>
      </c>
      <c r="AW70" s="19" t="s">
        <v>44</v>
      </c>
      <c r="AX70" s="19" t="s">
        <v>44</v>
      </c>
      <c r="AY70" s="19" t="s">
        <v>44</v>
      </c>
      <c r="AZ70" s="19" t="s">
        <v>44</v>
      </c>
      <c r="BA70" s="19" t="s">
        <v>44</v>
      </c>
      <c r="BB70" s="19" t="s">
        <v>44</v>
      </c>
      <c r="BC70" s="19" t="s">
        <v>44</v>
      </c>
      <c r="BD70" s="18"/>
      <c r="BE70" s="18"/>
      <c r="BF70" s="18"/>
      <c r="BG70" s="18"/>
      <c r="BH70" s="18"/>
      <c r="BI70" s="18"/>
      <c r="BJ70" s="18"/>
      <c r="BK70" s="18"/>
      <c r="BL70" s="18"/>
      <c r="BM70" s="19">
        <f t="shared" si="5"/>
        <v>0</v>
      </c>
      <c r="BN70" s="20"/>
      <c r="BO70" s="20"/>
      <c r="BP70" s="41"/>
      <c r="BQ70" s="20"/>
      <c r="BR70" s="41"/>
      <c r="BS70" s="20"/>
      <c r="BT70" s="41"/>
      <c r="BU70" s="41"/>
      <c r="BV70" s="41"/>
      <c r="BW70" s="41"/>
      <c r="BX70" s="41"/>
      <c r="BY70" s="17"/>
      <c r="BZ70" s="17">
        <f t="shared" si="4"/>
        <v>0</v>
      </c>
      <c r="CA70" s="45">
        <f>+P70/V70</f>
        <v>4900000</v>
      </c>
    </row>
    <row r="71" spans="1:80" s="50" customFormat="1" ht="121.5" customHeight="1" x14ac:dyDescent="0.2">
      <c r="A71" s="44">
        <v>68</v>
      </c>
      <c r="B71" s="19">
        <v>2022</v>
      </c>
      <c r="C71" s="28" t="s">
        <v>271</v>
      </c>
      <c r="D71" s="28" t="s">
        <v>299</v>
      </c>
      <c r="E71" s="19" t="s">
        <v>315</v>
      </c>
      <c r="F71" s="43" t="s">
        <v>890</v>
      </c>
      <c r="G71" s="19" t="s">
        <v>65</v>
      </c>
      <c r="H71" s="19" t="s">
        <v>46</v>
      </c>
      <c r="I71" s="40" t="s">
        <v>63</v>
      </c>
      <c r="J71" s="19" t="s">
        <v>64</v>
      </c>
      <c r="K71" s="28" t="s">
        <v>963</v>
      </c>
      <c r="L71" s="28" t="s">
        <v>965</v>
      </c>
      <c r="M71" s="19" t="s">
        <v>956</v>
      </c>
      <c r="N71" s="19" t="s">
        <v>959</v>
      </c>
      <c r="O71" s="17">
        <v>56000000</v>
      </c>
      <c r="P71" s="17">
        <f>+O71+BZ71</f>
        <v>56000000</v>
      </c>
      <c r="Q71" s="18" t="s">
        <v>130</v>
      </c>
      <c r="R71" s="23" t="s">
        <v>418</v>
      </c>
      <c r="S71" s="19" t="s">
        <v>119</v>
      </c>
      <c r="T71" s="19">
        <v>8</v>
      </c>
      <c r="U71" s="19">
        <v>0</v>
      </c>
      <c r="V71" s="19">
        <f t="shared" si="7"/>
        <v>8</v>
      </c>
      <c r="W71" s="19"/>
      <c r="X71" s="22">
        <v>44582</v>
      </c>
      <c r="Y71" s="39">
        <v>44582</v>
      </c>
      <c r="Z71" s="39">
        <v>44585</v>
      </c>
      <c r="AA71" s="39">
        <v>44827</v>
      </c>
      <c r="AB71" s="39">
        <v>44827</v>
      </c>
      <c r="AC71" s="22"/>
      <c r="AD71" s="22" t="s">
        <v>95</v>
      </c>
      <c r="AE71" s="23" t="s">
        <v>696</v>
      </c>
      <c r="AF71" s="19" t="s">
        <v>586</v>
      </c>
      <c r="AG71" s="23" t="s">
        <v>722</v>
      </c>
      <c r="AH71" s="19" t="s">
        <v>86</v>
      </c>
      <c r="AI71" s="19" t="s">
        <v>44</v>
      </c>
      <c r="AJ71" s="19" t="s">
        <v>44</v>
      </c>
      <c r="AK71" s="19" t="s">
        <v>44</v>
      </c>
      <c r="AL71" s="19" t="s">
        <v>44</v>
      </c>
      <c r="AM71" s="19" t="s">
        <v>44</v>
      </c>
      <c r="AN71" s="19" t="s">
        <v>44</v>
      </c>
      <c r="AO71" s="19" t="s">
        <v>44</v>
      </c>
      <c r="AP71" s="21" t="s">
        <v>44</v>
      </c>
      <c r="AQ71" s="21" t="s">
        <v>44</v>
      </c>
      <c r="AR71" s="21" t="s">
        <v>44</v>
      </c>
      <c r="AS71" s="19" t="s">
        <v>44</v>
      </c>
      <c r="AT71" s="19" t="s">
        <v>44</v>
      </c>
      <c r="AU71" s="19" t="s">
        <v>44</v>
      </c>
      <c r="AV71" s="19" t="s">
        <v>44</v>
      </c>
      <c r="AW71" s="19" t="s">
        <v>44</v>
      </c>
      <c r="AX71" s="19" t="s">
        <v>44</v>
      </c>
      <c r="AY71" s="19" t="s">
        <v>44</v>
      </c>
      <c r="AZ71" s="19" t="s">
        <v>44</v>
      </c>
      <c r="BA71" s="19" t="s">
        <v>44</v>
      </c>
      <c r="BB71" s="19" t="s">
        <v>44</v>
      </c>
      <c r="BC71" s="19" t="s">
        <v>44</v>
      </c>
      <c r="BD71" s="18"/>
      <c r="BE71" s="18"/>
      <c r="BF71" s="18"/>
      <c r="BG71" s="18"/>
      <c r="BH71" s="18"/>
      <c r="BI71" s="18"/>
      <c r="BJ71" s="18"/>
      <c r="BK71" s="18"/>
      <c r="BL71" s="18"/>
      <c r="BM71" s="19">
        <f t="shared" si="5"/>
        <v>0</v>
      </c>
      <c r="BN71" s="20"/>
      <c r="BO71" s="20"/>
      <c r="BP71" s="41"/>
      <c r="BQ71" s="20"/>
      <c r="BR71" s="41"/>
      <c r="BS71" s="20"/>
      <c r="BT71" s="41"/>
      <c r="BU71" s="41"/>
      <c r="BV71" s="41"/>
      <c r="BW71" s="41"/>
      <c r="BX71" s="41"/>
      <c r="BY71" s="17"/>
      <c r="BZ71" s="17">
        <f t="shared" si="4"/>
        <v>0</v>
      </c>
      <c r="CA71" s="45">
        <f>+P71/V71</f>
        <v>7000000</v>
      </c>
    </row>
    <row r="72" spans="1:80" s="50" customFormat="1" ht="121.5" customHeight="1" x14ac:dyDescent="0.2">
      <c r="A72" s="44">
        <v>69</v>
      </c>
      <c r="B72" s="19">
        <v>2022</v>
      </c>
      <c r="C72" s="28" t="s">
        <v>272</v>
      </c>
      <c r="D72" s="28" t="s">
        <v>300</v>
      </c>
      <c r="E72" s="19" t="s">
        <v>419</v>
      </c>
      <c r="F72" s="43" t="s">
        <v>890</v>
      </c>
      <c r="G72" s="19" t="s">
        <v>65</v>
      </c>
      <c r="H72" s="19" t="s">
        <v>46</v>
      </c>
      <c r="I72" s="40" t="s">
        <v>63</v>
      </c>
      <c r="J72" s="19" t="s">
        <v>64</v>
      </c>
      <c r="K72" s="28" t="s">
        <v>963</v>
      </c>
      <c r="L72" s="28" t="s">
        <v>965</v>
      </c>
      <c r="M72" s="19" t="s">
        <v>956</v>
      </c>
      <c r="N72" s="19" t="s">
        <v>959</v>
      </c>
      <c r="O72" s="17">
        <v>52000000</v>
      </c>
      <c r="P72" s="17">
        <f>+O72+BZ72</f>
        <v>52000000</v>
      </c>
      <c r="Q72" s="18" t="s">
        <v>130</v>
      </c>
      <c r="R72" s="23" t="s">
        <v>418</v>
      </c>
      <c r="S72" s="19" t="s">
        <v>119</v>
      </c>
      <c r="T72" s="19">
        <v>8</v>
      </c>
      <c r="U72" s="19">
        <v>0</v>
      </c>
      <c r="V72" s="19">
        <f t="shared" si="7"/>
        <v>8</v>
      </c>
      <c r="W72" s="19"/>
      <c r="X72" s="22">
        <v>44582</v>
      </c>
      <c r="Y72" s="39">
        <v>44582</v>
      </c>
      <c r="Z72" s="39">
        <v>44585</v>
      </c>
      <c r="AA72" s="39">
        <v>44827</v>
      </c>
      <c r="AB72" s="39">
        <v>44827</v>
      </c>
      <c r="AC72" s="22"/>
      <c r="AD72" s="22" t="s">
        <v>95</v>
      </c>
      <c r="AE72" s="23" t="s">
        <v>315</v>
      </c>
      <c r="AF72" s="19" t="s">
        <v>586</v>
      </c>
      <c r="AG72" s="23" t="s">
        <v>723</v>
      </c>
      <c r="AH72" s="19" t="s">
        <v>86</v>
      </c>
      <c r="AI72" s="19" t="s">
        <v>44</v>
      </c>
      <c r="AJ72" s="19" t="s">
        <v>44</v>
      </c>
      <c r="AK72" s="19" t="s">
        <v>44</v>
      </c>
      <c r="AL72" s="19" t="s">
        <v>44</v>
      </c>
      <c r="AM72" s="19" t="s">
        <v>44</v>
      </c>
      <c r="AN72" s="19" t="s">
        <v>44</v>
      </c>
      <c r="AO72" s="19" t="s">
        <v>44</v>
      </c>
      <c r="AP72" s="21" t="s">
        <v>44</v>
      </c>
      <c r="AQ72" s="21" t="s">
        <v>44</v>
      </c>
      <c r="AR72" s="21" t="s">
        <v>44</v>
      </c>
      <c r="AS72" s="19" t="s">
        <v>44</v>
      </c>
      <c r="AT72" s="19" t="s">
        <v>44</v>
      </c>
      <c r="AU72" s="19" t="s">
        <v>44</v>
      </c>
      <c r="AV72" s="19" t="s">
        <v>44</v>
      </c>
      <c r="AW72" s="19" t="s">
        <v>44</v>
      </c>
      <c r="AX72" s="19" t="s">
        <v>44</v>
      </c>
      <c r="AY72" s="19" t="s">
        <v>44</v>
      </c>
      <c r="AZ72" s="19" t="s">
        <v>44</v>
      </c>
      <c r="BA72" s="19" t="s">
        <v>44</v>
      </c>
      <c r="BB72" s="19" t="s">
        <v>44</v>
      </c>
      <c r="BC72" s="19" t="s">
        <v>44</v>
      </c>
      <c r="BD72" s="18"/>
      <c r="BE72" s="18"/>
      <c r="BF72" s="18"/>
      <c r="BG72" s="18"/>
      <c r="BH72" s="18"/>
      <c r="BI72" s="18"/>
      <c r="BJ72" s="18"/>
      <c r="BK72" s="18"/>
      <c r="BL72" s="18"/>
      <c r="BM72" s="19">
        <f t="shared" si="5"/>
        <v>0</v>
      </c>
      <c r="BN72" s="20"/>
      <c r="BO72" s="20"/>
      <c r="BP72" s="41"/>
      <c r="BQ72" s="20"/>
      <c r="BR72" s="41"/>
      <c r="BS72" s="20"/>
      <c r="BT72" s="41"/>
      <c r="BU72" s="41"/>
      <c r="BV72" s="41"/>
      <c r="BW72" s="41"/>
      <c r="BX72" s="41"/>
      <c r="BY72" s="17"/>
      <c r="BZ72" s="17">
        <f t="shared" si="4"/>
        <v>0</v>
      </c>
      <c r="CA72" s="45">
        <f>+P72/V72</f>
        <v>6500000</v>
      </c>
    </row>
    <row r="73" spans="1:80" s="50" customFormat="1" ht="121.5" customHeight="1" x14ac:dyDescent="0.2">
      <c r="A73" s="44">
        <v>70</v>
      </c>
      <c r="B73" s="19">
        <v>2022</v>
      </c>
      <c r="C73" s="28" t="s">
        <v>273</v>
      </c>
      <c r="D73" s="28" t="s">
        <v>301</v>
      </c>
      <c r="E73" s="19" t="s">
        <v>421</v>
      </c>
      <c r="F73" s="43" t="s">
        <v>864</v>
      </c>
      <c r="G73" s="19" t="s">
        <v>65</v>
      </c>
      <c r="H73" s="19" t="s">
        <v>46</v>
      </c>
      <c r="I73" s="40" t="s">
        <v>63</v>
      </c>
      <c r="J73" s="19" t="s">
        <v>64</v>
      </c>
      <c r="K73" s="28" t="s">
        <v>963</v>
      </c>
      <c r="L73" s="28" t="s">
        <v>965</v>
      </c>
      <c r="M73" s="19" t="s">
        <v>956</v>
      </c>
      <c r="N73" s="19" t="s">
        <v>959</v>
      </c>
      <c r="O73" s="17">
        <v>27600000</v>
      </c>
      <c r="P73" s="17">
        <f>+O73+BZ73</f>
        <v>27600000</v>
      </c>
      <c r="Q73" s="18" t="s">
        <v>130</v>
      </c>
      <c r="R73" s="23" t="s">
        <v>420</v>
      </c>
      <c r="S73" s="19" t="s">
        <v>119</v>
      </c>
      <c r="T73" s="19">
        <v>6</v>
      </c>
      <c r="U73" s="19">
        <v>0</v>
      </c>
      <c r="V73" s="19">
        <f t="shared" si="7"/>
        <v>6</v>
      </c>
      <c r="W73" s="19"/>
      <c r="X73" s="22">
        <v>44582</v>
      </c>
      <c r="Y73" s="39">
        <v>44582</v>
      </c>
      <c r="Z73" s="39">
        <v>44585</v>
      </c>
      <c r="AA73" s="39">
        <v>44765</v>
      </c>
      <c r="AB73" s="39">
        <v>44765</v>
      </c>
      <c r="AC73" s="22"/>
      <c r="AD73" s="22" t="s">
        <v>96</v>
      </c>
      <c r="AE73" s="23" t="s">
        <v>122</v>
      </c>
      <c r="AF73" s="19" t="s">
        <v>586</v>
      </c>
      <c r="AG73" s="23" t="s">
        <v>724</v>
      </c>
      <c r="AH73" s="19" t="s">
        <v>86</v>
      </c>
      <c r="AI73" s="19" t="s">
        <v>44</v>
      </c>
      <c r="AJ73" s="19" t="s">
        <v>44</v>
      </c>
      <c r="AK73" s="19" t="s">
        <v>44</v>
      </c>
      <c r="AL73" s="19" t="s">
        <v>44</v>
      </c>
      <c r="AM73" s="19" t="s">
        <v>44</v>
      </c>
      <c r="AN73" s="19" t="s">
        <v>44</v>
      </c>
      <c r="AO73" s="19" t="s">
        <v>44</v>
      </c>
      <c r="AP73" s="21" t="s">
        <v>44</v>
      </c>
      <c r="AQ73" s="21" t="s">
        <v>44</v>
      </c>
      <c r="AR73" s="21" t="s">
        <v>44</v>
      </c>
      <c r="AS73" s="19" t="s">
        <v>44</v>
      </c>
      <c r="AT73" s="19" t="s">
        <v>44</v>
      </c>
      <c r="AU73" s="19" t="s">
        <v>44</v>
      </c>
      <c r="AV73" s="19" t="s">
        <v>44</v>
      </c>
      <c r="AW73" s="19" t="s">
        <v>44</v>
      </c>
      <c r="AX73" s="19" t="s">
        <v>44</v>
      </c>
      <c r="AY73" s="19" t="s">
        <v>44</v>
      </c>
      <c r="AZ73" s="19" t="s">
        <v>44</v>
      </c>
      <c r="BA73" s="19" t="s">
        <v>44</v>
      </c>
      <c r="BB73" s="19" t="s">
        <v>44</v>
      </c>
      <c r="BC73" s="19" t="s">
        <v>44</v>
      </c>
      <c r="BD73" s="18"/>
      <c r="BE73" s="18"/>
      <c r="BF73" s="18"/>
      <c r="BG73" s="18"/>
      <c r="BH73" s="18"/>
      <c r="BI73" s="18"/>
      <c r="BJ73" s="18"/>
      <c r="BK73" s="18"/>
      <c r="BL73" s="18"/>
      <c r="BM73" s="19">
        <f t="shared" si="5"/>
        <v>0</v>
      </c>
      <c r="BN73" s="20"/>
      <c r="BO73" s="20"/>
      <c r="BP73" s="41"/>
      <c r="BQ73" s="20"/>
      <c r="BR73" s="41"/>
      <c r="BS73" s="20"/>
      <c r="BT73" s="41"/>
      <c r="BU73" s="41"/>
      <c r="BV73" s="41"/>
      <c r="BW73" s="41"/>
      <c r="BX73" s="41"/>
      <c r="BY73" s="17"/>
      <c r="BZ73" s="17">
        <f t="shared" si="4"/>
        <v>0</v>
      </c>
      <c r="CA73" s="45">
        <f>+P73/V73</f>
        <v>4600000</v>
      </c>
    </row>
    <row r="74" spans="1:80" s="50" customFormat="1" ht="121.5" customHeight="1" x14ac:dyDescent="0.2">
      <c r="A74" s="44">
        <v>71</v>
      </c>
      <c r="B74" s="19">
        <v>2022</v>
      </c>
      <c r="C74" s="28" t="s">
        <v>274</v>
      </c>
      <c r="D74" s="28" t="s">
        <v>302</v>
      </c>
      <c r="E74" s="19" t="s">
        <v>422</v>
      </c>
      <c r="F74" s="43" t="s">
        <v>891</v>
      </c>
      <c r="G74" s="19" t="s">
        <v>65</v>
      </c>
      <c r="H74" s="19" t="s">
        <v>46</v>
      </c>
      <c r="I74" s="40" t="s">
        <v>63</v>
      </c>
      <c r="J74" s="19" t="s">
        <v>64</v>
      </c>
      <c r="K74" s="28" t="s">
        <v>963</v>
      </c>
      <c r="L74" s="28" t="s">
        <v>965</v>
      </c>
      <c r="M74" s="19" t="s">
        <v>956</v>
      </c>
      <c r="N74" s="19" t="s">
        <v>959</v>
      </c>
      <c r="O74" s="17">
        <v>27480000</v>
      </c>
      <c r="P74" s="17">
        <f>+O74+BZ74</f>
        <v>27480000</v>
      </c>
      <c r="Q74" s="18" t="s">
        <v>130</v>
      </c>
      <c r="R74" s="23" t="s">
        <v>423</v>
      </c>
      <c r="S74" s="19" t="s">
        <v>119</v>
      </c>
      <c r="T74" s="19">
        <v>6</v>
      </c>
      <c r="U74" s="19">
        <v>0</v>
      </c>
      <c r="V74" s="19">
        <f t="shared" si="7"/>
        <v>6</v>
      </c>
      <c r="W74" s="19"/>
      <c r="X74" s="22">
        <v>44582</v>
      </c>
      <c r="Y74" s="39">
        <v>44582</v>
      </c>
      <c r="Z74" s="39">
        <v>44585</v>
      </c>
      <c r="AA74" s="39">
        <v>44765</v>
      </c>
      <c r="AB74" s="39">
        <v>44765</v>
      </c>
      <c r="AC74" s="22"/>
      <c r="AD74" s="22" t="s">
        <v>96</v>
      </c>
      <c r="AE74" s="23" t="s">
        <v>242</v>
      </c>
      <c r="AF74" s="19" t="s">
        <v>355</v>
      </c>
      <c r="AG74" s="23" t="s">
        <v>725</v>
      </c>
      <c r="AH74" s="19" t="s">
        <v>86</v>
      </c>
      <c r="AI74" s="19" t="s">
        <v>44</v>
      </c>
      <c r="AJ74" s="19" t="s">
        <v>44</v>
      </c>
      <c r="AK74" s="19" t="s">
        <v>44</v>
      </c>
      <c r="AL74" s="19" t="s">
        <v>44</v>
      </c>
      <c r="AM74" s="19" t="s">
        <v>44</v>
      </c>
      <c r="AN74" s="19" t="s">
        <v>44</v>
      </c>
      <c r="AO74" s="19" t="s">
        <v>44</v>
      </c>
      <c r="AP74" s="21" t="s">
        <v>44</v>
      </c>
      <c r="AQ74" s="21" t="s">
        <v>44</v>
      </c>
      <c r="AR74" s="21" t="s">
        <v>44</v>
      </c>
      <c r="AS74" s="19" t="s">
        <v>44</v>
      </c>
      <c r="AT74" s="19" t="s">
        <v>44</v>
      </c>
      <c r="AU74" s="19" t="s">
        <v>44</v>
      </c>
      <c r="AV74" s="19" t="s">
        <v>44</v>
      </c>
      <c r="AW74" s="19" t="s">
        <v>44</v>
      </c>
      <c r="AX74" s="19" t="s">
        <v>44</v>
      </c>
      <c r="AY74" s="19" t="s">
        <v>44</v>
      </c>
      <c r="AZ74" s="19" t="s">
        <v>44</v>
      </c>
      <c r="BA74" s="19" t="s">
        <v>44</v>
      </c>
      <c r="BB74" s="19" t="s">
        <v>44</v>
      </c>
      <c r="BC74" s="19" t="s">
        <v>44</v>
      </c>
      <c r="BD74" s="18"/>
      <c r="BE74" s="18"/>
      <c r="BF74" s="18"/>
      <c r="BG74" s="18"/>
      <c r="BH74" s="18"/>
      <c r="BI74" s="18"/>
      <c r="BJ74" s="18"/>
      <c r="BK74" s="18"/>
      <c r="BL74" s="18"/>
      <c r="BM74" s="19">
        <f t="shared" si="5"/>
        <v>0</v>
      </c>
      <c r="BN74" s="20"/>
      <c r="BO74" s="20"/>
      <c r="BP74" s="41"/>
      <c r="BQ74" s="20"/>
      <c r="BR74" s="41"/>
      <c r="BS74" s="20"/>
      <c r="BT74" s="41"/>
      <c r="BU74" s="41"/>
      <c r="BV74" s="41"/>
      <c r="BW74" s="41"/>
      <c r="BX74" s="41"/>
      <c r="BY74" s="17"/>
      <c r="BZ74" s="17">
        <f t="shared" si="4"/>
        <v>0</v>
      </c>
      <c r="CA74" s="45">
        <f>+P74/V74</f>
        <v>4580000</v>
      </c>
    </row>
    <row r="75" spans="1:80" s="7" customFormat="1" ht="121.5" customHeight="1" x14ac:dyDescent="0.2">
      <c r="A75" s="44">
        <v>72</v>
      </c>
      <c r="B75" s="19">
        <v>2022</v>
      </c>
      <c r="C75" s="28" t="s">
        <v>275</v>
      </c>
      <c r="D75" s="28" t="s">
        <v>303</v>
      </c>
      <c r="E75" s="19" t="s">
        <v>995</v>
      </c>
      <c r="F75" s="43" t="s">
        <v>860</v>
      </c>
      <c r="G75" s="19" t="s">
        <v>65</v>
      </c>
      <c r="H75" s="19" t="s">
        <v>48</v>
      </c>
      <c r="I75" s="40" t="s">
        <v>63</v>
      </c>
      <c r="J75" s="19" t="s">
        <v>64</v>
      </c>
      <c r="K75" s="28" t="s">
        <v>963</v>
      </c>
      <c r="L75" s="28" t="s">
        <v>965</v>
      </c>
      <c r="M75" s="19" t="s">
        <v>956</v>
      </c>
      <c r="N75" s="19" t="s">
        <v>959</v>
      </c>
      <c r="O75" s="17">
        <v>15000000</v>
      </c>
      <c r="P75" s="17">
        <f>+O75+BZ75</f>
        <v>15000000</v>
      </c>
      <c r="Q75" s="18" t="s">
        <v>130</v>
      </c>
      <c r="R75" s="23" t="s">
        <v>810</v>
      </c>
      <c r="S75" s="19" t="s">
        <v>119</v>
      </c>
      <c r="T75" s="19">
        <v>6</v>
      </c>
      <c r="U75" s="19">
        <v>0</v>
      </c>
      <c r="V75" s="19">
        <f t="shared" si="7"/>
        <v>6</v>
      </c>
      <c r="W75" s="19"/>
      <c r="X75" s="22">
        <v>44582</v>
      </c>
      <c r="Y75" s="39">
        <v>44582</v>
      </c>
      <c r="Z75" s="39">
        <v>44585</v>
      </c>
      <c r="AA75" s="39">
        <v>44765</v>
      </c>
      <c r="AB75" s="39">
        <v>44765</v>
      </c>
      <c r="AC75" s="22"/>
      <c r="AD75" s="22" t="s">
        <v>96</v>
      </c>
      <c r="AE75" s="23" t="s">
        <v>630</v>
      </c>
      <c r="AF75" s="19" t="s">
        <v>912</v>
      </c>
      <c r="AG75" s="23" t="s">
        <v>726</v>
      </c>
      <c r="AH75" s="19" t="s">
        <v>86</v>
      </c>
      <c r="AI75" s="19" t="s">
        <v>44</v>
      </c>
      <c r="AJ75" s="19" t="s">
        <v>44</v>
      </c>
      <c r="AK75" s="19" t="s">
        <v>44</v>
      </c>
      <c r="AL75" s="19" t="s">
        <v>44</v>
      </c>
      <c r="AM75" s="19" t="s">
        <v>44</v>
      </c>
      <c r="AN75" s="19" t="s">
        <v>44</v>
      </c>
      <c r="AO75" s="19" t="s">
        <v>44</v>
      </c>
      <c r="AP75" s="21" t="s">
        <v>44</v>
      </c>
      <c r="AQ75" s="21" t="s">
        <v>44</v>
      </c>
      <c r="AR75" s="21" t="s">
        <v>44</v>
      </c>
      <c r="AS75" s="19" t="s">
        <v>44</v>
      </c>
      <c r="AT75" s="22">
        <v>44704</v>
      </c>
      <c r="AU75" s="19" t="s">
        <v>987</v>
      </c>
      <c r="AV75" s="21">
        <v>1024535007</v>
      </c>
      <c r="AW75" s="19">
        <v>6</v>
      </c>
      <c r="AX75" s="21">
        <v>9000000</v>
      </c>
      <c r="AY75" s="19" t="s">
        <v>44</v>
      </c>
      <c r="AZ75" s="19" t="s">
        <v>44</v>
      </c>
      <c r="BA75" s="19" t="s">
        <v>44</v>
      </c>
      <c r="BB75" s="19" t="s">
        <v>44</v>
      </c>
      <c r="BC75" s="19" t="s">
        <v>44</v>
      </c>
      <c r="BD75" s="18"/>
      <c r="BE75" s="18"/>
      <c r="BF75" s="18"/>
      <c r="BG75" s="18"/>
      <c r="BH75" s="18"/>
      <c r="BI75" s="18"/>
      <c r="BJ75" s="18"/>
      <c r="BK75" s="18"/>
      <c r="BL75" s="18"/>
      <c r="BM75" s="19">
        <f t="shared" si="5"/>
        <v>0</v>
      </c>
      <c r="BN75" s="20"/>
      <c r="BO75" s="20"/>
      <c r="BP75" s="41"/>
      <c r="BQ75" s="20"/>
      <c r="BR75" s="41"/>
      <c r="BS75" s="20"/>
      <c r="BT75" s="41"/>
      <c r="BU75" s="41"/>
      <c r="BV75" s="41"/>
      <c r="BW75" s="41"/>
      <c r="BX75" s="41"/>
      <c r="BY75" s="17"/>
      <c r="BZ75" s="17">
        <f t="shared" si="4"/>
        <v>0</v>
      </c>
      <c r="CA75" s="45">
        <f>+P75/V75</f>
        <v>2500000</v>
      </c>
    </row>
    <row r="76" spans="1:80" s="50" customFormat="1" ht="121.5" customHeight="1" x14ac:dyDescent="0.2">
      <c r="A76" s="44">
        <v>73</v>
      </c>
      <c r="B76" s="19">
        <v>2022</v>
      </c>
      <c r="C76" s="28" t="s">
        <v>276</v>
      </c>
      <c r="D76" s="28" t="s">
        <v>304</v>
      </c>
      <c r="E76" s="19" t="s">
        <v>424</v>
      </c>
      <c r="F76" s="43" t="s">
        <v>860</v>
      </c>
      <c r="G76" s="19" t="s">
        <v>66</v>
      </c>
      <c r="H76" s="19" t="s">
        <v>48</v>
      </c>
      <c r="I76" s="40" t="s">
        <v>63</v>
      </c>
      <c r="J76" s="19" t="s">
        <v>64</v>
      </c>
      <c r="K76" s="28" t="s">
        <v>963</v>
      </c>
      <c r="L76" s="28" t="s">
        <v>965</v>
      </c>
      <c r="M76" s="19" t="s">
        <v>956</v>
      </c>
      <c r="N76" s="19" t="s">
        <v>959</v>
      </c>
      <c r="O76" s="17">
        <v>15000000</v>
      </c>
      <c r="P76" s="17">
        <f>+O76+BZ76</f>
        <v>15000000</v>
      </c>
      <c r="Q76" s="18" t="s">
        <v>130</v>
      </c>
      <c r="R76" s="23" t="s">
        <v>425</v>
      </c>
      <c r="S76" s="19" t="s">
        <v>119</v>
      </c>
      <c r="T76" s="19">
        <v>6</v>
      </c>
      <c r="U76" s="19">
        <v>0</v>
      </c>
      <c r="V76" s="19">
        <f t="shared" si="7"/>
        <v>6</v>
      </c>
      <c r="W76" s="19"/>
      <c r="X76" s="22">
        <v>44582</v>
      </c>
      <c r="Y76" s="39">
        <v>44582</v>
      </c>
      <c r="Z76" s="39">
        <v>44585</v>
      </c>
      <c r="AA76" s="39">
        <v>44765</v>
      </c>
      <c r="AB76" s="39">
        <v>44765</v>
      </c>
      <c r="AC76" s="22"/>
      <c r="AD76" s="22" t="s">
        <v>96</v>
      </c>
      <c r="AE76" s="23" t="s">
        <v>630</v>
      </c>
      <c r="AF76" s="19" t="s">
        <v>912</v>
      </c>
      <c r="AG76" s="23" t="s">
        <v>727</v>
      </c>
      <c r="AH76" s="19" t="s">
        <v>86</v>
      </c>
      <c r="AI76" s="19" t="s">
        <v>44</v>
      </c>
      <c r="AJ76" s="19" t="s">
        <v>44</v>
      </c>
      <c r="AK76" s="19" t="s">
        <v>44</v>
      </c>
      <c r="AL76" s="19" t="s">
        <v>44</v>
      </c>
      <c r="AM76" s="19" t="s">
        <v>44</v>
      </c>
      <c r="AN76" s="19" t="s">
        <v>44</v>
      </c>
      <c r="AO76" s="19" t="s">
        <v>44</v>
      </c>
      <c r="AP76" s="21" t="s">
        <v>44</v>
      </c>
      <c r="AQ76" s="21" t="s">
        <v>44</v>
      </c>
      <c r="AR76" s="21" t="s">
        <v>44</v>
      </c>
      <c r="AS76" s="19" t="s">
        <v>44</v>
      </c>
      <c r="AT76" s="19" t="s">
        <v>44</v>
      </c>
      <c r="AU76" s="19" t="s">
        <v>44</v>
      </c>
      <c r="AV76" s="19" t="s">
        <v>44</v>
      </c>
      <c r="AW76" s="19" t="s">
        <v>44</v>
      </c>
      <c r="AX76" s="19" t="s">
        <v>44</v>
      </c>
      <c r="AY76" s="19" t="s">
        <v>44</v>
      </c>
      <c r="AZ76" s="19" t="s">
        <v>44</v>
      </c>
      <c r="BA76" s="19" t="s">
        <v>44</v>
      </c>
      <c r="BB76" s="19" t="s">
        <v>44</v>
      </c>
      <c r="BC76" s="19" t="s">
        <v>44</v>
      </c>
      <c r="BD76" s="18"/>
      <c r="BE76" s="18"/>
      <c r="BF76" s="18"/>
      <c r="BG76" s="18"/>
      <c r="BH76" s="18"/>
      <c r="BI76" s="18"/>
      <c r="BJ76" s="18"/>
      <c r="BK76" s="18"/>
      <c r="BL76" s="18"/>
      <c r="BM76" s="19">
        <f t="shared" si="5"/>
        <v>0</v>
      </c>
      <c r="BN76" s="20"/>
      <c r="BO76" s="20"/>
      <c r="BP76" s="41"/>
      <c r="BQ76" s="20"/>
      <c r="BR76" s="41"/>
      <c r="BS76" s="20"/>
      <c r="BT76" s="41"/>
      <c r="BU76" s="41"/>
      <c r="BV76" s="41"/>
      <c r="BW76" s="41"/>
      <c r="BX76" s="41"/>
      <c r="BY76" s="17"/>
      <c r="BZ76" s="17">
        <f t="shared" si="4"/>
        <v>0</v>
      </c>
      <c r="CA76" s="45">
        <f>+P76/V76</f>
        <v>2500000</v>
      </c>
    </row>
    <row r="77" spans="1:80" s="50" customFormat="1" ht="121.5" customHeight="1" x14ac:dyDescent="0.2">
      <c r="A77" s="44">
        <v>74</v>
      </c>
      <c r="B77" s="19">
        <v>2022</v>
      </c>
      <c r="C77" s="28" t="s">
        <v>277</v>
      </c>
      <c r="D77" s="28" t="s">
        <v>305</v>
      </c>
      <c r="E77" s="19" t="s">
        <v>680</v>
      </c>
      <c r="F77" s="43" t="s">
        <v>892</v>
      </c>
      <c r="G77" s="19" t="s">
        <v>66</v>
      </c>
      <c r="H77" s="19" t="s">
        <v>46</v>
      </c>
      <c r="I77" s="40" t="s">
        <v>63</v>
      </c>
      <c r="J77" s="19" t="s">
        <v>64</v>
      </c>
      <c r="K77" s="28" t="s">
        <v>963</v>
      </c>
      <c r="L77" s="28" t="s">
        <v>965</v>
      </c>
      <c r="M77" s="19" t="s">
        <v>956</v>
      </c>
      <c r="N77" s="19" t="s">
        <v>959</v>
      </c>
      <c r="O77" s="17">
        <v>31032000</v>
      </c>
      <c r="P77" s="17">
        <f>+O77+BZ77</f>
        <v>31032000</v>
      </c>
      <c r="Q77" s="18" t="s">
        <v>130</v>
      </c>
      <c r="R77" s="23" t="s">
        <v>806</v>
      </c>
      <c r="S77" s="19" t="s">
        <v>119</v>
      </c>
      <c r="T77" s="19">
        <v>6</v>
      </c>
      <c r="U77" s="19">
        <v>0</v>
      </c>
      <c r="V77" s="19">
        <f t="shared" si="7"/>
        <v>6</v>
      </c>
      <c r="W77" s="19"/>
      <c r="X77" s="22">
        <v>44585</v>
      </c>
      <c r="Y77" s="39">
        <v>44586</v>
      </c>
      <c r="Z77" s="39">
        <v>44587</v>
      </c>
      <c r="AA77" s="39">
        <v>44767</v>
      </c>
      <c r="AB77" s="39">
        <v>44767</v>
      </c>
      <c r="AC77" s="22"/>
      <c r="AD77" s="22" t="s">
        <v>96</v>
      </c>
      <c r="AE77" s="23" t="s">
        <v>242</v>
      </c>
      <c r="AF77" s="19" t="s">
        <v>355</v>
      </c>
      <c r="AG77" s="23" t="s">
        <v>728</v>
      </c>
      <c r="AH77" s="19" t="s">
        <v>86</v>
      </c>
      <c r="AI77" s="19" t="s">
        <v>44</v>
      </c>
      <c r="AJ77" s="19" t="s">
        <v>44</v>
      </c>
      <c r="AK77" s="19" t="s">
        <v>44</v>
      </c>
      <c r="AL77" s="19" t="s">
        <v>44</v>
      </c>
      <c r="AM77" s="19" t="s">
        <v>44</v>
      </c>
      <c r="AN77" s="19" t="s">
        <v>44</v>
      </c>
      <c r="AO77" s="19" t="s">
        <v>44</v>
      </c>
      <c r="AP77" s="21" t="s">
        <v>44</v>
      </c>
      <c r="AQ77" s="21" t="s">
        <v>44</v>
      </c>
      <c r="AR77" s="21" t="s">
        <v>44</v>
      </c>
      <c r="AS77" s="19" t="s">
        <v>44</v>
      </c>
      <c r="AT77" s="19" t="s">
        <v>44</v>
      </c>
      <c r="AU77" s="19" t="s">
        <v>44</v>
      </c>
      <c r="AV77" s="19" t="s">
        <v>44</v>
      </c>
      <c r="AW77" s="19" t="s">
        <v>44</v>
      </c>
      <c r="AX77" s="19" t="s">
        <v>44</v>
      </c>
      <c r="AY77" s="19" t="s">
        <v>44</v>
      </c>
      <c r="AZ77" s="19" t="s">
        <v>44</v>
      </c>
      <c r="BA77" s="19" t="s">
        <v>44</v>
      </c>
      <c r="BB77" s="19" t="s">
        <v>44</v>
      </c>
      <c r="BC77" s="19" t="s">
        <v>44</v>
      </c>
      <c r="BD77" s="18"/>
      <c r="BE77" s="18"/>
      <c r="BF77" s="18"/>
      <c r="BG77" s="18"/>
      <c r="BH77" s="18"/>
      <c r="BI77" s="18"/>
      <c r="BJ77" s="18"/>
      <c r="BK77" s="18"/>
      <c r="BL77" s="18"/>
      <c r="BM77" s="19">
        <f t="shared" si="5"/>
        <v>0</v>
      </c>
      <c r="BN77" s="20"/>
      <c r="BO77" s="20"/>
      <c r="BP77" s="41"/>
      <c r="BQ77" s="20"/>
      <c r="BR77" s="41"/>
      <c r="BS77" s="20"/>
      <c r="BT77" s="41"/>
      <c r="BU77" s="41"/>
      <c r="BV77" s="41"/>
      <c r="BW77" s="41"/>
      <c r="BX77" s="41"/>
      <c r="BY77" s="17"/>
      <c r="BZ77" s="17">
        <f t="shared" si="4"/>
        <v>0</v>
      </c>
      <c r="CA77" s="45">
        <f>+P77/V77</f>
        <v>5172000</v>
      </c>
    </row>
    <row r="78" spans="1:80" s="50" customFormat="1" ht="121.5" customHeight="1" x14ac:dyDescent="0.2">
      <c r="A78" s="44">
        <v>75</v>
      </c>
      <c r="B78" s="19">
        <v>2022</v>
      </c>
      <c r="C78" s="28" t="s">
        <v>278</v>
      </c>
      <c r="D78" s="28" t="s">
        <v>306</v>
      </c>
      <c r="E78" s="19" t="s">
        <v>426</v>
      </c>
      <c r="F78" s="43" t="s">
        <v>876</v>
      </c>
      <c r="G78" s="19" t="s">
        <v>65</v>
      </c>
      <c r="H78" s="19" t="s">
        <v>46</v>
      </c>
      <c r="I78" s="40" t="s">
        <v>63</v>
      </c>
      <c r="J78" s="19" t="s">
        <v>64</v>
      </c>
      <c r="K78" s="28" t="s">
        <v>963</v>
      </c>
      <c r="L78" s="28" t="s">
        <v>965</v>
      </c>
      <c r="M78" s="19" t="s">
        <v>956</v>
      </c>
      <c r="N78" s="19" t="s">
        <v>959</v>
      </c>
      <c r="O78" s="17">
        <v>27600000</v>
      </c>
      <c r="P78" s="17">
        <f>+O78+BZ78</f>
        <v>27600000</v>
      </c>
      <c r="Q78" s="18" t="s">
        <v>130</v>
      </c>
      <c r="R78" s="23" t="s">
        <v>808</v>
      </c>
      <c r="S78" s="19" t="s">
        <v>119</v>
      </c>
      <c r="T78" s="19">
        <v>6</v>
      </c>
      <c r="U78" s="19">
        <v>0</v>
      </c>
      <c r="V78" s="19">
        <f t="shared" si="7"/>
        <v>6</v>
      </c>
      <c r="W78" s="19"/>
      <c r="X78" s="22">
        <v>44582</v>
      </c>
      <c r="Y78" s="39">
        <v>44582</v>
      </c>
      <c r="Z78" s="39">
        <v>44586</v>
      </c>
      <c r="AA78" s="39">
        <v>44766</v>
      </c>
      <c r="AB78" s="39">
        <v>44766</v>
      </c>
      <c r="AC78" s="22"/>
      <c r="AD78" s="22" t="s">
        <v>96</v>
      </c>
      <c r="AE78" s="23" t="s">
        <v>512</v>
      </c>
      <c r="AF78" s="19" t="s">
        <v>100</v>
      </c>
      <c r="AG78" s="23" t="s">
        <v>729</v>
      </c>
      <c r="AH78" s="19" t="s">
        <v>86</v>
      </c>
      <c r="AI78" s="19" t="s">
        <v>44</v>
      </c>
      <c r="AJ78" s="19" t="s">
        <v>44</v>
      </c>
      <c r="AK78" s="19" t="s">
        <v>44</v>
      </c>
      <c r="AL78" s="19" t="s">
        <v>44</v>
      </c>
      <c r="AM78" s="19" t="s">
        <v>44</v>
      </c>
      <c r="AN78" s="19" t="s">
        <v>44</v>
      </c>
      <c r="AO78" s="19" t="s">
        <v>44</v>
      </c>
      <c r="AP78" s="21" t="s">
        <v>44</v>
      </c>
      <c r="AQ78" s="21" t="s">
        <v>44</v>
      </c>
      <c r="AR78" s="21" t="s">
        <v>44</v>
      </c>
      <c r="AS78" s="19" t="s">
        <v>44</v>
      </c>
      <c r="AT78" s="19" t="s">
        <v>44</v>
      </c>
      <c r="AU78" s="19" t="s">
        <v>44</v>
      </c>
      <c r="AV78" s="19" t="s">
        <v>44</v>
      </c>
      <c r="AW78" s="19" t="s">
        <v>44</v>
      </c>
      <c r="AX78" s="19" t="s">
        <v>44</v>
      </c>
      <c r="AY78" s="19" t="s">
        <v>44</v>
      </c>
      <c r="AZ78" s="19" t="s">
        <v>44</v>
      </c>
      <c r="BA78" s="19" t="s">
        <v>44</v>
      </c>
      <c r="BB78" s="19" t="s">
        <v>44</v>
      </c>
      <c r="BC78" s="19" t="s">
        <v>44</v>
      </c>
      <c r="BD78" s="18"/>
      <c r="BE78" s="18"/>
      <c r="BF78" s="18"/>
      <c r="BG78" s="18"/>
      <c r="BH78" s="18"/>
      <c r="BI78" s="18"/>
      <c r="BJ78" s="18"/>
      <c r="BK78" s="18"/>
      <c r="BL78" s="18"/>
      <c r="BM78" s="19">
        <f t="shared" si="5"/>
        <v>0</v>
      </c>
      <c r="BN78" s="20"/>
      <c r="BO78" s="20"/>
      <c r="BP78" s="41"/>
      <c r="BQ78" s="20"/>
      <c r="BR78" s="41"/>
      <c r="BS78" s="20"/>
      <c r="BT78" s="41"/>
      <c r="BU78" s="41"/>
      <c r="BV78" s="41"/>
      <c r="BW78" s="41"/>
      <c r="BX78" s="41"/>
      <c r="BY78" s="17"/>
      <c r="BZ78" s="17">
        <f t="shared" si="4"/>
        <v>0</v>
      </c>
      <c r="CA78" s="45">
        <f>+P78/V78</f>
        <v>4600000</v>
      </c>
    </row>
    <row r="79" spans="1:80" s="50" customFormat="1" ht="121.5" customHeight="1" x14ac:dyDescent="0.2">
      <c r="A79" s="44">
        <v>76</v>
      </c>
      <c r="B79" s="19">
        <v>2022</v>
      </c>
      <c r="C79" s="28" t="s">
        <v>279</v>
      </c>
      <c r="D79" s="28" t="s">
        <v>307</v>
      </c>
      <c r="E79" s="19" t="s">
        <v>427</v>
      </c>
      <c r="F79" s="43" t="s">
        <v>863</v>
      </c>
      <c r="G79" s="19" t="s">
        <v>66</v>
      </c>
      <c r="H79" s="19" t="s">
        <v>46</v>
      </c>
      <c r="I79" s="40" t="s">
        <v>63</v>
      </c>
      <c r="J79" s="19" t="s">
        <v>64</v>
      </c>
      <c r="K79" s="28" t="s">
        <v>963</v>
      </c>
      <c r="L79" s="28" t="s">
        <v>965</v>
      </c>
      <c r="M79" s="19" t="s">
        <v>956</v>
      </c>
      <c r="N79" s="19" t="s">
        <v>959</v>
      </c>
      <c r="O79" s="17">
        <v>27600000</v>
      </c>
      <c r="P79" s="17">
        <f>+O79+BZ79</f>
        <v>27600000</v>
      </c>
      <c r="Q79" s="18" t="s">
        <v>130</v>
      </c>
      <c r="R79" s="23" t="s">
        <v>807</v>
      </c>
      <c r="S79" s="19" t="s">
        <v>119</v>
      </c>
      <c r="T79" s="19">
        <v>6</v>
      </c>
      <c r="U79" s="19">
        <v>0</v>
      </c>
      <c r="V79" s="19">
        <f t="shared" si="7"/>
        <v>6</v>
      </c>
      <c r="W79" s="19"/>
      <c r="X79" s="22">
        <v>44582</v>
      </c>
      <c r="Y79" s="39">
        <v>44582</v>
      </c>
      <c r="Z79" s="39">
        <v>44585</v>
      </c>
      <c r="AA79" s="39">
        <v>44765</v>
      </c>
      <c r="AB79" s="39">
        <v>44765</v>
      </c>
      <c r="AC79" s="22"/>
      <c r="AD79" s="22" t="s">
        <v>96</v>
      </c>
      <c r="AE79" s="23" t="s">
        <v>698</v>
      </c>
      <c r="AF79" s="19" t="s">
        <v>100</v>
      </c>
      <c r="AG79" s="23" t="s">
        <v>730</v>
      </c>
      <c r="AH79" s="19" t="s">
        <v>86</v>
      </c>
      <c r="AI79" s="19" t="s">
        <v>44</v>
      </c>
      <c r="AJ79" s="19" t="s">
        <v>44</v>
      </c>
      <c r="AK79" s="19" t="s">
        <v>44</v>
      </c>
      <c r="AL79" s="19" t="s">
        <v>44</v>
      </c>
      <c r="AM79" s="19" t="s">
        <v>44</v>
      </c>
      <c r="AN79" s="19" t="s">
        <v>44</v>
      </c>
      <c r="AO79" s="19" t="s">
        <v>44</v>
      </c>
      <c r="AP79" s="21" t="s">
        <v>44</v>
      </c>
      <c r="AQ79" s="21" t="s">
        <v>44</v>
      </c>
      <c r="AR79" s="21" t="s">
        <v>44</v>
      </c>
      <c r="AS79" s="19" t="s">
        <v>44</v>
      </c>
      <c r="AT79" s="19" t="s">
        <v>44</v>
      </c>
      <c r="AU79" s="19" t="s">
        <v>44</v>
      </c>
      <c r="AV79" s="19" t="s">
        <v>44</v>
      </c>
      <c r="AW79" s="19" t="s">
        <v>44</v>
      </c>
      <c r="AX79" s="19" t="s">
        <v>44</v>
      </c>
      <c r="AY79" s="19" t="s">
        <v>44</v>
      </c>
      <c r="AZ79" s="19" t="s">
        <v>44</v>
      </c>
      <c r="BA79" s="19" t="s">
        <v>44</v>
      </c>
      <c r="BB79" s="19" t="s">
        <v>44</v>
      </c>
      <c r="BC79" s="19" t="s">
        <v>44</v>
      </c>
      <c r="BD79" s="18"/>
      <c r="BE79" s="18"/>
      <c r="BF79" s="18"/>
      <c r="BG79" s="18"/>
      <c r="BH79" s="18"/>
      <c r="BI79" s="18"/>
      <c r="BJ79" s="18"/>
      <c r="BK79" s="18"/>
      <c r="BL79" s="18"/>
      <c r="BM79" s="19">
        <f t="shared" si="5"/>
        <v>0</v>
      </c>
      <c r="BN79" s="20"/>
      <c r="BO79" s="20"/>
      <c r="BP79" s="41"/>
      <c r="BQ79" s="20"/>
      <c r="BR79" s="41"/>
      <c r="BS79" s="20"/>
      <c r="BT79" s="41"/>
      <c r="BU79" s="41"/>
      <c r="BV79" s="41"/>
      <c r="BW79" s="41"/>
      <c r="BX79" s="41"/>
      <c r="BY79" s="17"/>
      <c r="BZ79" s="17">
        <f t="shared" si="4"/>
        <v>0</v>
      </c>
      <c r="CA79" s="45">
        <f>+P79/V79</f>
        <v>4600000</v>
      </c>
    </row>
    <row r="80" spans="1:80" s="50" customFormat="1" ht="121.5" customHeight="1" x14ac:dyDescent="0.2">
      <c r="A80" s="44">
        <v>77</v>
      </c>
      <c r="B80" s="19">
        <v>2022</v>
      </c>
      <c r="C80" s="28" t="s">
        <v>394</v>
      </c>
      <c r="D80" s="28" t="s">
        <v>408</v>
      </c>
      <c r="E80" s="19" t="s">
        <v>429</v>
      </c>
      <c r="F80" s="43" t="s">
        <v>875</v>
      </c>
      <c r="G80" s="19" t="s">
        <v>66</v>
      </c>
      <c r="H80" s="19" t="s">
        <v>46</v>
      </c>
      <c r="I80" s="40" t="s">
        <v>63</v>
      </c>
      <c r="J80" s="19" t="s">
        <v>64</v>
      </c>
      <c r="K80" s="28" t="s">
        <v>963</v>
      </c>
      <c r="L80" s="28" t="s">
        <v>965</v>
      </c>
      <c r="M80" s="19" t="s">
        <v>956</v>
      </c>
      <c r="N80" s="19" t="s">
        <v>959</v>
      </c>
      <c r="O80" s="17">
        <v>29400000</v>
      </c>
      <c r="P80" s="17">
        <f>+O80+BZ80</f>
        <v>29400000</v>
      </c>
      <c r="Q80" s="18" t="s">
        <v>130</v>
      </c>
      <c r="R80" s="23" t="s">
        <v>428</v>
      </c>
      <c r="S80" s="19" t="s">
        <v>119</v>
      </c>
      <c r="T80" s="19">
        <v>6</v>
      </c>
      <c r="U80" s="19">
        <v>0</v>
      </c>
      <c r="V80" s="19">
        <f t="shared" ref="V80:V106" si="8">+T80+U80</f>
        <v>6</v>
      </c>
      <c r="W80" s="19"/>
      <c r="X80" s="22">
        <v>44582</v>
      </c>
      <c r="Y80" s="39">
        <v>44582</v>
      </c>
      <c r="Z80" s="39">
        <v>44585</v>
      </c>
      <c r="AA80" s="39">
        <v>44765</v>
      </c>
      <c r="AB80" s="39">
        <v>44765</v>
      </c>
      <c r="AC80" s="22"/>
      <c r="AD80" s="22" t="s">
        <v>96</v>
      </c>
      <c r="AE80" s="23" t="s">
        <v>697</v>
      </c>
      <c r="AF80" s="19" t="s">
        <v>348</v>
      </c>
      <c r="AG80" s="23" t="s">
        <v>731</v>
      </c>
      <c r="AH80" s="19" t="s">
        <v>86</v>
      </c>
      <c r="AI80" s="19" t="s">
        <v>44</v>
      </c>
      <c r="AJ80" s="19" t="s">
        <v>44</v>
      </c>
      <c r="AK80" s="19" t="s">
        <v>44</v>
      </c>
      <c r="AL80" s="19" t="s">
        <v>44</v>
      </c>
      <c r="AM80" s="19" t="s">
        <v>44</v>
      </c>
      <c r="AN80" s="19" t="s">
        <v>44</v>
      </c>
      <c r="AO80" s="19" t="s">
        <v>44</v>
      </c>
      <c r="AP80" s="21" t="s">
        <v>44</v>
      </c>
      <c r="AQ80" s="21" t="s">
        <v>44</v>
      </c>
      <c r="AR80" s="21" t="s">
        <v>44</v>
      </c>
      <c r="AS80" s="19" t="s">
        <v>44</v>
      </c>
      <c r="AT80" s="19" t="s">
        <v>44</v>
      </c>
      <c r="AU80" s="19" t="s">
        <v>44</v>
      </c>
      <c r="AV80" s="19" t="s">
        <v>44</v>
      </c>
      <c r="AW80" s="19" t="s">
        <v>44</v>
      </c>
      <c r="AX80" s="19" t="s">
        <v>44</v>
      </c>
      <c r="AY80" s="19" t="s">
        <v>44</v>
      </c>
      <c r="AZ80" s="19" t="s">
        <v>44</v>
      </c>
      <c r="BA80" s="19" t="s">
        <v>44</v>
      </c>
      <c r="BB80" s="19" t="s">
        <v>44</v>
      </c>
      <c r="BC80" s="19" t="s">
        <v>44</v>
      </c>
      <c r="BD80" s="18"/>
      <c r="BE80" s="18"/>
      <c r="BF80" s="18"/>
      <c r="BG80" s="18"/>
      <c r="BH80" s="18"/>
      <c r="BI80" s="18"/>
      <c r="BJ80" s="18"/>
      <c r="BK80" s="18"/>
      <c r="BL80" s="18"/>
      <c r="BM80" s="19">
        <f>+BE80+BG80+BI80+BK80</f>
        <v>0</v>
      </c>
      <c r="BN80" s="20"/>
      <c r="BO80" s="20"/>
      <c r="BP80" s="41"/>
      <c r="BQ80" s="20"/>
      <c r="BR80" s="41"/>
      <c r="BS80" s="20"/>
      <c r="BT80" s="41"/>
      <c r="BU80" s="41"/>
      <c r="BV80" s="41"/>
      <c r="BW80" s="41"/>
      <c r="BX80" s="41"/>
      <c r="BY80" s="17"/>
      <c r="BZ80" s="17">
        <f t="shared" si="4"/>
        <v>0</v>
      </c>
      <c r="CA80" s="45">
        <f>+P80/V80</f>
        <v>4900000</v>
      </c>
    </row>
    <row r="81" spans="1:79" s="50" customFormat="1" ht="121.5" customHeight="1" x14ac:dyDescent="0.2">
      <c r="A81" s="44">
        <v>78</v>
      </c>
      <c r="B81" s="19">
        <v>2022</v>
      </c>
      <c r="C81" s="28" t="s">
        <v>395</v>
      </c>
      <c r="D81" s="28" t="s">
        <v>409</v>
      </c>
      <c r="E81" s="19" t="s">
        <v>430</v>
      </c>
      <c r="F81" s="43" t="s">
        <v>880</v>
      </c>
      <c r="G81" s="19" t="s">
        <v>65</v>
      </c>
      <c r="H81" s="19" t="s">
        <v>46</v>
      </c>
      <c r="I81" s="40" t="s">
        <v>63</v>
      </c>
      <c r="J81" s="19" t="s">
        <v>64</v>
      </c>
      <c r="K81" s="28" t="s">
        <v>963</v>
      </c>
      <c r="L81" s="28" t="s">
        <v>965</v>
      </c>
      <c r="M81" s="19" t="s">
        <v>956</v>
      </c>
      <c r="N81" s="19" t="s">
        <v>959</v>
      </c>
      <c r="O81" s="17">
        <v>28800000</v>
      </c>
      <c r="P81" s="17">
        <f>+O81+BZ81</f>
        <v>28800000</v>
      </c>
      <c r="Q81" s="18" t="s">
        <v>130</v>
      </c>
      <c r="R81" s="23" t="s">
        <v>431</v>
      </c>
      <c r="S81" s="19" t="s">
        <v>119</v>
      </c>
      <c r="T81" s="19">
        <v>6</v>
      </c>
      <c r="U81" s="19">
        <v>0</v>
      </c>
      <c r="V81" s="19">
        <f t="shared" si="8"/>
        <v>6</v>
      </c>
      <c r="W81" s="19"/>
      <c r="X81" s="22">
        <v>44582</v>
      </c>
      <c r="Y81" s="39">
        <v>44582</v>
      </c>
      <c r="Z81" s="39">
        <v>44585</v>
      </c>
      <c r="AA81" s="39">
        <v>44765</v>
      </c>
      <c r="AB81" s="39">
        <v>44765</v>
      </c>
      <c r="AC81" s="22"/>
      <c r="AD81" s="22" t="s">
        <v>96</v>
      </c>
      <c r="AE81" s="23" t="s">
        <v>700</v>
      </c>
      <c r="AF81" s="19" t="s">
        <v>908</v>
      </c>
      <c r="AG81" s="23" t="s">
        <v>732</v>
      </c>
      <c r="AH81" s="19" t="s">
        <v>86</v>
      </c>
      <c r="AI81" s="19" t="s">
        <v>44</v>
      </c>
      <c r="AJ81" s="19" t="s">
        <v>44</v>
      </c>
      <c r="AK81" s="19" t="s">
        <v>44</v>
      </c>
      <c r="AL81" s="19" t="s">
        <v>44</v>
      </c>
      <c r="AM81" s="19" t="s">
        <v>44</v>
      </c>
      <c r="AN81" s="19" t="s">
        <v>44</v>
      </c>
      <c r="AO81" s="19" t="s">
        <v>44</v>
      </c>
      <c r="AP81" s="21" t="s">
        <v>44</v>
      </c>
      <c r="AQ81" s="21" t="s">
        <v>44</v>
      </c>
      <c r="AR81" s="21" t="s">
        <v>44</v>
      </c>
      <c r="AS81" s="19" t="s">
        <v>44</v>
      </c>
      <c r="AT81" s="19" t="s">
        <v>44</v>
      </c>
      <c r="AU81" s="19" t="s">
        <v>44</v>
      </c>
      <c r="AV81" s="19" t="s">
        <v>44</v>
      </c>
      <c r="AW81" s="19" t="s">
        <v>44</v>
      </c>
      <c r="AX81" s="19" t="s">
        <v>44</v>
      </c>
      <c r="AY81" s="19" t="s">
        <v>44</v>
      </c>
      <c r="AZ81" s="19" t="s">
        <v>44</v>
      </c>
      <c r="BA81" s="19" t="s">
        <v>44</v>
      </c>
      <c r="BB81" s="19" t="s">
        <v>44</v>
      </c>
      <c r="BC81" s="19" t="s">
        <v>44</v>
      </c>
      <c r="BD81" s="18"/>
      <c r="BE81" s="18"/>
      <c r="BF81" s="18"/>
      <c r="BG81" s="18"/>
      <c r="BH81" s="18"/>
      <c r="BI81" s="18"/>
      <c r="BJ81" s="18"/>
      <c r="BK81" s="18"/>
      <c r="BL81" s="18"/>
      <c r="BM81" s="19">
        <f>+BE81+BG81+BI81+BK81</f>
        <v>0</v>
      </c>
      <c r="BN81" s="20"/>
      <c r="BO81" s="20"/>
      <c r="BP81" s="41"/>
      <c r="BQ81" s="20"/>
      <c r="BR81" s="41"/>
      <c r="BS81" s="20"/>
      <c r="BT81" s="41"/>
      <c r="BU81" s="41"/>
      <c r="BV81" s="41"/>
      <c r="BW81" s="41"/>
      <c r="BX81" s="41"/>
      <c r="BY81" s="17"/>
      <c r="BZ81" s="17">
        <f t="shared" si="4"/>
        <v>0</v>
      </c>
      <c r="CA81" s="45">
        <f>+P81/V81</f>
        <v>4800000</v>
      </c>
    </row>
    <row r="82" spans="1:79" s="50" customFormat="1" ht="121.5" customHeight="1" x14ac:dyDescent="0.2">
      <c r="A82" s="44">
        <v>79</v>
      </c>
      <c r="B82" s="19">
        <v>2022</v>
      </c>
      <c r="C82" s="28" t="s">
        <v>459</v>
      </c>
      <c r="D82" s="28" t="s">
        <v>460</v>
      </c>
      <c r="E82" s="19" t="s">
        <v>681</v>
      </c>
      <c r="F82" s="43" t="s">
        <v>876</v>
      </c>
      <c r="G82" s="19" t="s">
        <v>65</v>
      </c>
      <c r="H82" s="19" t="s">
        <v>47</v>
      </c>
      <c r="I82" s="40" t="s">
        <v>63</v>
      </c>
      <c r="J82" s="19" t="s">
        <v>64</v>
      </c>
      <c r="K82" s="28" t="s">
        <v>963</v>
      </c>
      <c r="L82" s="28" t="s">
        <v>965</v>
      </c>
      <c r="M82" s="19" t="s">
        <v>956</v>
      </c>
      <c r="N82" s="19" t="s">
        <v>959</v>
      </c>
      <c r="O82" s="17">
        <v>21000000</v>
      </c>
      <c r="P82" s="17">
        <f>+O82+BZ82</f>
        <v>21000000</v>
      </c>
      <c r="Q82" s="18" t="s">
        <v>130</v>
      </c>
      <c r="R82" s="23" t="s">
        <v>819</v>
      </c>
      <c r="S82" s="19" t="s">
        <v>119</v>
      </c>
      <c r="T82" s="19">
        <v>6</v>
      </c>
      <c r="U82" s="19">
        <v>0</v>
      </c>
      <c r="V82" s="19">
        <f t="shared" si="8"/>
        <v>6</v>
      </c>
      <c r="W82" s="19"/>
      <c r="X82" s="22">
        <v>44587</v>
      </c>
      <c r="Y82" s="39">
        <v>44588</v>
      </c>
      <c r="Z82" s="39">
        <v>44594</v>
      </c>
      <c r="AA82" s="39">
        <v>44774</v>
      </c>
      <c r="AB82" s="39">
        <v>44774</v>
      </c>
      <c r="AC82" s="22"/>
      <c r="AD82" s="22" t="s">
        <v>692</v>
      </c>
      <c r="AE82" s="23" t="s">
        <v>698</v>
      </c>
      <c r="AF82" s="19" t="s">
        <v>100</v>
      </c>
      <c r="AG82" s="23" t="s">
        <v>733</v>
      </c>
      <c r="AH82" s="19" t="s">
        <v>86</v>
      </c>
      <c r="AI82" s="19" t="s">
        <v>44</v>
      </c>
      <c r="AJ82" s="19" t="s">
        <v>44</v>
      </c>
      <c r="AK82" s="19" t="s">
        <v>44</v>
      </c>
      <c r="AL82" s="19" t="s">
        <v>44</v>
      </c>
      <c r="AM82" s="19" t="s">
        <v>44</v>
      </c>
      <c r="AN82" s="19" t="s">
        <v>44</v>
      </c>
      <c r="AO82" s="19" t="s">
        <v>44</v>
      </c>
      <c r="AP82" s="21" t="s">
        <v>44</v>
      </c>
      <c r="AQ82" s="21" t="s">
        <v>44</v>
      </c>
      <c r="AR82" s="21" t="s">
        <v>44</v>
      </c>
      <c r="AS82" s="19" t="s">
        <v>44</v>
      </c>
      <c r="AT82" s="19" t="s">
        <v>44</v>
      </c>
      <c r="AU82" s="19" t="s">
        <v>44</v>
      </c>
      <c r="AV82" s="19" t="s">
        <v>44</v>
      </c>
      <c r="AW82" s="19" t="s">
        <v>44</v>
      </c>
      <c r="AX82" s="19" t="s">
        <v>44</v>
      </c>
      <c r="AY82" s="19" t="s">
        <v>44</v>
      </c>
      <c r="AZ82" s="19" t="s">
        <v>44</v>
      </c>
      <c r="BA82" s="19" t="s">
        <v>44</v>
      </c>
      <c r="BB82" s="19" t="s">
        <v>44</v>
      </c>
      <c r="BC82" s="19" t="s">
        <v>44</v>
      </c>
      <c r="BD82" s="18"/>
      <c r="BE82" s="18"/>
      <c r="BF82" s="18"/>
      <c r="BG82" s="18"/>
      <c r="BH82" s="18"/>
      <c r="BI82" s="18"/>
      <c r="BJ82" s="18"/>
      <c r="BK82" s="18"/>
      <c r="BL82" s="18"/>
      <c r="BM82" s="19">
        <f t="shared" ref="BM82:BM145" si="9">+BE82+BG82+BI82+BK82</f>
        <v>0</v>
      </c>
      <c r="BN82" s="20"/>
      <c r="BO82" s="20"/>
      <c r="BP82" s="41"/>
      <c r="BQ82" s="20"/>
      <c r="BR82" s="41"/>
      <c r="BS82" s="20"/>
      <c r="BT82" s="41"/>
      <c r="BU82" s="41"/>
      <c r="BV82" s="41"/>
      <c r="BW82" s="41"/>
      <c r="BX82" s="41"/>
      <c r="BY82" s="17"/>
      <c r="BZ82" s="17">
        <f t="shared" si="4"/>
        <v>0</v>
      </c>
      <c r="CA82" s="45">
        <f>+P82/V82</f>
        <v>3500000</v>
      </c>
    </row>
    <row r="83" spans="1:79" s="50" customFormat="1" ht="121.5" customHeight="1" x14ac:dyDescent="0.2">
      <c r="A83" s="44">
        <v>80</v>
      </c>
      <c r="B83" s="19">
        <v>2022</v>
      </c>
      <c r="C83" s="28" t="s">
        <v>461</v>
      </c>
      <c r="D83" s="28" t="s">
        <v>462</v>
      </c>
      <c r="E83" s="19" t="s">
        <v>463</v>
      </c>
      <c r="F83" s="43" t="s">
        <v>864</v>
      </c>
      <c r="G83" s="19" t="s">
        <v>65</v>
      </c>
      <c r="H83" s="19" t="s">
        <v>46</v>
      </c>
      <c r="I83" s="40" t="s">
        <v>63</v>
      </c>
      <c r="J83" s="19" t="s">
        <v>64</v>
      </c>
      <c r="K83" s="28" t="s">
        <v>963</v>
      </c>
      <c r="L83" s="28" t="s">
        <v>965</v>
      </c>
      <c r="M83" s="19" t="s">
        <v>956</v>
      </c>
      <c r="N83" s="19" t="s">
        <v>959</v>
      </c>
      <c r="O83" s="17">
        <v>31080000</v>
      </c>
      <c r="P83" s="17">
        <f>+O83+BZ83</f>
        <v>31080000</v>
      </c>
      <c r="Q83" s="18" t="s">
        <v>130</v>
      </c>
      <c r="R83" s="23" t="s">
        <v>820</v>
      </c>
      <c r="S83" s="19" t="s">
        <v>119</v>
      </c>
      <c r="T83" s="19">
        <v>6</v>
      </c>
      <c r="U83" s="19">
        <v>0</v>
      </c>
      <c r="V83" s="19">
        <f t="shared" si="8"/>
        <v>6</v>
      </c>
      <c r="W83" s="19"/>
      <c r="X83" s="22">
        <v>44585</v>
      </c>
      <c r="Y83" s="39">
        <v>44586</v>
      </c>
      <c r="Z83" s="39">
        <v>44594</v>
      </c>
      <c r="AA83" s="39">
        <v>44774</v>
      </c>
      <c r="AB83" s="39">
        <v>44774</v>
      </c>
      <c r="AC83" s="22"/>
      <c r="AD83" s="22" t="s">
        <v>692</v>
      </c>
      <c r="AE83" s="23" t="s">
        <v>851</v>
      </c>
      <c r="AF83" s="19" t="s">
        <v>348</v>
      </c>
      <c r="AG83" s="23" t="s">
        <v>734</v>
      </c>
      <c r="AH83" s="19" t="s">
        <v>86</v>
      </c>
      <c r="AI83" s="19" t="s">
        <v>44</v>
      </c>
      <c r="AJ83" s="19" t="s">
        <v>44</v>
      </c>
      <c r="AK83" s="19" t="s">
        <v>44</v>
      </c>
      <c r="AL83" s="19" t="s">
        <v>44</v>
      </c>
      <c r="AM83" s="19" t="s">
        <v>44</v>
      </c>
      <c r="AN83" s="19" t="s">
        <v>44</v>
      </c>
      <c r="AO83" s="19" t="s">
        <v>44</v>
      </c>
      <c r="AP83" s="21" t="s">
        <v>44</v>
      </c>
      <c r="AQ83" s="21" t="s">
        <v>44</v>
      </c>
      <c r="AR83" s="21" t="s">
        <v>44</v>
      </c>
      <c r="AS83" s="19" t="s">
        <v>44</v>
      </c>
      <c r="AT83" s="19" t="s">
        <v>44</v>
      </c>
      <c r="AU83" s="19" t="s">
        <v>44</v>
      </c>
      <c r="AV83" s="19" t="s">
        <v>44</v>
      </c>
      <c r="AW83" s="19" t="s">
        <v>44</v>
      </c>
      <c r="AX83" s="19" t="s">
        <v>44</v>
      </c>
      <c r="AY83" s="19" t="s">
        <v>44</v>
      </c>
      <c r="AZ83" s="19" t="s">
        <v>44</v>
      </c>
      <c r="BA83" s="19" t="s">
        <v>44</v>
      </c>
      <c r="BB83" s="19" t="s">
        <v>44</v>
      </c>
      <c r="BC83" s="19" t="s">
        <v>44</v>
      </c>
      <c r="BD83" s="18"/>
      <c r="BE83" s="18"/>
      <c r="BF83" s="18"/>
      <c r="BG83" s="18"/>
      <c r="BH83" s="18"/>
      <c r="BI83" s="18"/>
      <c r="BJ83" s="18"/>
      <c r="BK83" s="18"/>
      <c r="BL83" s="18"/>
      <c r="BM83" s="19">
        <f t="shared" si="9"/>
        <v>0</v>
      </c>
      <c r="BN83" s="20"/>
      <c r="BO83" s="20"/>
      <c r="BP83" s="41"/>
      <c r="BQ83" s="20"/>
      <c r="BR83" s="41"/>
      <c r="BS83" s="20"/>
      <c r="BT83" s="41"/>
      <c r="BU83" s="41"/>
      <c r="BV83" s="41"/>
      <c r="BW83" s="41"/>
      <c r="BX83" s="41"/>
      <c r="BY83" s="17"/>
      <c r="BZ83" s="17">
        <f t="shared" ref="BZ83:BZ146" si="10">+BP83+BR83+BT83+BV83+BX83</f>
        <v>0</v>
      </c>
      <c r="CA83" s="45">
        <f>+P83/V83</f>
        <v>5180000</v>
      </c>
    </row>
    <row r="84" spans="1:79" s="50" customFormat="1" ht="121.5" customHeight="1" x14ac:dyDescent="0.2">
      <c r="A84" s="44">
        <v>81</v>
      </c>
      <c r="B84" s="19">
        <v>2022</v>
      </c>
      <c r="C84" s="28" t="s">
        <v>464</v>
      </c>
      <c r="D84" s="28" t="s">
        <v>465</v>
      </c>
      <c r="E84" s="19" t="s">
        <v>466</v>
      </c>
      <c r="F84" s="43" t="s">
        <v>863</v>
      </c>
      <c r="G84" s="19" t="s">
        <v>65</v>
      </c>
      <c r="H84" s="19" t="s">
        <v>46</v>
      </c>
      <c r="I84" s="40" t="s">
        <v>63</v>
      </c>
      <c r="J84" s="19" t="s">
        <v>64</v>
      </c>
      <c r="K84" s="28" t="s">
        <v>963</v>
      </c>
      <c r="L84" s="28" t="s">
        <v>965</v>
      </c>
      <c r="M84" s="19" t="s">
        <v>956</v>
      </c>
      <c r="N84" s="19" t="s">
        <v>959</v>
      </c>
      <c r="O84" s="17">
        <v>27600000</v>
      </c>
      <c r="P84" s="17">
        <f>+O84+BZ84</f>
        <v>27600000</v>
      </c>
      <c r="Q84" s="18" t="s">
        <v>130</v>
      </c>
      <c r="R84" s="23" t="s">
        <v>821</v>
      </c>
      <c r="S84" s="19" t="s">
        <v>119</v>
      </c>
      <c r="T84" s="19">
        <v>6</v>
      </c>
      <c r="U84" s="19">
        <v>0</v>
      </c>
      <c r="V84" s="19">
        <f t="shared" si="8"/>
        <v>6</v>
      </c>
      <c r="W84" s="19"/>
      <c r="X84" s="22">
        <v>44585</v>
      </c>
      <c r="Y84" s="39">
        <v>44586</v>
      </c>
      <c r="Z84" s="39">
        <v>44593</v>
      </c>
      <c r="AA84" s="39">
        <v>44773</v>
      </c>
      <c r="AB84" s="39">
        <v>44773</v>
      </c>
      <c r="AC84" s="22"/>
      <c r="AD84" s="22" t="s">
        <v>96</v>
      </c>
      <c r="AE84" s="23" t="s">
        <v>918</v>
      </c>
      <c r="AF84" s="19" t="s">
        <v>348</v>
      </c>
      <c r="AG84" s="23" t="s">
        <v>735</v>
      </c>
      <c r="AH84" s="19" t="s">
        <v>86</v>
      </c>
      <c r="AI84" s="19" t="s">
        <v>44</v>
      </c>
      <c r="AJ84" s="19" t="s">
        <v>44</v>
      </c>
      <c r="AK84" s="19" t="s">
        <v>44</v>
      </c>
      <c r="AL84" s="19" t="s">
        <v>44</v>
      </c>
      <c r="AM84" s="19" t="s">
        <v>44</v>
      </c>
      <c r="AN84" s="19" t="s">
        <v>44</v>
      </c>
      <c r="AO84" s="19" t="s">
        <v>44</v>
      </c>
      <c r="AP84" s="21" t="s">
        <v>44</v>
      </c>
      <c r="AQ84" s="21" t="s">
        <v>44</v>
      </c>
      <c r="AR84" s="21" t="s">
        <v>44</v>
      </c>
      <c r="AS84" s="19" t="s">
        <v>44</v>
      </c>
      <c r="AT84" s="19" t="s">
        <v>44</v>
      </c>
      <c r="AU84" s="19" t="s">
        <v>44</v>
      </c>
      <c r="AV84" s="19" t="s">
        <v>44</v>
      </c>
      <c r="AW84" s="19" t="s">
        <v>44</v>
      </c>
      <c r="AX84" s="19" t="s">
        <v>44</v>
      </c>
      <c r="AY84" s="19" t="s">
        <v>44</v>
      </c>
      <c r="AZ84" s="19" t="s">
        <v>44</v>
      </c>
      <c r="BA84" s="19" t="s">
        <v>44</v>
      </c>
      <c r="BB84" s="19" t="s">
        <v>44</v>
      </c>
      <c r="BC84" s="19" t="s">
        <v>44</v>
      </c>
      <c r="BD84" s="18"/>
      <c r="BE84" s="18"/>
      <c r="BF84" s="18"/>
      <c r="BG84" s="18"/>
      <c r="BH84" s="18"/>
      <c r="BI84" s="18"/>
      <c r="BJ84" s="18"/>
      <c r="BK84" s="18"/>
      <c r="BL84" s="18"/>
      <c r="BM84" s="19">
        <f t="shared" si="9"/>
        <v>0</v>
      </c>
      <c r="BN84" s="20"/>
      <c r="BO84" s="20"/>
      <c r="BP84" s="41"/>
      <c r="BQ84" s="20"/>
      <c r="BR84" s="41"/>
      <c r="BS84" s="20"/>
      <c r="BT84" s="41"/>
      <c r="BU84" s="41"/>
      <c r="BV84" s="41"/>
      <c r="BW84" s="41"/>
      <c r="BX84" s="41"/>
      <c r="BY84" s="17"/>
      <c r="BZ84" s="17">
        <f t="shared" si="10"/>
        <v>0</v>
      </c>
      <c r="CA84" s="45">
        <f>+P84/V84</f>
        <v>4600000</v>
      </c>
    </row>
    <row r="85" spans="1:79" s="50" customFormat="1" ht="121.5" customHeight="1" x14ac:dyDescent="0.2">
      <c r="A85" s="44">
        <v>82</v>
      </c>
      <c r="B85" s="19">
        <v>2022</v>
      </c>
      <c r="C85" s="28" t="s">
        <v>467</v>
      </c>
      <c r="D85" s="28" t="s">
        <v>468</v>
      </c>
      <c r="E85" s="18" t="s">
        <v>470</v>
      </c>
      <c r="F85" s="43" t="s">
        <v>860</v>
      </c>
      <c r="G85" s="19" t="s">
        <v>66</v>
      </c>
      <c r="H85" s="19" t="s">
        <v>48</v>
      </c>
      <c r="I85" s="25" t="s">
        <v>63</v>
      </c>
      <c r="J85" s="19" t="s">
        <v>64</v>
      </c>
      <c r="K85" s="28" t="s">
        <v>963</v>
      </c>
      <c r="L85" s="28" t="s">
        <v>965</v>
      </c>
      <c r="M85" s="19" t="s">
        <v>956</v>
      </c>
      <c r="N85" s="19" t="s">
        <v>959</v>
      </c>
      <c r="O85" s="17">
        <v>13200000</v>
      </c>
      <c r="P85" s="17">
        <f>+O85+BZ85</f>
        <v>13200000</v>
      </c>
      <c r="Q85" s="18" t="s">
        <v>130</v>
      </c>
      <c r="R85" s="23" t="s">
        <v>469</v>
      </c>
      <c r="S85" s="19" t="s">
        <v>119</v>
      </c>
      <c r="T85" s="19">
        <v>6</v>
      </c>
      <c r="U85" s="19">
        <v>0</v>
      </c>
      <c r="V85" s="19">
        <f t="shared" si="8"/>
        <v>6</v>
      </c>
      <c r="W85" s="19"/>
      <c r="X85" s="22">
        <v>44586</v>
      </c>
      <c r="Y85" s="39">
        <v>44586</v>
      </c>
      <c r="Z85" s="39">
        <v>44587</v>
      </c>
      <c r="AA85" s="39">
        <v>44769</v>
      </c>
      <c r="AB85" s="39">
        <v>44769</v>
      </c>
      <c r="AC85" s="22"/>
      <c r="AD85" s="22" t="s">
        <v>96</v>
      </c>
      <c r="AE85" s="23" t="s">
        <v>855</v>
      </c>
      <c r="AF85" s="19" t="s">
        <v>348</v>
      </c>
      <c r="AG85" s="23" t="s">
        <v>736</v>
      </c>
      <c r="AH85" s="19" t="s">
        <v>86</v>
      </c>
      <c r="AI85" s="19" t="s">
        <v>44</v>
      </c>
      <c r="AJ85" s="19" t="s">
        <v>44</v>
      </c>
      <c r="AK85" s="19" t="s">
        <v>44</v>
      </c>
      <c r="AL85" s="19" t="s">
        <v>44</v>
      </c>
      <c r="AM85" s="19" t="s">
        <v>44</v>
      </c>
      <c r="AN85" s="19" t="s">
        <v>44</v>
      </c>
      <c r="AO85" s="19" t="s">
        <v>44</v>
      </c>
      <c r="AP85" s="21" t="s">
        <v>44</v>
      </c>
      <c r="AQ85" s="21" t="s">
        <v>44</v>
      </c>
      <c r="AR85" s="21" t="s">
        <v>44</v>
      </c>
      <c r="AS85" s="19" t="s">
        <v>44</v>
      </c>
      <c r="AT85" s="19" t="s">
        <v>44</v>
      </c>
      <c r="AU85" s="19" t="s">
        <v>44</v>
      </c>
      <c r="AV85" s="19" t="s">
        <v>44</v>
      </c>
      <c r="AW85" s="19" t="s">
        <v>44</v>
      </c>
      <c r="AX85" s="19" t="s">
        <v>44</v>
      </c>
      <c r="AY85" s="19" t="s">
        <v>44</v>
      </c>
      <c r="AZ85" s="19" t="s">
        <v>44</v>
      </c>
      <c r="BA85" s="19" t="s">
        <v>44</v>
      </c>
      <c r="BB85" s="19" t="s">
        <v>44</v>
      </c>
      <c r="BC85" s="19" t="s">
        <v>44</v>
      </c>
      <c r="BD85" s="18"/>
      <c r="BE85" s="18"/>
      <c r="BF85" s="18"/>
      <c r="BG85" s="18"/>
      <c r="BH85" s="18"/>
      <c r="BI85" s="18"/>
      <c r="BJ85" s="18"/>
      <c r="BK85" s="18"/>
      <c r="BL85" s="18"/>
      <c r="BM85" s="19">
        <f t="shared" si="9"/>
        <v>0</v>
      </c>
      <c r="BN85" s="20"/>
      <c r="BO85" s="20"/>
      <c r="BP85" s="41"/>
      <c r="BQ85" s="20"/>
      <c r="BR85" s="41"/>
      <c r="BS85" s="20"/>
      <c r="BT85" s="41"/>
      <c r="BU85" s="41"/>
      <c r="BV85" s="41"/>
      <c r="BW85" s="41"/>
      <c r="BX85" s="41"/>
      <c r="BY85" s="17"/>
      <c r="BZ85" s="17">
        <f t="shared" si="10"/>
        <v>0</v>
      </c>
      <c r="CA85" s="45">
        <f>+P85/V85</f>
        <v>2200000</v>
      </c>
    </row>
    <row r="86" spans="1:79" s="54" customFormat="1" ht="121.5" customHeight="1" x14ac:dyDescent="0.2">
      <c r="A86" s="44">
        <v>83</v>
      </c>
      <c r="B86" s="19">
        <v>2022</v>
      </c>
      <c r="C86" s="28" t="s">
        <v>471</v>
      </c>
      <c r="D86" s="28" t="s">
        <v>472</v>
      </c>
      <c r="E86" s="18" t="s">
        <v>474</v>
      </c>
      <c r="F86" s="43" t="s">
        <v>860</v>
      </c>
      <c r="G86" s="19" t="s">
        <v>66</v>
      </c>
      <c r="H86" s="19" t="s">
        <v>48</v>
      </c>
      <c r="I86" s="25" t="s">
        <v>63</v>
      </c>
      <c r="J86" s="19" t="s">
        <v>64</v>
      </c>
      <c r="K86" s="28" t="s">
        <v>963</v>
      </c>
      <c r="L86" s="28" t="s">
        <v>965</v>
      </c>
      <c r="M86" s="19" t="s">
        <v>956</v>
      </c>
      <c r="N86" s="19" t="s">
        <v>959</v>
      </c>
      <c r="O86" s="17">
        <v>10904000</v>
      </c>
      <c r="P86" s="17">
        <f>+O86+BZ86</f>
        <v>16356000</v>
      </c>
      <c r="Q86" s="18" t="s">
        <v>130</v>
      </c>
      <c r="R86" s="23" t="s">
        <v>473</v>
      </c>
      <c r="S86" s="19" t="s">
        <v>119</v>
      </c>
      <c r="T86" s="19">
        <v>4</v>
      </c>
      <c r="U86" s="19">
        <v>2</v>
      </c>
      <c r="V86" s="19">
        <f t="shared" si="8"/>
        <v>6</v>
      </c>
      <c r="W86" s="19"/>
      <c r="X86" s="22">
        <v>44585</v>
      </c>
      <c r="Y86" s="39">
        <v>44586</v>
      </c>
      <c r="Z86" s="39">
        <v>44593</v>
      </c>
      <c r="AA86" s="39">
        <v>44742</v>
      </c>
      <c r="AB86" s="39">
        <v>44773</v>
      </c>
      <c r="AC86" s="22"/>
      <c r="AD86" s="22" t="s">
        <v>96</v>
      </c>
      <c r="AE86" s="23" t="s">
        <v>706</v>
      </c>
      <c r="AF86" s="19" t="s">
        <v>350</v>
      </c>
      <c r="AG86" s="23" t="s">
        <v>737</v>
      </c>
      <c r="AH86" s="19" t="s">
        <v>86</v>
      </c>
      <c r="AI86" s="19" t="s">
        <v>44</v>
      </c>
      <c r="AJ86" s="19" t="s">
        <v>44</v>
      </c>
      <c r="AK86" s="19" t="s">
        <v>44</v>
      </c>
      <c r="AL86" s="19" t="s">
        <v>44</v>
      </c>
      <c r="AM86" s="19" t="s">
        <v>44</v>
      </c>
      <c r="AN86" s="19" t="s">
        <v>44</v>
      </c>
      <c r="AO86" s="19" t="s">
        <v>44</v>
      </c>
      <c r="AP86" s="21" t="s">
        <v>44</v>
      </c>
      <c r="AQ86" s="21" t="s">
        <v>44</v>
      </c>
      <c r="AR86" s="21" t="s">
        <v>44</v>
      </c>
      <c r="AS86" s="19" t="s">
        <v>44</v>
      </c>
      <c r="AT86" s="19" t="s">
        <v>44</v>
      </c>
      <c r="AU86" s="19" t="s">
        <v>44</v>
      </c>
      <c r="AV86" s="19" t="s">
        <v>44</v>
      </c>
      <c r="AW86" s="19" t="s">
        <v>44</v>
      </c>
      <c r="AX86" s="19" t="s">
        <v>44</v>
      </c>
      <c r="AY86" s="19" t="s">
        <v>44</v>
      </c>
      <c r="AZ86" s="19" t="s">
        <v>44</v>
      </c>
      <c r="BA86" s="19" t="s">
        <v>44</v>
      </c>
      <c r="BB86" s="19" t="s">
        <v>44</v>
      </c>
      <c r="BC86" s="19" t="s">
        <v>44</v>
      </c>
      <c r="BD86" s="20">
        <v>44700</v>
      </c>
      <c r="BE86" s="18">
        <v>60</v>
      </c>
      <c r="BF86" s="18"/>
      <c r="BG86" s="18"/>
      <c r="BH86" s="18"/>
      <c r="BI86" s="18"/>
      <c r="BJ86" s="18"/>
      <c r="BK86" s="18"/>
      <c r="BL86" s="18">
        <v>1</v>
      </c>
      <c r="BM86" s="19">
        <f t="shared" si="9"/>
        <v>60</v>
      </c>
      <c r="BN86" s="20">
        <v>44773</v>
      </c>
      <c r="BO86" s="20">
        <v>44700</v>
      </c>
      <c r="BP86" s="41">
        <v>5452000</v>
      </c>
      <c r="BQ86" s="20"/>
      <c r="BR86" s="41"/>
      <c r="BS86" s="20"/>
      <c r="BT86" s="41"/>
      <c r="BU86" s="41"/>
      <c r="BV86" s="41"/>
      <c r="BW86" s="41"/>
      <c r="BX86" s="41"/>
      <c r="BY86" s="17">
        <v>1</v>
      </c>
      <c r="BZ86" s="17">
        <f t="shared" si="10"/>
        <v>5452000</v>
      </c>
      <c r="CA86" s="45">
        <f>+P86/V86</f>
        <v>2726000</v>
      </c>
    </row>
    <row r="87" spans="1:79" s="50" customFormat="1" ht="121.5" customHeight="1" x14ac:dyDescent="0.2">
      <c r="A87" s="44">
        <v>84</v>
      </c>
      <c r="B87" s="19">
        <v>2022</v>
      </c>
      <c r="C87" s="28" t="s">
        <v>475</v>
      </c>
      <c r="D87" s="28" t="s">
        <v>476</v>
      </c>
      <c r="E87" s="18" t="s">
        <v>477</v>
      </c>
      <c r="F87" s="43" t="s">
        <v>863</v>
      </c>
      <c r="G87" s="19" t="s">
        <v>66</v>
      </c>
      <c r="H87" s="19" t="s">
        <v>46</v>
      </c>
      <c r="I87" s="25" t="s">
        <v>63</v>
      </c>
      <c r="J87" s="19" t="s">
        <v>64</v>
      </c>
      <c r="K87" s="28" t="s">
        <v>963</v>
      </c>
      <c r="L87" s="28" t="s">
        <v>965</v>
      </c>
      <c r="M87" s="19" t="s">
        <v>956</v>
      </c>
      <c r="N87" s="19" t="s">
        <v>959</v>
      </c>
      <c r="O87" s="17">
        <v>27600000</v>
      </c>
      <c r="P87" s="17">
        <f>+O87+BZ87</f>
        <v>27600000</v>
      </c>
      <c r="Q87" s="18" t="s">
        <v>130</v>
      </c>
      <c r="R87" s="23" t="s">
        <v>822</v>
      </c>
      <c r="S87" s="19" t="s">
        <v>119</v>
      </c>
      <c r="T87" s="19">
        <v>6</v>
      </c>
      <c r="U87" s="19">
        <v>0</v>
      </c>
      <c r="V87" s="19">
        <f t="shared" si="8"/>
        <v>6</v>
      </c>
      <c r="W87" s="19"/>
      <c r="X87" s="22">
        <v>44586</v>
      </c>
      <c r="Y87" s="39">
        <v>44588</v>
      </c>
      <c r="Z87" s="39">
        <v>44593</v>
      </c>
      <c r="AA87" s="39">
        <v>44773</v>
      </c>
      <c r="AB87" s="39">
        <v>44773</v>
      </c>
      <c r="AC87" s="22"/>
      <c r="AD87" s="22" t="s">
        <v>96</v>
      </c>
      <c r="AE87" s="23" t="s">
        <v>855</v>
      </c>
      <c r="AF87" s="19" t="s">
        <v>348</v>
      </c>
      <c r="AG87" s="23" t="s">
        <v>738</v>
      </c>
      <c r="AH87" s="19" t="s">
        <v>86</v>
      </c>
      <c r="AI87" s="19" t="s">
        <v>44</v>
      </c>
      <c r="AJ87" s="19" t="s">
        <v>44</v>
      </c>
      <c r="AK87" s="19" t="s">
        <v>44</v>
      </c>
      <c r="AL87" s="19" t="s">
        <v>44</v>
      </c>
      <c r="AM87" s="19" t="s">
        <v>44</v>
      </c>
      <c r="AN87" s="19" t="s">
        <v>44</v>
      </c>
      <c r="AO87" s="19" t="s">
        <v>44</v>
      </c>
      <c r="AP87" s="21" t="s">
        <v>44</v>
      </c>
      <c r="AQ87" s="21" t="s">
        <v>44</v>
      </c>
      <c r="AR87" s="21" t="s">
        <v>44</v>
      </c>
      <c r="AS87" s="19" t="s">
        <v>44</v>
      </c>
      <c r="AT87" s="19" t="s">
        <v>44</v>
      </c>
      <c r="AU87" s="19" t="s">
        <v>44</v>
      </c>
      <c r="AV87" s="19" t="s">
        <v>44</v>
      </c>
      <c r="AW87" s="19" t="s">
        <v>44</v>
      </c>
      <c r="AX87" s="19" t="s">
        <v>44</v>
      </c>
      <c r="AY87" s="19" t="s">
        <v>44</v>
      </c>
      <c r="AZ87" s="19" t="s">
        <v>44</v>
      </c>
      <c r="BA87" s="19" t="s">
        <v>44</v>
      </c>
      <c r="BB87" s="19" t="s">
        <v>44</v>
      </c>
      <c r="BC87" s="19" t="s">
        <v>44</v>
      </c>
      <c r="BD87" s="18"/>
      <c r="BE87" s="18"/>
      <c r="BF87" s="18"/>
      <c r="BG87" s="18"/>
      <c r="BH87" s="18"/>
      <c r="BI87" s="18"/>
      <c r="BJ87" s="18"/>
      <c r="BK87" s="18"/>
      <c r="BL87" s="18"/>
      <c r="BM87" s="19">
        <f t="shared" si="9"/>
        <v>0</v>
      </c>
      <c r="BN87" s="20"/>
      <c r="BO87" s="20"/>
      <c r="BP87" s="41"/>
      <c r="BQ87" s="20"/>
      <c r="BR87" s="41"/>
      <c r="BS87" s="20"/>
      <c r="BT87" s="41"/>
      <c r="BU87" s="41"/>
      <c r="BV87" s="41"/>
      <c r="BW87" s="41"/>
      <c r="BX87" s="41"/>
      <c r="BY87" s="17"/>
      <c r="BZ87" s="17">
        <f t="shared" si="10"/>
        <v>0</v>
      </c>
      <c r="CA87" s="45">
        <f>+P87/V87</f>
        <v>4600000</v>
      </c>
    </row>
    <row r="88" spans="1:79" s="50" customFormat="1" ht="121.5" customHeight="1" x14ac:dyDescent="0.2">
      <c r="A88" s="44">
        <v>85</v>
      </c>
      <c r="B88" s="19">
        <v>2022</v>
      </c>
      <c r="C88" s="28" t="s">
        <v>478</v>
      </c>
      <c r="D88" s="28" t="s">
        <v>479</v>
      </c>
      <c r="E88" s="19" t="s">
        <v>480</v>
      </c>
      <c r="F88" s="43" t="s">
        <v>890</v>
      </c>
      <c r="G88" s="19" t="s">
        <v>65</v>
      </c>
      <c r="H88" s="19" t="s">
        <v>46</v>
      </c>
      <c r="I88" s="25" t="s">
        <v>63</v>
      </c>
      <c r="J88" s="19" t="s">
        <v>64</v>
      </c>
      <c r="K88" s="28" t="s">
        <v>963</v>
      </c>
      <c r="L88" s="28" t="s">
        <v>965</v>
      </c>
      <c r="M88" s="19" t="s">
        <v>956</v>
      </c>
      <c r="N88" s="19" t="s">
        <v>959</v>
      </c>
      <c r="O88" s="17">
        <v>29400000</v>
      </c>
      <c r="P88" s="17">
        <f>+O88+BZ88</f>
        <v>29400000</v>
      </c>
      <c r="Q88" s="18" t="s">
        <v>130</v>
      </c>
      <c r="R88" s="23" t="s">
        <v>381</v>
      </c>
      <c r="S88" s="19" t="s">
        <v>119</v>
      </c>
      <c r="T88" s="19">
        <v>6</v>
      </c>
      <c r="U88" s="19">
        <v>0</v>
      </c>
      <c r="V88" s="19">
        <f t="shared" si="8"/>
        <v>6</v>
      </c>
      <c r="W88" s="19"/>
      <c r="X88" s="22">
        <v>44586</v>
      </c>
      <c r="Y88" s="39">
        <v>44586</v>
      </c>
      <c r="Z88" s="39">
        <v>44587</v>
      </c>
      <c r="AA88" s="39">
        <v>44767</v>
      </c>
      <c r="AB88" s="39">
        <v>44767</v>
      </c>
      <c r="AC88" s="22"/>
      <c r="AD88" s="22" t="s">
        <v>96</v>
      </c>
      <c r="AE88" s="23" t="s">
        <v>697</v>
      </c>
      <c r="AF88" s="19" t="s">
        <v>348</v>
      </c>
      <c r="AG88" s="23" t="s">
        <v>739</v>
      </c>
      <c r="AH88" s="19" t="s">
        <v>86</v>
      </c>
      <c r="AI88" s="19" t="s">
        <v>44</v>
      </c>
      <c r="AJ88" s="19" t="s">
        <v>44</v>
      </c>
      <c r="AK88" s="19" t="s">
        <v>44</v>
      </c>
      <c r="AL88" s="19" t="s">
        <v>44</v>
      </c>
      <c r="AM88" s="19" t="s">
        <v>44</v>
      </c>
      <c r="AN88" s="19" t="s">
        <v>44</v>
      </c>
      <c r="AO88" s="19" t="s">
        <v>44</v>
      </c>
      <c r="AP88" s="21" t="s">
        <v>44</v>
      </c>
      <c r="AQ88" s="21" t="s">
        <v>44</v>
      </c>
      <c r="AR88" s="21" t="s">
        <v>44</v>
      </c>
      <c r="AS88" s="19" t="s">
        <v>44</v>
      </c>
      <c r="AT88" s="19" t="s">
        <v>44</v>
      </c>
      <c r="AU88" s="19" t="s">
        <v>44</v>
      </c>
      <c r="AV88" s="19" t="s">
        <v>44</v>
      </c>
      <c r="AW88" s="19" t="s">
        <v>44</v>
      </c>
      <c r="AX88" s="19" t="s">
        <v>44</v>
      </c>
      <c r="AY88" s="19" t="s">
        <v>44</v>
      </c>
      <c r="AZ88" s="19" t="s">
        <v>44</v>
      </c>
      <c r="BA88" s="19" t="s">
        <v>44</v>
      </c>
      <c r="BB88" s="19" t="s">
        <v>44</v>
      </c>
      <c r="BC88" s="19" t="s">
        <v>44</v>
      </c>
      <c r="BD88" s="18"/>
      <c r="BE88" s="18"/>
      <c r="BF88" s="18"/>
      <c r="BG88" s="18"/>
      <c r="BH88" s="18"/>
      <c r="BI88" s="18"/>
      <c r="BJ88" s="18"/>
      <c r="BK88" s="18"/>
      <c r="BL88" s="18"/>
      <c r="BM88" s="19">
        <f t="shared" si="9"/>
        <v>0</v>
      </c>
      <c r="BN88" s="20"/>
      <c r="BO88" s="20"/>
      <c r="BP88" s="41"/>
      <c r="BQ88" s="20"/>
      <c r="BR88" s="41"/>
      <c r="BS88" s="20"/>
      <c r="BT88" s="41"/>
      <c r="BU88" s="41"/>
      <c r="BV88" s="41"/>
      <c r="BW88" s="41"/>
      <c r="BX88" s="41"/>
      <c r="BY88" s="17"/>
      <c r="BZ88" s="17">
        <f t="shared" si="10"/>
        <v>0</v>
      </c>
      <c r="CA88" s="45">
        <f>+P88/V88</f>
        <v>4900000</v>
      </c>
    </row>
    <row r="89" spans="1:79" s="50" customFormat="1" ht="121.5" customHeight="1" x14ac:dyDescent="0.2">
      <c r="A89" s="44">
        <v>86</v>
      </c>
      <c r="B89" s="19">
        <v>2022</v>
      </c>
      <c r="C89" s="28" t="s">
        <v>481</v>
      </c>
      <c r="D89" s="28" t="s">
        <v>482</v>
      </c>
      <c r="E89" s="19" t="s">
        <v>483</v>
      </c>
      <c r="F89" s="43" t="s">
        <v>860</v>
      </c>
      <c r="G89" s="19" t="s">
        <v>65</v>
      </c>
      <c r="H89" s="19" t="s">
        <v>46</v>
      </c>
      <c r="I89" s="25" t="s">
        <v>63</v>
      </c>
      <c r="J89" s="19" t="s">
        <v>64</v>
      </c>
      <c r="K89" s="28" t="s">
        <v>963</v>
      </c>
      <c r="L89" s="28" t="s">
        <v>965</v>
      </c>
      <c r="M89" s="19" t="s">
        <v>956</v>
      </c>
      <c r="N89" s="19" t="s">
        <v>959</v>
      </c>
      <c r="O89" s="17">
        <v>13200000</v>
      </c>
      <c r="P89" s="17">
        <f>+O89+BZ89</f>
        <v>13200000</v>
      </c>
      <c r="Q89" s="18" t="s">
        <v>130</v>
      </c>
      <c r="R89" s="23" t="s">
        <v>484</v>
      </c>
      <c r="S89" s="19" t="s">
        <v>119</v>
      </c>
      <c r="T89" s="19">
        <v>6</v>
      </c>
      <c r="U89" s="19">
        <v>0</v>
      </c>
      <c r="V89" s="19">
        <f t="shared" si="8"/>
        <v>6</v>
      </c>
      <c r="W89" s="19"/>
      <c r="X89" s="22">
        <v>44585</v>
      </c>
      <c r="Y89" s="39">
        <v>44587</v>
      </c>
      <c r="Z89" s="39">
        <v>44593</v>
      </c>
      <c r="AA89" s="39">
        <v>44773</v>
      </c>
      <c r="AB89" s="39">
        <v>44773</v>
      </c>
      <c r="AC89" s="22"/>
      <c r="AD89" s="22" t="s">
        <v>96</v>
      </c>
      <c r="AE89" s="23" t="s">
        <v>71</v>
      </c>
      <c r="AF89" s="19" t="s">
        <v>353</v>
      </c>
      <c r="AG89" s="23" t="s">
        <v>740</v>
      </c>
      <c r="AH89" s="19" t="s">
        <v>86</v>
      </c>
      <c r="AI89" s="19" t="s">
        <v>44</v>
      </c>
      <c r="AJ89" s="19" t="s">
        <v>44</v>
      </c>
      <c r="AK89" s="19" t="s">
        <v>44</v>
      </c>
      <c r="AL89" s="19" t="s">
        <v>44</v>
      </c>
      <c r="AM89" s="19" t="s">
        <v>44</v>
      </c>
      <c r="AN89" s="19" t="s">
        <v>44</v>
      </c>
      <c r="AO89" s="19" t="s">
        <v>44</v>
      </c>
      <c r="AP89" s="21" t="s">
        <v>44</v>
      </c>
      <c r="AQ89" s="21" t="s">
        <v>44</v>
      </c>
      <c r="AR89" s="21" t="s">
        <v>44</v>
      </c>
      <c r="AS89" s="19" t="s">
        <v>44</v>
      </c>
      <c r="AT89" s="19" t="s">
        <v>44</v>
      </c>
      <c r="AU89" s="19" t="s">
        <v>44</v>
      </c>
      <c r="AV89" s="19" t="s">
        <v>44</v>
      </c>
      <c r="AW89" s="19" t="s">
        <v>44</v>
      </c>
      <c r="AX89" s="19" t="s">
        <v>44</v>
      </c>
      <c r="AY89" s="19" t="s">
        <v>44</v>
      </c>
      <c r="AZ89" s="19" t="s">
        <v>44</v>
      </c>
      <c r="BA89" s="19" t="s">
        <v>44</v>
      </c>
      <c r="BB89" s="19" t="s">
        <v>44</v>
      </c>
      <c r="BC89" s="19" t="s">
        <v>44</v>
      </c>
      <c r="BD89" s="18"/>
      <c r="BE89" s="18"/>
      <c r="BF89" s="18"/>
      <c r="BG89" s="18"/>
      <c r="BH89" s="18"/>
      <c r="BI89" s="18"/>
      <c r="BJ89" s="18"/>
      <c r="BK89" s="18"/>
      <c r="BL89" s="18"/>
      <c r="BM89" s="19">
        <f t="shared" si="9"/>
        <v>0</v>
      </c>
      <c r="BN89" s="20"/>
      <c r="BO89" s="20"/>
      <c r="BP89" s="41"/>
      <c r="BQ89" s="20"/>
      <c r="BR89" s="41"/>
      <c r="BS89" s="20"/>
      <c r="BT89" s="41"/>
      <c r="BU89" s="41"/>
      <c r="BV89" s="41"/>
      <c r="BW89" s="41"/>
      <c r="BX89" s="41"/>
      <c r="BY89" s="17"/>
      <c r="BZ89" s="17">
        <f t="shared" si="10"/>
        <v>0</v>
      </c>
      <c r="CA89" s="45">
        <f>+P89/V89</f>
        <v>2200000</v>
      </c>
    </row>
    <row r="90" spans="1:79" s="50" customFormat="1" ht="121.5" customHeight="1" x14ac:dyDescent="0.2">
      <c r="A90" s="44">
        <v>87</v>
      </c>
      <c r="B90" s="19">
        <v>2022</v>
      </c>
      <c r="C90" s="28" t="s">
        <v>485</v>
      </c>
      <c r="D90" s="28" t="s">
        <v>486</v>
      </c>
      <c r="E90" s="19" t="s">
        <v>487</v>
      </c>
      <c r="F90" s="43" t="s">
        <v>883</v>
      </c>
      <c r="G90" s="19" t="s">
        <v>65</v>
      </c>
      <c r="H90" s="19" t="s">
        <v>46</v>
      </c>
      <c r="I90" s="25" t="s">
        <v>63</v>
      </c>
      <c r="J90" s="19" t="s">
        <v>64</v>
      </c>
      <c r="K90" s="28" t="s">
        <v>963</v>
      </c>
      <c r="L90" s="28" t="s">
        <v>965</v>
      </c>
      <c r="M90" s="19" t="s">
        <v>956</v>
      </c>
      <c r="N90" s="19" t="s">
        <v>959</v>
      </c>
      <c r="O90" s="17">
        <v>31032000</v>
      </c>
      <c r="P90" s="17">
        <f>+O90+BZ90</f>
        <v>31032000</v>
      </c>
      <c r="Q90" s="18" t="s">
        <v>130</v>
      </c>
      <c r="R90" s="23" t="s">
        <v>811</v>
      </c>
      <c r="S90" s="19" t="s">
        <v>119</v>
      </c>
      <c r="T90" s="19">
        <v>6</v>
      </c>
      <c r="U90" s="19">
        <v>0</v>
      </c>
      <c r="V90" s="19">
        <f t="shared" si="8"/>
        <v>6</v>
      </c>
      <c r="W90" s="19"/>
      <c r="X90" s="22">
        <v>44587</v>
      </c>
      <c r="Y90" s="39">
        <v>44588</v>
      </c>
      <c r="Z90" s="39">
        <v>44588</v>
      </c>
      <c r="AA90" s="39">
        <v>44768</v>
      </c>
      <c r="AB90" s="39">
        <v>44768</v>
      </c>
      <c r="AC90" s="22"/>
      <c r="AD90" s="22" t="s">
        <v>96</v>
      </c>
      <c r="AE90" s="23" t="s">
        <v>242</v>
      </c>
      <c r="AF90" s="19" t="s">
        <v>355</v>
      </c>
      <c r="AG90" s="23" t="s">
        <v>742</v>
      </c>
      <c r="AH90" s="19" t="s">
        <v>86</v>
      </c>
      <c r="AI90" s="19" t="s">
        <v>44</v>
      </c>
      <c r="AJ90" s="19" t="s">
        <v>44</v>
      </c>
      <c r="AK90" s="19" t="s">
        <v>44</v>
      </c>
      <c r="AL90" s="19" t="s">
        <v>44</v>
      </c>
      <c r="AM90" s="19" t="s">
        <v>44</v>
      </c>
      <c r="AN90" s="19" t="s">
        <v>44</v>
      </c>
      <c r="AO90" s="19" t="s">
        <v>44</v>
      </c>
      <c r="AP90" s="21" t="s">
        <v>44</v>
      </c>
      <c r="AQ90" s="21" t="s">
        <v>44</v>
      </c>
      <c r="AR90" s="21" t="s">
        <v>44</v>
      </c>
      <c r="AS90" s="19" t="s">
        <v>44</v>
      </c>
      <c r="AT90" s="19" t="s">
        <v>44</v>
      </c>
      <c r="AU90" s="19" t="s">
        <v>44</v>
      </c>
      <c r="AV90" s="19" t="s">
        <v>44</v>
      </c>
      <c r="AW90" s="19" t="s">
        <v>44</v>
      </c>
      <c r="AX90" s="19" t="s">
        <v>44</v>
      </c>
      <c r="AY90" s="19" t="s">
        <v>44</v>
      </c>
      <c r="AZ90" s="19" t="s">
        <v>44</v>
      </c>
      <c r="BA90" s="19" t="s">
        <v>44</v>
      </c>
      <c r="BB90" s="19" t="s">
        <v>44</v>
      </c>
      <c r="BC90" s="19" t="s">
        <v>44</v>
      </c>
      <c r="BD90" s="18"/>
      <c r="BE90" s="18"/>
      <c r="BF90" s="18"/>
      <c r="BG90" s="18"/>
      <c r="BH90" s="18"/>
      <c r="BI90" s="18"/>
      <c r="BJ90" s="18"/>
      <c r="BK90" s="18"/>
      <c r="BL90" s="18"/>
      <c r="BM90" s="19">
        <f t="shared" si="9"/>
        <v>0</v>
      </c>
      <c r="BN90" s="20"/>
      <c r="BO90" s="20"/>
      <c r="BP90" s="41"/>
      <c r="BQ90" s="20"/>
      <c r="BR90" s="41"/>
      <c r="BS90" s="20"/>
      <c r="BT90" s="41"/>
      <c r="BU90" s="41"/>
      <c r="BV90" s="41"/>
      <c r="BW90" s="41"/>
      <c r="BX90" s="41"/>
      <c r="BY90" s="17"/>
      <c r="BZ90" s="17">
        <f t="shared" si="10"/>
        <v>0</v>
      </c>
      <c r="CA90" s="45">
        <f>+P90/V90</f>
        <v>5172000</v>
      </c>
    </row>
    <row r="91" spans="1:79" s="50" customFormat="1" ht="121.5" customHeight="1" x14ac:dyDescent="0.2">
      <c r="A91" s="44">
        <v>88</v>
      </c>
      <c r="B91" s="19">
        <v>2022</v>
      </c>
      <c r="C91" s="28" t="s">
        <v>488</v>
      </c>
      <c r="D91" s="28" t="s">
        <v>489</v>
      </c>
      <c r="E91" s="19" t="s">
        <v>490</v>
      </c>
      <c r="F91" s="43" t="s">
        <v>871</v>
      </c>
      <c r="G91" s="19" t="s">
        <v>65</v>
      </c>
      <c r="H91" s="19" t="s">
        <v>46</v>
      </c>
      <c r="I91" s="25" t="s">
        <v>63</v>
      </c>
      <c r="J91" s="19" t="s">
        <v>64</v>
      </c>
      <c r="K91" s="28" t="s">
        <v>963</v>
      </c>
      <c r="L91" s="28" t="s">
        <v>965</v>
      </c>
      <c r="M91" s="19" t="s">
        <v>956</v>
      </c>
      <c r="N91" s="19" t="s">
        <v>959</v>
      </c>
      <c r="O91" s="17">
        <v>28200000</v>
      </c>
      <c r="P91" s="17">
        <f>+O91+BZ91</f>
        <v>28200000</v>
      </c>
      <c r="Q91" s="18" t="s">
        <v>130</v>
      </c>
      <c r="R91" s="23" t="s">
        <v>823</v>
      </c>
      <c r="S91" s="19" t="s">
        <v>119</v>
      </c>
      <c r="T91" s="19">
        <v>6</v>
      </c>
      <c r="U91" s="19">
        <v>0</v>
      </c>
      <c r="V91" s="19">
        <f t="shared" si="8"/>
        <v>6</v>
      </c>
      <c r="W91" s="19"/>
      <c r="X91" s="22">
        <v>44587</v>
      </c>
      <c r="Y91" s="39">
        <v>44588</v>
      </c>
      <c r="Z91" s="39">
        <v>44593</v>
      </c>
      <c r="AA91" s="39">
        <v>44773</v>
      </c>
      <c r="AB91" s="39">
        <v>44773</v>
      </c>
      <c r="AC91" s="22"/>
      <c r="AD91" s="22" t="s">
        <v>96</v>
      </c>
      <c r="AE91" s="23" t="s">
        <v>696</v>
      </c>
      <c r="AF91" s="19" t="s">
        <v>908</v>
      </c>
      <c r="AG91" s="23" t="s">
        <v>741</v>
      </c>
      <c r="AH91" s="19" t="s">
        <v>86</v>
      </c>
      <c r="AI91" s="19" t="s">
        <v>44</v>
      </c>
      <c r="AJ91" s="19" t="s">
        <v>44</v>
      </c>
      <c r="AK91" s="19" t="s">
        <v>44</v>
      </c>
      <c r="AL91" s="19" t="s">
        <v>44</v>
      </c>
      <c r="AM91" s="19" t="s">
        <v>44</v>
      </c>
      <c r="AN91" s="19" t="s">
        <v>44</v>
      </c>
      <c r="AO91" s="19" t="s">
        <v>44</v>
      </c>
      <c r="AP91" s="21" t="s">
        <v>44</v>
      </c>
      <c r="AQ91" s="21" t="s">
        <v>44</v>
      </c>
      <c r="AR91" s="21" t="s">
        <v>44</v>
      </c>
      <c r="AS91" s="19" t="s">
        <v>44</v>
      </c>
      <c r="AT91" s="19" t="s">
        <v>44</v>
      </c>
      <c r="AU91" s="19" t="s">
        <v>44</v>
      </c>
      <c r="AV91" s="19" t="s">
        <v>44</v>
      </c>
      <c r="AW91" s="19" t="s">
        <v>44</v>
      </c>
      <c r="AX91" s="19" t="s">
        <v>44</v>
      </c>
      <c r="AY91" s="19" t="s">
        <v>44</v>
      </c>
      <c r="AZ91" s="19" t="s">
        <v>44</v>
      </c>
      <c r="BA91" s="19" t="s">
        <v>44</v>
      </c>
      <c r="BB91" s="19" t="s">
        <v>44</v>
      </c>
      <c r="BC91" s="19" t="s">
        <v>44</v>
      </c>
      <c r="BD91" s="18"/>
      <c r="BE91" s="18"/>
      <c r="BF91" s="18"/>
      <c r="BG91" s="18"/>
      <c r="BH91" s="18"/>
      <c r="BI91" s="18"/>
      <c r="BJ91" s="18"/>
      <c r="BK91" s="18"/>
      <c r="BL91" s="18"/>
      <c r="BM91" s="19">
        <f t="shared" si="9"/>
        <v>0</v>
      </c>
      <c r="BN91" s="20"/>
      <c r="BO91" s="20"/>
      <c r="BP91" s="41"/>
      <c r="BQ91" s="20"/>
      <c r="BR91" s="41"/>
      <c r="BS91" s="20"/>
      <c r="BT91" s="41"/>
      <c r="BU91" s="41"/>
      <c r="BV91" s="41"/>
      <c r="BW91" s="41"/>
      <c r="BX91" s="41"/>
      <c r="BY91" s="17"/>
      <c r="BZ91" s="17">
        <f t="shared" si="10"/>
        <v>0</v>
      </c>
      <c r="CA91" s="45">
        <f>+P91/V91</f>
        <v>4700000</v>
      </c>
    </row>
    <row r="92" spans="1:79" s="50" customFormat="1" ht="121.5" customHeight="1" x14ac:dyDescent="0.2">
      <c r="A92" s="44">
        <v>89</v>
      </c>
      <c r="B92" s="19">
        <v>2022</v>
      </c>
      <c r="C92" s="28" t="s">
        <v>492</v>
      </c>
      <c r="D92" s="28" t="s">
        <v>493</v>
      </c>
      <c r="E92" s="19" t="s">
        <v>494</v>
      </c>
      <c r="F92" s="43" t="s">
        <v>860</v>
      </c>
      <c r="G92" s="19" t="s">
        <v>65</v>
      </c>
      <c r="H92" s="19" t="s">
        <v>48</v>
      </c>
      <c r="I92" s="25" t="s">
        <v>63</v>
      </c>
      <c r="J92" s="19" t="s">
        <v>64</v>
      </c>
      <c r="K92" s="28" t="s">
        <v>963</v>
      </c>
      <c r="L92" s="28" t="s">
        <v>965</v>
      </c>
      <c r="M92" s="19" t="s">
        <v>956</v>
      </c>
      <c r="N92" s="19" t="s">
        <v>959</v>
      </c>
      <c r="O92" s="17">
        <v>11000000</v>
      </c>
      <c r="P92" s="17">
        <f>+O92+BZ92</f>
        <v>11000000</v>
      </c>
      <c r="Q92" s="18" t="s">
        <v>130</v>
      </c>
      <c r="R92" s="23" t="s">
        <v>824</v>
      </c>
      <c r="S92" s="19" t="s">
        <v>119</v>
      </c>
      <c r="T92" s="19">
        <v>5</v>
      </c>
      <c r="U92" s="19">
        <v>0</v>
      </c>
      <c r="V92" s="19">
        <f t="shared" si="8"/>
        <v>5</v>
      </c>
      <c r="W92" s="19"/>
      <c r="X92" s="22">
        <v>44585</v>
      </c>
      <c r="Y92" s="39">
        <v>44586</v>
      </c>
      <c r="Z92" s="39">
        <v>44594</v>
      </c>
      <c r="AA92" s="39">
        <v>44743</v>
      </c>
      <c r="AB92" s="39">
        <v>44743</v>
      </c>
      <c r="AC92" s="22"/>
      <c r="AD92" s="22" t="s">
        <v>96</v>
      </c>
      <c r="AE92" s="23" t="s">
        <v>697</v>
      </c>
      <c r="AF92" s="19" t="s">
        <v>350</v>
      </c>
      <c r="AG92" s="23" t="s">
        <v>743</v>
      </c>
      <c r="AH92" s="19" t="s">
        <v>86</v>
      </c>
      <c r="AI92" s="19" t="s">
        <v>44</v>
      </c>
      <c r="AJ92" s="19" t="s">
        <v>44</v>
      </c>
      <c r="AK92" s="19" t="s">
        <v>44</v>
      </c>
      <c r="AL92" s="19" t="s">
        <v>44</v>
      </c>
      <c r="AM92" s="19" t="s">
        <v>44</v>
      </c>
      <c r="AN92" s="19" t="s">
        <v>44</v>
      </c>
      <c r="AO92" s="19" t="s">
        <v>44</v>
      </c>
      <c r="AP92" s="21" t="s">
        <v>44</v>
      </c>
      <c r="AQ92" s="21" t="s">
        <v>44</v>
      </c>
      <c r="AR92" s="21" t="s">
        <v>44</v>
      </c>
      <c r="AS92" s="19" t="s">
        <v>44</v>
      </c>
      <c r="AT92" s="19" t="s">
        <v>44</v>
      </c>
      <c r="AU92" s="19" t="s">
        <v>44</v>
      </c>
      <c r="AV92" s="19" t="s">
        <v>44</v>
      </c>
      <c r="AW92" s="19" t="s">
        <v>44</v>
      </c>
      <c r="AX92" s="19" t="s">
        <v>44</v>
      </c>
      <c r="AY92" s="19" t="s">
        <v>44</v>
      </c>
      <c r="AZ92" s="19" t="s">
        <v>44</v>
      </c>
      <c r="BA92" s="19" t="s">
        <v>44</v>
      </c>
      <c r="BB92" s="19" t="s">
        <v>44</v>
      </c>
      <c r="BC92" s="19" t="s">
        <v>44</v>
      </c>
      <c r="BD92" s="18"/>
      <c r="BE92" s="18"/>
      <c r="BF92" s="18"/>
      <c r="BG92" s="18"/>
      <c r="BH92" s="18"/>
      <c r="BI92" s="18"/>
      <c r="BJ92" s="18"/>
      <c r="BK92" s="18"/>
      <c r="BL92" s="18"/>
      <c r="BM92" s="19">
        <f t="shared" si="9"/>
        <v>0</v>
      </c>
      <c r="BN92" s="20"/>
      <c r="BO92" s="20"/>
      <c r="BP92" s="41"/>
      <c r="BQ92" s="20"/>
      <c r="BR92" s="41"/>
      <c r="BS92" s="20"/>
      <c r="BT92" s="41"/>
      <c r="BU92" s="41"/>
      <c r="BV92" s="41"/>
      <c r="BW92" s="41"/>
      <c r="BX92" s="41"/>
      <c r="BY92" s="17"/>
      <c r="BZ92" s="17">
        <f t="shared" si="10"/>
        <v>0</v>
      </c>
      <c r="CA92" s="45">
        <f>+P92/V92</f>
        <v>2200000</v>
      </c>
    </row>
    <row r="93" spans="1:79" s="50" customFormat="1" ht="121.5" customHeight="1" x14ac:dyDescent="0.2">
      <c r="A93" s="44">
        <v>90</v>
      </c>
      <c r="B93" s="19">
        <v>2022</v>
      </c>
      <c r="C93" s="28" t="s">
        <v>495</v>
      </c>
      <c r="D93" s="28" t="s">
        <v>496</v>
      </c>
      <c r="E93" s="19" t="s">
        <v>497</v>
      </c>
      <c r="F93" s="43" t="s">
        <v>893</v>
      </c>
      <c r="G93" s="19" t="s">
        <v>65</v>
      </c>
      <c r="H93" s="19" t="s">
        <v>48</v>
      </c>
      <c r="I93" s="25" t="s">
        <v>63</v>
      </c>
      <c r="J93" s="19" t="s">
        <v>64</v>
      </c>
      <c r="K93" s="28" t="s">
        <v>963</v>
      </c>
      <c r="L93" s="28" t="s">
        <v>965</v>
      </c>
      <c r="M93" s="19" t="s">
        <v>956</v>
      </c>
      <c r="N93" s="19" t="s">
        <v>959</v>
      </c>
      <c r="O93" s="17">
        <v>18000000</v>
      </c>
      <c r="P93" s="17">
        <f>+O93+BZ93</f>
        <v>18000000</v>
      </c>
      <c r="Q93" s="18" t="s">
        <v>130</v>
      </c>
      <c r="R93" s="23" t="s">
        <v>812</v>
      </c>
      <c r="S93" s="19" t="s">
        <v>119</v>
      </c>
      <c r="T93" s="19">
        <v>6</v>
      </c>
      <c r="U93" s="19">
        <v>0</v>
      </c>
      <c r="V93" s="19">
        <f t="shared" si="8"/>
        <v>6</v>
      </c>
      <c r="W93" s="19"/>
      <c r="X93" s="22">
        <v>44585</v>
      </c>
      <c r="Y93" s="39">
        <v>44586</v>
      </c>
      <c r="Z93" s="39">
        <v>44587</v>
      </c>
      <c r="AA93" s="39">
        <v>44767</v>
      </c>
      <c r="AB93" s="39">
        <v>44767</v>
      </c>
      <c r="AC93" s="22"/>
      <c r="AD93" s="22" t="s">
        <v>96</v>
      </c>
      <c r="AE93" s="23" t="s">
        <v>636</v>
      </c>
      <c r="AF93" s="19" t="s">
        <v>913</v>
      </c>
      <c r="AG93" s="23" t="s">
        <v>744</v>
      </c>
      <c r="AH93" s="19" t="s">
        <v>86</v>
      </c>
      <c r="AI93" s="19" t="s">
        <v>44</v>
      </c>
      <c r="AJ93" s="19" t="s">
        <v>44</v>
      </c>
      <c r="AK93" s="19" t="s">
        <v>44</v>
      </c>
      <c r="AL93" s="19" t="s">
        <v>44</v>
      </c>
      <c r="AM93" s="19" t="s">
        <v>44</v>
      </c>
      <c r="AN93" s="19" t="s">
        <v>44</v>
      </c>
      <c r="AO93" s="19" t="s">
        <v>44</v>
      </c>
      <c r="AP93" s="21" t="s">
        <v>44</v>
      </c>
      <c r="AQ93" s="21" t="s">
        <v>44</v>
      </c>
      <c r="AR93" s="21" t="s">
        <v>44</v>
      </c>
      <c r="AS93" s="19" t="s">
        <v>44</v>
      </c>
      <c r="AT93" s="19" t="s">
        <v>44</v>
      </c>
      <c r="AU93" s="19" t="s">
        <v>44</v>
      </c>
      <c r="AV93" s="19" t="s">
        <v>44</v>
      </c>
      <c r="AW93" s="19" t="s">
        <v>44</v>
      </c>
      <c r="AX93" s="19" t="s">
        <v>44</v>
      </c>
      <c r="AY93" s="19" t="s">
        <v>44</v>
      </c>
      <c r="AZ93" s="19" t="s">
        <v>44</v>
      </c>
      <c r="BA93" s="19" t="s">
        <v>44</v>
      </c>
      <c r="BB93" s="19" t="s">
        <v>44</v>
      </c>
      <c r="BC93" s="19" t="s">
        <v>44</v>
      </c>
      <c r="BD93" s="18"/>
      <c r="BE93" s="18"/>
      <c r="BF93" s="18"/>
      <c r="BG93" s="18"/>
      <c r="BH93" s="18"/>
      <c r="BI93" s="18"/>
      <c r="BJ93" s="18"/>
      <c r="BK93" s="18"/>
      <c r="BL93" s="18"/>
      <c r="BM93" s="19">
        <f t="shared" si="9"/>
        <v>0</v>
      </c>
      <c r="BN93" s="20"/>
      <c r="BO93" s="20"/>
      <c r="BP93" s="41"/>
      <c r="BQ93" s="20"/>
      <c r="BR93" s="41"/>
      <c r="BS93" s="20"/>
      <c r="BT93" s="41"/>
      <c r="BU93" s="41"/>
      <c r="BV93" s="41"/>
      <c r="BW93" s="41"/>
      <c r="BX93" s="41"/>
      <c r="BY93" s="17"/>
      <c r="BZ93" s="17">
        <f t="shared" si="10"/>
        <v>0</v>
      </c>
      <c r="CA93" s="45">
        <f>+P93/V93</f>
        <v>3000000</v>
      </c>
    </row>
    <row r="94" spans="1:79" s="54" customFormat="1" ht="121.5" customHeight="1" x14ac:dyDescent="0.2">
      <c r="A94" s="44">
        <v>91</v>
      </c>
      <c r="B94" s="19">
        <v>2022</v>
      </c>
      <c r="C94" s="28" t="s">
        <v>498</v>
      </c>
      <c r="D94" s="28" t="s">
        <v>499</v>
      </c>
      <c r="E94" s="19" t="s">
        <v>502</v>
      </c>
      <c r="F94" s="43" t="s">
        <v>894</v>
      </c>
      <c r="G94" s="19" t="s">
        <v>66</v>
      </c>
      <c r="H94" s="19" t="s">
        <v>47</v>
      </c>
      <c r="I94" s="25" t="s">
        <v>63</v>
      </c>
      <c r="J94" s="19" t="s">
        <v>64</v>
      </c>
      <c r="K94" s="28" t="s">
        <v>963</v>
      </c>
      <c r="L94" s="28" t="s">
        <v>965</v>
      </c>
      <c r="M94" s="19" t="s">
        <v>956</v>
      </c>
      <c r="N94" s="19" t="s">
        <v>959</v>
      </c>
      <c r="O94" s="17">
        <v>12000000</v>
      </c>
      <c r="P94" s="17">
        <f>+O94+BZ94</f>
        <v>18000000</v>
      </c>
      <c r="Q94" s="18" t="s">
        <v>130</v>
      </c>
      <c r="R94" s="23" t="s">
        <v>813</v>
      </c>
      <c r="S94" s="19" t="s">
        <v>119</v>
      </c>
      <c r="T94" s="19">
        <v>4</v>
      </c>
      <c r="U94" s="19">
        <v>2</v>
      </c>
      <c r="V94" s="19">
        <f t="shared" si="8"/>
        <v>6</v>
      </c>
      <c r="W94" s="19"/>
      <c r="X94" s="22">
        <v>44585</v>
      </c>
      <c r="Y94" s="39">
        <v>44585</v>
      </c>
      <c r="Z94" s="39">
        <v>44587</v>
      </c>
      <c r="AA94" s="39">
        <v>44706</v>
      </c>
      <c r="AB94" s="39">
        <v>44767</v>
      </c>
      <c r="AC94" s="22"/>
      <c r="AD94" s="22" t="s">
        <v>96</v>
      </c>
      <c r="AE94" s="23" t="s">
        <v>701</v>
      </c>
      <c r="AF94" s="19" t="s">
        <v>102</v>
      </c>
      <c r="AG94" s="23" t="s">
        <v>745</v>
      </c>
      <c r="AH94" s="19" t="s">
        <v>86</v>
      </c>
      <c r="AI94" s="19" t="s">
        <v>44</v>
      </c>
      <c r="AJ94" s="19" t="s">
        <v>44</v>
      </c>
      <c r="AK94" s="19" t="s">
        <v>44</v>
      </c>
      <c r="AL94" s="19" t="s">
        <v>44</v>
      </c>
      <c r="AM94" s="19" t="s">
        <v>44</v>
      </c>
      <c r="AN94" s="19" t="s">
        <v>44</v>
      </c>
      <c r="AO94" s="19" t="s">
        <v>44</v>
      </c>
      <c r="AP94" s="21" t="s">
        <v>44</v>
      </c>
      <c r="AQ94" s="21" t="s">
        <v>44</v>
      </c>
      <c r="AR94" s="21" t="s">
        <v>44</v>
      </c>
      <c r="AS94" s="19" t="s">
        <v>44</v>
      </c>
      <c r="AT94" s="19" t="s">
        <v>44</v>
      </c>
      <c r="AU94" s="19" t="s">
        <v>44</v>
      </c>
      <c r="AV94" s="19" t="s">
        <v>44</v>
      </c>
      <c r="AW94" s="19" t="s">
        <v>44</v>
      </c>
      <c r="AX94" s="19" t="s">
        <v>44</v>
      </c>
      <c r="AY94" s="19" t="s">
        <v>44</v>
      </c>
      <c r="AZ94" s="19" t="s">
        <v>44</v>
      </c>
      <c r="BA94" s="19" t="s">
        <v>44</v>
      </c>
      <c r="BB94" s="19" t="s">
        <v>44</v>
      </c>
      <c r="BC94" s="19" t="s">
        <v>44</v>
      </c>
      <c r="BD94" s="20">
        <v>44700</v>
      </c>
      <c r="BE94" s="18">
        <v>60</v>
      </c>
      <c r="BF94" s="18"/>
      <c r="BG94" s="18"/>
      <c r="BH94" s="18"/>
      <c r="BI94" s="18"/>
      <c r="BJ94" s="18"/>
      <c r="BK94" s="18"/>
      <c r="BL94" s="18"/>
      <c r="BM94" s="19">
        <f t="shared" si="9"/>
        <v>60</v>
      </c>
      <c r="BN94" s="20">
        <v>44767</v>
      </c>
      <c r="BO94" s="20">
        <v>44700</v>
      </c>
      <c r="BP94" s="41">
        <v>6000000</v>
      </c>
      <c r="BQ94" s="20"/>
      <c r="BR94" s="41"/>
      <c r="BS94" s="20"/>
      <c r="BT94" s="41"/>
      <c r="BU94" s="41"/>
      <c r="BV94" s="41"/>
      <c r="BW94" s="41"/>
      <c r="BX94" s="41"/>
      <c r="BY94" s="17">
        <v>1</v>
      </c>
      <c r="BZ94" s="17">
        <f t="shared" si="10"/>
        <v>6000000</v>
      </c>
      <c r="CA94" s="45">
        <f>+P94/V94</f>
        <v>3000000</v>
      </c>
    </row>
    <row r="95" spans="1:79" s="50" customFormat="1" ht="121.5" customHeight="1" x14ac:dyDescent="0.2">
      <c r="A95" s="44">
        <v>92</v>
      </c>
      <c r="B95" s="19">
        <v>2022</v>
      </c>
      <c r="C95" s="28" t="s">
        <v>500</v>
      </c>
      <c r="D95" s="28" t="s">
        <v>501</v>
      </c>
      <c r="E95" s="19" t="s">
        <v>503</v>
      </c>
      <c r="F95" s="43" t="s">
        <v>860</v>
      </c>
      <c r="G95" s="19" t="s">
        <v>65</v>
      </c>
      <c r="H95" s="19" t="s">
        <v>48</v>
      </c>
      <c r="I95" s="25" t="s">
        <v>63</v>
      </c>
      <c r="J95" s="19" t="s">
        <v>64</v>
      </c>
      <c r="K95" s="28" t="s">
        <v>963</v>
      </c>
      <c r="L95" s="28" t="s">
        <v>965</v>
      </c>
      <c r="M95" s="19" t="s">
        <v>956</v>
      </c>
      <c r="N95" s="19" t="s">
        <v>959</v>
      </c>
      <c r="O95" s="17">
        <v>13200000</v>
      </c>
      <c r="P95" s="17">
        <f>+O95+BZ95</f>
        <v>13200000</v>
      </c>
      <c r="Q95" s="18" t="s">
        <v>130</v>
      </c>
      <c r="R95" s="23" t="s">
        <v>814</v>
      </c>
      <c r="S95" s="19" t="s">
        <v>119</v>
      </c>
      <c r="T95" s="19">
        <v>6</v>
      </c>
      <c r="U95" s="19">
        <v>0</v>
      </c>
      <c r="V95" s="19">
        <f t="shared" si="8"/>
        <v>6</v>
      </c>
      <c r="W95" s="19"/>
      <c r="X95" s="22">
        <v>44585</v>
      </c>
      <c r="Y95" s="39">
        <v>44585</v>
      </c>
      <c r="Z95" s="39">
        <v>44586</v>
      </c>
      <c r="AA95" s="39" t="s">
        <v>504</v>
      </c>
      <c r="AB95" s="39">
        <v>44766</v>
      </c>
      <c r="AC95" s="22"/>
      <c r="AD95" s="22" t="s">
        <v>96</v>
      </c>
      <c r="AE95" s="23" t="s">
        <v>696</v>
      </c>
      <c r="AF95" s="19" t="s">
        <v>349</v>
      </c>
      <c r="AG95" s="23" t="s">
        <v>746</v>
      </c>
      <c r="AH95" s="19" t="s">
        <v>86</v>
      </c>
      <c r="AI95" s="19" t="s">
        <v>44</v>
      </c>
      <c r="AJ95" s="19" t="s">
        <v>44</v>
      </c>
      <c r="AK95" s="19" t="s">
        <v>44</v>
      </c>
      <c r="AL95" s="19" t="s">
        <v>44</v>
      </c>
      <c r="AM95" s="19" t="s">
        <v>44</v>
      </c>
      <c r="AN95" s="19" t="s">
        <v>44</v>
      </c>
      <c r="AO95" s="19" t="s">
        <v>44</v>
      </c>
      <c r="AP95" s="21" t="s">
        <v>44</v>
      </c>
      <c r="AQ95" s="21" t="s">
        <v>44</v>
      </c>
      <c r="AR95" s="21" t="s">
        <v>44</v>
      </c>
      <c r="AS95" s="19" t="s">
        <v>44</v>
      </c>
      <c r="AT95" s="19" t="s">
        <v>44</v>
      </c>
      <c r="AU95" s="19" t="s">
        <v>44</v>
      </c>
      <c r="AV95" s="19" t="s">
        <v>44</v>
      </c>
      <c r="AW95" s="19" t="s">
        <v>44</v>
      </c>
      <c r="AX95" s="19" t="s">
        <v>44</v>
      </c>
      <c r="AY95" s="19" t="s">
        <v>44</v>
      </c>
      <c r="AZ95" s="19" t="s">
        <v>44</v>
      </c>
      <c r="BA95" s="19" t="s">
        <v>44</v>
      </c>
      <c r="BB95" s="19" t="s">
        <v>44</v>
      </c>
      <c r="BC95" s="19" t="s">
        <v>44</v>
      </c>
      <c r="BD95" s="18"/>
      <c r="BE95" s="18"/>
      <c r="BF95" s="18"/>
      <c r="BG95" s="18"/>
      <c r="BH95" s="18"/>
      <c r="BI95" s="18"/>
      <c r="BJ95" s="18"/>
      <c r="BK95" s="18"/>
      <c r="BL95" s="18"/>
      <c r="BM95" s="19">
        <f t="shared" si="9"/>
        <v>0</v>
      </c>
      <c r="BN95" s="20"/>
      <c r="BO95" s="20"/>
      <c r="BP95" s="41"/>
      <c r="BQ95" s="20"/>
      <c r="BR95" s="41"/>
      <c r="BS95" s="20"/>
      <c r="BT95" s="41"/>
      <c r="BU95" s="41"/>
      <c r="BV95" s="41"/>
      <c r="BW95" s="41"/>
      <c r="BX95" s="41"/>
      <c r="BY95" s="17"/>
      <c r="BZ95" s="17">
        <f t="shared" si="10"/>
        <v>0</v>
      </c>
      <c r="CA95" s="45">
        <f>+P95/V95</f>
        <v>2200000</v>
      </c>
    </row>
    <row r="96" spans="1:79" s="50" customFormat="1" ht="121.5" customHeight="1" x14ac:dyDescent="0.2">
      <c r="A96" s="44">
        <v>93</v>
      </c>
      <c r="B96" s="19">
        <v>2022</v>
      </c>
      <c r="C96" s="28" t="s">
        <v>505</v>
      </c>
      <c r="D96" s="28" t="s">
        <v>506</v>
      </c>
      <c r="E96" s="23" t="s">
        <v>507</v>
      </c>
      <c r="F96" s="43" t="s">
        <v>895</v>
      </c>
      <c r="G96" s="19" t="s">
        <v>66</v>
      </c>
      <c r="H96" s="19" t="s">
        <v>48</v>
      </c>
      <c r="I96" s="25" t="s">
        <v>63</v>
      </c>
      <c r="J96" s="19" t="s">
        <v>64</v>
      </c>
      <c r="K96" s="28" t="s">
        <v>963</v>
      </c>
      <c r="L96" s="28" t="s">
        <v>965</v>
      </c>
      <c r="M96" s="19" t="s">
        <v>956</v>
      </c>
      <c r="N96" s="19" t="s">
        <v>959</v>
      </c>
      <c r="O96" s="17">
        <v>24000000</v>
      </c>
      <c r="P96" s="17">
        <f>+O96+BZ96</f>
        <v>24000000</v>
      </c>
      <c r="Q96" s="18" t="s">
        <v>130</v>
      </c>
      <c r="R96" s="23" t="s">
        <v>508</v>
      </c>
      <c r="S96" s="19" t="s">
        <v>119</v>
      </c>
      <c r="T96" s="19">
        <v>8</v>
      </c>
      <c r="U96" s="19">
        <v>0</v>
      </c>
      <c r="V96" s="19">
        <f t="shared" si="8"/>
        <v>8</v>
      </c>
      <c r="W96" s="19"/>
      <c r="X96" s="22">
        <v>44585</v>
      </c>
      <c r="Y96" s="39">
        <v>44586</v>
      </c>
      <c r="Z96" s="39">
        <v>44587</v>
      </c>
      <c r="AA96" s="39">
        <v>44829</v>
      </c>
      <c r="AB96" s="39">
        <v>44951</v>
      </c>
      <c r="AC96" s="22"/>
      <c r="AD96" s="22" t="s">
        <v>509</v>
      </c>
      <c r="AE96" s="23" t="s">
        <v>701</v>
      </c>
      <c r="AF96" s="19" t="s">
        <v>102</v>
      </c>
      <c r="AG96" s="23" t="s">
        <v>747</v>
      </c>
      <c r="AH96" s="19" t="s">
        <v>86</v>
      </c>
      <c r="AI96" s="19" t="s">
        <v>44</v>
      </c>
      <c r="AJ96" s="19" t="s">
        <v>44</v>
      </c>
      <c r="AK96" s="19" t="s">
        <v>44</v>
      </c>
      <c r="AL96" s="19" t="s">
        <v>44</v>
      </c>
      <c r="AM96" s="19" t="s">
        <v>44</v>
      </c>
      <c r="AN96" s="19" t="s">
        <v>44</v>
      </c>
      <c r="AO96" s="19" t="s">
        <v>44</v>
      </c>
      <c r="AP96" s="21" t="s">
        <v>44</v>
      </c>
      <c r="AQ96" s="21" t="s">
        <v>44</v>
      </c>
      <c r="AR96" s="21" t="s">
        <v>44</v>
      </c>
      <c r="AS96" s="19" t="s">
        <v>44</v>
      </c>
      <c r="AT96" s="19" t="s">
        <v>44</v>
      </c>
      <c r="AU96" s="19" t="s">
        <v>44</v>
      </c>
      <c r="AV96" s="19" t="s">
        <v>44</v>
      </c>
      <c r="AW96" s="19" t="s">
        <v>44</v>
      </c>
      <c r="AX96" s="19" t="s">
        <v>44</v>
      </c>
      <c r="AY96" s="19" t="s">
        <v>44</v>
      </c>
      <c r="AZ96" s="19" t="s">
        <v>44</v>
      </c>
      <c r="BA96" s="19" t="s">
        <v>44</v>
      </c>
      <c r="BB96" s="19" t="s">
        <v>44</v>
      </c>
      <c r="BC96" s="19" t="s">
        <v>44</v>
      </c>
      <c r="BD96" s="18"/>
      <c r="BE96" s="18"/>
      <c r="BF96" s="18"/>
      <c r="BG96" s="18"/>
      <c r="BH96" s="18"/>
      <c r="BI96" s="18"/>
      <c r="BJ96" s="18"/>
      <c r="BK96" s="18"/>
      <c r="BL96" s="18"/>
      <c r="BM96" s="19">
        <f t="shared" si="9"/>
        <v>0</v>
      </c>
      <c r="BN96" s="20"/>
      <c r="BO96" s="20"/>
      <c r="BP96" s="41"/>
      <c r="BQ96" s="20"/>
      <c r="BR96" s="41"/>
      <c r="BS96" s="20"/>
      <c r="BT96" s="41"/>
      <c r="BU96" s="41"/>
      <c r="BV96" s="41"/>
      <c r="BW96" s="41"/>
      <c r="BX96" s="41"/>
      <c r="BY96" s="17"/>
      <c r="BZ96" s="17">
        <f t="shared" si="10"/>
        <v>0</v>
      </c>
      <c r="CA96" s="45">
        <f>+P96/V96</f>
        <v>3000000</v>
      </c>
    </row>
    <row r="97" spans="1:79" s="50" customFormat="1" ht="121.5" customHeight="1" x14ac:dyDescent="0.2">
      <c r="A97" s="44">
        <v>94</v>
      </c>
      <c r="B97" s="19">
        <v>2022</v>
      </c>
      <c r="C97" s="28" t="s">
        <v>510</v>
      </c>
      <c r="D97" s="28" t="s">
        <v>511</v>
      </c>
      <c r="E97" s="19" t="s">
        <v>512</v>
      </c>
      <c r="F97" s="43" t="s">
        <v>876</v>
      </c>
      <c r="G97" s="19" t="s">
        <v>65</v>
      </c>
      <c r="H97" s="19" t="s">
        <v>46</v>
      </c>
      <c r="I97" s="25" t="s">
        <v>63</v>
      </c>
      <c r="J97" s="19" t="s">
        <v>64</v>
      </c>
      <c r="K97" s="28" t="s">
        <v>963</v>
      </c>
      <c r="L97" s="28" t="s">
        <v>965</v>
      </c>
      <c r="M97" s="19" t="s">
        <v>956</v>
      </c>
      <c r="N97" s="19" t="s">
        <v>959</v>
      </c>
      <c r="O97" s="17">
        <v>42400000</v>
      </c>
      <c r="P97" s="17">
        <f>+O97+BZ97</f>
        <v>42400000</v>
      </c>
      <c r="Q97" s="18" t="s">
        <v>130</v>
      </c>
      <c r="R97" s="23" t="s">
        <v>513</v>
      </c>
      <c r="S97" s="19" t="s">
        <v>119</v>
      </c>
      <c r="T97" s="19">
        <v>8</v>
      </c>
      <c r="U97" s="19">
        <v>0</v>
      </c>
      <c r="V97" s="19">
        <f t="shared" si="8"/>
        <v>8</v>
      </c>
      <c r="W97" s="19"/>
      <c r="X97" s="22">
        <v>44585</v>
      </c>
      <c r="Y97" s="39">
        <v>44586</v>
      </c>
      <c r="Z97" s="39">
        <v>44587</v>
      </c>
      <c r="AA97" s="39">
        <v>44829</v>
      </c>
      <c r="AB97" s="39">
        <v>44829</v>
      </c>
      <c r="AC97" s="22"/>
      <c r="AD97" s="22" t="s">
        <v>95</v>
      </c>
      <c r="AE97" s="23" t="s">
        <v>694</v>
      </c>
      <c r="AF97" s="19" t="s">
        <v>914</v>
      </c>
      <c r="AG97" s="23" t="s">
        <v>748</v>
      </c>
      <c r="AH97" s="19" t="s">
        <v>86</v>
      </c>
      <c r="AI97" s="19" t="s">
        <v>44</v>
      </c>
      <c r="AJ97" s="19" t="s">
        <v>44</v>
      </c>
      <c r="AK97" s="19" t="s">
        <v>44</v>
      </c>
      <c r="AL97" s="19" t="s">
        <v>44</v>
      </c>
      <c r="AM97" s="19" t="s">
        <v>44</v>
      </c>
      <c r="AN97" s="19" t="s">
        <v>44</v>
      </c>
      <c r="AO97" s="19" t="s">
        <v>44</v>
      </c>
      <c r="AP97" s="21" t="s">
        <v>44</v>
      </c>
      <c r="AQ97" s="21" t="s">
        <v>44</v>
      </c>
      <c r="AR97" s="21" t="s">
        <v>44</v>
      </c>
      <c r="AS97" s="19" t="s">
        <v>44</v>
      </c>
      <c r="AT97" s="19" t="s">
        <v>44</v>
      </c>
      <c r="AU97" s="19" t="s">
        <v>44</v>
      </c>
      <c r="AV97" s="19" t="s">
        <v>44</v>
      </c>
      <c r="AW97" s="19" t="s">
        <v>44</v>
      </c>
      <c r="AX97" s="19" t="s">
        <v>44</v>
      </c>
      <c r="AY97" s="19" t="s">
        <v>44</v>
      </c>
      <c r="AZ97" s="19" t="s">
        <v>44</v>
      </c>
      <c r="BA97" s="19" t="s">
        <v>44</v>
      </c>
      <c r="BB97" s="19" t="s">
        <v>44</v>
      </c>
      <c r="BC97" s="19" t="s">
        <v>44</v>
      </c>
      <c r="BD97" s="18"/>
      <c r="BE97" s="18"/>
      <c r="BF97" s="18"/>
      <c r="BG97" s="18"/>
      <c r="BH97" s="18"/>
      <c r="BI97" s="18"/>
      <c r="BJ97" s="18"/>
      <c r="BK97" s="18"/>
      <c r="BL97" s="18"/>
      <c r="BM97" s="19">
        <f t="shared" si="9"/>
        <v>0</v>
      </c>
      <c r="BN97" s="20"/>
      <c r="BO97" s="20"/>
      <c r="BP97" s="41"/>
      <c r="BQ97" s="20"/>
      <c r="BR97" s="41"/>
      <c r="BS97" s="20"/>
      <c r="BT97" s="41"/>
      <c r="BU97" s="41"/>
      <c r="BV97" s="41"/>
      <c r="BW97" s="41"/>
      <c r="BX97" s="41"/>
      <c r="BY97" s="17"/>
      <c r="BZ97" s="17">
        <f t="shared" si="10"/>
        <v>0</v>
      </c>
      <c r="CA97" s="45">
        <f>+P97/V97</f>
        <v>5300000</v>
      </c>
    </row>
    <row r="98" spans="1:79" s="54" customFormat="1" ht="121.5" customHeight="1" x14ac:dyDescent="0.2">
      <c r="A98" s="44">
        <v>95</v>
      </c>
      <c r="B98" s="19">
        <v>2022</v>
      </c>
      <c r="C98" s="28" t="s">
        <v>514</v>
      </c>
      <c r="D98" s="28" t="s">
        <v>515</v>
      </c>
      <c r="E98" s="19" t="s">
        <v>517</v>
      </c>
      <c r="F98" s="43" t="s">
        <v>859</v>
      </c>
      <c r="G98" s="19" t="s">
        <v>66</v>
      </c>
      <c r="H98" s="19" t="s">
        <v>46</v>
      </c>
      <c r="I98" s="25" t="s">
        <v>63</v>
      </c>
      <c r="J98" s="19" t="s">
        <v>64</v>
      </c>
      <c r="K98" s="28" t="s">
        <v>963</v>
      </c>
      <c r="L98" s="28" t="s">
        <v>965</v>
      </c>
      <c r="M98" s="19" t="s">
        <v>956</v>
      </c>
      <c r="N98" s="19" t="s">
        <v>959</v>
      </c>
      <c r="O98" s="17">
        <v>18400000</v>
      </c>
      <c r="P98" s="17">
        <f>+O98+BZ98</f>
        <v>27600000</v>
      </c>
      <c r="Q98" s="18" t="s">
        <v>130</v>
      </c>
      <c r="R98" s="23" t="s">
        <v>516</v>
      </c>
      <c r="S98" s="19" t="s">
        <v>119</v>
      </c>
      <c r="T98" s="19">
        <v>4</v>
      </c>
      <c r="U98" s="19">
        <v>2</v>
      </c>
      <c r="V98" s="19">
        <f t="shared" si="8"/>
        <v>6</v>
      </c>
      <c r="W98" s="19"/>
      <c r="X98" s="22">
        <v>44586</v>
      </c>
      <c r="Y98" s="39">
        <v>44586</v>
      </c>
      <c r="Z98" s="39">
        <v>44594</v>
      </c>
      <c r="AA98" s="39">
        <v>44713</v>
      </c>
      <c r="AB98" s="39">
        <v>44774</v>
      </c>
      <c r="AC98" s="22"/>
      <c r="AD98" s="22" t="s">
        <v>692</v>
      </c>
      <c r="AE98" s="23" t="s">
        <v>71</v>
      </c>
      <c r="AF98" s="19" t="s">
        <v>131</v>
      </c>
      <c r="AG98" s="23" t="s">
        <v>749</v>
      </c>
      <c r="AH98" s="19" t="s">
        <v>86</v>
      </c>
      <c r="AI98" s="19" t="s">
        <v>44</v>
      </c>
      <c r="AJ98" s="19" t="s">
        <v>44</v>
      </c>
      <c r="AK98" s="19" t="s">
        <v>44</v>
      </c>
      <c r="AL98" s="19" t="s">
        <v>44</v>
      </c>
      <c r="AM98" s="19" t="s">
        <v>44</v>
      </c>
      <c r="AN98" s="19" t="s">
        <v>44</v>
      </c>
      <c r="AO98" s="19" t="s">
        <v>44</v>
      </c>
      <c r="AP98" s="21" t="s">
        <v>44</v>
      </c>
      <c r="AQ98" s="21" t="s">
        <v>44</v>
      </c>
      <c r="AR98" s="21" t="s">
        <v>44</v>
      </c>
      <c r="AS98" s="19" t="s">
        <v>44</v>
      </c>
      <c r="AT98" s="19" t="s">
        <v>44</v>
      </c>
      <c r="AU98" s="19" t="s">
        <v>44</v>
      </c>
      <c r="AV98" s="19" t="s">
        <v>44</v>
      </c>
      <c r="AW98" s="19" t="s">
        <v>44</v>
      </c>
      <c r="AX98" s="19" t="s">
        <v>44</v>
      </c>
      <c r="AY98" s="19" t="s">
        <v>44</v>
      </c>
      <c r="AZ98" s="19" t="s">
        <v>44</v>
      </c>
      <c r="BA98" s="19" t="s">
        <v>44</v>
      </c>
      <c r="BB98" s="19" t="s">
        <v>44</v>
      </c>
      <c r="BC98" s="19" t="s">
        <v>44</v>
      </c>
      <c r="BD98" s="20">
        <v>44707</v>
      </c>
      <c r="BE98" s="18">
        <v>60</v>
      </c>
      <c r="BF98" s="18"/>
      <c r="BG98" s="18"/>
      <c r="BH98" s="18"/>
      <c r="BI98" s="18"/>
      <c r="BJ98" s="18"/>
      <c r="BK98" s="18"/>
      <c r="BL98" s="18">
        <v>1</v>
      </c>
      <c r="BM98" s="19">
        <f t="shared" si="9"/>
        <v>60</v>
      </c>
      <c r="BN98" s="20">
        <v>44774</v>
      </c>
      <c r="BO98" s="20">
        <v>44707</v>
      </c>
      <c r="BP98" s="41">
        <v>9200000</v>
      </c>
      <c r="BQ98" s="20"/>
      <c r="BR98" s="41"/>
      <c r="BS98" s="20"/>
      <c r="BT98" s="41"/>
      <c r="BU98" s="41"/>
      <c r="BV98" s="41"/>
      <c r="BW98" s="41"/>
      <c r="BX98" s="41"/>
      <c r="BY98" s="17">
        <v>1</v>
      </c>
      <c r="BZ98" s="17">
        <f t="shared" si="10"/>
        <v>9200000</v>
      </c>
      <c r="CA98" s="45">
        <f>+P98/V98</f>
        <v>4600000</v>
      </c>
    </row>
    <row r="99" spans="1:79" s="50" customFormat="1" ht="121.5" customHeight="1" x14ac:dyDescent="0.2">
      <c r="A99" s="44">
        <v>96</v>
      </c>
      <c r="B99" s="19">
        <v>2022</v>
      </c>
      <c r="C99" s="28" t="s">
        <v>518</v>
      </c>
      <c r="D99" s="28" t="s">
        <v>519</v>
      </c>
      <c r="E99" s="19" t="s">
        <v>520</v>
      </c>
      <c r="F99" s="43" t="s">
        <v>860</v>
      </c>
      <c r="G99" s="19" t="s">
        <v>66</v>
      </c>
      <c r="H99" s="19" t="s">
        <v>48</v>
      </c>
      <c r="I99" s="25" t="s">
        <v>63</v>
      </c>
      <c r="J99" s="19" t="s">
        <v>64</v>
      </c>
      <c r="K99" s="28" t="s">
        <v>963</v>
      </c>
      <c r="L99" s="28" t="s">
        <v>965</v>
      </c>
      <c r="M99" s="19" t="s">
        <v>956</v>
      </c>
      <c r="N99" s="19" t="s">
        <v>959</v>
      </c>
      <c r="O99" s="17">
        <v>13200000</v>
      </c>
      <c r="P99" s="17">
        <f>+O99+BZ99</f>
        <v>13200000</v>
      </c>
      <c r="Q99" s="18" t="s">
        <v>130</v>
      </c>
      <c r="R99" s="23" t="s">
        <v>521</v>
      </c>
      <c r="S99" s="19" t="s">
        <v>119</v>
      </c>
      <c r="T99" s="19">
        <v>6</v>
      </c>
      <c r="U99" s="19">
        <v>0</v>
      </c>
      <c r="V99" s="19">
        <f t="shared" si="8"/>
        <v>6</v>
      </c>
      <c r="W99" s="19"/>
      <c r="X99" s="22">
        <v>44586</v>
      </c>
      <c r="Y99" s="39">
        <v>44586</v>
      </c>
      <c r="Z99" s="39">
        <v>44587</v>
      </c>
      <c r="AA99" s="39">
        <v>44767</v>
      </c>
      <c r="AB99" s="39">
        <v>44830</v>
      </c>
      <c r="AC99" s="22"/>
      <c r="AD99" s="22" t="s">
        <v>95</v>
      </c>
      <c r="AE99" s="23" t="s">
        <v>695</v>
      </c>
      <c r="AF99" s="19" t="s">
        <v>99</v>
      </c>
      <c r="AG99" s="23" t="s">
        <v>750</v>
      </c>
      <c r="AH99" s="19" t="s">
        <v>86</v>
      </c>
      <c r="AI99" s="19" t="s">
        <v>44</v>
      </c>
      <c r="AJ99" s="19" t="s">
        <v>44</v>
      </c>
      <c r="AK99" s="19" t="s">
        <v>44</v>
      </c>
      <c r="AL99" s="19" t="s">
        <v>44</v>
      </c>
      <c r="AM99" s="19" t="s">
        <v>44</v>
      </c>
      <c r="AN99" s="19" t="s">
        <v>44</v>
      </c>
      <c r="AO99" s="19" t="s">
        <v>44</v>
      </c>
      <c r="AP99" s="21" t="s">
        <v>44</v>
      </c>
      <c r="AQ99" s="21" t="s">
        <v>44</v>
      </c>
      <c r="AR99" s="21" t="s">
        <v>44</v>
      </c>
      <c r="AS99" s="19" t="s">
        <v>44</v>
      </c>
      <c r="AT99" s="19" t="s">
        <v>44</v>
      </c>
      <c r="AU99" s="19" t="s">
        <v>44</v>
      </c>
      <c r="AV99" s="19" t="s">
        <v>44</v>
      </c>
      <c r="AW99" s="19" t="s">
        <v>44</v>
      </c>
      <c r="AX99" s="19" t="s">
        <v>44</v>
      </c>
      <c r="AY99" s="19" t="s">
        <v>44</v>
      </c>
      <c r="AZ99" s="19" t="s">
        <v>44</v>
      </c>
      <c r="BA99" s="19" t="s">
        <v>44</v>
      </c>
      <c r="BB99" s="19" t="s">
        <v>44</v>
      </c>
      <c r="BC99" s="19" t="s">
        <v>44</v>
      </c>
      <c r="BD99" s="18"/>
      <c r="BE99" s="18"/>
      <c r="BF99" s="18"/>
      <c r="BG99" s="18"/>
      <c r="BH99" s="18"/>
      <c r="BI99" s="18"/>
      <c r="BJ99" s="18"/>
      <c r="BK99" s="18"/>
      <c r="BL99" s="18"/>
      <c r="BM99" s="19">
        <f t="shared" si="9"/>
        <v>0</v>
      </c>
      <c r="BN99" s="20"/>
      <c r="BO99" s="20"/>
      <c r="BP99" s="41"/>
      <c r="BQ99" s="20"/>
      <c r="BR99" s="41"/>
      <c r="BS99" s="20"/>
      <c r="BT99" s="41"/>
      <c r="BU99" s="41"/>
      <c r="BV99" s="41"/>
      <c r="BW99" s="41"/>
      <c r="BX99" s="41"/>
      <c r="BY99" s="17"/>
      <c r="BZ99" s="17">
        <f t="shared" si="10"/>
        <v>0</v>
      </c>
      <c r="CA99" s="45">
        <f>+P99/V99</f>
        <v>2200000</v>
      </c>
    </row>
    <row r="100" spans="1:79" s="50" customFormat="1" ht="121.5" customHeight="1" x14ac:dyDescent="0.2">
      <c r="A100" s="44">
        <v>97</v>
      </c>
      <c r="B100" s="19">
        <v>2022</v>
      </c>
      <c r="C100" s="28" t="s">
        <v>522</v>
      </c>
      <c r="D100" s="28" t="s">
        <v>523</v>
      </c>
      <c r="E100" s="19" t="s">
        <v>524</v>
      </c>
      <c r="F100" s="43" t="s">
        <v>860</v>
      </c>
      <c r="G100" s="19" t="s">
        <v>65</v>
      </c>
      <c r="H100" s="19" t="s">
        <v>48</v>
      </c>
      <c r="I100" s="25" t="s">
        <v>63</v>
      </c>
      <c r="J100" s="19" t="s">
        <v>64</v>
      </c>
      <c r="K100" s="28" t="s">
        <v>963</v>
      </c>
      <c r="L100" s="28" t="s">
        <v>965</v>
      </c>
      <c r="M100" s="19" t="s">
        <v>956</v>
      </c>
      <c r="N100" s="19" t="s">
        <v>959</v>
      </c>
      <c r="O100" s="17">
        <v>20800000</v>
      </c>
      <c r="P100" s="17">
        <f>+O100+BZ100</f>
        <v>20800000</v>
      </c>
      <c r="Q100" s="18" t="s">
        <v>130</v>
      </c>
      <c r="R100" s="23" t="s">
        <v>400</v>
      </c>
      <c r="S100" s="19" t="s">
        <v>119</v>
      </c>
      <c r="T100" s="19">
        <v>8</v>
      </c>
      <c r="U100" s="19">
        <v>0</v>
      </c>
      <c r="V100" s="19">
        <f t="shared" si="8"/>
        <v>8</v>
      </c>
      <c r="W100" s="19"/>
      <c r="X100" s="22">
        <v>44585</v>
      </c>
      <c r="Y100" s="39">
        <v>44586</v>
      </c>
      <c r="Z100" s="39">
        <v>44587</v>
      </c>
      <c r="AA100" s="39">
        <v>44829</v>
      </c>
      <c r="AB100" s="39">
        <v>44829</v>
      </c>
      <c r="AC100" s="22"/>
      <c r="AD100" s="22" t="s">
        <v>95</v>
      </c>
      <c r="AE100" s="23" t="s">
        <v>695</v>
      </c>
      <c r="AF100" s="19" t="s">
        <v>358</v>
      </c>
      <c r="AG100" s="23" t="s">
        <v>751</v>
      </c>
      <c r="AH100" s="19" t="s">
        <v>86</v>
      </c>
      <c r="AI100" s="19" t="s">
        <v>44</v>
      </c>
      <c r="AJ100" s="19" t="s">
        <v>44</v>
      </c>
      <c r="AK100" s="19" t="s">
        <v>44</v>
      </c>
      <c r="AL100" s="19" t="s">
        <v>44</v>
      </c>
      <c r="AM100" s="19" t="s">
        <v>44</v>
      </c>
      <c r="AN100" s="19" t="s">
        <v>44</v>
      </c>
      <c r="AO100" s="19" t="s">
        <v>44</v>
      </c>
      <c r="AP100" s="21" t="s">
        <v>44</v>
      </c>
      <c r="AQ100" s="21" t="s">
        <v>44</v>
      </c>
      <c r="AR100" s="21" t="s">
        <v>44</v>
      </c>
      <c r="AS100" s="19" t="s">
        <v>44</v>
      </c>
      <c r="AT100" s="19" t="s">
        <v>44</v>
      </c>
      <c r="AU100" s="19" t="s">
        <v>44</v>
      </c>
      <c r="AV100" s="19" t="s">
        <v>44</v>
      </c>
      <c r="AW100" s="19" t="s">
        <v>44</v>
      </c>
      <c r="AX100" s="19" t="s">
        <v>44</v>
      </c>
      <c r="AY100" s="19" t="s">
        <v>44</v>
      </c>
      <c r="AZ100" s="19" t="s">
        <v>44</v>
      </c>
      <c r="BA100" s="19" t="s">
        <v>44</v>
      </c>
      <c r="BB100" s="19" t="s">
        <v>44</v>
      </c>
      <c r="BC100" s="19" t="s">
        <v>44</v>
      </c>
      <c r="BD100" s="18"/>
      <c r="BE100" s="18"/>
      <c r="BF100" s="18"/>
      <c r="BG100" s="18"/>
      <c r="BH100" s="18"/>
      <c r="BI100" s="18"/>
      <c r="BJ100" s="18"/>
      <c r="BK100" s="18"/>
      <c r="BL100" s="18"/>
      <c r="BM100" s="19">
        <f t="shared" si="9"/>
        <v>0</v>
      </c>
      <c r="BN100" s="20"/>
      <c r="BO100" s="20"/>
      <c r="BP100" s="41"/>
      <c r="BQ100" s="20"/>
      <c r="BR100" s="41"/>
      <c r="BS100" s="20"/>
      <c r="BT100" s="41"/>
      <c r="BU100" s="41"/>
      <c r="BV100" s="41"/>
      <c r="BW100" s="41"/>
      <c r="BX100" s="41"/>
      <c r="BY100" s="17"/>
      <c r="BZ100" s="17">
        <f t="shared" si="10"/>
        <v>0</v>
      </c>
      <c r="CA100" s="45">
        <f>+P100/V100</f>
        <v>2600000</v>
      </c>
    </row>
    <row r="101" spans="1:79" s="50" customFormat="1" ht="121.5" customHeight="1" x14ac:dyDescent="0.2">
      <c r="A101" s="44">
        <v>98</v>
      </c>
      <c r="B101" s="19">
        <v>2022</v>
      </c>
      <c r="C101" s="28" t="s">
        <v>525</v>
      </c>
      <c r="D101" s="28" t="s">
        <v>526</v>
      </c>
      <c r="E101" s="19" t="s">
        <v>527</v>
      </c>
      <c r="F101" s="43" t="s">
        <v>890</v>
      </c>
      <c r="G101" s="19" t="s">
        <v>65</v>
      </c>
      <c r="H101" s="19" t="s">
        <v>46</v>
      </c>
      <c r="I101" s="25" t="s">
        <v>63</v>
      </c>
      <c r="J101" s="19" t="s">
        <v>64</v>
      </c>
      <c r="K101" s="28" t="s">
        <v>963</v>
      </c>
      <c r="L101" s="28" t="s">
        <v>965</v>
      </c>
      <c r="M101" s="19" t="s">
        <v>956</v>
      </c>
      <c r="N101" s="19" t="s">
        <v>959</v>
      </c>
      <c r="O101" s="17">
        <v>33000000</v>
      </c>
      <c r="P101" s="17">
        <f>+O101+BZ101</f>
        <v>33000000</v>
      </c>
      <c r="Q101" s="18" t="s">
        <v>130</v>
      </c>
      <c r="R101" s="23" t="s">
        <v>528</v>
      </c>
      <c r="S101" s="19" t="s">
        <v>119</v>
      </c>
      <c r="T101" s="19">
        <v>6</v>
      </c>
      <c r="U101" s="19">
        <v>0</v>
      </c>
      <c r="V101" s="19">
        <f t="shared" si="8"/>
        <v>6</v>
      </c>
      <c r="W101" s="19"/>
      <c r="X101" s="22">
        <v>44585</v>
      </c>
      <c r="Y101" s="39">
        <v>44586</v>
      </c>
      <c r="Z101" s="39">
        <v>44587</v>
      </c>
      <c r="AA101" s="39">
        <v>44767</v>
      </c>
      <c r="AB101" s="39">
        <v>44712</v>
      </c>
      <c r="AC101" s="22"/>
      <c r="AD101" s="22" t="s">
        <v>96</v>
      </c>
      <c r="AE101" s="23" t="s">
        <v>315</v>
      </c>
      <c r="AF101" s="19" t="s">
        <v>586</v>
      </c>
      <c r="AG101" s="23" t="s">
        <v>752</v>
      </c>
      <c r="AH101" s="19" t="s">
        <v>88</v>
      </c>
      <c r="AI101" s="19" t="s">
        <v>44</v>
      </c>
      <c r="AJ101" s="19" t="s">
        <v>44</v>
      </c>
      <c r="AK101" s="19" t="s">
        <v>44</v>
      </c>
      <c r="AL101" s="19" t="s">
        <v>44</v>
      </c>
      <c r="AM101" s="19" t="s">
        <v>44</v>
      </c>
      <c r="AN101" s="19" t="s">
        <v>44</v>
      </c>
      <c r="AO101" s="19" t="s">
        <v>44</v>
      </c>
      <c r="AP101" s="21" t="s">
        <v>44</v>
      </c>
      <c r="AQ101" s="21" t="s">
        <v>44</v>
      </c>
      <c r="AR101" s="21" t="s">
        <v>44</v>
      </c>
      <c r="AS101" s="19" t="s">
        <v>44</v>
      </c>
      <c r="AT101" s="19" t="s">
        <v>44</v>
      </c>
      <c r="AU101" s="19" t="s">
        <v>44</v>
      </c>
      <c r="AV101" s="19" t="s">
        <v>44</v>
      </c>
      <c r="AW101" s="19" t="s">
        <v>44</v>
      </c>
      <c r="AX101" s="19" t="s">
        <v>44</v>
      </c>
      <c r="AY101" s="19" t="s">
        <v>44</v>
      </c>
      <c r="AZ101" s="19" t="s">
        <v>44</v>
      </c>
      <c r="BA101" s="19" t="s">
        <v>44</v>
      </c>
      <c r="BB101" s="19" t="s">
        <v>44</v>
      </c>
      <c r="BC101" s="19" t="s">
        <v>44</v>
      </c>
      <c r="BD101" s="18"/>
      <c r="BE101" s="18"/>
      <c r="BF101" s="18"/>
      <c r="BG101" s="18"/>
      <c r="BH101" s="18"/>
      <c r="BI101" s="18"/>
      <c r="BJ101" s="18"/>
      <c r="BK101" s="18"/>
      <c r="BL101" s="18"/>
      <c r="BM101" s="19">
        <f t="shared" si="9"/>
        <v>0</v>
      </c>
      <c r="BN101" s="20"/>
      <c r="BO101" s="20"/>
      <c r="BP101" s="41"/>
      <c r="BQ101" s="20"/>
      <c r="BR101" s="41"/>
      <c r="BS101" s="20"/>
      <c r="BT101" s="41"/>
      <c r="BU101" s="41"/>
      <c r="BV101" s="41"/>
      <c r="BW101" s="41"/>
      <c r="BX101" s="41"/>
      <c r="BY101" s="17"/>
      <c r="BZ101" s="17">
        <f t="shared" si="10"/>
        <v>0</v>
      </c>
      <c r="CA101" s="45">
        <f>+P101/V101</f>
        <v>5500000</v>
      </c>
    </row>
    <row r="102" spans="1:79" s="50" customFormat="1" ht="121.5" customHeight="1" x14ac:dyDescent="0.2">
      <c r="A102" s="44">
        <v>99</v>
      </c>
      <c r="B102" s="19">
        <v>2022</v>
      </c>
      <c r="C102" s="28" t="s">
        <v>529</v>
      </c>
      <c r="D102" s="28" t="s">
        <v>530</v>
      </c>
      <c r="E102" s="18" t="s">
        <v>536</v>
      </c>
      <c r="F102" s="43" t="s">
        <v>890</v>
      </c>
      <c r="G102" s="19" t="s">
        <v>65</v>
      </c>
      <c r="H102" s="19" t="s">
        <v>47</v>
      </c>
      <c r="I102" s="25" t="s">
        <v>63</v>
      </c>
      <c r="J102" s="19" t="s">
        <v>64</v>
      </c>
      <c r="K102" s="28" t="s">
        <v>963</v>
      </c>
      <c r="L102" s="28" t="s">
        <v>965</v>
      </c>
      <c r="M102" s="19" t="s">
        <v>956</v>
      </c>
      <c r="N102" s="19" t="s">
        <v>959</v>
      </c>
      <c r="O102" s="17">
        <v>17400000</v>
      </c>
      <c r="P102" s="17">
        <f>+O102+BZ102</f>
        <v>17400000</v>
      </c>
      <c r="Q102" s="18" t="s">
        <v>130</v>
      </c>
      <c r="R102" s="23" t="s">
        <v>535</v>
      </c>
      <c r="S102" s="19" t="s">
        <v>119</v>
      </c>
      <c r="T102" s="19">
        <v>6</v>
      </c>
      <c r="U102" s="19">
        <v>0</v>
      </c>
      <c r="V102" s="19">
        <f t="shared" si="8"/>
        <v>6</v>
      </c>
      <c r="W102" s="19"/>
      <c r="X102" s="22">
        <v>44585</v>
      </c>
      <c r="Y102" s="39">
        <v>44586</v>
      </c>
      <c r="Z102" s="39">
        <v>44593</v>
      </c>
      <c r="AA102" s="39">
        <v>44773</v>
      </c>
      <c r="AB102" s="39">
        <v>44773</v>
      </c>
      <c r="AC102" s="22"/>
      <c r="AD102" s="22" t="s">
        <v>96</v>
      </c>
      <c r="AE102" s="23" t="s">
        <v>315</v>
      </c>
      <c r="AF102" s="19" t="s">
        <v>586</v>
      </c>
      <c r="AG102" s="23" t="s">
        <v>753</v>
      </c>
      <c r="AH102" s="19" t="s">
        <v>86</v>
      </c>
      <c r="AI102" s="19" t="s">
        <v>44</v>
      </c>
      <c r="AJ102" s="19" t="s">
        <v>44</v>
      </c>
      <c r="AK102" s="19" t="s">
        <v>44</v>
      </c>
      <c r="AL102" s="19" t="s">
        <v>44</v>
      </c>
      <c r="AM102" s="19" t="s">
        <v>44</v>
      </c>
      <c r="AN102" s="19" t="s">
        <v>44</v>
      </c>
      <c r="AO102" s="19" t="s">
        <v>44</v>
      </c>
      <c r="AP102" s="21" t="s">
        <v>44</v>
      </c>
      <c r="AQ102" s="21" t="s">
        <v>44</v>
      </c>
      <c r="AR102" s="21" t="s">
        <v>44</v>
      </c>
      <c r="AS102" s="19" t="s">
        <v>44</v>
      </c>
      <c r="AT102" s="19" t="s">
        <v>44</v>
      </c>
      <c r="AU102" s="19" t="s">
        <v>44</v>
      </c>
      <c r="AV102" s="19" t="s">
        <v>44</v>
      </c>
      <c r="AW102" s="19" t="s">
        <v>44</v>
      </c>
      <c r="AX102" s="19" t="s">
        <v>44</v>
      </c>
      <c r="AY102" s="19" t="s">
        <v>44</v>
      </c>
      <c r="AZ102" s="19" t="s">
        <v>44</v>
      </c>
      <c r="BA102" s="19" t="s">
        <v>44</v>
      </c>
      <c r="BB102" s="19" t="s">
        <v>44</v>
      </c>
      <c r="BC102" s="19" t="s">
        <v>44</v>
      </c>
      <c r="BD102" s="18"/>
      <c r="BE102" s="18"/>
      <c r="BF102" s="18"/>
      <c r="BG102" s="18"/>
      <c r="BH102" s="18"/>
      <c r="BI102" s="18"/>
      <c r="BJ102" s="18"/>
      <c r="BK102" s="18"/>
      <c r="BL102" s="18"/>
      <c r="BM102" s="19">
        <f t="shared" si="9"/>
        <v>0</v>
      </c>
      <c r="BN102" s="20"/>
      <c r="BO102" s="20"/>
      <c r="BP102" s="41"/>
      <c r="BQ102" s="20"/>
      <c r="BR102" s="41"/>
      <c r="BS102" s="20"/>
      <c r="BT102" s="41"/>
      <c r="BU102" s="41"/>
      <c r="BV102" s="41"/>
      <c r="BW102" s="41"/>
      <c r="BX102" s="41"/>
      <c r="BY102" s="17"/>
      <c r="BZ102" s="17">
        <f t="shared" si="10"/>
        <v>0</v>
      </c>
      <c r="CA102" s="45">
        <f>+P102/V102</f>
        <v>2900000</v>
      </c>
    </row>
    <row r="103" spans="1:79" s="50" customFormat="1" ht="121.5" customHeight="1" x14ac:dyDescent="0.2">
      <c r="A103" s="44">
        <v>100</v>
      </c>
      <c r="B103" s="19">
        <v>2022</v>
      </c>
      <c r="C103" s="28" t="s">
        <v>531</v>
      </c>
      <c r="D103" s="28" t="s">
        <v>532</v>
      </c>
      <c r="E103" s="19" t="s">
        <v>537</v>
      </c>
      <c r="F103" s="43" t="s">
        <v>896</v>
      </c>
      <c r="G103" s="19" t="s">
        <v>66</v>
      </c>
      <c r="H103" s="19" t="s">
        <v>46</v>
      </c>
      <c r="I103" s="25" t="s">
        <v>63</v>
      </c>
      <c r="J103" s="19" t="s">
        <v>64</v>
      </c>
      <c r="K103" s="28" t="s">
        <v>963</v>
      </c>
      <c r="L103" s="28" t="s">
        <v>965</v>
      </c>
      <c r="M103" s="19" t="s">
        <v>956</v>
      </c>
      <c r="N103" s="19" t="s">
        <v>959</v>
      </c>
      <c r="O103" s="17">
        <v>60000000</v>
      </c>
      <c r="P103" s="17">
        <f>+O103+BZ103</f>
        <v>60000000</v>
      </c>
      <c r="Q103" s="18" t="s">
        <v>130</v>
      </c>
      <c r="R103" s="23" t="s">
        <v>809</v>
      </c>
      <c r="S103" s="19" t="s">
        <v>119</v>
      </c>
      <c r="T103" s="19">
        <v>8</v>
      </c>
      <c r="U103" s="19">
        <v>0</v>
      </c>
      <c r="V103" s="19">
        <f t="shared" si="8"/>
        <v>8</v>
      </c>
      <c r="W103" s="19"/>
      <c r="X103" s="22">
        <v>44586</v>
      </c>
      <c r="Y103" s="39">
        <v>44587</v>
      </c>
      <c r="Z103" s="39">
        <v>44587</v>
      </c>
      <c r="AA103" s="39">
        <v>44829</v>
      </c>
      <c r="AB103" s="39">
        <v>44829</v>
      </c>
      <c r="AC103" s="22"/>
      <c r="AD103" s="22" t="s">
        <v>95</v>
      </c>
      <c r="AE103" s="23" t="s">
        <v>694</v>
      </c>
      <c r="AF103" s="19" t="s">
        <v>100</v>
      </c>
      <c r="AG103" s="23" t="s">
        <v>755</v>
      </c>
      <c r="AH103" s="19" t="s">
        <v>86</v>
      </c>
      <c r="AI103" s="19" t="s">
        <v>44</v>
      </c>
      <c r="AJ103" s="19" t="s">
        <v>44</v>
      </c>
      <c r="AK103" s="19" t="s">
        <v>44</v>
      </c>
      <c r="AL103" s="19" t="s">
        <v>44</v>
      </c>
      <c r="AM103" s="19" t="s">
        <v>44</v>
      </c>
      <c r="AN103" s="19" t="s">
        <v>44</v>
      </c>
      <c r="AO103" s="19" t="s">
        <v>44</v>
      </c>
      <c r="AP103" s="21" t="s">
        <v>44</v>
      </c>
      <c r="AQ103" s="21" t="s">
        <v>44</v>
      </c>
      <c r="AR103" s="21" t="s">
        <v>44</v>
      </c>
      <c r="AS103" s="19" t="s">
        <v>44</v>
      </c>
      <c r="AT103" s="19" t="s">
        <v>44</v>
      </c>
      <c r="AU103" s="19" t="s">
        <v>44</v>
      </c>
      <c r="AV103" s="19" t="s">
        <v>44</v>
      </c>
      <c r="AW103" s="19" t="s">
        <v>44</v>
      </c>
      <c r="AX103" s="19" t="s">
        <v>44</v>
      </c>
      <c r="AY103" s="19" t="s">
        <v>44</v>
      </c>
      <c r="AZ103" s="19" t="s">
        <v>44</v>
      </c>
      <c r="BA103" s="19" t="s">
        <v>44</v>
      </c>
      <c r="BB103" s="19" t="s">
        <v>44</v>
      </c>
      <c r="BC103" s="19" t="s">
        <v>44</v>
      </c>
      <c r="BD103" s="18"/>
      <c r="BE103" s="18"/>
      <c r="BF103" s="18"/>
      <c r="BG103" s="18"/>
      <c r="BH103" s="18"/>
      <c r="BI103" s="18"/>
      <c r="BJ103" s="18"/>
      <c r="BK103" s="18"/>
      <c r="BL103" s="18"/>
      <c r="BM103" s="19">
        <f t="shared" si="9"/>
        <v>0</v>
      </c>
      <c r="BN103" s="20"/>
      <c r="BO103" s="20"/>
      <c r="BP103" s="41"/>
      <c r="BQ103" s="20"/>
      <c r="BR103" s="41"/>
      <c r="BS103" s="20"/>
      <c r="BT103" s="41"/>
      <c r="BU103" s="41"/>
      <c r="BV103" s="41"/>
      <c r="BW103" s="41"/>
      <c r="BX103" s="41"/>
      <c r="BY103" s="17"/>
      <c r="BZ103" s="17">
        <f t="shared" si="10"/>
        <v>0</v>
      </c>
      <c r="CA103" s="45">
        <f>+P103/V103</f>
        <v>7500000</v>
      </c>
    </row>
    <row r="104" spans="1:79" s="50" customFormat="1" ht="121.5" customHeight="1" x14ac:dyDescent="0.2">
      <c r="A104" s="44">
        <v>101</v>
      </c>
      <c r="B104" s="19">
        <v>2022</v>
      </c>
      <c r="C104" s="28" t="s">
        <v>533</v>
      </c>
      <c r="D104" s="28" t="s">
        <v>534</v>
      </c>
      <c r="E104" s="19" t="s">
        <v>538</v>
      </c>
      <c r="F104" s="43" t="s">
        <v>876</v>
      </c>
      <c r="G104" s="19" t="s">
        <v>80</v>
      </c>
      <c r="H104" s="19" t="s">
        <v>46</v>
      </c>
      <c r="I104" s="25" t="s">
        <v>63</v>
      </c>
      <c r="J104" s="19" t="s">
        <v>64</v>
      </c>
      <c r="K104" s="28" t="s">
        <v>963</v>
      </c>
      <c r="L104" s="28" t="s">
        <v>965</v>
      </c>
      <c r="M104" s="19" t="s">
        <v>956</v>
      </c>
      <c r="N104" s="19" t="s">
        <v>959</v>
      </c>
      <c r="O104" s="17">
        <v>27600000</v>
      </c>
      <c r="P104" s="17">
        <f>+O104+BZ104</f>
        <v>27600000</v>
      </c>
      <c r="Q104" s="18" t="s">
        <v>130</v>
      </c>
      <c r="R104" s="23" t="s">
        <v>539</v>
      </c>
      <c r="S104" s="19" t="s">
        <v>119</v>
      </c>
      <c r="T104" s="19">
        <v>6</v>
      </c>
      <c r="U104" s="19">
        <v>0</v>
      </c>
      <c r="V104" s="19">
        <f t="shared" si="8"/>
        <v>6</v>
      </c>
      <c r="W104" s="19"/>
      <c r="X104" s="22">
        <v>44586</v>
      </c>
      <c r="Y104" s="39">
        <v>44586</v>
      </c>
      <c r="Z104" s="39">
        <v>44593</v>
      </c>
      <c r="AA104" s="39">
        <v>44773</v>
      </c>
      <c r="AB104" s="39">
        <v>44773</v>
      </c>
      <c r="AC104" s="22"/>
      <c r="AD104" s="22" t="s">
        <v>96</v>
      </c>
      <c r="AE104" s="23" t="s">
        <v>698</v>
      </c>
      <c r="AF104" s="19" t="s">
        <v>100</v>
      </c>
      <c r="AG104" s="23" t="s">
        <v>756</v>
      </c>
      <c r="AH104" s="19" t="s">
        <v>86</v>
      </c>
      <c r="AI104" s="19" t="s">
        <v>44</v>
      </c>
      <c r="AJ104" s="19" t="s">
        <v>44</v>
      </c>
      <c r="AK104" s="19" t="s">
        <v>44</v>
      </c>
      <c r="AL104" s="19" t="s">
        <v>44</v>
      </c>
      <c r="AM104" s="19" t="s">
        <v>44</v>
      </c>
      <c r="AN104" s="19" t="s">
        <v>44</v>
      </c>
      <c r="AO104" s="19" t="s">
        <v>44</v>
      </c>
      <c r="AP104" s="21" t="s">
        <v>44</v>
      </c>
      <c r="AQ104" s="21" t="s">
        <v>44</v>
      </c>
      <c r="AR104" s="21" t="s">
        <v>44</v>
      </c>
      <c r="AS104" s="19" t="s">
        <v>44</v>
      </c>
      <c r="AT104" s="19" t="s">
        <v>44</v>
      </c>
      <c r="AU104" s="19" t="s">
        <v>44</v>
      </c>
      <c r="AV104" s="19" t="s">
        <v>44</v>
      </c>
      <c r="AW104" s="19" t="s">
        <v>44</v>
      </c>
      <c r="AX104" s="19" t="s">
        <v>44</v>
      </c>
      <c r="AY104" s="19" t="s">
        <v>44</v>
      </c>
      <c r="AZ104" s="19" t="s">
        <v>44</v>
      </c>
      <c r="BA104" s="19" t="s">
        <v>44</v>
      </c>
      <c r="BB104" s="19" t="s">
        <v>44</v>
      </c>
      <c r="BC104" s="19" t="s">
        <v>44</v>
      </c>
      <c r="BD104" s="18"/>
      <c r="BE104" s="18"/>
      <c r="BF104" s="18"/>
      <c r="BG104" s="18"/>
      <c r="BH104" s="18"/>
      <c r="BI104" s="18"/>
      <c r="BJ104" s="18"/>
      <c r="BK104" s="18"/>
      <c r="BL104" s="18"/>
      <c r="BM104" s="19">
        <f t="shared" si="9"/>
        <v>0</v>
      </c>
      <c r="BN104" s="20"/>
      <c r="BO104" s="20"/>
      <c r="BP104" s="41"/>
      <c r="BQ104" s="20"/>
      <c r="BR104" s="41"/>
      <c r="BS104" s="20"/>
      <c r="BT104" s="41"/>
      <c r="BU104" s="41"/>
      <c r="BV104" s="41"/>
      <c r="BW104" s="41"/>
      <c r="BX104" s="41"/>
      <c r="BY104" s="17"/>
      <c r="BZ104" s="17">
        <f t="shared" si="10"/>
        <v>0</v>
      </c>
      <c r="CA104" s="45">
        <f>+P104/V104</f>
        <v>4600000</v>
      </c>
    </row>
    <row r="105" spans="1:79" s="50" customFormat="1" ht="121.5" customHeight="1" x14ac:dyDescent="0.2">
      <c r="A105" s="44">
        <v>102</v>
      </c>
      <c r="B105" s="19">
        <v>2022</v>
      </c>
      <c r="C105" s="28" t="s">
        <v>540</v>
      </c>
      <c r="D105" s="28" t="s">
        <v>541</v>
      </c>
      <c r="E105" s="19" t="s">
        <v>542</v>
      </c>
      <c r="F105" s="43" t="s">
        <v>897</v>
      </c>
      <c r="G105" s="19" t="s">
        <v>65</v>
      </c>
      <c r="H105" s="19" t="s">
        <v>46</v>
      </c>
      <c r="I105" s="25" t="s">
        <v>63</v>
      </c>
      <c r="J105" s="19" t="s">
        <v>64</v>
      </c>
      <c r="K105" s="28" t="s">
        <v>963</v>
      </c>
      <c r="L105" s="28" t="s">
        <v>965</v>
      </c>
      <c r="M105" s="19" t="s">
        <v>956</v>
      </c>
      <c r="N105" s="19" t="s">
        <v>959</v>
      </c>
      <c r="O105" s="17">
        <v>28800000</v>
      </c>
      <c r="P105" s="17">
        <f>+O105+BZ105</f>
        <v>28800000</v>
      </c>
      <c r="Q105" s="18" t="s">
        <v>130</v>
      </c>
      <c r="R105" s="23" t="s">
        <v>825</v>
      </c>
      <c r="S105" s="19" t="s">
        <v>119</v>
      </c>
      <c r="T105" s="19">
        <v>6</v>
      </c>
      <c r="U105" s="19">
        <v>0</v>
      </c>
      <c r="V105" s="19">
        <f t="shared" si="8"/>
        <v>6</v>
      </c>
      <c r="W105" s="19"/>
      <c r="X105" s="22">
        <v>44586</v>
      </c>
      <c r="Y105" s="39">
        <v>44587</v>
      </c>
      <c r="Z105" s="39">
        <v>44593</v>
      </c>
      <c r="AA105" s="39">
        <v>44773</v>
      </c>
      <c r="AB105" s="39">
        <v>44773</v>
      </c>
      <c r="AC105" s="22"/>
      <c r="AD105" s="22" t="s">
        <v>96</v>
      </c>
      <c r="AE105" s="23" t="s">
        <v>702</v>
      </c>
      <c r="AF105" s="19" t="s">
        <v>118</v>
      </c>
      <c r="AG105" s="23" t="s">
        <v>757</v>
      </c>
      <c r="AH105" s="19" t="s">
        <v>86</v>
      </c>
      <c r="AI105" s="19" t="s">
        <v>44</v>
      </c>
      <c r="AJ105" s="19" t="s">
        <v>44</v>
      </c>
      <c r="AK105" s="19" t="s">
        <v>44</v>
      </c>
      <c r="AL105" s="19" t="s">
        <v>44</v>
      </c>
      <c r="AM105" s="19" t="s">
        <v>44</v>
      </c>
      <c r="AN105" s="19" t="s">
        <v>44</v>
      </c>
      <c r="AO105" s="19" t="s">
        <v>44</v>
      </c>
      <c r="AP105" s="21" t="s">
        <v>44</v>
      </c>
      <c r="AQ105" s="21" t="s">
        <v>44</v>
      </c>
      <c r="AR105" s="21" t="s">
        <v>44</v>
      </c>
      <c r="AS105" s="19" t="s">
        <v>44</v>
      </c>
      <c r="AT105" s="19" t="s">
        <v>44</v>
      </c>
      <c r="AU105" s="19" t="s">
        <v>44</v>
      </c>
      <c r="AV105" s="19" t="s">
        <v>44</v>
      </c>
      <c r="AW105" s="19" t="s">
        <v>44</v>
      </c>
      <c r="AX105" s="19" t="s">
        <v>44</v>
      </c>
      <c r="AY105" s="19" t="s">
        <v>44</v>
      </c>
      <c r="AZ105" s="19" t="s">
        <v>44</v>
      </c>
      <c r="BA105" s="19" t="s">
        <v>44</v>
      </c>
      <c r="BB105" s="19" t="s">
        <v>44</v>
      </c>
      <c r="BC105" s="19" t="s">
        <v>44</v>
      </c>
      <c r="BD105" s="18"/>
      <c r="BE105" s="18"/>
      <c r="BF105" s="18"/>
      <c r="BG105" s="18"/>
      <c r="BH105" s="18"/>
      <c r="BI105" s="18"/>
      <c r="BJ105" s="18"/>
      <c r="BK105" s="18"/>
      <c r="BL105" s="18"/>
      <c r="BM105" s="19">
        <f t="shared" si="9"/>
        <v>0</v>
      </c>
      <c r="BN105" s="20"/>
      <c r="BO105" s="20"/>
      <c r="BP105" s="41"/>
      <c r="BQ105" s="20"/>
      <c r="BR105" s="41"/>
      <c r="BS105" s="20"/>
      <c r="BT105" s="41"/>
      <c r="BU105" s="41"/>
      <c r="BV105" s="41"/>
      <c r="BW105" s="41"/>
      <c r="BX105" s="41"/>
      <c r="BY105" s="17"/>
      <c r="BZ105" s="17">
        <f t="shared" si="10"/>
        <v>0</v>
      </c>
      <c r="CA105" s="45">
        <f>+P105/V105</f>
        <v>4800000</v>
      </c>
    </row>
    <row r="106" spans="1:79" s="50" customFormat="1" ht="121.5" customHeight="1" x14ac:dyDescent="0.2">
      <c r="A106" s="44">
        <v>103</v>
      </c>
      <c r="B106" s="19">
        <v>2022</v>
      </c>
      <c r="C106" s="28" t="s">
        <v>543</v>
      </c>
      <c r="D106" s="28" t="s">
        <v>544</v>
      </c>
      <c r="E106" s="19" t="s">
        <v>545</v>
      </c>
      <c r="F106" s="43" t="s">
        <v>898</v>
      </c>
      <c r="G106" s="19" t="s">
        <v>66</v>
      </c>
      <c r="H106" s="19" t="s">
        <v>46</v>
      </c>
      <c r="I106" s="25" t="s">
        <v>63</v>
      </c>
      <c r="J106" s="19" t="s">
        <v>64</v>
      </c>
      <c r="K106" s="28" t="s">
        <v>963</v>
      </c>
      <c r="L106" s="28" t="s">
        <v>965</v>
      </c>
      <c r="M106" s="19" t="s">
        <v>956</v>
      </c>
      <c r="N106" s="19" t="s">
        <v>959</v>
      </c>
      <c r="O106" s="17">
        <v>28800000</v>
      </c>
      <c r="P106" s="17">
        <f>+O106+BZ106</f>
        <v>28800000</v>
      </c>
      <c r="Q106" s="18" t="s">
        <v>130</v>
      </c>
      <c r="R106" s="23" t="s">
        <v>826</v>
      </c>
      <c r="S106" s="19" t="s">
        <v>119</v>
      </c>
      <c r="T106" s="19">
        <v>6</v>
      </c>
      <c r="U106" s="19">
        <v>0</v>
      </c>
      <c r="V106" s="19">
        <f t="shared" si="8"/>
        <v>6</v>
      </c>
      <c r="W106" s="19"/>
      <c r="X106" s="22">
        <v>44586</v>
      </c>
      <c r="Y106" s="39">
        <v>44587</v>
      </c>
      <c r="Z106" s="39">
        <v>44595</v>
      </c>
      <c r="AA106" s="39">
        <v>44775</v>
      </c>
      <c r="AB106" s="39">
        <v>44775</v>
      </c>
      <c r="AC106" s="22"/>
      <c r="AD106" s="22" t="s">
        <v>692</v>
      </c>
      <c r="AE106" s="23" t="s">
        <v>702</v>
      </c>
      <c r="AF106" s="19" t="s">
        <v>908</v>
      </c>
      <c r="AG106" s="23" t="s">
        <v>758</v>
      </c>
      <c r="AH106" s="19" t="s">
        <v>86</v>
      </c>
      <c r="AI106" s="19" t="s">
        <v>44</v>
      </c>
      <c r="AJ106" s="19" t="s">
        <v>44</v>
      </c>
      <c r="AK106" s="19" t="s">
        <v>44</v>
      </c>
      <c r="AL106" s="19" t="s">
        <v>44</v>
      </c>
      <c r="AM106" s="19" t="s">
        <v>44</v>
      </c>
      <c r="AN106" s="19" t="s">
        <v>44</v>
      </c>
      <c r="AO106" s="19" t="s">
        <v>44</v>
      </c>
      <c r="AP106" s="21" t="s">
        <v>44</v>
      </c>
      <c r="AQ106" s="21" t="s">
        <v>44</v>
      </c>
      <c r="AR106" s="21" t="s">
        <v>44</v>
      </c>
      <c r="AS106" s="19" t="s">
        <v>44</v>
      </c>
      <c r="AT106" s="19" t="s">
        <v>44</v>
      </c>
      <c r="AU106" s="19" t="s">
        <v>44</v>
      </c>
      <c r="AV106" s="19" t="s">
        <v>44</v>
      </c>
      <c r="AW106" s="19" t="s">
        <v>44</v>
      </c>
      <c r="AX106" s="19" t="s">
        <v>44</v>
      </c>
      <c r="AY106" s="19" t="s">
        <v>44</v>
      </c>
      <c r="AZ106" s="19" t="s">
        <v>44</v>
      </c>
      <c r="BA106" s="19" t="s">
        <v>44</v>
      </c>
      <c r="BB106" s="19" t="s">
        <v>44</v>
      </c>
      <c r="BC106" s="19" t="s">
        <v>44</v>
      </c>
      <c r="BD106" s="18"/>
      <c r="BE106" s="18"/>
      <c r="BF106" s="18"/>
      <c r="BG106" s="18"/>
      <c r="BH106" s="18"/>
      <c r="BI106" s="18"/>
      <c r="BJ106" s="18"/>
      <c r="BK106" s="18"/>
      <c r="BL106" s="18"/>
      <c r="BM106" s="19">
        <f t="shared" si="9"/>
        <v>0</v>
      </c>
      <c r="BN106" s="20"/>
      <c r="BO106" s="20"/>
      <c r="BP106" s="41"/>
      <c r="BQ106" s="20"/>
      <c r="BR106" s="41"/>
      <c r="BS106" s="20"/>
      <c r="BT106" s="41"/>
      <c r="BU106" s="41"/>
      <c r="BV106" s="41"/>
      <c r="BW106" s="41"/>
      <c r="BX106" s="41"/>
      <c r="BY106" s="17"/>
      <c r="BZ106" s="17">
        <f t="shared" si="10"/>
        <v>0</v>
      </c>
      <c r="CA106" s="45">
        <f>+P106/V106</f>
        <v>4800000</v>
      </c>
    </row>
    <row r="107" spans="1:79" s="50" customFormat="1" ht="121.5" customHeight="1" x14ac:dyDescent="0.2">
      <c r="A107" s="44">
        <v>104</v>
      </c>
      <c r="B107" s="19">
        <v>2022</v>
      </c>
      <c r="C107" s="28" t="s">
        <v>588</v>
      </c>
      <c r="D107" s="28" t="s">
        <v>589</v>
      </c>
      <c r="E107" s="19" t="s">
        <v>587</v>
      </c>
      <c r="F107" s="43" t="s">
        <v>899</v>
      </c>
      <c r="G107" s="19" t="s">
        <v>66</v>
      </c>
      <c r="H107" s="19" t="s">
        <v>46</v>
      </c>
      <c r="I107" s="25" t="s">
        <v>63</v>
      </c>
      <c r="J107" s="19" t="s">
        <v>64</v>
      </c>
      <c r="K107" s="28" t="s">
        <v>963</v>
      </c>
      <c r="L107" s="28" t="s">
        <v>965</v>
      </c>
      <c r="M107" s="19" t="s">
        <v>956</v>
      </c>
      <c r="N107" s="19" t="s">
        <v>959</v>
      </c>
      <c r="O107" s="17">
        <v>27600000</v>
      </c>
      <c r="P107" s="17">
        <f>+O107+BZ107</f>
        <v>27600000</v>
      </c>
      <c r="Q107" s="18" t="s">
        <v>130</v>
      </c>
      <c r="R107" s="23" t="s">
        <v>827</v>
      </c>
      <c r="S107" s="19" t="s">
        <v>119</v>
      </c>
      <c r="T107" s="19">
        <v>6</v>
      </c>
      <c r="U107" s="19">
        <v>0</v>
      </c>
      <c r="V107" s="19">
        <f t="shared" ref="V107:V123" si="11">+T107+U107</f>
        <v>6</v>
      </c>
      <c r="W107" s="19"/>
      <c r="X107" s="22">
        <v>44586</v>
      </c>
      <c r="Y107" s="39">
        <v>44586</v>
      </c>
      <c r="Z107" s="39">
        <v>44594</v>
      </c>
      <c r="AA107" s="39">
        <v>44774</v>
      </c>
      <c r="AB107" s="39">
        <v>44774</v>
      </c>
      <c r="AC107" s="22"/>
      <c r="AD107" s="22" t="s">
        <v>692</v>
      </c>
      <c r="AE107" s="23" t="s">
        <v>317</v>
      </c>
      <c r="AF107" s="19" t="s">
        <v>915</v>
      </c>
      <c r="AG107" s="23" t="s">
        <v>759</v>
      </c>
      <c r="AH107" s="19" t="s">
        <v>86</v>
      </c>
      <c r="AI107" s="19" t="s">
        <v>44</v>
      </c>
      <c r="AJ107" s="19" t="s">
        <v>44</v>
      </c>
      <c r="AK107" s="19" t="s">
        <v>44</v>
      </c>
      <c r="AL107" s="19" t="s">
        <v>44</v>
      </c>
      <c r="AM107" s="19" t="s">
        <v>44</v>
      </c>
      <c r="AN107" s="19" t="s">
        <v>44</v>
      </c>
      <c r="AO107" s="19" t="s">
        <v>44</v>
      </c>
      <c r="AP107" s="21" t="s">
        <v>44</v>
      </c>
      <c r="AQ107" s="21" t="s">
        <v>44</v>
      </c>
      <c r="AR107" s="21" t="s">
        <v>44</v>
      </c>
      <c r="AS107" s="19" t="s">
        <v>44</v>
      </c>
      <c r="AT107" s="19" t="s">
        <v>44</v>
      </c>
      <c r="AU107" s="19" t="s">
        <v>44</v>
      </c>
      <c r="AV107" s="19" t="s">
        <v>44</v>
      </c>
      <c r="AW107" s="19" t="s">
        <v>44</v>
      </c>
      <c r="AX107" s="19" t="s">
        <v>44</v>
      </c>
      <c r="AY107" s="19" t="s">
        <v>44</v>
      </c>
      <c r="AZ107" s="19" t="s">
        <v>44</v>
      </c>
      <c r="BA107" s="19" t="s">
        <v>44</v>
      </c>
      <c r="BB107" s="19" t="s">
        <v>44</v>
      </c>
      <c r="BC107" s="19" t="s">
        <v>44</v>
      </c>
      <c r="BD107" s="18"/>
      <c r="BE107" s="18"/>
      <c r="BF107" s="18"/>
      <c r="BG107" s="18"/>
      <c r="BH107" s="18"/>
      <c r="BI107" s="18"/>
      <c r="BJ107" s="18"/>
      <c r="BK107" s="18"/>
      <c r="BL107" s="18"/>
      <c r="BM107" s="19">
        <f t="shared" si="9"/>
        <v>0</v>
      </c>
      <c r="BN107" s="20"/>
      <c r="BO107" s="20"/>
      <c r="BP107" s="41"/>
      <c r="BQ107" s="20"/>
      <c r="BR107" s="41"/>
      <c r="BS107" s="20"/>
      <c r="BT107" s="41"/>
      <c r="BU107" s="41"/>
      <c r="BV107" s="41"/>
      <c r="BW107" s="41"/>
      <c r="BX107" s="41"/>
      <c r="BY107" s="17"/>
      <c r="BZ107" s="17">
        <f t="shared" si="10"/>
        <v>0</v>
      </c>
      <c r="CA107" s="45">
        <f>+P107/V107</f>
        <v>4600000</v>
      </c>
    </row>
    <row r="108" spans="1:79" s="50" customFormat="1" ht="121.5" customHeight="1" x14ac:dyDescent="0.2">
      <c r="A108" s="44">
        <v>105</v>
      </c>
      <c r="B108" s="19">
        <v>2022</v>
      </c>
      <c r="C108" s="28" t="s">
        <v>546</v>
      </c>
      <c r="D108" s="28" t="s">
        <v>561</v>
      </c>
      <c r="E108" s="19" t="s">
        <v>591</v>
      </c>
      <c r="F108" s="43" t="s">
        <v>866</v>
      </c>
      <c r="G108" s="19" t="s">
        <v>66</v>
      </c>
      <c r="H108" s="19" t="s">
        <v>46</v>
      </c>
      <c r="I108" s="25" t="s">
        <v>63</v>
      </c>
      <c r="J108" s="19" t="s">
        <v>64</v>
      </c>
      <c r="K108" s="28" t="s">
        <v>963</v>
      </c>
      <c r="L108" s="28" t="s">
        <v>965</v>
      </c>
      <c r="M108" s="19" t="s">
        <v>956</v>
      </c>
      <c r="N108" s="19" t="s">
        <v>959</v>
      </c>
      <c r="O108" s="17">
        <v>30000000</v>
      </c>
      <c r="P108" s="17">
        <f>+O108+BZ108</f>
        <v>30000000</v>
      </c>
      <c r="Q108" s="18" t="s">
        <v>130</v>
      </c>
      <c r="R108" s="23" t="s">
        <v>590</v>
      </c>
      <c r="S108" s="19" t="s">
        <v>119</v>
      </c>
      <c r="T108" s="19">
        <v>6</v>
      </c>
      <c r="U108" s="19">
        <v>0</v>
      </c>
      <c r="V108" s="19">
        <f t="shared" si="11"/>
        <v>6</v>
      </c>
      <c r="W108" s="19"/>
      <c r="X108" s="22">
        <v>44586</v>
      </c>
      <c r="Y108" s="39">
        <v>44586</v>
      </c>
      <c r="Z108" s="39">
        <v>44593</v>
      </c>
      <c r="AA108" s="39" t="s">
        <v>693</v>
      </c>
      <c r="AB108" s="39">
        <v>44773</v>
      </c>
      <c r="AC108" s="22"/>
      <c r="AD108" s="22" t="s">
        <v>96</v>
      </c>
      <c r="AE108" s="23" t="s">
        <v>705</v>
      </c>
      <c r="AF108" s="19" t="s">
        <v>346</v>
      </c>
      <c r="AG108" s="23" t="s">
        <v>760</v>
      </c>
      <c r="AH108" s="19" t="s">
        <v>86</v>
      </c>
      <c r="AI108" s="19" t="s">
        <v>44</v>
      </c>
      <c r="AJ108" s="19" t="s">
        <v>44</v>
      </c>
      <c r="AK108" s="19" t="s">
        <v>44</v>
      </c>
      <c r="AL108" s="19" t="s">
        <v>44</v>
      </c>
      <c r="AM108" s="19" t="s">
        <v>44</v>
      </c>
      <c r="AN108" s="19" t="s">
        <v>44</v>
      </c>
      <c r="AO108" s="19" t="s">
        <v>44</v>
      </c>
      <c r="AP108" s="19" t="s">
        <v>44</v>
      </c>
      <c r="AQ108" s="26" t="s">
        <v>44</v>
      </c>
      <c r="AR108" s="19" t="s">
        <v>44</v>
      </c>
      <c r="AS108" s="19" t="s">
        <v>44</v>
      </c>
      <c r="AT108" s="19" t="s">
        <v>44</v>
      </c>
      <c r="AU108" s="19" t="s">
        <v>44</v>
      </c>
      <c r="AV108" s="19" t="s">
        <v>44</v>
      </c>
      <c r="AW108" s="19" t="s">
        <v>44</v>
      </c>
      <c r="AX108" s="19" t="s">
        <v>44</v>
      </c>
      <c r="AY108" s="19" t="s">
        <v>44</v>
      </c>
      <c r="AZ108" s="19" t="s">
        <v>44</v>
      </c>
      <c r="BA108" s="19" t="s">
        <v>44</v>
      </c>
      <c r="BB108" s="19" t="s">
        <v>44</v>
      </c>
      <c r="BC108" s="19" t="s">
        <v>44</v>
      </c>
      <c r="BD108" s="18"/>
      <c r="BE108" s="18"/>
      <c r="BF108" s="18"/>
      <c r="BG108" s="18"/>
      <c r="BH108" s="18"/>
      <c r="BI108" s="18"/>
      <c r="BJ108" s="18"/>
      <c r="BK108" s="18"/>
      <c r="BL108" s="18"/>
      <c r="BM108" s="19">
        <f t="shared" si="9"/>
        <v>0</v>
      </c>
      <c r="BN108" s="20"/>
      <c r="BO108" s="20"/>
      <c r="BP108" s="41"/>
      <c r="BQ108" s="20"/>
      <c r="BR108" s="41"/>
      <c r="BS108" s="20"/>
      <c r="BT108" s="41"/>
      <c r="BU108" s="41"/>
      <c r="BV108" s="41"/>
      <c r="BW108" s="41"/>
      <c r="BX108" s="41"/>
      <c r="BY108" s="17"/>
      <c r="BZ108" s="17">
        <f t="shared" si="10"/>
        <v>0</v>
      </c>
      <c r="CA108" s="45">
        <f>+P108/V108</f>
        <v>5000000</v>
      </c>
    </row>
    <row r="109" spans="1:79" s="50" customFormat="1" ht="121.5" customHeight="1" x14ac:dyDescent="0.2">
      <c r="A109" s="44">
        <v>106</v>
      </c>
      <c r="B109" s="19">
        <v>2022</v>
      </c>
      <c r="C109" s="28" t="s">
        <v>547</v>
      </c>
      <c r="D109" s="28" t="s">
        <v>562</v>
      </c>
      <c r="E109" s="19" t="s">
        <v>852</v>
      </c>
      <c r="F109" s="43" t="s">
        <v>860</v>
      </c>
      <c r="G109" s="19" t="s">
        <v>66</v>
      </c>
      <c r="H109" s="19" t="s">
        <v>48</v>
      </c>
      <c r="I109" s="25" t="s">
        <v>63</v>
      </c>
      <c r="J109" s="19" t="s">
        <v>64</v>
      </c>
      <c r="K109" s="28" t="s">
        <v>963</v>
      </c>
      <c r="L109" s="28" t="s">
        <v>965</v>
      </c>
      <c r="M109" s="19" t="s">
        <v>956</v>
      </c>
      <c r="N109" s="19" t="s">
        <v>959</v>
      </c>
      <c r="O109" s="17">
        <v>13200000</v>
      </c>
      <c r="P109" s="17">
        <f>+O109+BZ109</f>
        <v>13200000</v>
      </c>
      <c r="Q109" s="18" t="s">
        <v>130</v>
      </c>
      <c r="R109" s="23" t="s">
        <v>828</v>
      </c>
      <c r="S109" s="19" t="s">
        <v>119</v>
      </c>
      <c r="T109" s="19">
        <v>6</v>
      </c>
      <c r="U109" s="19">
        <v>0</v>
      </c>
      <c r="V109" s="19">
        <f t="shared" si="11"/>
        <v>6</v>
      </c>
      <c r="W109" s="19"/>
      <c r="X109" s="22">
        <v>44586</v>
      </c>
      <c r="Y109" s="39">
        <v>44586</v>
      </c>
      <c r="Z109" s="39">
        <v>44594</v>
      </c>
      <c r="AA109" s="39">
        <v>44774</v>
      </c>
      <c r="AB109" s="39">
        <v>44774</v>
      </c>
      <c r="AC109" s="22"/>
      <c r="AD109" s="22" t="s">
        <v>692</v>
      </c>
      <c r="AE109" s="23" t="s">
        <v>703</v>
      </c>
      <c r="AF109" s="19" t="s">
        <v>346</v>
      </c>
      <c r="AG109" s="23" t="s">
        <v>761</v>
      </c>
      <c r="AH109" s="19" t="s">
        <v>86</v>
      </c>
      <c r="AI109" s="19" t="s">
        <v>44</v>
      </c>
      <c r="AJ109" s="19" t="s">
        <v>44</v>
      </c>
      <c r="AK109" s="19" t="s">
        <v>44</v>
      </c>
      <c r="AL109" s="19" t="s">
        <v>44</v>
      </c>
      <c r="AM109" s="19" t="s">
        <v>44</v>
      </c>
      <c r="AN109" s="19" t="s">
        <v>44</v>
      </c>
      <c r="AO109" s="19" t="s">
        <v>44</v>
      </c>
      <c r="AP109" s="19" t="s">
        <v>44</v>
      </c>
      <c r="AQ109" s="26" t="s">
        <v>44</v>
      </c>
      <c r="AR109" s="19" t="s">
        <v>44</v>
      </c>
      <c r="AS109" s="19" t="s">
        <v>44</v>
      </c>
      <c r="AT109" s="19" t="s">
        <v>44</v>
      </c>
      <c r="AU109" s="19" t="s">
        <v>44</v>
      </c>
      <c r="AV109" s="19" t="s">
        <v>44</v>
      </c>
      <c r="AW109" s="19" t="s">
        <v>44</v>
      </c>
      <c r="AX109" s="19" t="s">
        <v>44</v>
      </c>
      <c r="AY109" s="19" t="s">
        <v>44</v>
      </c>
      <c r="AZ109" s="19" t="s">
        <v>44</v>
      </c>
      <c r="BA109" s="19" t="s">
        <v>44</v>
      </c>
      <c r="BB109" s="19" t="s">
        <v>44</v>
      </c>
      <c r="BC109" s="19" t="s">
        <v>44</v>
      </c>
      <c r="BD109" s="18"/>
      <c r="BE109" s="18"/>
      <c r="BF109" s="18"/>
      <c r="BG109" s="18"/>
      <c r="BH109" s="18"/>
      <c r="BI109" s="18"/>
      <c r="BJ109" s="18"/>
      <c r="BK109" s="18"/>
      <c r="BL109" s="18"/>
      <c r="BM109" s="19">
        <f t="shared" si="9"/>
        <v>0</v>
      </c>
      <c r="BN109" s="20"/>
      <c r="BO109" s="20"/>
      <c r="BP109" s="41"/>
      <c r="BQ109" s="20"/>
      <c r="BR109" s="41"/>
      <c r="BS109" s="20"/>
      <c r="BT109" s="41"/>
      <c r="BU109" s="41"/>
      <c r="BV109" s="41"/>
      <c r="BW109" s="41"/>
      <c r="BX109" s="41"/>
      <c r="BY109" s="17"/>
      <c r="BZ109" s="17">
        <f t="shared" si="10"/>
        <v>0</v>
      </c>
      <c r="CA109" s="45">
        <f>+P109/V109</f>
        <v>2200000</v>
      </c>
    </row>
    <row r="110" spans="1:79" s="50" customFormat="1" ht="121.5" customHeight="1" x14ac:dyDescent="0.2">
      <c r="A110" s="44">
        <v>107</v>
      </c>
      <c r="B110" s="19">
        <v>2022</v>
      </c>
      <c r="C110" s="28" t="s">
        <v>548</v>
      </c>
      <c r="D110" s="28" t="s">
        <v>563</v>
      </c>
      <c r="E110" s="19" t="s">
        <v>933</v>
      </c>
      <c r="F110" s="43" t="s">
        <v>860</v>
      </c>
      <c r="G110" s="19" t="s">
        <v>65</v>
      </c>
      <c r="H110" s="19" t="s">
        <v>48</v>
      </c>
      <c r="I110" s="25" t="s">
        <v>63</v>
      </c>
      <c r="J110" s="19" t="s">
        <v>64</v>
      </c>
      <c r="K110" s="28" t="s">
        <v>963</v>
      </c>
      <c r="L110" s="28" t="s">
        <v>965</v>
      </c>
      <c r="M110" s="19" t="s">
        <v>956</v>
      </c>
      <c r="N110" s="19" t="s">
        <v>959</v>
      </c>
      <c r="O110" s="17">
        <v>13200000</v>
      </c>
      <c r="P110" s="17">
        <f>+O110+BZ110</f>
        <v>13200000</v>
      </c>
      <c r="Q110" s="18" t="s">
        <v>130</v>
      </c>
      <c r="R110" s="23" t="s">
        <v>829</v>
      </c>
      <c r="S110" s="19" t="s">
        <v>119</v>
      </c>
      <c r="T110" s="19">
        <v>6</v>
      </c>
      <c r="U110" s="19">
        <v>0</v>
      </c>
      <c r="V110" s="19">
        <f t="shared" si="11"/>
        <v>6</v>
      </c>
      <c r="W110" s="19"/>
      <c r="X110" s="22">
        <v>44586</v>
      </c>
      <c r="Y110" s="39">
        <v>44587</v>
      </c>
      <c r="Z110" s="39">
        <v>44594</v>
      </c>
      <c r="AA110" s="39">
        <v>44774</v>
      </c>
      <c r="AB110" s="39">
        <v>44774</v>
      </c>
      <c r="AC110" s="22"/>
      <c r="AD110" s="22" t="s">
        <v>692</v>
      </c>
      <c r="AE110" s="23" t="s">
        <v>591</v>
      </c>
      <c r="AF110" s="19" t="s">
        <v>346</v>
      </c>
      <c r="AG110" s="23" t="s">
        <v>762</v>
      </c>
      <c r="AH110" s="19" t="s">
        <v>86</v>
      </c>
      <c r="AI110" s="19" t="s">
        <v>44</v>
      </c>
      <c r="AJ110" s="19" t="s">
        <v>44</v>
      </c>
      <c r="AK110" s="19" t="s">
        <v>44</v>
      </c>
      <c r="AL110" s="19" t="s">
        <v>44</v>
      </c>
      <c r="AM110" s="19" t="s">
        <v>44</v>
      </c>
      <c r="AN110" s="19" t="s">
        <v>44</v>
      </c>
      <c r="AO110" s="19" t="s">
        <v>44</v>
      </c>
      <c r="AP110" s="19" t="s">
        <v>44</v>
      </c>
      <c r="AQ110" s="26" t="s">
        <v>44</v>
      </c>
      <c r="AR110" s="19" t="s">
        <v>44</v>
      </c>
      <c r="AS110" s="19" t="s">
        <v>44</v>
      </c>
      <c r="AT110" s="19" t="s">
        <v>44</v>
      </c>
      <c r="AU110" s="19" t="s">
        <v>44</v>
      </c>
      <c r="AV110" s="19" t="s">
        <v>44</v>
      </c>
      <c r="AW110" s="19" t="s">
        <v>44</v>
      </c>
      <c r="AX110" s="19" t="s">
        <v>44</v>
      </c>
      <c r="AY110" s="19" t="s">
        <v>44</v>
      </c>
      <c r="AZ110" s="19" t="s">
        <v>44</v>
      </c>
      <c r="BA110" s="19" t="s">
        <v>44</v>
      </c>
      <c r="BB110" s="19" t="s">
        <v>44</v>
      </c>
      <c r="BC110" s="19" t="s">
        <v>44</v>
      </c>
      <c r="BD110" s="18"/>
      <c r="BE110" s="18"/>
      <c r="BF110" s="18"/>
      <c r="BG110" s="18"/>
      <c r="BH110" s="18"/>
      <c r="BI110" s="18"/>
      <c r="BJ110" s="18"/>
      <c r="BK110" s="18"/>
      <c r="BL110" s="18"/>
      <c r="BM110" s="19">
        <f t="shared" si="9"/>
        <v>0</v>
      </c>
      <c r="BN110" s="20"/>
      <c r="BO110" s="20"/>
      <c r="BP110" s="41"/>
      <c r="BQ110" s="20"/>
      <c r="BR110" s="41"/>
      <c r="BS110" s="20"/>
      <c r="BT110" s="41"/>
      <c r="BU110" s="41"/>
      <c r="BV110" s="41"/>
      <c r="BW110" s="41"/>
      <c r="BX110" s="41"/>
      <c r="BY110" s="17"/>
      <c r="BZ110" s="17">
        <f t="shared" si="10"/>
        <v>0</v>
      </c>
      <c r="CA110" s="45">
        <f>+P110/V110</f>
        <v>2200000</v>
      </c>
    </row>
    <row r="111" spans="1:79" s="50" customFormat="1" ht="121.5" customHeight="1" x14ac:dyDescent="0.2">
      <c r="A111" s="44">
        <v>108</v>
      </c>
      <c r="B111" s="19">
        <v>2022</v>
      </c>
      <c r="C111" s="28" t="s">
        <v>549</v>
      </c>
      <c r="D111" s="28" t="s">
        <v>564</v>
      </c>
      <c r="E111" s="19" t="s">
        <v>592</v>
      </c>
      <c r="F111" s="43" t="s">
        <v>866</v>
      </c>
      <c r="G111" s="19" t="s">
        <v>314</v>
      </c>
      <c r="H111" s="19" t="s">
        <v>47</v>
      </c>
      <c r="I111" s="25" t="s">
        <v>63</v>
      </c>
      <c r="J111" s="19" t="s">
        <v>64</v>
      </c>
      <c r="K111" s="28" t="s">
        <v>963</v>
      </c>
      <c r="L111" s="28" t="s">
        <v>965</v>
      </c>
      <c r="M111" s="19" t="s">
        <v>956</v>
      </c>
      <c r="N111" s="19" t="s">
        <v>959</v>
      </c>
      <c r="O111" s="17">
        <v>18000000</v>
      </c>
      <c r="P111" s="17">
        <f>+O111+BZ111</f>
        <v>18000000</v>
      </c>
      <c r="Q111" s="18" t="s">
        <v>130</v>
      </c>
      <c r="R111" s="23" t="s">
        <v>830</v>
      </c>
      <c r="S111" s="19" t="s">
        <v>119</v>
      </c>
      <c r="T111" s="19">
        <v>6</v>
      </c>
      <c r="U111" s="19">
        <v>0</v>
      </c>
      <c r="V111" s="19">
        <f t="shared" si="11"/>
        <v>6</v>
      </c>
      <c r="W111" s="19"/>
      <c r="X111" s="22">
        <v>44586</v>
      </c>
      <c r="Y111" s="39">
        <v>44587</v>
      </c>
      <c r="Z111" s="39">
        <v>44593</v>
      </c>
      <c r="AA111" s="39" t="s">
        <v>693</v>
      </c>
      <c r="AB111" s="39">
        <v>44773</v>
      </c>
      <c r="AC111" s="22"/>
      <c r="AD111" s="22" t="s">
        <v>96</v>
      </c>
      <c r="AE111" s="23" t="s">
        <v>705</v>
      </c>
      <c r="AF111" s="19" t="s">
        <v>346</v>
      </c>
      <c r="AG111" s="23" t="s">
        <v>763</v>
      </c>
      <c r="AH111" s="19" t="s">
        <v>86</v>
      </c>
      <c r="AI111" s="19" t="s">
        <v>44</v>
      </c>
      <c r="AJ111" s="19" t="s">
        <v>44</v>
      </c>
      <c r="AK111" s="19" t="s">
        <v>44</v>
      </c>
      <c r="AL111" s="19" t="s">
        <v>44</v>
      </c>
      <c r="AM111" s="19" t="s">
        <v>44</v>
      </c>
      <c r="AN111" s="19" t="s">
        <v>44</v>
      </c>
      <c r="AO111" s="19" t="s">
        <v>44</v>
      </c>
      <c r="AP111" s="19" t="s">
        <v>44</v>
      </c>
      <c r="AQ111" s="26" t="s">
        <v>44</v>
      </c>
      <c r="AR111" s="19" t="s">
        <v>44</v>
      </c>
      <c r="AS111" s="19" t="s">
        <v>44</v>
      </c>
      <c r="AT111" s="19" t="s">
        <v>44</v>
      </c>
      <c r="AU111" s="19" t="s">
        <v>44</v>
      </c>
      <c r="AV111" s="19" t="s">
        <v>44</v>
      </c>
      <c r="AW111" s="19" t="s">
        <v>44</v>
      </c>
      <c r="AX111" s="19" t="s">
        <v>44</v>
      </c>
      <c r="AY111" s="19" t="s">
        <v>44</v>
      </c>
      <c r="AZ111" s="19" t="s">
        <v>44</v>
      </c>
      <c r="BA111" s="19" t="s">
        <v>44</v>
      </c>
      <c r="BB111" s="19" t="s">
        <v>44</v>
      </c>
      <c r="BC111" s="19" t="s">
        <v>44</v>
      </c>
      <c r="BD111" s="18"/>
      <c r="BE111" s="18"/>
      <c r="BF111" s="18"/>
      <c r="BG111" s="18"/>
      <c r="BH111" s="18"/>
      <c r="BI111" s="18"/>
      <c r="BJ111" s="18"/>
      <c r="BK111" s="18"/>
      <c r="BL111" s="18"/>
      <c r="BM111" s="19">
        <f t="shared" si="9"/>
        <v>0</v>
      </c>
      <c r="BN111" s="20"/>
      <c r="BO111" s="20"/>
      <c r="BP111" s="41"/>
      <c r="BQ111" s="20"/>
      <c r="BR111" s="41"/>
      <c r="BS111" s="20"/>
      <c r="BT111" s="41"/>
      <c r="BU111" s="41"/>
      <c r="BV111" s="41"/>
      <c r="BW111" s="41"/>
      <c r="BX111" s="41"/>
      <c r="BY111" s="17"/>
      <c r="BZ111" s="17">
        <f t="shared" si="10"/>
        <v>0</v>
      </c>
      <c r="CA111" s="45">
        <f>+P111/V111</f>
        <v>3000000</v>
      </c>
    </row>
    <row r="112" spans="1:79" s="50" customFormat="1" ht="121.5" customHeight="1" x14ac:dyDescent="0.2">
      <c r="A112" s="44">
        <v>109</v>
      </c>
      <c r="B112" s="19">
        <v>2022</v>
      </c>
      <c r="C112" s="28" t="s">
        <v>550</v>
      </c>
      <c r="D112" s="28" t="s">
        <v>565</v>
      </c>
      <c r="E112" s="18" t="s">
        <v>593</v>
      </c>
      <c r="F112" s="43" t="s">
        <v>876</v>
      </c>
      <c r="G112" s="19" t="s">
        <v>66</v>
      </c>
      <c r="H112" s="18" t="s">
        <v>46</v>
      </c>
      <c r="I112" s="25" t="s">
        <v>63</v>
      </c>
      <c r="J112" s="19" t="s">
        <v>64</v>
      </c>
      <c r="K112" s="28" t="s">
        <v>963</v>
      </c>
      <c r="L112" s="28" t="s">
        <v>965</v>
      </c>
      <c r="M112" s="19" t="s">
        <v>956</v>
      </c>
      <c r="N112" s="19" t="s">
        <v>959</v>
      </c>
      <c r="O112" s="17">
        <v>27600000</v>
      </c>
      <c r="P112" s="17">
        <f>+O112+BZ112</f>
        <v>27600000</v>
      </c>
      <c r="Q112" s="18" t="s">
        <v>130</v>
      </c>
      <c r="R112" s="23" t="s">
        <v>361</v>
      </c>
      <c r="S112" s="19" t="s">
        <v>119</v>
      </c>
      <c r="T112" s="19">
        <v>6</v>
      </c>
      <c r="U112" s="19">
        <v>0</v>
      </c>
      <c r="V112" s="19">
        <f t="shared" si="11"/>
        <v>6</v>
      </c>
      <c r="W112" s="19"/>
      <c r="X112" s="22">
        <v>44587</v>
      </c>
      <c r="Y112" s="39">
        <v>44588</v>
      </c>
      <c r="Z112" s="39">
        <v>44593</v>
      </c>
      <c r="AA112" s="39" t="s">
        <v>693</v>
      </c>
      <c r="AB112" s="39">
        <v>44773</v>
      </c>
      <c r="AC112" s="22"/>
      <c r="AD112" s="22" t="s">
        <v>96</v>
      </c>
      <c r="AE112" s="23" t="s">
        <v>512</v>
      </c>
      <c r="AF112" s="19" t="s">
        <v>100</v>
      </c>
      <c r="AG112" s="23" t="s">
        <v>764</v>
      </c>
      <c r="AH112" s="19" t="s">
        <v>86</v>
      </c>
      <c r="AI112" s="19" t="s">
        <v>44</v>
      </c>
      <c r="AJ112" s="19" t="s">
        <v>44</v>
      </c>
      <c r="AK112" s="19" t="s">
        <v>44</v>
      </c>
      <c r="AL112" s="19" t="s">
        <v>44</v>
      </c>
      <c r="AM112" s="19" t="s">
        <v>44</v>
      </c>
      <c r="AN112" s="19" t="s">
        <v>44</v>
      </c>
      <c r="AO112" s="19" t="s">
        <v>44</v>
      </c>
      <c r="AP112" s="21" t="s">
        <v>44</v>
      </c>
      <c r="AQ112" s="21" t="s">
        <v>44</v>
      </c>
      <c r="AR112" s="21" t="s">
        <v>44</v>
      </c>
      <c r="AS112" s="19" t="s">
        <v>44</v>
      </c>
      <c r="AT112" s="19" t="s">
        <v>44</v>
      </c>
      <c r="AU112" s="19" t="s">
        <v>44</v>
      </c>
      <c r="AV112" s="19" t="s">
        <v>44</v>
      </c>
      <c r="AW112" s="19" t="s">
        <v>44</v>
      </c>
      <c r="AX112" s="19" t="s">
        <v>44</v>
      </c>
      <c r="AY112" s="19" t="s">
        <v>44</v>
      </c>
      <c r="AZ112" s="19" t="s">
        <v>44</v>
      </c>
      <c r="BA112" s="19" t="s">
        <v>44</v>
      </c>
      <c r="BB112" s="19" t="s">
        <v>44</v>
      </c>
      <c r="BC112" s="19" t="s">
        <v>44</v>
      </c>
      <c r="BD112" s="18"/>
      <c r="BE112" s="18"/>
      <c r="BF112" s="18"/>
      <c r="BG112" s="18"/>
      <c r="BH112" s="18"/>
      <c r="BI112" s="18"/>
      <c r="BJ112" s="18"/>
      <c r="BK112" s="18"/>
      <c r="BL112" s="18"/>
      <c r="BM112" s="19">
        <f t="shared" si="9"/>
        <v>0</v>
      </c>
      <c r="BN112" s="20"/>
      <c r="BO112" s="20"/>
      <c r="BP112" s="41"/>
      <c r="BQ112" s="20"/>
      <c r="BR112" s="41"/>
      <c r="BS112" s="20"/>
      <c r="BT112" s="41"/>
      <c r="BU112" s="41"/>
      <c r="BV112" s="41"/>
      <c r="BW112" s="41"/>
      <c r="BX112" s="41"/>
      <c r="BY112" s="17"/>
      <c r="BZ112" s="17">
        <f t="shared" si="10"/>
        <v>0</v>
      </c>
      <c r="CA112" s="45">
        <f>+P112/V112</f>
        <v>4600000</v>
      </c>
    </row>
    <row r="113" spans="1:79" s="50" customFormat="1" ht="121.5" customHeight="1" x14ac:dyDescent="0.2">
      <c r="A113" s="44">
        <v>110</v>
      </c>
      <c r="B113" s="19">
        <v>2022</v>
      </c>
      <c r="C113" s="28" t="s">
        <v>551</v>
      </c>
      <c r="D113" s="28" t="s">
        <v>566</v>
      </c>
      <c r="E113" s="18" t="s">
        <v>594</v>
      </c>
      <c r="F113" s="43" t="s">
        <v>860</v>
      </c>
      <c r="G113" s="19" t="s">
        <v>66</v>
      </c>
      <c r="H113" s="19" t="s">
        <v>48</v>
      </c>
      <c r="I113" s="25" t="s">
        <v>63</v>
      </c>
      <c r="J113" s="19" t="s">
        <v>64</v>
      </c>
      <c r="K113" s="28" t="s">
        <v>963</v>
      </c>
      <c r="L113" s="28" t="s">
        <v>965</v>
      </c>
      <c r="M113" s="19" t="s">
        <v>956</v>
      </c>
      <c r="N113" s="19" t="s">
        <v>959</v>
      </c>
      <c r="O113" s="17">
        <v>12000000</v>
      </c>
      <c r="P113" s="17">
        <f>+O113+BZ113</f>
        <v>12000000</v>
      </c>
      <c r="Q113" s="18" t="s">
        <v>130</v>
      </c>
      <c r="R113" s="23" t="s">
        <v>831</v>
      </c>
      <c r="S113" s="19" t="s">
        <v>119</v>
      </c>
      <c r="T113" s="19">
        <v>6</v>
      </c>
      <c r="U113" s="19">
        <v>0</v>
      </c>
      <c r="V113" s="19">
        <f t="shared" si="11"/>
        <v>6</v>
      </c>
      <c r="W113" s="19"/>
      <c r="X113" s="22">
        <v>44586</v>
      </c>
      <c r="Y113" s="39">
        <v>44586</v>
      </c>
      <c r="Z113" s="39">
        <v>44593</v>
      </c>
      <c r="AA113" s="39" t="s">
        <v>693</v>
      </c>
      <c r="AB113" s="39">
        <v>44773</v>
      </c>
      <c r="AC113" s="22"/>
      <c r="AD113" s="22" t="s">
        <v>96</v>
      </c>
      <c r="AE113" s="23" t="s">
        <v>705</v>
      </c>
      <c r="AF113" s="19" t="s">
        <v>346</v>
      </c>
      <c r="AG113" s="23" t="s">
        <v>765</v>
      </c>
      <c r="AH113" s="19" t="s">
        <v>86</v>
      </c>
      <c r="AI113" s="19" t="s">
        <v>44</v>
      </c>
      <c r="AJ113" s="19" t="s">
        <v>44</v>
      </c>
      <c r="AK113" s="19" t="s">
        <v>44</v>
      </c>
      <c r="AL113" s="19" t="s">
        <v>44</v>
      </c>
      <c r="AM113" s="19" t="s">
        <v>44</v>
      </c>
      <c r="AN113" s="19" t="s">
        <v>44</v>
      </c>
      <c r="AO113" s="19" t="s">
        <v>44</v>
      </c>
      <c r="AP113" s="19" t="s">
        <v>44</v>
      </c>
      <c r="AQ113" s="26" t="s">
        <v>44</v>
      </c>
      <c r="AR113" s="19" t="s">
        <v>44</v>
      </c>
      <c r="AS113" s="19" t="s">
        <v>44</v>
      </c>
      <c r="AT113" s="19" t="s">
        <v>44</v>
      </c>
      <c r="AU113" s="19" t="s">
        <v>44</v>
      </c>
      <c r="AV113" s="19" t="s">
        <v>44</v>
      </c>
      <c r="AW113" s="19" t="s">
        <v>44</v>
      </c>
      <c r="AX113" s="19" t="s">
        <v>44</v>
      </c>
      <c r="AY113" s="19" t="s">
        <v>44</v>
      </c>
      <c r="AZ113" s="19" t="s">
        <v>44</v>
      </c>
      <c r="BA113" s="19" t="s">
        <v>44</v>
      </c>
      <c r="BB113" s="19" t="s">
        <v>44</v>
      </c>
      <c r="BC113" s="19" t="s">
        <v>44</v>
      </c>
      <c r="BD113" s="18"/>
      <c r="BE113" s="18"/>
      <c r="BF113" s="18"/>
      <c r="BG113" s="18"/>
      <c r="BH113" s="18"/>
      <c r="BI113" s="18"/>
      <c r="BJ113" s="18"/>
      <c r="BK113" s="18"/>
      <c r="BL113" s="18"/>
      <c r="BM113" s="19">
        <f t="shared" si="9"/>
        <v>0</v>
      </c>
      <c r="BN113" s="20"/>
      <c r="BO113" s="20"/>
      <c r="BP113" s="41"/>
      <c r="BQ113" s="20"/>
      <c r="BR113" s="41"/>
      <c r="BS113" s="20"/>
      <c r="BT113" s="41"/>
      <c r="BU113" s="41"/>
      <c r="BV113" s="41"/>
      <c r="BW113" s="41"/>
      <c r="BX113" s="41"/>
      <c r="BY113" s="17"/>
      <c r="BZ113" s="17">
        <f t="shared" si="10"/>
        <v>0</v>
      </c>
      <c r="CA113" s="45">
        <f>+P113/V113</f>
        <v>2000000</v>
      </c>
    </row>
    <row r="114" spans="1:79" s="50" customFormat="1" ht="121.5" customHeight="1" x14ac:dyDescent="0.2">
      <c r="A114" s="44">
        <v>111</v>
      </c>
      <c r="B114" s="19">
        <v>2022</v>
      </c>
      <c r="C114" s="28" t="s">
        <v>552</v>
      </c>
      <c r="D114" s="28" t="s">
        <v>567</v>
      </c>
      <c r="E114" s="19" t="s">
        <v>596</v>
      </c>
      <c r="F114" s="43" t="s">
        <v>860</v>
      </c>
      <c r="G114" s="19" t="s">
        <v>66</v>
      </c>
      <c r="H114" s="19" t="s">
        <v>48</v>
      </c>
      <c r="I114" s="40" t="s">
        <v>63</v>
      </c>
      <c r="J114" s="19" t="s">
        <v>64</v>
      </c>
      <c r="K114" s="28" t="s">
        <v>963</v>
      </c>
      <c r="L114" s="28" t="s">
        <v>965</v>
      </c>
      <c r="M114" s="19" t="s">
        <v>956</v>
      </c>
      <c r="N114" s="19" t="s">
        <v>959</v>
      </c>
      <c r="O114" s="17">
        <v>16320000</v>
      </c>
      <c r="P114" s="17">
        <f>+O114+BZ114</f>
        <v>16320000</v>
      </c>
      <c r="Q114" s="18" t="s">
        <v>130</v>
      </c>
      <c r="R114" s="23" t="s">
        <v>595</v>
      </c>
      <c r="S114" s="19" t="s">
        <v>119</v>
      </c>
      <c r="T114" s="19">
        <v>6</v>
      </c>
      <c r="U114" s="19">
        <v>0</v>
      </c>
      <c r="V114" s="19">
        <f t="shared" si="11"/>
        <v>6</v>
      </c>
      <c r="W114" s="19"/>
      <c r="X114" s="22">
        <v>44586</v>
      </c>
      <c r="Y114" s="39">
        <v>44586</v>
      </c>
      <c r="Z114" s="39">
        <v>44593</v>
      </c>
      <c r="AA114" s="39" t="s">
        <v>693</v>
      </c>
      <c r="AB114" s="39">
        <v>44773</v>
      </c>
      <c r="AC114" s="22"/>
      <c r="AD114" s="22" t="s">
        <v>96</v>
      </c>
      <c r="AE114" s="23" t="s">
        <v>702</v>
      </c>
      <c r="AF114" s="19" t="s">
        <v>118</v>
      </c>
      <c r="AG114" s="23" t="s">
        <v>846</v>
      </c>
      <c r="AH114" s="19" t="s">
        <v>86</v>
      </c>
      <c r="AI114" s="19" t="s">
        <v>44</v>
      </c>
      <c r="AJ114" s="19" t="s">
        <v>44</v>
      </c>
      <c r="AK114" s="19" t="s">
        <v>44</v>
      </c>
      <c r="AL114" s="19" t="s">
        <v>44</v>
      </c>
      <c r="AM114" s="19" t="s">
        <v>44</v>
      </c>
      <c r="AN114" s="19" t="s">
        <v>44</v>
      </c>
      <c r="AO114" s="19" t="s">
        <v>44</v>
      </c>
      <c r="AP114" s="19" t="s">
        <v>44</v>
      </c>
      <c r="AQ114" s="26" t="s">
        <v>44</v>
      </c>
      <c r="AR114" s="19" t="s">
        <v>44</v>
      </c>
      <c r="AS114" s="19" t="s">
        <v>44</v>
      </c>
      <c r="AT114" s="19" t="s">
        <v>44</v>
      </c>
      <c r="AU114" s="19" t="s">
        <v>44</v>
      </c>
      <c r="AV114" s="19" t="s">
        <v>44</v>
      </c>
      <c r="AW114" s="19" t="s">
        <v>44</v>
      </c>
      <c r="AX114" s="19" t="s">
        <v>44</v>
      </c>
      <c r="AY114" s="19" t="s">
        <v>44</v>
      </c>
      <c r="AZ114" s="19" t="s">
        <v>44</v>
      </c>
      <c r="BA114" s="19" t="s">
        <v>44</v>
      </c>
      <c r="BB114" s="19" t="s">
        <v>44</v>
      </c>
      <c r="BC114" s="19" t="s">
        <v>44</v>
      </c>
      <c r="BD114" s="18"/>
      <c r="BE114" s="18"/>
      <c r="BF114" s="18"/>
      <c r="BG114" s="18"/>
      <c r="BH114" s="18"/>
      <c r="BI114" s="18"/>
      <c r="BJ114" s="18"/>
      <c r="BK114" s="18"/>
      <c r="BL114" s="18"/>
      <c r="BM114" s="19">
        <f t="shared" si="9"/>
        <v>0</v>
      </c>
      <c r="BN114" s="20"/>
      <c r="BO114" s="20"/>
      <c r="BP114" s="41"/>
      <c r="BQ114" s="20"/>
      <c r="BR114" s="41"/>
      <c r="BS114" s="20"/>
      <c r="BT114" s="41"/>
      <c r="BU114" s="41"/>
      <c r="BV114" s="41"/>
      <c r="BW114" s="41"/>
      <c r="BX114" s="41"/>
      <c r="BY114" s="17"/>
      <c r="BZ114" s="17">
        <f t="shared" si="10"/>
        <v>0</v>
      </c>
      <c r="CA114" s="45">
        <f>+P114/V114</f>
        <v>2720000</v>
      </c>
    </row>
    <row r="115" spans="1:79" s="50" customFormat="1" ht="121.5" customHeight="1" x14ac:dyDescent="0.2">
      <c r="A115" s="44">
        <v>112</v>
      </c>
      <c r="B115" s="19">
        <v>2022</v>
      </c>
      <c r="C115" s="28" t="s">
        <v>553</v>
      </c>
      <c r="D115" s="28" t="s">
        <v>568</v>
      </c>
      <c r="E115" s="19" t="s">
        <v>598</v>
      </c>
      <c r="F115" s="43" t="s">
        <v>900</v>
      </c>
      <c r="G115" s="19" t="s">
        <v>65</v>
      </c>
      <c r="H115" s="19" t="s">
        <v>46</v>
      </c>
      <c r="I115" s="25" t="s">
        <v>63</v>
      </c>
      <c r="J115" s="19" t="s">
        <v>64</v>
      </c>
      <c r="K115" s="28" t="s">
        <v>963</v>
      </c>
      <c r="L115" s="28" t="s">
        <v>965</v>
      </c>
      <c r="M115" s="19" t="s">
        <v>956</v>
      </c>
      <c r="N115" s="19" t="s">
        <v>959</v>
      </c>
      <c r="O115" s="17">
        <v>28800000</v>
      </c>
      <c r="P115" s="17">
        <f>+O115+BZ115</f>
        <v>28800000</v>
      </c>
      <c r="Q115" s="18" t="s">
        <v>130</v>
      </c>
      <c r="R115" s="23" t="s">
        <v>597</v>
      </c>
      <c r="S115" s="19" t="s">
        <v>119</v>
      </c>
      <c r="T115" s="19">
        <v>6</v>
      </c>
      <c r="U115" s="19">
        <v>0</v>
      </c>
      <c r="V115" s="19">
        <f t="shared" si="11"/>
        <v>6</v>
      </c>
      <c r="W115" s="19"/>
      <c r="X115" s="22">
        <v>44586</v>
      </c>
      <c r="Y115" s="39">
        <v>44586</v>
      </c>
      <c r="Z115" s="39">
        <v>44587</v>
      </c>
      <c r="AA115" s="39">
        <v>44767</v>
      </c>
      <c r="AB115" s="39">
        <v>44767</v>
      </c>
      <c r="AC115" s="22"/>
      <c r="AD115" s="22" t="s">
        <v>96</v>
      </c>
      <c r="AE115" s="23" t="s">
        <v>854</v>
      </c>
      <c r="AF115" s="19" t="s">
        <v>346</v>
      </c>
      <c r="AG115" s="23" t="s">
        <v>766</v>
      </c>
      <c r="AH115" s="19" t="s">
        <v>86</v>
      </c>
      <c r="AI115" s="19" t="s">
        <v>44</v>
      </c>
      <c r="AJ115" s="19" t="s">
        <v>44</v>
      </c>
      <c r="AK115" s="19" t="s">
        <v>44</v>
      </c>
      <c r="AL115" s="19" t="s">
        <v>44</v>
      </c>
      <c r="AM115" s="19" t="s">
        <v>44</v>
      </c>
      <c r="AN115" s="19" t="s">
        <v>44</v>
      </c>
      <c r="AO115" s="19" t="s">
        <v>44</v>
      </c>
      <c r="AP115" s="21" t="s">
        <v>44</v>
      </c>
      <c r="AQ115" s="21" t="s">
        <v>44</v>
      </c>
      <c r="AR115" s="21" t="s">
        <v>44</v>
      </c>
      <c r="AS115" s="19" t="s">
        <v>44</v>
      </c>
      <c r="AT115" s="19" t="s">
        <v>44</v>
      </c>
      <c r="AU115" s="19" t="s">
        <v>44</v>
      </c>
      <c r="AV115" s="19" t="s">
        <v>44</v>
      </c>
      <c r="AW115" s="19" t="s">
        <v>44</v>
      </c>
      <c r="AX115" s="19" t="s">
        <v>44</v>
      </c>
      <c r="AY115" s="19" t="s">
        <v>44</v>
      </c>
      <c r="AZ115" s="19" t="s">
        <v>44</v>
      </c>
      <c r="BA115" s="19" t="s">
        <v>44</v>
      </c>
      <c r="BB115" s="19" t="s">
        <v>44</v>
      </c>
      <c r="BC115" s="19" t="s">
        <v>44</v>
      </c>
      <c r="BD115" s="18"/>
      <c r="BE115" s="18"/>
      <c r="BF115" s="18"/>
      <c r="BG115" s="18"/>
      <c r="BH115" s="18"/>
      <c r="BI115" s="18"/>
      <c r="BJ115" s="18"/>
      <c r="BK115" s="18"/>
      <c r="BL115" s="18"/>
      <c r="BM115" s="19">
        <f t="shared" si="9"/>
        <v>0</v>
      </c>
      <c r="BN115" s="20"/>
      <c r="BO115" s="20"/>
      <c r="BP115" s="41"/>
      <c r="BQ115" s="20"/>
      <c r="BR115" s="41"/>
      <c r="BS115" s="20"/>
      <c r="BT115" s="41"/>
      <c r="BU115" s="41"/>
      <c r="BV115" s="41"/>
      <c r="BW115" s="41"/>
      <c r="BX115" s="41"/>
      <c r="BY115" s="17"/>
      <c r="BZ115" s="17">
        <f t="shared" si="10"/>
        <v>0</v>
      </c>
      <c r="CA115" s="45">
        <f>+P115/V115</f>
        <v>4800000</v>
      </c>
    </row>
    <row r="116" spans="1:79" s="50" customFormat="1" ht="121.5" customHeight="1" x14ac:dyDescent="0.2">
      <c r="A116" s="44">
        <v>113</v>
      </c>
      <c r="B116" s="19">
        <v>2022</v>
      </c>
      <c r="C116" s="28" t="s">
        <v>554</v>
      </c>
      <c r="D116" s="28" t="s">
        <v>569</v>
      </c>
      <c r="E116" s="19" t="s">
        <v>599</v>
      </c>
      <c r="F116" s="43" t="s">
        <v>863</v>
      </c>
      <c r="G116" s="19" t="s">
        <v>66</v>
      </c>
      <c r="H116" s="19" t="s">
        <v>48</v>
      </c>
      <c r="I116" s="25" t="s">
        <v>63</v>
      </c>
      <c r="J116" s="19" t="s">
        <v>64</v>
      </c>
      <c r="K116" s="28" t="s">
        <v>963</v>
      </c>
      <c r="L116" s="28" t="s">
        <v>965</v>
      </c>
      <c r="M116" s="19" t="s">
        <v>956</v>
      </c>
      <c r="N116" s="19" t="s">
        <v>959</v>
      </c>
      <c r="O116" s="17">
        <v>27600000</v>
      </c>
      <c r="P116" s="17">
        <f>+O116+BZ116</f>
        <v>27600000</v>
      </c>
      <c r="Q116" s="18" t="s">
        <v>130</v>
      </c>
      <c r="R116" s="23" t="s">
        <v>815</v>
      </c>
      <c r="S116" s="19" t="s">
        <v>119</v>
      </c>
      <c r="T116" s="19">
        <v>6</v>
      </c>
      <c r="U116" s="19">
        <v>0</v>
      </c>
      <c r="V116" s="19">
        <f t="shared" si="11"/>
        <v>6</v>
      </c>
      <c r="W116" s="19"/>
      <c r="X116" s="22">
        <v>44586</v>
      </c>
      <c r="Y116" s="39">
        <v>44586</v>
      </c>
      <c r="Z116" s="39">
        <v>44589</v>
      </c>
      <c r="AA116" s="39">
        <v>44769</v>
      </c>
      <c r="AB116" s="39">
        <v>44769</v>
      </c>
      <c r="AC116" s="22"/>
      <c r="AD116" s="22" t="s">
        <v>96</v>
      </c>
      <c r="AE116" s="23" t="s">
        <v>311</v>
      </c>
      <c r="AF116" s="19" t="s">
        <v>909</v>
      </c>
      <c r="AG116" s="23" t="s">
        <v>767</v>
      </c>
      <c r="AH116" s="19" t="s">
        <v>86</v>
      </c>
      <c r="AI116" s="19" t="s">
        <v>44</v>
      </c>
      <c r="AJ116" s="19" t="s">
        <v>44</v>
      </c>
      <c r="AK116" s="19" t="s">
        <v>44</v>
      </c>
      <c r="AL116" s="19" t="s">
        <v>44</v>
      </c>
      <c r="AM116" s="19" t="s">
        <v>44</v>
      </c>
      <c r="AN116" s="19" t="s">
        <v>44</v>
      </c>
      <c r="AO116" s="19" t="s">
        <v>44</v>
      </c>
      <c r="AP116" s="21" t="s">
        <v>44</v>
      </c>
      <c r="AQ116" s="21" t="s">
        <v>44</v>
      </c>
      <c r="AR116" s="21" t="s">
        <v>44</v>
      </c>
      <c r="AS116" s="19" t="s">
        <v>44</v>
      </c>
      <c r="AT116" s="19" t="s">
        <v>44</v>
      </c>
      <c r="AU116" s="19" t="s">
        <v>44</v>
      </c>
      <c r="AV116" s="19" t="s">
        <v>44</v>
      </c>
      <c r="AW116" s="19" t="s">
        <v>44</v>
      </c>
      <c r="AX116" s="19" t="s">
        <v>44</v>
      </c>
      <c r="AY116" s="19" t="s">
        <v>44</v>
      </c>
      <c r="AZ116" s="19" t="s">
        <v>44</v>
      </c>
      <c r="BA116" s="19" t="s">
        <v>44</v>
      </c>
      <c r="BB116" s="19" t="s">
        <v>44</v>
      </c>
      <c r="BC116" s="19" t="s">
        <v>44</v>
      </c>
      <c r="BD116" s="18"/>
      <c r="BE116" s="18"/>
      <c r="BF116" s="18"/>
      <c r="BG116" s="18"/>
      <c r="BH116" s="18"/>
      <c r="BI116" s="18"/>
      <c r="BJ116" s="18"/>
      <c r="BK116" s="18"/>
      <c r="BL116" s="18"/>
      <c r="BM116" s="19">
        <f t="shared" si="9"/>
        <v>0</v>
      </c>
      <c r="BN116" s="20"/>
      <c r="BO116" s="20"/>
      <c r="BP116" s="41"/>
      <c r="BQ116" s="20"/>
      <c r="BR116" s="41"/>
      <c r="BS116" s="20"/>
      <c r="BT116" s="41"/>
      <c r="BU116" s="41"/>
      <c r="BV116" s="41"/>
      <c r="BW116" s="41"/>
      <c r="BX116" s="41"/>
      <c r="BY116" s="17"/>
      <c r="BZ116" s="17">
        <f t="shared" si="10"/>
        <v>0</v>
      </c>
      <c r="CA116" s="45">
        <f>+P116/V116</f>
        <v>4600000</v>
      </c>
    </row>
    <row r="117" spans="1:79" s="50" customFormat="1" ht="121.5" customHeight="1" x14ac:dyDescent="0.2">
      <c r="A117" s="44">
        <v>114</v>
      </c>
      <c r="B117" s="19">
        <v>2022</v>
      </c>
      <c r="C117" s="28" t="s">
        <v>555</v>
      </c>
      <c r="D117" s="28" t="s">
        <v>570</v>
      </c>
      <c r="E117" s="19" t="s">
        <v>600</v>
      </c>
      <c r="F117" s="43" t="s">
        <v>860</v>
      </c>
      <c r="G117" s="19" t="s">
        <v>66</v>
      </c>
      <c r="H117" s="19" t="s">
        <v>48</v>
      </c>
      <c r="I117" s="25" t="s">
        <v>63</v>
      </c>
      <c r="J117" s="19" t="s">
        <v>64</v>
      </c>
      <c r="K117" s="28" t="s">
        <v>963</v>
      </c>
      <c r="L117" s="28" t="s">
        <v>965</v>
      </c>
      <c r="M117" s="19" t="s">
        <v>956</v>
      </c>
      <c r="N117" s="19" t="s">
        <v>959</v>
      </c>
      <c r="O117" s="17">
        <v>12000000</v>
      </c>
      <c r="P117" s="17">
        <f>+O117+BZ117</f>
        <v>12000000</v>
      </c>
      <c r="Q117" s="18" t="s">
        <v>130</v>
      </c>
      <c r="R117" s="23" t="s">
        <v>816</v>
      </c>
      <c r="S117" s="19" t="s">
        <v>119</v>
      </c>
      <c r="T117" s="19">
        <v>6</v>
      </c>
      <c r="U117" s="19">
        <v>0</v>
      </c>
      <c r="V117" s="19">
        <f t="shared" si="11"/>
        <v>6</v>
      </c>
      <c r="W117" s="19"/>
      <c r="X117" s="22">
        <v>44586</v>
      </c>
      <c r="Y117" s="39">
        <v>44587</v>
      </c>
      <c r="Z117" s="39">
        <v>44589</v>
      </c>
      <c r="AA117" s="39">
        <v>44769</v>
      </c>
      <c r="AB117" s="39">
        <v>44769</v>
      </c>
      <c r="AC117" s="22"/>
      <c r="AD117" s="22" t="s">
        <v>96</v>
      </c>
      <c r="AE117" s="23" t="s">
        <v>599</v>
      </c>
      <c r="AF117" s="19" t="s">
        <v>908</v>
      </c>
      <c r="AG117" s="23" t="s">
        <v>768</v>
      </c>
      <c r="AH117" s="19" t="s">
        <v>86</v>
      </c>
      <c r="AI117" s="19" t="s">
        <v>44</v>
      </c>
      <c r="AJ117" s="19" t="s">
        <v>44</v>
      </c>
      <c r="AK117" s="19" t="s">
        <v>44</v>
      </c>
      <c r="AL117" s="19" t="s">
        <v>44</v>
      </c>
      <c r="AM117" s="19" t="s">
        <v>44</v>
      </c>
      <c r="AN117" s="19" t="s">
        <v>44</v>
      </c>
      <c r="AO117" s="19" t="s">
        <v>44</v>
      </c>
      <c r="AP117" s="21" t="s">
        <v>44</v>
      </c>
      <c r="AQ117" s="21" t="s">
        <v>44</v>
      </c>
      <c r="AR117" s="21" t="s">
        <v>44</v>
      </c>
      <c r="AS117" s="19" t="s">
        <v>44</v>
      </c>
      <c r="AT117" s="19" t="s">
        <v>44</v>
      </c>
      <c r="AU117" s="19" t="s">
        <v>44</v>
      </c>
      <c r="AV117" s="19" t="s">
        <v>44</v>
      </c>
      <c r="AW117" s="19" t="s">
        <v>44</v>
      </c>
      <c r="AX117" s="19" t="s">
        <v>44</v>
      </c>
      <c r="AY117" s="19" t="s">
        <v>44</v>
      </c>
      <c r="AZ117" s="19" t="s">
        <v>44</v>
      </c>
      <c r="BA117" s="19" t="s">
        <v>44</v>
      </c>
      <c r="BB117" s="19" t="s">
        <v>44</v>
      </c>
      <c r="BC117" s="19" t="s">
        <v>44</v>
      </c>
      <c r="BD117" s="18"/>
      <c r="BE117" s="18"/>
      <c r="BF117" s="18"/>
      <c r="BG117" s="18"/>
      <c r="BH117" s="18"/>
      <c r="BI117" s="18"/>
      <c r="BJ117" s="18"/>
      <c r="BK117" s="18"/>
      <c r="BL117" s="18"/>
      <c r="BM117" s="19">
        <f t="shared" si="9"/>
        <v>0</v>
      </c>
      <c r="BN117" s="20"/>
      <c r="BO117" s="20"/>
      <c r="BP117" s="41"/>
      <c r="BQ117" s="20"/>
      <c r="BR117" s="41"/>
      <c r="BS117" s="20"/>
      <c r="BT117" s="41"/>
      <c r="BU117" s="41"/>
      <c r="BV117" s="41"/>
      <c r="BW117" s="41"/>
      <c r="BX117" s="41"/>
      <c r="BY117" s="17"/>
      <c r="BZ117" s="17">
        <f t="shared" si="10"/>
        <v>0</v>
      </c>
      <c r="CA117" s="45">
        <f>+P117/V117</f>
        <v>2000000</v>
      </c>
    </row>
    <row r="118" spans="1:79" s="50" customFormat="1" ht="121.5" customHeight="1" x14ac:dyDescent="0.2">
      <c r="A118" s="44">
        <v>115</v>
      </c>
      <c r="B118" s="19">
        <v>2022</v>
      </c>
      <c r="C118" s="28" t="s">
        <v>582</v>
      </c>
      <c r="D118" s="28" t="s">
        <v>571</v>
      </c>
      <c r="E118" s="19" t="s">
        <v>583</v>
      </c>
      <c r="F118" s="43" t="s">
        <v>890</v>
      </c>
      <c r="G118" s="19" t="s">
        <v>65</v>
      </c>
      <c r="H118" s="19" t="s">
        <v>46</v>
      </c>
      <c r="I118" s="25" t="s">
        <v>63</v>
      </c>
      <c r="J118" s="19" t="s">
        <v>64</v>
      </c>
      <c r="K118" s="28" t="s">
        <v>963</v>
      </c>
      <c r="L118" s="28" t="s">
        <v>965</v>
      </c>
      <c r="M118" s="19" t="s">
        <v>956</v>
      </c>
      <c r="N118" s="19" t="s">
        <v>959</v>
      </c>
      <c r="O118" s="17">
        <v>30000000</v>
      </c>
      <c r="P118" s="17">
        <f>+O118+BZ118</f>
        <v>30000000</v>
      </c>
      <c r="Q118" s="18" t="s">
        <v>130</v>
      </c>
      <c r="R118" s="23" t="s">
        <v>832</v>
      </c>
      <c r="S118" s="19" t="s">
        <v>119</v>
      </c>
      <c r="T118" s="19">
        <v>6</v>
      </c>
      <c r="U118" s="19">
        <v>0</v>
      </c>
      <c r="V118" s="19">
        <f t="shared" si="11"/>
        <v>6</v>
      </c>
      <c r="W118" s="19"/>
      <c r="X118" s="22">
        <v>44586</v>
      </c>
      <c r="Y118" s="39">
        <v>44587</v>
      </c>
      <c r="Z118" s="39">
        <v>44593</v>
      </c>
      <c r="AA118" s="39" t="s">
        <v>693</v>
      </c>
      <c r="AB118" s="39">
        <v>44773</v>
      </c>
      <c r="AC118" s="22"/>
      <c r="AD118" s="22" t="s">
        <v>96</v>
      </c>
      <c r="AE118" s="23" t="s">
        <v>419</v>
      </c>
      <c r="AF118" s="19" t="s">
        <v>586</v>
      </c>
      <c r="AG118" s="23" t="s">
        <v>847</v>
      </c>
      <c r="AH118" s="19" t="s">
        <v>86</v>
      </c>
      <c r="AI118" s="19" t="s">
        <v>44</v>
      </c>
      <c r="AJ118" s="19" t="s">
        <v>44</v>
      </c>
      <c r="AK118" s="19" t="s">
        <v>44</v>
      </c>
      <c r="AL118" s="19" t="s">
        <v>44</v>
      </c>
      <c r="AM118" s="19" t="s">
        <v>44</v>
      </c>
      <c r="AN118" s="19" t="s">
        <v>44</v>
      </c>
      <c r="AO118" s="19" t="s">
        <v>44</v>
      </c>
      <c r="AP118" s="21" t="s">
        <v>44</v>
      </c>
      <c r="AQ118" s="21" t="s">
        <v>44</v>
      </c>
      <c r="AR118" s="21" t="s">
        <v>44</v>
      </c>
      <c r="AS118" s="19" t="s">
        <v>44</v>
      </c>
      <c r="AT118" s="19" t="s">
        <v>44</v>
      </c>
      <c r="AU118" s="19" t="s">
        <v>44</v>
      </c>
      <c r="AV118" s="19" t="s">
        <v>44</v>
      </c>
      <c r="AW118" s="19" t="s">
        <v>44</v>
      </c>
      <c r="AX118" s="19" t="s">
        <v>44</v>
      </c>
      <c r="AY118" s="19" t="s">
        <v>44</v>
      </c>
      <c r="AZ118" s="19" t="s">
        <v>44</v>
      </c>
      <c r="BA118" s="19" t="s">
        <v>44</v>
      </c>
      <c r="BB118" s="19" t="s">
        <v>44</v>
      </c>
      <c r="BC118" s="19" t="s">
        <v>44</v>
      </c>
      <c r="BD118" s="18"/>
      <c r="BE118" s="18"/>
      <c r="BF118" s="18"/>
      <c r="BG118" s="18"/>
      <c r="BH118" s="18"/>
      <c r="BI118" s="18"/>
      <c r="BJ118" s="18"/>
      <c r="BK118" s="18"/>
      <c r="BL118" s="18"/>
      <c r="BM118" s="19">
        <f t="shared" si="9"/>
        <v>0</v>
      </c>
      <c r="BN118" s="20"/>
      <c r="BO118" s="20"/>
      <c r="BP118" s="41"/>
      <c r="BQ118" s="20"/>
      <c r="BR118" s="41"/>
      <c r="BS118" s="20"/>
      <c r="BT118" s="41"/>
      <c r="BU118" s="41"/>
      <c r="BV118" s="41"/>
      <c r="BW118" s="41"/>
      <c r="BX118" s="41"/>
      <c r="BY118" s="17"/>
      <c r="BZ118" s="17">
        <f t="shared" si="10"/>
        <v>0</v>
      </c>
      <c r="CA118" s="45">
        <f>+P118/V118</f>
        <v>5000000</v>
      </c>
    </row>
    <row r="119" spans="1:79" s="50" customFormat="1" ht="121.5" customHeight="1" x14ac:dyDescent="0.2">
      <c r="A119" s="44">
        <v>116</v>
      </c>
      <c r="B119" s="19">
        <v>2022</v>
      </c>
      <c r="C119" s="28" t="s">
        <v>556</v>
      </c>
      <c r="D119" s="28" t="s">
        <v>572</v>
      </c>
      <c r="E119" s="19" t="s">
        <v>585</v>
      </c>
      <c r="F119" s="43" t="s">
        <v>864</v>
      </c>
      <c r="G119" s="19" t="s">
        <v>65</v>
      </c>
      <c r="H119" s="19" t="s">
        <v>47</v>
      </c>
      <c r="I119" s="25" t="s">
        <v>63</v>
      </c>
      <c r="J119" s="19" t="s">
        <v>64</v>
      </c>
      <c r="K119" s="28" t="s">
        <v>963</v>
      </c>
      <c r="L119" s="28" t="s">
        <v>965</v>
      </c>
      <c r="M119" s="19" t="s">
        <v>956</v>
      </c>
      <c r="N119" s="19" t="s">
        <v>959</v>
      </c>
      <c r="O119" s="17">
        <v>17400000</v>
      </c>
      <c r="P119" s="17">
        <f>+O119+BZ119</f>
        <v>17400000</v>
      </c>
      <c r="Q119" s="18" t="s">
        <v>130</v>
      </c>
      <c r="R119" s="23" t="s">
        <v>833</v>
      </c>
      <c r="S119" s="19" t="s">
        <v>119</v>
      </c>
      <c r="T119" s="19">
        <v>6</v>
      </c>
      <c r="U119" s="19">
        <v>0</v>
      </c>
      <c r="V119" s="19">
        <f t="shared" si="11"/>
        <v>6</v>
      </c>
      <c r="W119" s="19"/>
      <c r="X119" s="22">
        <v>44586</v>
      </c>
      <c r="Y119" s="39">
        <v>44587</v>
      </c>
      <c r="Z119" s="39">
        <v>44593</v>
      </c>
      <c r="AA119" s="39" t="s">
        <v>693</v>
      </c>
      <c r="AB119" s="39">
        <v>44773</v>
      </c>
      <c r="AC119" s="22"/>
      <c r="AD119" s="22" t="s">
        <v>96</v>
      </c>
      <c r="AE119" s="23" t="s">
        <v>419</v>
      </c>
      <c r="AF119" s="19" t="s">
        <v>586</v>
      </c>
      <c r="AG119" s="23" t="s">
        <v>848</v>
      </c>
      <c r="AH119" s="19" t="s">
        <v>86</v>
      </c>
      <c r="AI119" s="19" t="s">
        <v>44</v>
      </c>
      <c r="AJ119" s="19" t="s">
        <v>44</v>
      </c>
      <c r="AK119" s="19" t="s">
        <v>44</v>
      </c>
      <c r="AL119" s="19" t="s">
        <v>44</v>
      </c>
      <c r="AM119" s="19" t="s">
        <v>44</v>
      </c>
      <c r="AN119" s="19" t="s">
        <v>44</v>
      </c>
      <c r="AO119" s="19" t="s">
        <v>44</v>
      </c>
      <c r="AP119" s="21" t="s">
        <v>44</v>
      </c>
      <c r="AQ119" s="21" t="s">
        <v>44</v>
      </c>
      <c r="AR119" s="21" t="s">
        <v>44</v>
      </c>
      <c r="AS119" s="19" t="s">
        <v>44</v>
      </c>
      <c r="AT119" s="19" t="s">
        <v>44</v>
      </c>
      <c r="AU119" s="19" t="s">
        <v>44</v>
      </c>
      <c r="AV119" s="19" t="s">
        <v>44</v>
      </c>
      <c r="AW119" s="19" t="s">
        <v>44</v>
      </c>
      <c r="AX119" s="19" t="s">
        <v>44</v>
      </c>
      <c r="AY119" s="19" t="s">
        <v>44</v>
      </c>
      <c r="AZ119" s="19" t="s">
        <v>44</v>
      </c>
      <c r="BA119" s="19" t="s">
        <v>44</v>
      </c>
      <c r="BB119" s="19" t="s">
        <v>44</v>
      </c>
      <c r="BC119" s="19" t="s">
        <v>44</v>
      </c>
      <c r="BD119" s="18"/>
      <c r="BE119" s="18"/>
      <c r="BF119" s="18"/>
      <c r="BG119" s="18"/>
      <c r="BH119" s="18"/>
      <c r="BI119" s="18"/>
      <c r="BJ119" s="18"/>
      <c r="BK119" s="18"/>
      <c r="BL119" s="18"/>
      <c r="BM119" s="19">
        <f t="shared" si="9"/>
        <v>0</v>
      </c>
      <c r="BN119" s="20"/>
      <c r="BO119" s="20"/>
      <c r="BP119" s="41"/>
      <c r="BQ119" s="20"/>
      <c r="BR119" s="41"/>
      <c r="BS119" s="20"/>
      <c r="BT119" s="41"/>
      <c r="BU119" s="41"/>
      <c r="BV119" s="41"/>
      <c r="BW119" s="41"/>
      <c r="BX119" s="41"/>
      <c r="BY119" s="17"/>
      <c r="BZ119" s="17">
        <f t="shared" si="10"/>
        <v>0</v>
      </c>
      <c r="CA119" s="45">
        <f>+P119/V119</f>
        <v>2900000</v>
      </c>
    </row>
    <row r="120" spans="1:79" s="50" customFormat="1" ht="121.5" customHeight="1" x14ac:dyDescent="0.2">
      <c r="A120" s="44">
        <v>117</v>
      </c>
      <c r="B120" s="19">
        <v>2022</v>
      </c>
      <c r="C120" s="28" t="s">
        <v>557</v>
      </c>
      <c r="D120" s="28" t="s">
        <v>573</v>
      </c>
      <c r="E120" s="19" t="s">
        <v>581</v>
      </c>
      <c r="F120" s="43" t="s">
        <v>875</v>
      </c>
      <c r="G120" s="19" t="s">
        <v>66</v>
      </c>
      <c r="H120" s="19" t="s">
        <v>47</v>
      </c>
      <c r="I120" s="25" t="s">
        <v>63</v>
      </c>
      <c r="J120" s="19" t="s">
        <v>64</v>
      </c>
      <c r="K120" s="28" t="s">
        <v>963</v>
      </c>
      <c r="L120" s="28" t="s">
        <v>965</v>
      </c>
      <c r="M120" s="19" t="s">
        <v>956</v>
      </c>
      <c r="N120" s="19" t="s">
        <v>959</v>
      </c>
      <c r="O120" s="17">
        <v>17400000</v>
      </c>
      <c r="P120" s="17">
        <f>+O120+BZ120</f>
        <v>17400000</v>
      </c>
      <c r="Q120" s="18" t="s">
        <v>130</v>
      </c>
      <c r="R120" s="23" t="s">
        <v>833</v>
      </c>
      <c r="S120" s="19" t="s">
        <v>119</v>
      </c>
      <c r="T120" s="19">
        <v>6</v>
      </c>
      <c r="U120" s="19">
        <v>0</v>
      </c>
      <c r="V120" s="19">
        <f t="shared" si="11"/>
        <v>6</v>
      </c>
      <c r="W120" s="19"/>
      <c r="X120" s="22">
        <v>44586</v>
      </c>
      <c r="Y120" s="39">
        <v>44587</v>
      </c>
      <c r="Z120" s="39">
        <v>44593</v>
      </c>
      <c r="AA120" s="39" t="s">
        <v>693</v>
      </c>
      <c r="AB120" s="39">
        <v>44773</v>
      </c>
      <c r="AC120" s="22"/>
      <c r="AD120" s="22" t="s">
        <v>96</v>
      </c>
      <c r="AE120" s="23" t="s">
        <v>315</v>
      </c>
      <c r="AF120" s="19" t="s">
        <v>586</v>
      </c>
      <c r="AG120" s="23" t="s">
        <v>849</v>
      </c>
      <c r="AH120" s="19" t="s">
        <v>86</v>
      </c>
      <c r="AI120" s="19" t="s">
        <v>44</v>
      </c>
      <c r="AJ120" s="19" t="s">
        <v>44</v>
      </c>
      <c r="AK120" s="19" t="s">
        <v>44</v>
      </c>
      <c r="AL120" s="19" t="s">
        <v>44</v>
      </c>
      <c r="AM120" s="19" t="s">
        <v>44</v>
      </c>
      <c r="AN120" s="19" t="s">
        <v>44</v>
      </c>
      <c r="AO120" s="19" t="s">
        <v>44</v>
      </c>
      <c r="AP120" s="21" t="s">
        <v>44</v>
      </c>
      <c r="AQ120" s="21" t="s">
        <v>44</v>
      </c>
      <c r="AR120" s="21" t="s">
        <v>44</v>
      </c>
      <c r="AS120" s="19" t="s">
        <v>44</v>
      </c>
      <c r="AT120" s="19" t="s">
        <v>44</v>
      </c>
      <c r="AU120" s="19" t="s">
        <v>44</v>
      </c>
      <c r="AV120" s="19" t="s">
        <v>44</v>
      </c>
      <c r="AW120" s="19" t="s">
        <v>44</v>
      </c>
      <c r="AX120" s="19" t="s">
        <v>44</v>
      </c>
      <c r="AY120" s="19" t="s">
        <v>44</v>
      </c>
      <c r="AZ120" s="19" t="s">
        <v>44</v>
      </c>
      <c r="BA120" s="19" t="s">
        <v>44</v>
      </c>
      <c r="BB120" s="19" t="s">
        <v>44</v>
      </c>
      <c r="BC120" s="19" t="s">
        <v>44</v>
      </c>
      <c r="BD120" s="18"/>
      <c r="BE120" s="18"/>
      <c r="BF120" s="18"/>
      <c r="BG120" s="18"/>
      <c r="BH120" s="18"/>
      <c r="BI120" s="18"/>
      <c r="BJ120" s="18"/>
      <c r="BK120" s="18"/>
      <c r="BL120" s="18"/>
      <c r="BM120" s="19">
        <f t="shared" si="9"/>
        <v>0</v>
      </c>
      <c r="BN120" s="20"/>
      <c r="BO120" s="20"/>
      <c r="BP120" s="41"/>
      <c r="BQ120" s="20"/>
      <c r="BR120" s="41"/>
      <c r="BS120" s="20"/>
      <c r="BT120" s="41"/>
      <c r="BU120" s="41"/>
      <c r="BV120" s="41"/>
      <c r="BW120" s="41"/>
      <c r="BX120" s="41"/>
      <c r="BY120" s="17"/>
      <c r="BZ120" s="17">
        <f t="shared" si="10"/>
        <v>0</v>
      </c>
      <c r="CA120" s="45">
        <f>+P120/V120</f>
        <v>2900000</v>
      </c>
    </row>
    <row r="121" spans="1:79" s="50" customFormat="1" ht="121.5" customHeight="1" x14ac:dyDescent="0.2">
      <c r="A121" s="44">
        <v>118</v>
      </c>
      <c r="B121" s="19">
        <v>2022</v>
      </c>
      <c r="C121" s="28" t="s">
        <v>558</v>
      </c>
      <c r="D121" s="28" t="s">
        <v>574</v>
      </c>
      <c r="E121" s="19" t="s">
        <v>577</v>
      </c>
      <c r="F121" s="43" t="s">
        <v>876</v>
      </c>
      <c r="G121" s="19" t="s">
        <v>65</v>
      </c>
      <c r="H121" s="19" t="s">
        <v>46</v>
      </c>
      <c r="I121" s="25" t="s">
        <v>63</v>
      </c>
      <c r="J121" s="19" t="s">
        <v>64</v>
      </c>
      <c r="K121" s="28" t="s">
        <v>963</v>
      </c>
      <c r="L121" s="28" t="s">
        <v>965</v>
      </c>
      <c r="M121" s="19" t="s">
        <v>956</v>
      </c>
      <c r="N121" s="19" t="s">
        <v>959</v>
      </c>
      <c r="O121" s="17">
        <v>33000000</v>
      </c>
      <c r="P121" s="17">
        <f>+O121+BZ121</f>
        <v>33000000</v>
      </c>
      <c r="Q121" s="18" t="s">
        <v>130</v>
      </c>
      <c r="R121" s="23" t="s">
        <v>601</v>
      </c>
      <c r="S121" s="19" t="s">
        <v>119</v>
      </c>
      <c r="T121" s="19">
        <v>6</v>
      </c>
      <c r="U121" s="19">
        <v>0</v>
      </c>
      <c r="V121" s="19">
        <f t="shared" si="11"/>
        <v>6</v>
      </c>
      <c r="W121" s="19"/>
      <c r="X121" s="22">
        <v>44586</v>
      </c>
      <c r="Y121" s="39">
        <v>44586</v>
      </c>
      <c r="Z121" s="39">
        <v>44587</v>
      </c>
      <c r="AA121" s="39">
        <v>44767</v>
      </c>
      <c r="AB121" s="39">
        <v>44767</v>
      </c>
      <c r="AC121" s="22"/>
      <c r="AD121" s="22" t="s">
        <v>96</v>
      </c>
      <c r="AE121" s="23" t="s">
        <v>694</v>
      </c>
      <c r="AF121" s="19" t="s">
        <v>586</v>
      </c>
      <c r="AG121" s="23" t="s">
        <v>769</v>
      </c>
      <c r="AH121" s="19" t="s">
        <v>86</v>
      </c>
      <c r="AI121" s="19" t="s">
        <v>44</v>
      </c>
      <c r="AJ121" s="19" t="s">
        <v>44</v>
      </c>
      <c r="AK121" s="19" t="s">
        <v>44</v>
      </c>
      <c r="AL121" s="19" t="s">
        <v>44</v>
      </c>
      <c r="AM121" s="19" t="s">
        <v>44</v>
      </c>
      <c r="AN121" s="19" t="s">
        <v>44</v>
      </c>
      <c r="AO121" s="19" t="s">
        <v>44</v>
      </c>
      <c r="AP121" s="21" t="s">
        <v>44</v>
      </c>
      <c r="AQ121" s="21" t="s">
        <v>44</v>
      </c>
      <c r="AR121" s="21" t="s">
        <v>44</v>
      </c>
      <c r="AS121" s="19" t="s">
        <v>44</v>
      </c>
      <c r="AT121" s="19" t="s">
        <v>44</v>
      </c>
      <c r="AU121" s="19" t="s">
        <v>44</v>
      </c>
      <c r="AV121" s="19" t="s">
        <v>44</v>
      </c>
      <c r="AW121" s="19" t="s">
        <v>44</v>
      </c>
      <c r="AX121" s="19" t="s">
        <v>44</v>
      </c>
      <c r="AY121" s="19" t="s">
        <v>44</v>
      </c>
      <c r="AZ121" s="19" t="s">
        <v>44</v>
      </c>
      <c r="BA121" s="19" t="s">
        <v>44</v>
      </c>
      <c r="BB121" s="19" t="s">
        <v>44</v>
      </c>
      <c r="BC121" s="19" t="s">
        <v>44</v>
      </c>
      <c r="BD121" s="18"/>
      <c r="BE121" s="18"/>
      <c r="BF121" s="18"/>
      <c r="BG121" s="18"/>
      <c r="BH121" s="18"/>
      <c r="BI121" s="18"/>
      <c r="BJ121" s="18"/>
      <c r="BK121" s="18"/>
      <c r="BL121" s="18"/>
      <c r="BM121" s="19">
        <f t="shared" si="9"/>
        <v>0</v>
      </c>
      <c r="BN121" s="20"/>
      <c r="BO121" s="20"/>
      <c r="BP121" s="41"/>
      <c r="BQ121" s="20"/>
      <c r="BR121" s="41"/>
      <c r="BS121" s="20"/>
      <c r="BT121" s="41"/>
      <c r="BU121" s="41"/>
      <c r="BV121" s="41"/>
      <c r="BW121" s="41"/>
      <c r="BX121" s="41"/>
      <c r="BY121" s="17"/>
      <c r="BZ121" s="17">
        <f t="shared" si="10"/>
        <v>0</v>
      </c>
      <c r="CA121" s="45">
        <f>+P121/V121</f>
        <v>5500000</v>
      </c>
    </row>
    <row r="122" spans="1:79" s="50" customFormat="1" ht="121.5" customHeight="1" x14ac:dyDescent="0.2">
      <c r="A122" s="44">
        <v>119</v>
      </c>
      <c r="B122" s="19">
        <v>2022</v>
      </c>
      <c r="C122" s="28" t="s">
        <v>559</v>
      </c>
      <c r="D122" s="28" t="s">
        <v>575</v>
      </c>
      <c r="E122" s="19" t="s">
        <v>584</v>
      </c>
      <c r="F122" s="43" t="s">
        <v>890</v>
      </c>
      <c r="G122" s="19" t="s">
        <v>65</v>
      </c>
      <c r="H122" s="19" t="s">
        <v>46</v>
      </c>
      <c r="I122" s="25" t="s">
        <v>63</v>
      </c>
      <c r="J122" s="19" t="s">
        <v>64</v>
      </c>
      <c r="K122" s="28" t="s">
        <v>963</v>
      </c>
      <c r="L122" s="28" t="s">
        <v>965</v>
      </c>
      <c r="M122" s="19" t="s">
        <v>956</v>
      </c>
      <c r="N122" s="19" t="s">
        <v>959</v>
      </c>
      <c r="O122" s="17">
        <v>27600000</v>
      </c>
      <c r="P122" s="17">
        <f>+O122+BZ122</f>
        <v>27600000</v>
      </c>
      <c r="Q122" s="18" t="s">
        <v>130</v>
      </c>
      <c r="R122" s="23" t="s">
        <v>834</v>
      </c>
      <c r="S122" s="19" t="s">
        <v>119</v>
      </c>
      <c r="T122" s="19">
        <v>6</v>
      </c>
      <c r="U122" s="19">
        <v>0</v>
      </c>
      <c r="V122" s="19">
        <f t="shared" si="11"/>
        <v>6</v>
      </c>
      <c r="W122" s="19"/>
      <c r="X122" s="22">
        <v>44586</v>
      </c>
      <c r="Y122" s="39">
        <v>44587</v>
      </c>
      <c r="Z122" s="39">
        <v>44593</v>
      </c>
      <c r="AA122" s="39" t="s">
        <v>693</v>
      </c>
      <c r="AB122" s="39">
        <v>44773</v>
      </c>
      <c r="AC122" s="22"/>
      <c r="AD122" s="22" t="s">
        <v>96</v>
      </c>
      <c r="AE122" s="23" t="s">
        <v>527</v>
      </c>
      <c r="AF122" s="19" t="s">
        <v>586</v>
      </c>
      <c r="AG122" s="23" t="s">
        <v>850</v>
      </c>
      <c r="AH122" s="19" t="s">
        <v>86</v>
      </c>
      <c r="AI122" s="19" t="s">
        <v>44</v>
      </c>
      <c r="AJ122" s="19" t="s">
        <v>44</v>
      </c>
      <c r="AK122" s="19" t="s">
        <v>44</v>
      </c>
      <c r="AL122" s="19" t="s">
        <v>44</v>
      </c>
      <c r="AM122" s="19" t="s">
        <v>44</v>
      </c>
      <c r="AN122" s="19" t="s">
        <v>44</v>
      </c>
      <c r="AO122" s="19" t="s">
        <v>44</v>
      </c>
      <c r="AP122" s="21" t="s">
        <v>44</v>
      </c>
      <c r="AQ122" s="21" t="s">
        <v>44</v>
      </c>
      <c r="AR122" s="21" t="s">
        <v>44</v>
      </c>
      <c r="AS122" s="19" t="s">
        <v>44</v>
      </c>
      <c r="AT122" s="19" t="s">
        <v>44</v>
      </c>
      <c r="AU122" s="19" t="s">
        <v>44</v>
      </c>
      <c r="AV122" s="19" t="s">
        <v>44</v>
      </c>
      <c r="AW122" s="19" t="s">
        <v>44</v>
      </c>
      <c r="AX122" s="19" t="s">
        <v>44</v>
      </c>
      <c r="AY122" s="19" t="s">
        <v>44</v>
      </c>
      <c r="AZ122" s="19" t="s">
        <v>44</v>
      </c>
      <c r="BA122" s="19" t="s">
        <v>44</v>
      </c>
      <c r="BB122" s="19" t="s">
        <v>44</v>
      </c>
      <c r="BC122" s="19" t="s">
        <v>44</v>
      </c>
      <c r="BD122" s="18"/>
      <c r="BE122" s="18"/>
      <c r="BF122" s="18"/>
      <c r="BG122" s="18"/>
      <c r="BH122" s="18"/>
      <c r="BI122" s="18"/>
      <c r="BJ122" s="18"/>
      <c r="BK122" s="18"/>
      <c r="BL122" s="18"/>
      <c r="BM122" s="19">
        <f t="shared" si="9"/>
        <v>0</v>
      </c>
      <c r="BN122" s="20"/>
      <c r="BO122" s="20"/>
      <c r="BP122" s="41"/>
      <c r="BQ122" s="20"/>
      <c r="BR122" s="41"/>
      <c r="BS122" s="20"/>
      <c r="BT122" s="41"/>
      <c r="BU122" s="41"/>
      <c r="BV122" s="41"/>
      <c r="BW122" s="41"/>
      <c r="BX122" s="41"/>
      <c r="BY122" s="17"/>
      <c r="BZ122" s="17">
        <f t="shared" si="10"/>
        <v>0</v>
      </c>
      <c r="CA122" s="45">
        <f>+P122/V122</f>
        <v>4600000</v>
      </c>
    </row>
    <row r="123" spans="1:79" s="50" customFormat="1" ht="121.5" customHeight="1" x14ac:dyDescent="0.2">
      <c r="A123" s="44">
        <v>120</v>
      </c>
      <c r="B123" s="19">
        <v>2022</v>
      </c>
      <c r="C123" s="28" t="s">
        <v>560</v>
      </c>
      <c r="D123" s="28" t="s">
        <v>576</v>
      </c>
      <c r="E123" s="19" t="s">
        <v>602</v>
      </c>
      <c r="F123" s="43" t="s">
        <v>864</v>
      </c>
      <c r="G123" s="19" t="s">
        <v>65</v>
      </c>
      <c r="H123" s="19" t="s">
        <v>46</v>
      </c>
      <c r="I123" s="25" t="s">
        <v>63</v>
      </c>
      <c r="J123" s="19" t="s">
        <v>64</v>
      </c>
      <c r="K123" s="28" t="s">
        <v>963</v>
      </c>
      <c r="L123" s="28" t="s">
        <v>965</v>
      </c>
      <c r="M123" s="19" t="s">
        <v>956</v>
      </c>
      <c r="N123" s="19" t="s">
        <v>959</v>
      </c>
      <c r="O123" s="17">
        <v>31080000</v>
      </c>
      <c r="P123" s="17">
        <f>+O123+BZ123</f>
        <v>31080000</v>
      </c>
      <c r="Q123" s="18" t="s">
        <v>130</v>
      </c>
      <c r="R123" s="23" t="s">
        <v>835</v>
      </c>
      <c r="S123" s="19" t="s">
        <v>119</v>
      </c>
      <c r="T123" s="19">
        <v>6</v>
      </c>
      <c r="U123" s="19">
        <v>0</v>
      </c>
      <c r="V123" s="19">
        <f t="shared" si="11"/>
        <v>6</v>
      </c>
      <c r="W123" s="19"/>
      <c r="X123" s="22">
        <v>44587</v>
      </c>
      <c r="Y123" s="39">
        <v>44588</v>
      </c>
      <c r="Z123" s="39">
        <v>44594</v>
      </c>
      <c r="AA123" s="39">
        <v>44774</v>
      </c>
      <c r="AB123" s="39">
        <v>44774</v>
      </c>
      <c r="AC123" s="22"/>
      <c r="AD123" s="22" t="s">
        <v>692</v>
      </c>
      <c r="AE123" s="23" t="s">
        <v>856</v>
      </c>
      <c r="AF123" s="19" t="s">
        <v>348</v>
      </c>
      <c r="AG123" s="23" t="s">
        <v>770</v>
      </c>
      <c r="AH123" s="19" t="s">
        <v>86</v>
      </c>
      <c r="AI123" s="19" t="s">
        <v>44</v>
      </c>
      <c r="AJ123" s="19" t="s">
        <v>44</v>
      </c>
      <c r="AK123" s="19" t="s">
        <v>44</v>
      </c>
      <c r="AL123" s="19" t="s">
        <v>44</v>
      </c>
      <c r="AM123" s="19" t="s">
        <v>44</v>
      </c>
      <c r="AN123" s="19" t="s">
        <v>44</v>
      </c>
      <c r="AO123" s="19" t="s">
        <v>44</v>
      </c>
      <c r="AP123" s="21" t="s">
        <v>44</v>
      </c>
      <c r="AQ123" s="21" t="s">
        <v>44</v>
      </c>
      <c r="AR123" s="21" t="s">
        <v>44</v>
      </c>
      <c r="AS123" s="19" t="s">
        <v>44</v>
      </c>
      <c r="AT123" s="19" t="s">
        <v>44</v>
      </c>
      <c r="AU123" s="19" t="s">
        <v>44</v>
      </c>
      <c r="AV123" s="19" t="s">
        <v>44</v>
      </c>
      <c r="AW123" s="19" t="s">
        <v>44</v>
      </c>
      <c r="AX123" s="19" t="s">
        <v>44</v>
      </c>
      <c r="AY123" s="19" t="s">
        <v>44</v>
      </c>
      <c r="AZ123" s="19" t="s">
        <v>44</v>
      </c>
      <c r="BA123" s="19" t="s">
        <v>44</v>
      </c>
      <c r="BB123" s="19" t="s">
        <v>44</v>
      </c>
      <c r="BC123" s="19" t="s">
        <v>44</v>
      </c>
      <c r="BD123" s="18"/>
      <c r="BE123" s="18"/>
      <c r="BF123" s="18"/>
      <c r="BG123" s="18"/>
      <c r="BH123" s="18"/>
      <c r="BI123" s="18"/>
      <c r="BJ123" s="18"/>
      <c r="BK123" s="18"/>
      <c r="BL123" s="18"/>
      <c r="BM123" s="19">
        <f t="shared" si="9"/>
        <v>0</v>
      </c>
      <c r="BN123" s="20"/>
      <c r="BO123" s="20"/>
      <c r="BP123" s="41"/>
      <c r="BQ123" s="20"/>
      <c r="BR123" s="41"/>
      <c r="BS123" s="20"/>
      <c r="BT123" s="41"/>
      <c r="BU123" s="41"/>
      <c r="BV123" s="41"/>
      <c r="BW123" s="41"/>
      <c r="BX123" s="41"/>
      <c r="BY123" s="17"/>
      <c r="BZ123" s="17">
        <f t="shared" si="10"/>
        <v>0</v>
      </c>
      <c r="CA123" s="45">
        <f>+P123/V123</f>
        <v>5180000</v>
      </c>
    </row>
    <row r="124" spans="1:79" s="7" customFormat="1" ht="121.5" customHeight="1" x14ac:dyDescent="0.2">
      <c r="A124" s="44">
        <v>121</v>
      </c>
      <c r="B124" s="19">
        <v>2022</v>
      </c>
      <c r="C124" s="28" t="s">
        <v>579</v>
      </c>
      <c r="D124" s="28" t="s">
        <v>603</v>
      </c>
      <c r="E124" s="19" t="s">
        <v>996</v>
      </c>
      <c r="F124" s="43" t="s">
        <v>878</v>
      </c>
      <c r="G124" s="19" t="s">
        <v>314</v>
      </c>
      <c r="H124" s="19" t="s">
        <v>46</v>
      </c>
      <c r="I124" s="25" t="s">
        <v>63</v>
      </c>
      <c r="J124" s="19" t="s">
        <v>64</v>
      </c>
      <c r="K124" s="28" t="s">
        <v>963</v>
      </c>
      <c r="L124" s="28" t="s">
        <v>965</v>
      </c>
      <c r="M124" s="19" t="s">
        <v>956</v>
      </c>
      <c r="N124" s="19" t="s">
        <v>959</v>
      </c>
      <c r="O124" s="17">
        <v>28800000</v>
      </c>
      <c r="P124" s="17">
        <f>+O124+BZ124</f>
        <v>28800000</v>
      </c>
      <c r="Q124" s="18" t="s">
        <v>130</v>
      </c>
      <c r="R124" s="23" t="s">
        <v>840</v>
      </c>
      <c r="S124" s="19" t="s">
        <v>119</v>
      </c>
      <c r="T124" s="19">
        <v>6</v>
      </c>
      <c r="U124" s="19">
        <v>0</v>
      </c>
      <c r="V124" s="19">
        <f>+T124+U124</f>
        <v>6</v>
      </c>
      <c r="W124" s="19"/>
      <c r="X124" s="22">
        <v>44586</v>
      </c>
      <c r="Y124" s="39">
        <v>44586</v>
      </c>
      <c r="Z124" s="39">
        <v>44622</v>
      </c>
      <c r="AA124" s="39">
        <v>44804</v>
      </c>
      <c r="AB124" s="39">
        <v>44804</v>
      </c>
      <c r="AC124" s="22"/>
      <c r="AD124" s="22" t="s">
        <v>692</v>
      </c>
      <c r="AE124" s="23" t="s">
        <v>308</v>
      </c>
      <c r="AF124" s="19" t="s">
        <v>353</v>
      </c>
      <c r="AG124" s="23" t="s">
        <v>754</v>
      </c>
      <c r="AH124" s="19" t="s">
        <v>86</v>
      </c>
      <c r="AI124" s="19" t="s">
        <v>44</v>
      </c>
      <c r="AJ124" s="19" t="s">
        <v>44</v>
      </c>
      <c r="AK124" s="19" t="s">
        <v>44</v>
      </c>
      <c r="AL124" s="19" t="s">
        <v>44</v>
      </c>
      <c r="AM124" s="19" t="s">
        <v>44</v>
      </c>
      <c r="AN124" s="19" t="s">
        <v>44</v>
      </c>
      <c r="AO124" s="19" t="s">
        <v>44</v>
      </c>
      <c r="AP124" s="21" t="s">
        <v>44</v>
      </c>
      <c r="AQ124" s="21" t="s">
        <v>44</v>
      </c>
      <c r="AR124" s="21" t="s">
        <v>44</v>
      </c>
      <c r="AS124" s="19" t="s">
        <v>44</v>
      </c>
      <c r="AT124" s="22">
        <v>44622</v>
      </c>
      <c r="AU124" s="19" t="s">
        <v>932</v>
      </c>
      <c r="AV124" s="21">
        <v>52958310</v>
      </c>
      <c r="AW124" s="21">
        <v>1</v>
      </c>
      <c r="AX124" s="21">
        <v>28640000</v>
      </c>
      <c r="AY124" s="19" t="s">
        <v>44</v>
      </c>
      <c r="AZ124" s="19" t="s">
        <v>44</v>
      </c>
      <c r="BA124" s="19" t="s">
        <v>44</v>
      </c>
      <c r="BB124" s="19" t="s">
        <v>44</v>
      </c>
      <c r="BC124" s="19" t="s">
        <v>44</v>
      </c>
      <c r="BD124" s="18"/>
      <c r="BE124" s="18"/>
      <c r="BF124" s="18"/>
      <c r="BG124" s="18"/>
      <c r="BH124" s="18"/>
      <c r="BI124" s="18"/>
      <c r="BJ124" s="18"/>
      <c r="BK124" s="18"/>
      <c r="BL124" s="18"/>
      <c r="BM124" s="19">
        <f t="shared" si="9"/>
        <v>0</v>
      </c>
      <c r="BN124" s="20"/>
      <c r="BO124" s="20"/>
      <c r="BP124" s="41"/>
      <c r="BQ124" s="20"/>
      <c r="BR124" s="41"/>
      <c r="BS124" s="20"/>
      <c r="BT124" s="41"/>
      <c r="BU124" s="41"/>
      <c r="BV124" s="41"/>
      <c r="BW124" s="41"/>
      <c r="BX124" s="41"/>
      <c r="BY124" s="17"/>
      <c r="BZ124" s="17">
        <f t="shared" si="10"/>
        <v>0</v>
      </c>
      <c r="CA124" s="45">
        <f>+P124/V124</f>
        <v>4800000</v>
      </c>
    </row>
    <row r="125" spans="1:79" s="50" customFormat="1" ht="121.5" customHeight="1" x14ac:dyDescent="0.2">
      <c r="A125" s="44">
        <v>122</v>
      </c>
      <c r="B125" s="19">
        <v>2022</v>
      </c>
      <c r="C125" s="28" t="s">
        <v>580</v>
      </c>
      <c r="D125" s="28" t="s">
        <v>604</v>
      </c>
      <c r="E125" s="19" t="s">
        <v>578</v>
      </c>
      <c r="F125" s="43" t="s">
        <v>901</v>
      </c>
      <c r="G125" s="19" t="s">
        <v>66</v>
      </c>
      <c r="H125" s="19" t="s">
        <v>46</v>
      </c>
      <c r="I125" s="25" t="s">
        <v>63</v>
      </c>
      <c r="J125" s="19" t="s">
        <v>64</v>
      </c>
      <c r="K125" s="28" t="s">
        <v>963</v>
      </c>
      <c r="L125" s="28" t="s">
        <v>965</v>
      </c>
      <c r="M125" s="19" t="s">
        <v>956</v>
      </c>
      <c r="N125" s="19" t="s">
        <v>959</v>
      </c>
      <c r="O125" s="17">
        <v>27600000</v>
      </c>
      <c r="P125" s="17">
        <f>+O125+BZ125</f>
        <v>27600000</v>
      </c>
      <c r="Q125" s="18" t="s">
        <v>130</v>
      </c>
      <c r="R125" s="23" t="s">
        <v>817</v>
      </c>
      <c r="S125" s="19" t="s">
        <v>119</v>
      </c>
      <c r="T125" s="19">
        <v>6</v>
      </c>
      <c r="U125" s="19">
        <v>0</v>
      </c>
      <c r="V125" s="19">
        <f>+T125+U125</f>
        <v>6</v>
      </c>
      <c r="W125" s="19"/>
      <c r="X125" s="22">
        <v>44586</v>
      </c>
      <c r="Y125" s="39">
        <v>44586</v>
      </c>
      <c r="Z125" s="39">
        <v>44588</v>
      </c>
      <c r="AA125" s="39">
        <v>44768</v>
      </c>
      <c r="AB125" s="39">
        <v>44768</v>
      </c>
      <c r="AC125" s="22"/>
      <c r="AD125" s="22" t="s">
        <v>96</v>
      </c>
      <c r="AE125" s="23" t="s">
        <v>315</v>
      </c>
      <c r="AF125" s="19" t="s">
        <v>586</v>
      </c>
      <c r="AG125" s="23" t="s">
        <v>771</v>
      </c>
      <c r="AH125" s="19" t="s">
        <v>86</v>
      </c>
      <c r="AI125" s="19" t="s">
        <v>44</v>
      </c>
      <c r="AJ125" s="19" t="s">
        <v>44</v>
      </c>
      <c r="AK125" s="19" t="s">
        <v>44</v>
      </c>
      <c r="AL125" s="19" t="s">
        <v>44</v>
      </c>
      <c r="AM125" s="19" t="s">
        <v>44</v>
      </c>
      <c r="AN125" s="19" t="s">
        <v>44</v>
      </c>
      <c r="AO125" s="19" t="s">
        <v>44</v>
      </c>
      <c r="AP125" s="21" t="s">
        <v>44</v>
      </c>
      <c r="AQ125" s="21" t="s">
        <v>44</v>
      </c>
      <c r="AR125" s="21" t="s">
        <v>44</v>
      </c>
      <c r="AS125" s="19" t="s">
        <v>44</v>
      </c>
      <c r="AT125" s="19" t="s">
        <v>44</v>
      </c>
      <c r="AU125" s="19" t="s">
        <v>44</v>
      </c>
      <c r="AV125" s="19" t="s">
        <v>44</v>
      </c>
      <c r="AW125" s="19" t="s">
        <v>44</v>
      </c>
      <c r="AX125" s="19" t="s">
        <v>44</v>
      </c>
      <c r="AY125" s="19" t="s">
        <v>44</v>
      </c>
      <c r="AZ125" s="19" t="s">
        <v>44</v>
      </c>
      <c r="BA125" s="19" t="s">
        <v>44</v>
      </c>
      <c r="BB125" s="19" t="s">
        <v>44</v>
      </c>
      <c r="BC125" s="19" t="s">
        <v>44</v>
      </c>
      <c r="BD125" s="18"/>
      <c r="BE125" s="18"/>
      <c r="BF125" s="18"/>
      <c r="BG125" s="18"/>
      <c r="BH125" s="18"/>
      <c r="BI125" s="18"/>
      <c r="BJ125" s="18"/>
      <c r="BK125" s="18"/>
      <c r="BL125" s="18"/>
      <c r="BM125" s="19">
        <f t="shared" si="9"/>
        <v>0</v>
      </c>
      <c r="BN125" s="20"/>
      <c r="BO125" s="20"/>
      <c r="BP125" s="41"/>
      <c r="BQ125" s="20"/>
      <c r="BR125" s="41"/>
      <c r="BS125" s="20"/>
      <c r="BT125" s="41"/>
      <c r="BU125" s="41"/>
      <c r="BV125" s="41"/>
      <c r="BW125" s="41"/>
      <c r="BX125" s="41"/>
      <c r="BY125" s="17"/>
      <c r="BZ125" s="17">
        <f t="shared" si="10"/>
        <v>0</v>
      </c>
      <c r="CA125" s="45">
        <f>+P125/V125</f>
        <v>4600000</v>
      </c>
    </row>
    <row r="126" spans="1:79" s="54" customFormat="1" ht="121.5" customHeight="1" x14ac:dyDescent="0.2">
      <c r="A126" s="44">
        <v>123</v>
      </c>
      <c r="B126" s="19">
        <v>2022</v>
      </c>
      <c r="C126" s="28" t="s">
        <v>605</v>
      </c>
      <c r="D126" s="28" t="s">
        <v>606</v>
      </c>
      <c r="E126" s="19" t="s">
        <v>607</v>
      </c>
      <c r="F126" s="43" t="s">
        <v>863</v>
      </c>
      <c r="G126" s="19" t="s">
        <v>66</v>
      </c>
      <c r="H126" s="19" t="s">
        <v>46</v>
      </c>
      <c r="I126" s="25" t="s">
        <v>63</v>
      </c>
      <c r="J126" s="19" t="s">
        <v>64</v>
      </c>
      <c r="K126" s="28" t="s">
        <v>963</v>
      </c>
      <c r="L126" s="28" t="s">
        <v>965</v>
      </c>
      <c r="M126" s="19" t="s">
        <v>956</v>
      </c>
      <c r="N126" s="19" t="s">
        <v>959</v>
      </c>
      <c r="O126" s="17">
        <v>22800000</v>
      </c>
      <c r="P126" s="17">
        <f>+O126+BZ126</f>
        <v>34200000</v>
      </c>
      <c r="Q126" s="18" t="s">
        <v>130</v>
      </c>
      <c r="R126" s="23" t="s">
        <v>608</v>
      </c>
      <c r="S126" s="19" t="s">
        <v>119</v>
      </c>
      <c r="T126" s="19">
        <v>4</v>
      </c>
      <c r="U126" s="19">
        <v>2</v>
      </c>
      <c r="V126" s="19">
        <f>+T126+U126</f>
        <v>6</v>
      </c>
      <c r="W126" s="19"/>
      <c r="X126" s="22">
        <v>44588</v>
      </c>
      <c r="Y126" s="39">
        <v>44588</v>
      </c>
      <c r="Z126" s="39">
        <v>44593</v>
      </c>
      <c r="AA126" s="39">
        <v>44712</v>
      </c>
      <c r="AB126" s="39">
        <v>44773</v>
      </c>
      <c r="AC126" s="22"/>
      <c r="AD126" s="22" t="s">
        <v>96</v>
      </c>
      <c r="AE126" s="23" t="s">
        <v>698</v>
      </c>
      <c r="AF126" s="19" t="s">
        <v>98</v>
      </c>
      <c r="AG126" s="23" t="s">
        <v>916</v>
      </c>
      <c r="AH126" s="19" t="s">
        <v>86</v>
      </c>
      <c r="AI126" s="19" t="s">
        <v>44</v>
      </c>
      <c r="AJ126" s="19" t="s">
        <v>44</v>
      </c>
      <c r="AK126" s="19" t="s">
        <v>44</v>
      </c>
      <c r="AL126" s="19" t="s">
        <v>44</v>
      </c>
      <c r="AM126" s="19" t="s">
        <v>44</v>
      </c>
      <c r="AN126" s="19" t="s">
        <v>44</v>
      </c>
      <c r="AO126" s="19" t="s">
        <v>44</v>
      </c>
      <c r="AP126" s="21" t="s">
        <v>44</v>
      </c>
      <c r="AQ126" s="21" t="s">
        <v>44</v>
      </c>
      <c r="AR126" s="21" t="s">
        <v>44</v>
      </c>
      <c r="AS126" s="19" t="s">
        <v>44</v>
      </c>
      <c r="AT126" s="19" t="s">
        <v>44</v>
      </c>
      <c r="AU126" s="19" t="s">
        <v>44</v>
      </c>
      <c r="AV126" s="19" t="s">
        <v>44</v>
      </c>
      <c r="AW126" s="19" t="s">
        <v>44</v>
      </c>
      <c r="AX126" s="19" t="s">
        <v>44</v>
      </c>
      <c r="AY126" s="19" t="s">
        <v>44</v>
      </c>
      <c r="AZ126" s="19" t="s">
        <v>44</v>
      </c>
      <c r="BA126" s="19" t="s">
        <v>44</v>
      </c>
      <c r="BB126" s="19" t="s">
        <v>44</v>
      </c>
      <c r="BC126" s="19" t="s">
        <v>44</v>
      </c>
      <c r="BD126" s="20">
        <v>44700</v>
      </c>
      <c r="BE126" s="18">
        <v>60</v>
      </c>
      <c r="BF126" s="18"/>
      <c r="BG126" s="18"/>
      <c r="BH126" s="18"/>
      <c r="BI126" s="18"/>
      <c r="BJ126" s="18"/>
      <c r="BK126" s="18"/>
      <c r="BL126" s="18"/>
      <c r="BM126" s="19">
        <f t="shared" si="9"/>
        <v>60</v>
      </c>
      <c r="BN126" s="20">
        <v>44773</v>
      </c>
      <c r="BO126" s="20">
        <v>44700</v>
      </c>
      <c r="BP126" s="41">
        <v>11400000</v>
      </c>
      <c r="BQ126" s="20"/>
      <c r="BR126" s="41"/>
      <c r="BS126" s="20"/>
      <c r="BT126" s="41"/>
      <c r="BU126" s="41"/>
      <c r="BV126" s="41"/>
      <c r="BW126" s="41"/>
      <c r="BX126" s="41"/>
      <c r="BY126" s="17">
        <v>1</v>
      </c>
      <c r="BZ126" s="17">
        <f t="shared" si="10"/>
        <v>11400000</v>
      </c>
      <c r="CA126" s="45">
        <f>+P126/V126</f>
        <v>5700000</v>
      </c>
    </row>
    <row r="127" spans="1:79" s="50" customFormat="1" ht="121.5" customHeight="1" x14ac:dyDescent="0.2">
      <c r="A127" s="44">
        <v>124</v>
      </c>
      <c r="B127" s="19">
        <v>2022</v>
      </c>
      <c r="C127" s="28" t="s">
        <v>609</v>
      </c>
      <c r="D127" s="28" t="s">
        <v>610</v>
      </c>
      <c r="E127" s="19" t="s">
        <v>617</v>
      </c>
      <c r="F127" s="43" t="s">
        <v>860</v>
      </c>
      <c r="G127" s="19" t="s">
        <v>65</v>
      </c>
      <c r="H127" s="19" t="s">
        <v>48</v>
      </c>
      <c r="I127" s="25" t="s">
        <v>63</v>
      </c>
      <c r="J127" s="19" t="s">
        <v>64</v>
      </c>
      <c r="K127" s="28" t="s">
        <v>963</v>
      </c>
      <c r="L127" s="28" t="s">
        <v>965</v>
      </c>
      <c r="M127" s="19" t="s">
        <v>956</v>
      </c>
      <c r="N127" s="19" t="s">
        <v>959</v>
      </c>
      <c r="O127" s="17">
        <v>13200000</v>
      </c>
      <c r="P127" s="17">
        <f>+O127+BZ127</f>
        <v>13200000</v>
      </c>
      <c r="Q127" s="18" t="s">
        <v>130</v>
      </c>
      <c r="R127" s="23" t="s">
        <v>841</v>
      </c>
      <c r="S127" s="19" t="s">
        <v>119</v>
      </c>
      <c r="T127" s="19">
        <v>6</v>
      </c>
      <c r="U127" s="19">
        <v>0</v>
      </c>
      <c r="V127" s="19">
        <f t="shared" ref="V127:V150" si="12">+T127+U127</f>
        <v>6</v>
      </c>
      <c r="W127" s="19"/>
      <c r="X127" s="22">
        <v>44588</v>
      </c>
      <c r="Y127" s="39">
        <v>44588</v>
      </c>
      <c r="Z127" s="39">
        <v>44593</v>
      </c>
      <c r="AA127" s="39" t="s">
        <v>693</v>
      </c>
      <c r="AB127" s="39">
        <v>44773</v>
      </c>
      <c r="AC127" s="22"/>
      <c r="AD127" s="22" t="s">
        <v>96</v>
      </c>
      <c r="AE127" s="23" t="s">
        <v>695</v>
      </c>
      <c r="AF127" s="19" t="s">
        <v>357</v>
      </c>
      <c r="AG127" s="23" t="s">
        <v>772</v>
      </c>
      <c r="AH127" s="19" t="s">
        <v>86</v>
      </c>
      <c r="AI127" s="19" t="s">
        <v>44</v>
      </c>
      <c r="AJ127" s="19" t="s">
        <v>44</v>
      </c>
      <c r="AK127" s="19" t="s">
        <v>44</v>
      </c>
      <c r="AL127" s="19" t="s">
        <v>44</v>
      </c>
      <c r="AM127" s="19" t="s">
        <v>44</v>
      </c>
      <c r="AN127" s="19" t="s">
        <v>44</v>
      </c>
      <c r="AO127" s="19" t="s">
        <v>44</v>
      </c>
      <c r="AP127" s="21" t="s">
        <v>44</v>
      </c>
      <c r="AQ127" s="21" t="s">
        <v>44</v>
      </c>
      <c r="AR127" s="21" t="s">
        <v>44</v>
      </c>
      <c r="AS127" s="19" t="s">
        <v>44</v>
      </c>
      <c r="AT127" s="19" t="s">
        <v>44</v>
      </c>
      <c r="AU127" s="19" t="s">
        <v>44</v>
      </c>
      <c r="AV127" s="19" t="s">
        <v>44</v>
      </c>
      <c r="AW127" s="19" t="s">
        <v>44</v>
      </c>
      <c r="AX127" s="19" t="s">
        <v>44</v>
      </c>
      <c r="AY127" s="19" t="s">
        <v>44</v>
      </c>
      <c r="AZ127" s="19" t="s">
        <v>44</v>
      </c>
      <c r="BA127" s="19" t="s">
        <v>44</v>
      </c>
      <c r="BB127" s="19" t="s">
        <v>44</v>
      </c>
      <c r="BC127" s="19" t="s">
        <v>44</v>
      </c>
      <c r="BD127" s="18"/>
      <c r="BE127" s="18"/>
      <c r="BF127" s="18"/>
      <c r="BG127" s="18"/>
      <c r="BH127" s="18"/>
      <c r="BI127" s="18"/>
      <c r="BJ127" s="18"/>
      <c r="BK127" s="18"/>
      <c r="BL127" s="18"/>
      <c r="BM127" s="19">
        <f t="shared" si="9"/>
        <v>0</v>
      </c>
      <c r="BN127" s="20"/>
      <c r="BO127" s="20"/>
      <c r="BP127" s="41"/>
      <c r="BQ127" s="20"/>
      <c r="BR127" s="41"/>
      <c r="BS127" s="20"/>
      <c r="BT127" s="41"/>
      <c r="BU127" s="41"/>
      <c r="BV127" s="41"/>
      <c r="BW127" s="41"/>
      <c r="BX127" s="41"/>
      <c r="BY127" s="17"/>
      <c r="BZ127" s="17">
        <f t="shared" si="10"/>
        <v>0</v>
      </c>
      <c r="CA127" s="45">
        <f>+P127/V127</f>
        <v>2200000</v>
      </c>
    </row>
    <row r="128" spans="1:79" s="50" customFormat="1" ht="121.5" customHeight="1" x14ac:dyDescent="0.2">
      <c r="A128" s="44">
        <v>125</v>
      </c>
      <c r="B128" s="19">
        <v>2022</v>
      </c>
      <c r="C128" s="28" t="s">
        <v>612</v>
      </c>
      <c r="D128" s="28" t="s">
        <v>613</v>
      </c>
      <c r="E128" s="19" t="s">
        <v>614</v>
      </c>
      <c r="F128" s="43" t="s">
        <v>902</v>
      </c>
      <c r="G128" s="19" t="s">
        <v>65</v>
      </c>
      <c r="H128" s="19" t="s">
        <v>46</v>
      </c>
      <c r="I128" s="25" t="s">
        <v>63</v>
      </c>
      <c r="J128" s="19" t="s">
        <v>64</v>
      </c>
      <c r="K128" s="28" t="s">
        <v>963</v>
      </c>
      <c r="L128" s="28" t="s">
        <v>965</v>
      </c>
      <c r="M128" s="19" t="s">
        <v>956</v>
      </c>
      <c r="N128" s="19" t="s">
        <v>959</v>
      </c>
      <c r="O128" s="17">
        <v>16500000</v>
      </c>
      <c r="P128" s="17">
        <f>+O128+BZ128</f>
        <v>16500000</v>
      </c>
      <c r="Q128" s="18" t="s">
        <v>130</v>
      </c>
      <c r="R128" s="23" t="s">
        <v>843</v>
      </c>
      <c r="S128" s="19" t="s">
        <v>119</v>
      </c>
      <c r="T128" s="19">
        <v>6</v>
      </c>
      <c r="U128" s="19">
        <v>0</v>
      </c>
      <c r="V128" s="19">
        <f t="shared" si="12"/>
        <v>6</v>
      </c>
      <c r="W128" s="19"/>
      <c r="X128" s="22">
        <v>44588</v>
      </c>
      <c r="Y128" s="39">
        <v>44588</v>
      </c>
      <c r="Z128" s="39">
        <v>44594</v>
      </c>
      <c r="AA128" s="39">
        <v>44774</v>
      </c>
      <c r="AB128" s="39">
        <v>44774</v>
      </c>
      <c r="AC128" s="22"/>
      <c r="AD128" s="22" t="s">
        <v>692</v>
      </c>
      <c r="AE128" s="23" t="s">
        <v>317</v>
      </c>
      <c r="AF128" s="19" t="s">
        <v>915</v>
      </c>
      <c r="AG128" s="23" t="s">
        <v>773</v>
      </c>
      <c r="AH128" s="19" t="s">
        <v>86</v>
      </c>
      <c r="AI128" s="19" t="s">
        <v>44</v>
      </c>
      <c r="AJ128" s="19" t="s">
        <v>44</v>
      </c>
      <c r="AK128" s="19" t="s">
        <v>44</v>
      </c>
      <c r="AL128" s="19" t="s">
        <v>44</v>
      </c>
      <c r="AM128" s="19" t="s">
        <v>44</v>
      </c>
      <c r="AN128" s="19" t="s">
        <v>44</v>
      </c>
      <c r="AO128" s="19" t="s">
        <v>44</v>
      </c>
      <c r="AP128" s="21" t="s">
        <v>44</v>
      </c>
      <c r="AQ128" s="21" t="s">
        <v>44</v>
      </c>
      <c r="AR128" s="21" t="s">
        <v>44</v>
      </c>
      <c r="AS128" s="19" t="s">
        <v>44</v>
      </c>
      <c r="AT128" s="19" t="s">
        <v>44</v>
      </c>
      <c r="AU128" s="19" t="s">
        <v>44</v>
      </c>
      <c r="AV128" s="19" t="s">
        <v>44</v>
      </c>
      <c r="AW128" s="19" t="s">
        <v>44</v>
      </c>
      <c r="AX128" s="19" t="s">
        <v>44</v>
      </c>
      <c r="AY128" s="19" t="s">
        <v>44</v>
      </c>
      <c r="AZ128" s="19" t="s">
        <v>44</v>
      </c>
      <c r="BA128" s="19" t="s">
        <v>44</v>
      </c>
      <c r="BB128" s="19" t="s">
        <v>44</v>
      </c>
      <c r="BC128" s="19" t="s">
        <v>44</v>
      </c>
      <c r="BD128" s="18"/>
      <c r="BE128" s="18"/>
      <c r="BF128" s="18"/>
      <c r="BG128" s="18"/>
      <c r="BH128" s="18"/>
      <c r="BI128" s="18"/>
      <c r="BJ128" s="18"/>
      <c r="BK128" s="18"/>
      <c r="BL128" s="18"/>
      <c r="BM128" s="19">
        <f t="shared" si="9"/>
        <v>0</v>
      </c>
      <c r="BN128" s="20"/>
      <c r="BO128" s="20"/>
      <c r="BP128" s="41"/>
      <c r="BQ128" s="20"/>
      <c r="BR128" s="41"/>
      <c r="BS128" s="20"/>
      <c r="BT128" s="41"/>
      <c r="BU128" s="41"/>
      <c r="BV128" s="41"/>
      <c r="BW128" s="41"/>
      <c r="BX128" s="41"/>
      <c r="BY128" s="17"/>
      <c r="BZ128" s="17">
        <f t="shared" si="10"/>
        <v>0</v>
      </c>
      <c r="CA128" s="45">
        <f>+P128/V128</f>
        <v>2750000</v>
      </c>
    </row>
    <row r="129" spans="1:79" s="50" customFormat="1" ht="121.5" customHeight="1" x14ac:dyDescent="0.2">
      <c r="A129" s="44">
        <v>126</v>
      </c>
      <c r="B129" s="19">
        <v>2022</v>
      </c>
      <c r="C129" s="28" t="s">
        <v>615</v>
      </c>
      <c r="D129" s="28" t="s">
        <v>616</v>
      </c>
      <c r="E129" s="19" t="s">
        <v>611</v>
      </c>
      <c r="F129" s="43" t="s">
        <v>860</v>
      </c>
      <c r="G129" s="19" t="s">
        <v>65</v>
      </c>
      <c r="H129" s="19" t="s">
        <v>48</v>
      </c>
      <c r="I129" s="25" t="s">
        <v>63</v>
      </c>
      <c r="J129" s="19" t="s">
        <v>64</v>
      </c>
      <c r="K129" s="28" t="s">
        <v>963</v>
      </c>
      <c r="L129" s="28" t="s">
        <v>965</v>
      </c>
      <c r="M129" s="19" t="s">
        <v>956</v>
      </c>
      <c r="N129" s="19" t="s">
        <v>959</v>
      </c>
      <c r="O129" s="17">
        <v>13200000</v>
      </c>
      <c r="P129" s="17">
        <f>+O129+BZ129</f>
        <v>13200000</v>
      </c>
      <c r="Q129" s="18" t="s">
        <v>130</v>
      </c>
      <c r="R129" s="23" t="s">
        <v>841</v>
      </c>
      <c r="S129" s="19" t="s">
        <v>119</v>
      </c>
      <c r="T129" s="19">
        <v>6</v>
      </c>
      <c r="U129" s="19">
        <v>0</v>
      </c>
      <c r="V129" s="19">
        <f t="shared" si="12"/>
        <v>6</v>
      </c>
      <c r="W129" s="19"/>
      <c r="X129" s="22">
        <v>44588</v>
      </c>
      <c r="Y129" s="39">
        <v>44588</v>
      </c>
      <c r="Z129" s="39">
        <v>44593</v>
      </c>
      <c r="AA129" s="39" t="s">
        <v>693</v>
      </c>
      <c r="AB129" s="39">
        <v>44773</v>
      </c>
      <c r="AC129" s="22"/>
      <c r="AD129" s="22" t="s">
        <v>96</v>
      </c>
      <c r="AE129" s="23" t="s">
        <v>695</v>
      </c>
      <c r="AF129" s="19" t="s">
        <v>357</v>
      </c>
      <c r="AG129" s="23" t="s">
        <v>774</v>
      </c>
      <c r="AH129" s="19" t="s">
        <v>86</v>
      </c>
      <c r="AI129" s="19" t="s">
        <v>44</v>
      </c>
      <c r="AJ129" s="19" t="s">
        <v>44</v>
      </c>
      <c r="AK129" s="19" t="s">
        <v>44</v>
      </c>
      <c r="AL129" s="19" t="s">
        <v>44</v>
      </c>
      <c r="AM129" s="19" t="s">
        <v>44</v>
      </c>
      <c r="AN129" s="19" t="s">
        <v>44</v>
      </c>
      <c r="AO129" s="19" t="s">
        <v>44</v>
      </c>
      <c r="AP129" s="21" t="s">
        <v>44</v>
      </c>
      <c r="AQ129" s="21" t="s">
        <v>44</v>
      </c>
      <c r="AR129" s="21" t="s">
        <v>44</v>
      </c>
      <c r="AS129" s="19" t="s">
        <v>44</v>
      </c>
      <c r="AT129" s="19" t="s">
        <v>44</v>
      </c>
      <c r="AU129" s="19" t="s">
        <v>44</v>
      </c>
      <c r="AV129" s="19" t="s">
        <v>44</v>
      </c>
      <c r="AW129" s="19" t="s">
        <v>44</v>
      </c>
      <c r="AX129" s="19" t="s">
        <v>44</v>
      </c>
      <c r="AY129" s="19" t="s">
        <v>44</v>
      </c>
      <c r="AZ129" s="19" t="s">
        <v>44</v>
      </c>
      <c r="BA129" s="19" t="s">
        <v>44</v>
      </c>
      <c r="BB129" s="19" t="s">
        <v>44</v>
      </c>
      <c r="BC129" s="19" t="s">
        <v>44</v>
      </c>
      <c r="BD129" s="18"/>
      <c r="BE129" s="18"/>
      <c r="BF129" s="18"/>
      <c r="BG129" s="18"/>
      <c r="BH129" s="18"/>
      <c r="BI129" s="18"/>
      <c r="BJ129" s="18"/>
      <c r="BK129" s="18"/>
      <c r="BL129" s="18"/>
      <c r="BM129" s="19">
        <f t="shared" si="9"/>
        <v>0</v>
      </c>
      <c r="BN129" s="20"/>
      <c r="BO129" s="20"/>
      <c r="BP129" s="41"/>
      <c r="BQ129" s="20"/>
      <c r="BR129" s="41"/>
      <c r="BS129" s="20"/>
      <c r="BT129" s="41"/>
      <c r="BU129" s="41"/>
      <c r="BV129" s="41"/>
      <c r="BW129" s="41"/>
      <c r="BX129" s="41"/>
      <c r="BY129" s="17"/>
      <c r="BZ129" s="17">
        <f t="shared" si="10"/>
        <v>0</v>
      </c>
      <c r="CA129" s="45">
        <f>+P129/V129</f>
        <v>2200000</v>
      </c>
    </row>
    <row r="130" spans="1:79" s="54" customFormat="1" ht="121.5" customHeight="1" x14ac:dyDescent="0.2">
      <c r="A130" s="44">
        <v>127</v>
      </c>
      <c r="B130" s="19">
        <v>2022</v>
      </c>
      <c r="C130" s="28" t="s">
        <v>618</v>
      </c>
      <c r="D130" s="28" t="s">
        <v>619</v>
      </c>
      <c r="E130" s="19" t="s">
        <v>620</v>
      </c>
      <c r="F130" s="43" t="s">
        <v>860</v>
      </c>
      <c r="G130" s="19" t="s">
        <v>65</v>
      </c>
      <c r="H130" s="19" t="s">
        <v>48</v>
      </c>
      <c r="I130" s="25" t="s">
        <v>63</v>
      </c>
      <c r="J130" s="19" t="s">
        <v>64</v>
      </c>
      <c r="K130" s="28" t="s">
        <v>963</v>
      </c>
      <c r="L130" s="28" t="s">
        <v>965</v>
      </c>
      <c r="M130" s="19" t="s">
        <v>956</v>
      </c>
      <c r="N130" s="19" t="s">
        <v>959</v>
      </c>
      <c r="O130" s="17">
        <v>8000000</v>
      </c>
      <c r="P130" s="17">
        <f>+O130+BZ130</f>
        <v>12000000</v>
      </c>
      <c r="Q130" s="18" t="s">
        <v>130</v>
      </c>
      <c r="R130" s="23" t="s">
        <v>842</v>
      </c>
      <c r="S130" s="19" t="s">
        <v>119</v>
      </c>
      <c r="T130" s="19">
        <v>4</v>
      </c>
      <c r="U130" s="19">
        <v>2</v>
      </c>
      <c r="V130" s="19">
        <f t="shared" si="12"/>
        <v>6</v>
      </c>
      <c r="W130" s="19"/>
      <c r="X130" s="22">
        <v>44587</v>
      </c>
      <c r="Y130" s="39">
        <v>44588</v>
      </c>
      <c r="Z130" s="39">
        <v>44594</v>
      </c>
      <c r="AA130" s="39">
        <v>44713</v>
      </c>
      <c r="AB130" s="39">
        <v>44774</v>
      </c>
      <c r="AC130" s="22"/>
      <c r="AD130" s="22" t="s">
        <v>692</v>
      </c>
      <c r="AE130" s="23" t="s">
        <v>698</v>
      </c>
      <c r="AF130" s="19" t="s">
        <v>908</v>
      </c>
      <c r="AG130" s="23" t="s">
        <v>775</v>
      </c>
      <c r="AH130" s="19" t="s">
        <v>86</v>
      </c>
      <c r="AI130" s="19" t="s">
        <v>44</v>
      </c>
      <c r="AJ130" s="19" t="s">
        <v>44</v>
      </c>
      <c r="AK130" s="19" t="s">
        <v>44</v>
      </c>
      <c r="AL130" s="19" t="s">
        <v>44</v>
      </c>
      <c r="AM130" s="19" t="s">
        <v>44</v>
      </c>
      <c r="AN130" s="19" t="s">
        <v>44</v>
      </c>
      <c r="AO130" s="19" t="s">
        <v>44</v>
      </c>
      <c r="AP130" s="21" t="s">
        <v>44</v>
      </c>
      <c r="AQ130" s="21" t="s">
        <v>44</v>
      </c>
      <c r="AR130" s="21" t="s">
        <v>44</v>
      </c>
      <c r="AS130" s="19" t="s">
        <v>44</v>
      </c>
      <c r="AT130" s="19" t="s">
        <v>44</v>
      </c>
      <c r="AU130" s="19" t="s">
        <v>44</v>
      </c>
      <c r="AV130" s="19" t="s">
        <v>44</v>
      </c>
      <c r="AW130" s="19" t="s">
        <v>44</v>
      </c>
      <c r="AX130" s="19" t="s">
        <v>44</v>
      </c>
      <c r="AY130" s="19" t="s">
        <v>44</v>
      </c>
      <c r="AZ130" s="19" t="s">
        <v>44</v>
      </c>
      <c r="BA130" s="19" t="s">
        <v>44</v>
      </c>
      <c r="BB130" s="19" t="s">
        <v>44</v>
      </c>
      <c r="BC130" s="19" t="s">
        <v>44</v>
      </c>
      <c r="BD130" s="20">
        <v>44706</v>
      </c>
      <c r="BE130" s="18">
        <v>60</v>
      </c>
      <c r="BF130" s="18"/>
      <c r="BG130" s="18"/>
      <c r="BH130" s="18"/>
      <c r="BI130" s="18"/>
      <c r="BJ130" s="18"/>
      <c r="BK130" s="18"/>
      <c r="BL130" s="18"/>
      <c r="BM130" s="19">
        <f t="shared" si="9"/>
        <v>60</v>
      </c>
      <c r="BN130" s="20">
        <v>44774</v>
      </c>
      <c r="BO130" s="20">
        <v>44798</v>
      </c>
      <c r="BP130" s="41">
        <v>4000000</v>
      </c>
      <c r="BQ130" s="20"/>
      <c r="BR130" s="41"/>
      <c r="BS130" s="20"/>
      <c r="BT130" s="41"/>
      <c r="BU130" s="41"/>
      <c r="BV130" s="41"/>
      <c r="BW130" s="41"/>
      <c r="BX130" s="41"/>
      <c r="BY130" s="17">
        <v>1</v>
      </c>
      <c r="BZ130" s="17">
        <f t="shared" si="10"/>
        <v>4000000</v>
      </c>
      <c r="CA130" s="45">
        <f>+P130/V130</f>
        <v>2000000</v>
      </c>
    </row>
    <row r="131" spans="1:79" s="50" customFormat="1" ht="121.5" customHeight="1" x14ac:dyDescent="0.2">
      <c r="A131" s="44">
        <v>128</v>
      </c>
      <c r="B131" s="19">
        <v>2022</v>
      </c>
      <c r="C131" s="28" t="s">
        <v>621</v>
      </c>
      <c r="D131" s="28" t="s">
        <v>622</v>
      </c>
      <c r="E131" s="19" t="s">
        <v>623</v>
      </c>
      <c r="F131" s="43" t="s">
        <v>863</v>
      </c>
      <c r="G131" s="19" t="s">
        <v>314</v>
      </c>
      <c r="H131" s="19" t="s">
        <v>46</v>
      </c>
      <c r="I131" s="25" t="s">
        <v>63</v>
      </c>
      <c r="J131" s="19" t="s">
        <v>64</v>
      </c>
      <c r="K131" s="28" t="s">
        <v>963</v>
      </c>
      <c r="L131" s="28" t="s">
        <v>965</v>
      </c>
      <c r="M131" s="19" t="s">
        <v>956</v>
      </c>
      <c r="N131" s="19" t="s">
        <v>959</v>
      </c>
      <c r="O131" s="17">
        <v>42240000</v>
      </c>
      <c r="P131" s="17">
        <f>+O131+BZ131</f>
        <v>42240000</v>
      </c>
      <c r="Q131" s="18" t="s">
        <v>130</v>
      </c>
      <c r="R131" s="23" t="s">
        <v>797</v>
      </c>
      <c r="S131" s="19" t="s">
        <v>119</v>
      </c>
      <c r="T131" s="19">
        <v>6</v>
      </c>
      <c r="U131" s="19">
        <v>0</v>
      </c>
      <c r="V131" s="19">
        <f t="shared" si="12"/>
        <v>6</v>
      </c>
      <c r="W131" s="19"/>
      <c r="X131" s="22">
        <v>44586</v>
      </c>
      <c r="Y131" s="39">
        <v>44587</v>
      </c>
      <c r="Z131" s="39">
        <v>44587</v>
      </c>
      <c r="AA131" s="39">
        <v>44767</v>
      </c>
      <c r="AB131" s="39">
        <v>44643</v>
      </c>
      <c r="AC131" s="22"/>
      <c r="AD131" s="22" t="s">
        <v>931</v>
      </c>
      <c r="AE131" s="23" t="s">
        <v>694</v>
      </c>
      <c r="AF131" s="19" t="s">
        <v>350</v>
      </c>
      <c r="AG131" s="23" t="s">
        <v>776</v>
      </c>
      <c r="AH131" s="19" t="s">
        <v>88</v>
      </c>
      <c r="AI131" s="19" t="s">
        <v>44</v>
      </c>
      <c r="AJ131" s="19" t="s">
        <v>44</v>
      </c>
      <c r="AK131" s="19" t="s">
        <v>44</v>
      </c>
      <c r="AL131" s="19" t="s">
        <v>44</v>
      </c>
      <c r="AM131" s="19" t="s">
        <v>44</v>
      </c>
      <c r="AN131" s="19" t="s">
        <v>44</v>
      </c>
      <c r="AO131" s="19" t="s">
        <v>44</v>
      </c>
      <c r="AP131" s="21" t="s">
        <v>44</v>
      </c>
      <c r="AQ131" s="21" t="s">
        <v>44</v>
      </c>
      <c r="AR131" s="21" t="s">
        <v>44</v>
      </c>
      <c r="AS131" s="19" t="s">
        <v>44</v>
      </c>
      <c r="AT131" s="19" t="s">
        <v>44</v>
      </c>
      <c r="AU131" s="19" t="s">
        <v>44</v>
      </c>
      <c r="AV131" s="19" t="s">
        <v>44</v>
      </c>
      <c r="AW131" s="19" t="s">
        <v>44</v>
      </c>
      <c r="AX131" s="19" t="s">
        <v>44</v>
      </c>
      <c r="AY131" s="19" t="s">
        <v>44</v>
      </c>
      <c r="AZ131" s="19" t="s">
        <v>44</v>
      </c>
      <c r="BA131" s="19" t="s">
        <v>44</v>
      </c>
      <c r="BB131" s="19" t="s">
        <v>44</v>
      </c>
      <c r="BC131" s="19" t="s">
        <v>44</v>
      </c>
      <c r="BD131" s="18"/>
      <c r="BE131" s="18"/>
      <c r="BF131" s="18"/>
      <c r="BG131" s="18"/>
      <c r="BH131" s="18"/>
      <c r="BI131" s="18"/>
      <c r="BJ131" s="18"/>
      <c r="BK131" s="18"/>
      <c r="BL131" s="18"/>
      <c r="BM131" s="19">
        <f t="shared" si="9"/>
        <v>0</v>
      </c>
      <c r="BN131" s="20"/>
      <c r="BO131" s="20"/>
      <c r="BP131" s="41"/>
      <c r="BQ131" s="20"/>
      <c r="BR131" s="41"/>
      <c r="BS131" s="20"/>
      <c r="BT131" s="41"/>
      <c r="BU131" s="41"/>
      <c r="BV131" s="41"/>
      <c r="BW131" s="41"/>
      <c r="BX131" s="41"/>
      <c r="BY131" s="17"/>
      <c r="BZ131" s="17">
        <f t="shared" si="10"/>
        <v>0</v>
      </c>
      <c r="CA131" s="45">
        <f>+P131/V131</f>
        <v>7040000</v>
      </c>
    </row>
    <row r="132" spans="1:79" s="50" customFormat="1" ht="121.5" customHeight="1" x14ac:dyDescent="0.2">
      <c r="A132" s="44">
        <v>129</v>
      </c>
      <c r="B132" s="19">
        <v>2022</v>
      </c>
      <c r="C132" s="28" t="s">
        <v>624</v>
      </c>
      <c r="D132" s="28" t="s">
        <v>625</v>
      </c>
      <c r="E132" s="19" t="s">
        <v>627</v>
      </c>
      <c r="F132" s="43" t="s">
        <v>866</v>
      </c>
      <c r="G132" s="19" t="s">
        <v>66</v>
      </c>
      <c r="H132" s="19" t="s">
        <v>46</v>
      </c>
      <c r="I132" s="25" t="s">
        <v>63</v>
      </c>
      <c r="J132" s="19" t="s">
        <v>64</v>
      </c>
      <c r="K132" s="28" t="s">
        <v>963</v>
      </c>
      <c r="L132" s="28" t="s">
        <v>965</v>
      </c>
      <c r="M132" s="19" t="s">
        <v>956</v>
      </c>
      <c r="N132" s="19" t="s">
        <v>959</v>
      </c>
      <c r="O132" s="17">
        <v>24000000</v>
      </c>
      <c r="P132" s="17">
        <f>+O132+BZ132</f>
        <v>24000000</v>
      </c>
      <c r="Q132" s="18" t="s">
        <v>130</v>
      </c>
      <c r="R132" s="23" t="s">
        <v>626</v>
      </c>
      <c r="S132" s="19" t="s">
        <v>119</v>
      </c>
      <c r="T132" s="19">
        <v>4</v>
      </c>
      <c r="U132" s="19">
        <v>0</v>
      </c>
      <c r="V132" s="19">
        <f t="shared" si="12"/>
        <v>4</v>
      </c>
      <c r="W132" s="19"/>
      <c r="X132" s="22">
        <v>44587</v>
      </c>
      <c r="Y132" s="39">
        <v>44588</v>
      </c>
      <c r="Z132" s="39">
        <v>44593</v>
      </c>
      <c r="AA132" s="39">
        <v>44712</v>
      </c>
      <c r="AB132" s="39">
        <v>44669</v>
      </c>
      <c r="AC132" s="22"/>
      <c r="AD132" s="22" t="s">
        <v>949</v>
      </c>
      <c r="AE132" s="23" t="s">
        <v>696</v>
      </c>
      <c r="AF132" s="19" t="s">
        <v>913</v>
      </c>
      <c r="AG132" s="23" t="s">
        <v>777</v>
      </c>
      <c r="AH132" s="19" t="s">
        <v>88</v>
      </c>
      <c r="AI132" s="19" t="s">
        <v>44</v>
      </c>
      <c r="AJ132" s="19" t="s">
        <v>44</v>
      </c>
      <c r="AK132" s="19" t="s">
        <v>44</v>
      </c>
      <c r="AL132" s="19" t="s">
        <v>44</v>
      </c>
      <c r="AM132" s="19" t="s">
        <v>44</v>
      </c>
      <c r="AN132" s="19" t="s">
        <v>44</v>
      </c>
      <c r="AO132" s="19" t="s">
        <v>44</v>
      </c>
      <c r="AP132" s="21" t="s">
        <v>44</v>
      </c>
      <c r="AQ132" s="21" t="s">
        <v>44</v>
      </c>
      <c r="AR132" s="21" t="s">
        <v>44</v>
      </c>
      <c r="AS132" s="19" t="s">
        <v>44</v>
      </c>
      <c r="AT132" s="19" t="s">
        <v>44</v>
      </c>
      <c r="AU132" s="19" t="s">
        <v>44</v>
      </c>
      <c r="AV132" s="19" t="s">
        <v>44</v>
      </c>
      <c r="AW132" s="19" t="s">
        <v>44</v>
      </c>
      <c r="AX132" s="19" t="s">
        <v>44</v>
      </c>
      <c r="AY132" s="19" t="s">
        <v>44</v>
      </c>
      <c r="AZ132" s="19" t="s">
        <v>44</v>
      </c>
      <c r="BA132" s="19" t="s">
        <v>44</v>
      </c>
      <c r="BB132" s="19" t="s">
        <v>44</v>
      </c>
      <c r="BC132" s="19" t="s">
        <v>44</v>
      </c>
      <c r="BD132" s="18"/>
      <c r="BE132" s="18"/>
      <c r="BF132" s="18"/>
      <c r="BG132" s="18"/>
      <c r="BH132" s="18"/>
      <c r="BI132" s="18"/>
      <c r="BJ132" s="18"/>
      <c r="BK132" s="18"/>
      <c r="BL132" s="18"/>
      <c r="BM132" s="19">
        <f t="shared" si="9"/>
        <v>0</v>
      </c>
      <c r="BN132" s="20"/>
      <c r="BO132" s="20"/>
      <c r="BP132" s="41"/>
      <c r="BQ132" s="20"/>
      <c r="BR132" s="41"/>
      <c r="BS132" s="20"/>
      <c r="BT132" s="41"/>
      <c r="BU132" s="41"/>
      <c r="BV132" s="41"/>
      <c r="BW132" s="41"/>
      <c r="BX132" s="41"/>
      <c r="BY132" s="17"/>
      <c r="BZ132" s="17">
        <f t="shared" si="10"/>
        <v>0</v>
      </c>
      <c r="CA132" s="45">
        <f>+P132/V132</f>
        <v>6000000</v>
      </c>
    </row>
    <row r="133" spans="1:79" s="50" customFormat="1" ht="121.5" customHeight="1" x14ac:dyDescent="0.2">
      <c r="A133" s="44">
        <v>130</v>
      </c>
      <c r="B133" s="19">
        <v>2022</v>
      </c>
      <c r="C133" s="28" t="s">
        <v>628</v>
      </c>
      <c r="D133" s="28" t="s">
        <v>629</v>
      </c>
      <c r="E133" s="19" t="s">
        <v>630</v>
      </c>
      <c r="F133" s="43" t="s">
        <v>887</v>
      </c>
      <c r="G133" s="19" t="s">
        <v>65</v>
      </c>
      <c r="H133" s="19" t="s">
        <v>46</v>
      </c>
      <c r="I133" s="25" t="s">
        <v>63</v>
      </c>
      <c r="J133" s="19" t="s">
        <v>64</v>
      </c>
      <c r="K133" s="28" t="s">
        <v>963</v>
      </c>
      <c r="L133" s="28" t="s">
        <v>965</v>
      </c>
      <c r="M133" s="19" t="s">
        <v>956</v>
      </c>
      <c r="N133" s="19" t="s">
        <v>959</v>
      </c>
      <c r="O133" s="17">
        <v>48000000</v>
      </c>
      <c r="P133" s="17">
        <f>+O133+BZ133</f>
        <v>48000000</v>
      </c>
      <c r="Q133" s="18" t="s">
        <v>130</v>
      </c>
      <c r="R133" s="23" t="s">
        <v>818</v>
      </c>
      <c r="S133" s="19" t="s">
        <v>119</v>
      </c>
      <c r="T133" s="19">
        <v>8</v>
      </c>
      <c r="U133" s="19">
        <v>0</v>
      </c>
      <c r="V133" s="19">
        <f t="shared" si="12"/>
        <v>8</v>
      </c>
      <c r="W133" s="19"/>
      <c r="X133" s="22">
        <v>44587</v>
      </c>
      <c r="Y133" s="39">
        <v>44588</v>
      </c>
      <c r="Z133" s="39">
        <v>44588</v>
      </c>
      <c r="AA133" s="39">
        <v>44830</v>
      </c>
      <c r="AB133" s="39">
        <v>44830</v>
      </c>
      <c r="AC133" s="22"/>
      <c r="AD133" s="22" t="s">
        <v>95</v>
      </c>
      <c r="AE133" s="23" t="s">
        <v>694</v>
      </c>
      <c r="AF133" s="19" t="s">
        <v>98</v>
      </c>
      <c r="AG133" s="23" t="s">
        <v>778</v>
      </c>
      <c r="AH133" s="19" t="s">
        <v>86</v>
      </c>
      <c r="AI133" s="19" t="s">
        <v>44</v>
      </c>
      <c r="AJ133" s="19" t="s">
        <v>44</v>
      </c>
      <c r="AK133" s="19" t="s">
        <v>44</v>
      </c>
      <c r="AL133" s="19" t="s">
        <v>44</v>
      </c>
      <c r="AM133" s="19" t="s">
        <v>44</v>
      </c>
      <c r="AN133" s="19" t="s">
        <v>44</v>
      </c>
      <c r="AO133" s="19" t="s">
        <v>44</v>
      </c>
      <c r="AP133" s="21" t="s">
        <v>44</v>
      </c>
      <c r="AQ133" s="21" t="s">
        <v>44</v>
      </c>
      <c r="AR133" s="21" t="s">
        <v>44</v>
      </c>
      <c r="AS133" s="19" t="s">
        <v>44</v>
      </c>
      <c r="AT133" s="19" t="s">
        <v>44</v>
      </c>
      <c r="AU133" s="19" t="s">
        <v>44</v>
      </c>
      <c r="AV133" s="19" t="s">
        <v>44</v>
      </c>
      <c r="AW133" s="19" t="s">
        <v>44</v>
      </c>
      <c r="AX133" s="19" t="s">
        <v>44</v>
      </c>
      <c r="AY133" s="19" t="s">
        <v>44</v>
      </c>
      <c r="AZ133" s="19" t="s">
        <v>44</v>
      </c>
      <c r="BA133" s="19" t="s">
        <v>44</v>
      </c>
      <c r="BB133" s="19" t="s">
        <v>44</v>
      </c>
      <c r="BC133" s="19" t="s">
        <v>44</v>
      </c>
      <c r="BD133" s="18"/>
      <c r="BE133" s="18"/>
      <c r="BF133" s="18"/>
      <c r="BG133" s="18"/>
      <c r="BH133" s="18"/>
      <c r="BI133" s="18"/>
      <c r="BJ133" s="18"/>
      <c r="BK133" s="18"/>
      <c r="BL133" s="18"/>
      <c r="BM133" s="19">
        <f t="shared" si="9"/>
        <v>0</v>
      </c>
      <c r="BN133" s="20"/>
      <c r="BO133" s="20"/>
      <c r="BP133" s="41"/>
      <c r="BQ133" s="20"/>
      <c r="BR133" s="41"/>
      <c r="BS133" s="20"/>
      <c r="BT133" s="41"/>
      <c r="BU133" s="41"/>
      <c r="BV133" s="41"/>
      <c r="BW133" s="41"/>
      <c r="BX133" s="41"/>
      <c r="BY133" s="17"/>
      <c r="BZ133" s="17">
        <f t="shared" si="10"/>
        <v>0</v>
      </c>
      <c r="CA133" s="45">
        <f>+P133/V133</f>
        <v>6000000</v>
      </c>
    </row>
    <row r="134" spans="1:79" s="7" customFormat="1" ht="121.5" customHeight="1" x14ac:dyDescent="0.2">
      <c r="A134" s="44">
        <v>131</v>
      </c>
      <c r="B134" s="19">
        <v>2022</v>
      </c>
      <c r="C134" s="28" t="s">
        <v>631</v>
      </c>
      <c r="D134" s="28" t="s">
        <v>632</v>
      </c>
      <c r="E134" s="19" t="s">
        <v>997</v>
      </c>
      <c r="F134" s="43" t="s">
        <v>860</v>
      </c>
      <c r="G134" s="19" t="s">
        <v>314</v>
      </c>
      <c r="H134" s="19" t="s">
        <v>48</v>
      </c>
      <c r="I134" s="25" t="s">
        <v>63</v>
      </c>
      <c r="J134" s="19" t="s">
        <v>64</v>
      </c>
      <c r="K134" s="28" t="s">
        <v>963</v>
      </c>
      <c r="L134" s="28" t="s">
        <v>965</v>
      </c>
      <c r="M134" s="19" t="s">
        <v>956</v>
      </c>
      <c r="N134" s="19" t="s">
        <v>959</v>
      </c>
      <c r="O134" s="17">
        <v>11000000</v>
      </c>
      <c r="P134" s="17">
        <f>+O134+BZ134</f>
        <v>11000000</v>
      </c>
      <c r="Q134" s="18" t="s">
        <v>130</v>
      </c>
      <c r="R134" s="23" t="s">
        <v>633</v>
      </c>
      <c r="S134" s="19" t="s">
        <v>119</v>
      </c>
      <c r="T134" s="19">
        <v>5</v>
      </c>
      <c r="U134" s="19">
        <v>0</v>
      </c>
      <c r="V134" s="19">
        <f t="shared" si="12"/>
        <v>5</v>
      </c>
      <c r="W134" s="19"/>
      <c r="X134" s="22">
        <v>44587</v>
      </c>
      <c r="Y134" s="39">
        <v>44588</v>
      </c>
      <c r="Z134" s="39">
        <v>44593</v>
      </c>
      <c r="AA134" s="39">
        <v>44742</v>
      </c>
      <c r="AB134" s="39">
        <v>44742</v>
      </c>
      <c r="AC134" s="22"/>
      <c r="AD134" s="22" t="s">
        <v>491</v>
      </c>
      <c r="AE134" s="23" t="s">
        <v>699</v>
      </c>
      <c r="AF134" s="19" t="s">
        <v>357</v>
      </c>
      <c r="AG134" s="23" t="s">
        <v>779</v>
      </c>
      <c r="AH134" s="19" t="s">
        <v>86</v>
      </c>
      <c r="AI134" s="19" t="s">
        <v>44</v>
      </c>
      <c r="AJ134" s="19" t="s">
        <v>44</v>
      </c>
      <c r="AK134" s="19" t="s">
        <v>44</v>
      </c>
      <c r="AL134" s="19" t="s">
        <v>44</v>
      </c>
      <c r="AM134" s="19" t="s">
        <v>44</v>
      </c>
      <c r="AN134" s="19" t="s">
        <v>44</v>
      </c>
      <c r="AO134" s="19" t="s">
        <v>44</v>
      </c>
      <c r="AP134" s="21" t="s">
        <v>44</v>
      </c>
      <c r="AQ134" s="21" t="s">
        <v>44</v>
      </c>
      <c r="AR134" s="21" t="s">
        <v>44</v>
      </c>
      <c r="AS134" s="19" t="s">
        <v>44</v>
      </c>
      <c r="AT134" s="22">
        <v>44669</v>
      </c>
      <c r="AU134" s="19" t="s">
        <v>950</v>
      </c>
      <c r="AV134" s="21">
        <v>53161037</v>
      </c>
      <c r="AW134" s="19">
        <v>5</v>
      </c>
      <c r="AX134" s="21">
        <v>5333333</v>
      </c>
      <c r="AY134" s="19" t="s">
        <v>44</v>
      </c>
      <c r="AZ134" s="19" t="s">
        <v>44</v>
      </c>
      <c r="BA134" s="19" t="s">
        <v>44</v>
      </c>
      <c r="BB134" s="19" t="s">
        <v>44</v>
      </c>
      <c r="BC134" s="19" t="s">
        <v>44</v>
      </c>
      <c r="BD134" s="18"/>
      <c r="BE134" s="18"/>
      <c r="BF134" s="18"/>
      <c r="BG134" s="18"/>
      <c r="BH134" s="18"/>
      <c r="BI134" s="18"/>
      <c r="BJ134" s="18"/>
      <c r="BK134" s="18"/>
      <c r="BL134" s="18"/>
      <c r="BM134" s="19">
        <f t="shared" si="9"/>
        <v>0</v>
      </c>
      <c r="BN134" s="20"/>
      <c r="BO134" s="20"/>
      <c r="BP134" s="41"/>
      <c r="BQ134" s="20"/>
      <c r="BR134" s="41"/>
      <c r="BS134" s="20"/>
      <c r="BT134" s="41"/>
      <c r="BU134" s="41"/>
      <c r="BV134" s="41"/>
      <c r="BW134" s="41"/>
      <c r="BX134" s="41"/>
      <c r="BY134" s="17"/>
      <c r="BZ134" s="17">
        <f t="shared" si="10"/>
        <v>0</v>
      </c>
      <c r="CA134" s="45">
        <f>+P134/V134</f>
        <v>2200000</v>
      </c>
    </row>
    <row r="135" spans="1:79" s="50" customFormat="1" ht="121.5" customHeight="1" x14ac:dyDescent="0.2">
      <c r="A135" s="44">
        <v>132</v>
      </c>
      <c r="B135" s="19">
        <v>2022</v>
      </c>
      <c r="C135" s="28" t="s">
        <v>634</v>
      </c>
      <c r="D135" s="28" t="s">
        <v>635</v>
      </c>
      <c r="E135" s="19" t="s">
        <v>636</v>
      </c>
      <c r="F135" s="43" t="s">
        <v>878</v>
      </c>
      <c r="G135" s="19" t="s">
        <v>66</v>
      </c>
      <c r="H135" s="19" t="s">
        <v>46</v>
      </c>
      <c r="I135" s="25" t="s">
        <v>63</v>
      </c>
      <c r="J135" s="19" t="s">
        <v>64</v>
      </c>
      <c r="K135" s="28" t="s">
        <v>963</v>
      </c>
      <c r="L135" s="28" t="s">
        <v>965</v>
      </c>
      <c r="M135" s="19" t="s">
        <v>956</v>
      </c>
      <c r="N135" s="19" t="s">
        <v>959</v>
      </c>
      <c r="O135" s="17">
        <v>28200000</v>
      </c>
      <c r="P135" s="17">
        <f>+O135+BZ135</f>
        <v>28200000</v>
      </c>
      <c r="Q135" s="18" t="s">
        <v>130</v>
      </c>
      <c r="R135" s="23" t="s">
        <v>844</v>
      </c>
      <c r="S135" s="19" t="s">
        <v>119</v>
      </c>
      <c r="T135" s="19">
        <v>6</v>
      </c>
      <c r="U135" s="19">
        <v>0</v>
      </c>
      <c r="V135" s="19">
        <f t="shared" si="12"/>
        <v>6</v>
      </c>
      <c r="W135" s="19"/>
      <c r="X135" s="22">
        <v>44587</v>
      </c>
      <c r="Y135" s="39">
        <v>44588</v>
      </c>
      <c r="Z135" s="39">
        <v>44593</v>
      </c>
      <c r="AA135" s="39" t="s">
        <v>693</v>
      </c>
      <c r="AB135" s="39">
        <v>44773</v>
      </c>
      <c r="AC135" s="22"/>
      <c r="AD135" s="22" t="s">
        <v>96</v>
      </c>
      <c r="AE135" s="23" t="s">
        <v>951</v>
      </c>
      <c r="AF135" s="19" t="s">
        <v>913</v>
      </c>
      <c r="AG135" s="23" t="s">
        <v>780</v>
      </c>
      <c r="AH135" s="19" t="s">
        <v>86</v>
      </c>
      <c r="AI135" s="19" t="s">
        <v>44</v>
      </c>
      <c r="AJ135" s="19" t="s">
        <v>44</v>
      </c>
      <c r="AK135" s="19" t="s">
        <v>44</v>
      </c>
      <c r="AL135" s="19" t="s">
        <v>44</v>
      </c>
      <c r="AM135" s="19" t="s">
        <v>44</v>
      </c>
      <c r="AN135" s="19" t="s">
        <v>44</v>
      </c>
      <c r="AO135" s="19" t="s">
        <v>44</v>
      </c>
      <c r="AP135" s="21" t="s">
        <v>44</v>
      </c>
      <c r="AQ135" s="21" t="s">
        <v>44</v>
      </c>
      <c r="AR135" s="21" t="s">
        <v>44</v>
      </c>
      <c r="AS135" s="19" t="s">
        <v>44</v>
      </c>
      <c r="AT135" s="19" t="s">
        <v>44</v>
      </c>
      <c r="AU135" s="19" t="s">
        <v>44</v>
      </c>
      <c r="AV135" s="19" t="s">
        <v>44</v>
      </c>
      <c r="AW135" s="19" t="s">
        <v>44</v>
      </c>
      <c r="AX135" s="19" t="s">
        <v>44</v>
      </c>
      <c r="AY135" s="19" t="s">
        <v>44</v>
      </c>
      <c r="AZ135" s="19" t="s">
        <v>44</v>
      </c>
      <c r="BA135" s="19" t="s">
        <v>44</v>
      </c>
      <c r="BB135" s="19" t="s">
        <v>44</v>
      </c>
      <c r="BC135" s="19" t="s">
        <v>44</v>
      </c>
      <c r="BD135" s="18"/>
      <c r="BE135" s="18"/>
      <c r="BF135" s="18"/>
      <c r="BG135" s="18"/>
      <c r="BH135" s="18"/>
      <c r="BI135" s="18"/>
      <c r="BJ135" s="18"/>
      <c r="BK135" s="18"/>
      <c r="BL135" s="18"/>
      <c r="BM135" s="19">
        <f t="shared" si="9"/>
        <v>0</v>
      </c>
      <c r="BN135" s="20"/>
      <c r="BO135" s="20"/>
      <c r="BP135" s="41"/>
      <c r="BQ135" s="20"/>
      <c r="BR135" s="41"/>
      <c r="BS135" s="20"/>
      <c r="BT135" s="41"/>
      <c r="BU135" s="41"/>
      <c r="BV135" s="41"/>
      <c r="BW135" s="41"/>
      <c r="BX135" s="41"/>
      <c r="BY135" s="17"/>
      <c r="BZ135" s="17">
        <f t="shared" si="10"/>
        <v>0</v>
      </c>
      <c r="CA135" s="45">
        <f>+P135/V135</f>
        <v>4700000</v>
      </c>
    </row>
    <row r="136" spans="1:79" s="50" customFormat="1" ht="121.5" customHeight="1" x14ac:dyDescent="0.2">
      <c r="A136" s="44">
        <v>133</v>
      </c>
      <c r="B136" s="19">
        <v>2022</v>
      </c>
      <c r="C136" s="28" t="s">
        <v>637</v>
      </c>
      <c r="D136" s="28" t="s">
        <v>638</v>
      </c>
      <c r="E136" s="19" t="s">
        <v>639</v>
      </c>
      <c r="F136" s="43" t="s">
        <v>871</v>
      </c>
      <c r="G136" s="19" t="s">
        <v>65</v>
      </c>
      <c r="H136" s="19" t="s">
        <v>47</v>
      </c>
      <c r="I136" s="25" t="s">
        <v>63</v>
      </c>
      <c r="J136" s="19" t="s">
        <v>64</v>
      </c>
      <c r="K136" s="28" t="s">
        <v>963</v>
      </c>
      <c r="L136" s="28" t="s">
        <v>965</v>
      </c>
      <c r="M136" s="19" t="s">
        <v>956</v>
      </c>
      <c r="N136" s="19" t="s">
        <v>959</v>
      </c>
      <c r="O136" s="17">
        <v>25200000</v>
      </c>
      <c r="P136" s="17">
        <f>+O136+BZ136</f>
        <v>25200000</v>
      </c>
      <c r="Q136" s="19" t="s">
        <v>130</v>
      </c>
      <c r="R136" s="23" t="s">
        <v>845</v>
      </c>
      <c r="S136" s="19" t="s">
        <v>119</v>
      </c>
      <c r="T136" s="19">
        <v>6</v>
      </c>
      <c r="U136" s="19">
        <v>0</v>
      </c>
      <c r="V136" s="19">
        <f t="shared" si="12"/>
        <v>6</v>
      </c>
      <c r="W136" s="19"/>
      <c r="X136" s="22">
        <v>44587</v>
      </c>
      <c r="Y136" s="39">
        <v>44588</v>
      </c>
      <c r="Z136" s="39">
        <v>44593</v>
      </c>
      <c r="AA136" s="39" t="s">
        <v>693</v>
      </c>
      <c r="AB136" s="39">
        <v>44773</v>
      </c>
      <c r="AC136" s="22"/>
      <c r="AD136" s="22" t="s">
        <v>96</v>
      </c>
      <c r="AE136" s="23" t="s">
        <v>71</v>
      </c>
      <c r="AF136" s="19" t="s">
        <v>131</v>
      </c>
      <c r="AG136" s="23" t="s">
        <v>781</v>
      </c>
      <c r="AH136" s="19" t="s">
        <v>86</v>
      </c>
      <c r="AI136" s="19" t="s">
        <v>44</v>
      </c>
      <c r="AJ136" s="19" t="s">
        <v>44</v>
      </c>
      <c r="AK136" s="19" t="s">
        <v>44</v>
      </c>
      <c r="AL136" s="19" t="s">
        <v>44</v>
      </c>
      <c r="AM136" s="19" t="s">
        <v>44</v>
      </c>
      <c r="AN136" s="19" t="s">
        <v>44</v>
      </c>
      <c r="AO136" s="19" t="s">
        <v>44</v>
      </c>
      <c r="AP136" s="21" t="s">
        <v>44</v>
      </c>
      <c r="AQ136" s="21" t="s">
        <v>44</v>
      </c>
      <c r="AR136" s="21" t="s">
        <v>44</v>
      </c>
      <c r="AS136" s="19" t="s">
        <v>44</v>
      </c>
      <c r="AT136" s="19" t="s">
        <v>44</v>
      </c>
      <c r="AU136" s="19" t="s">
        <v>44</v>
      </c>
      <c r="AV136" s="19" t="s">
        <v>44</v>
      </c>
      <c r="AW136" s="19" t="s">
        <v>44</v>
      </c>
      <c r="AX136" s="19" t="s">
        <v>44</v>
      </c>
      <c r="AY136" s="19" t="s">
        <v>44</v>
      </c>
      <c r="AZ136" s="19" t="s">
        <v>44</v>
      </c>
      <c r="BA136" s="19" t="s">
        <v>44</v>
      </c>
      <c r="BB136" s="19" t="s">
        <v>44</v>
      </c>
      <c r="BC136" s="19" t="s">
        <v>44</v>
      </c>
      <c r="BD136" s="18"/>
      <c r="BE136" s="18"/>
      <c r="BF136" s="18"/>
      <c r="BG136" s="18"/>
      <c r="BH136" s="18"/>
      <c r="BI136" s="18"/>
      <c r="BJ136" s="18"/>
      <c r="BK136" s="18"/>
      <c r="BL136" s="18"/>
      <c r="BM136" s="19">
        <f t="shared" si="9"/>
        <v>0</v>
      </c>
      <c r="BN136" s="20"/>
      <c r="BO136" s="20"/>
      <c r="BP136" s="41"/>
      <c r="BQ136" s="20"/>
      <c r="BR136" s="41"/>
      <c r="BS136" s="20"/>
      <c r="BT136" s="41"/>
      <c r="BU136" s="41"/>
      <c r="BV136" s="41"/>
      <c r="BW136" s="41"/>
      <c r="BX136" s="41"/>
      <c r="BY136" s="17"/>
      <c r="BZ136" s="17">
        <f t="shared" si="10"/>
        <v>0</v>
      </c>
      <c r="CA136" s="45">
        <f>+P136/V136</f>
        <v>4200000</v>
      </c>
    </row>
    <row r="137" spans="1:79" s="50" customFormat="1" ht="121.5" customHeight="1" x14ac:dyDescent="0.2">
      <c r="A137" s="44">
        <v>134</v>
      </c>
      <c r="B137" s="19">
        <v>2022</v>
      </c>
      <c r="C137" s="28" t="s">
        <v>640</v>
      </c>
      <c r="D137" s="28" t="s">
        <v>641</v>
      </c>
      <c r="E137" s="19" t="s">
        <v>642</v>
      </c>
      <c r="F137" s="43" t="s">
        <v>860</v>
      </c>
      <c r="G137" s="19" t="s">
        <v>314</v>
      </c>
      <c r="H137" s="19" t="s">
        <v>48</v>
      </c>
      <c r="I137" s="25" t="s">
        <v>63</v>
      </c>
      <c r="J137" s="19" t="s">
        <v>64</v>
      </c>
      <c r="K137" s="28" t="s">
        <v>963</v>
      </c>
      <c r="L137" s="28" t="s">
        <v>965</v>
      </c>
      <c r="M137" s="19" t="s">
        <v>956</v>
      </c>
      <c r="N137" s="19" t="s">
        <v>959</v>
      </c>
      <c r="O137" s="17">
        <v>13200000</v>
      </c>
      <c r="P137" s="17">
        <f>+O137+BZ137</f>
        <v>13200000</v>
      </c>
      <c r="Q137" s="19" t="s">
        <v>130</v>
      </c>
      <c r="R137" s="23" t="s">
        <v>365</v>
      </c>
      <c r="S137" s="19" t="s">
        <v>119</v>
      </c>
      <c r="T137" s="19">
        <v>6</v>
      </c>
      <c r="U137" s="19">
        <v>0</v>
      </c>
      <c r="V137" s="19">
        <f t="shared" si="12"/>
        <v>6</v>
      </c>
      <c r="W137" s="19"/>
      <c r="X137" s="22">
        <v>44587</v>
      </c>
      <c r="Y137" s="39">
        <v>44588</v>
      </c>
      <c r="Z137" s="39">
        <v>44593</v>
      </c>
      <c r="AA137" s="39" t="s">
        <v>693</v>
      </c>
      <c r="AB137" s="39">
        <v>44773</v>
      </c>
      <c r="AC137" s="22"/>
      <c r="AD137" s="22" t="s">
        <v>96</v>
      </c>
      <c r="AE137" s="23" t="s">
        <v>697</v>
      </c>
      <c r="AF137" s="19" t="s">
        <v>350</v>
      </c>
      <c r="AG137" s="23" t="s">
        <v>782</v>
      </c>
      <c r="AH137" s="19" t="s">
        <v>86</v>
      </c>
      <c r="AI137" s="19" t="s">
        <v>44</v>
      </c>
      <c r="AJ137" s="19" t="s">
        <v>44</v>
      </c>
      <c r="AK137" s="19" t="s">
        <v>44</v>
      </c>
      <c r="AL137" s="19" t="s">
        <v>44</v>
      </c>
      <c r="AM137" s="19" t="s">
        <v>44</v>
      </c>
      <c r="AN137" s="19" t="s">
        <v>44</v>
      </c>
      <c r="AO137" s="19" t="s">
        <v>44</v>
      </c>
      <c r="AP137" s="21" t="s">
        <v>44</v>
      </c>
      <c r="AQ137" s="21" t="s">
        <v>44</v>
      </c>
      <c r="AR137" s="21" t="s">
        <v>44</v>
      </c>
      <c r="AS137" s="19" t="s">
        <v>44</v>
      </c>
      <c r="AT137" s="19" t="s">
        <v>44</v>
      </c>
      <c r="AU137" s="19" t="s">
        <v>44</v>
      </c>
      <c r="AV137" s="19" t="s">
        <v>44</v>
      </c>
      <c r="AW137" s="19" t="s">
        <v>44</v>
      </c>
      <c r="AX137" s="19" t="s">
        <v>44</v>
      </c>
      <c r="AY137" s="19" t="s">
        <v>44</v>
      </c>
      <c r="AZ137" s="19" t="s">
        <v>44</v>
      </c>
      <c r="BA137" s="19" t="s">
        <v>44</v>
      </c>
      <c r="BB137" s="19" t="s">
        <v>44</v>
      </c>
      <c r="BC137" s="19" t="s">
        <v>44</v>
      </c>
      <c r="BD137" s="18"/>
      <c r="BE137" s="18"/>
      <c r="BF137" s="18"/>
      <c r="BG137" s="18"/>
      <c r="BH137" s="18"/>
      <c r="BI137" s="18"/>
      <c r="BJ137" s="18"/>
      <c r="BK137" s="18"/>
      <c r="BL137" s="18"/>
      <c r="BM137" s="19">
        <f t="shared" si="9"/>
        <v>0</v>
      </c>
      <c r="BN137" s="20"/>
      <c r="BO137" s="20"/>
      <c r="BP137" s="41"/>
      <c r="BQ137" s="20"/>
      <c r="BR137" s="41"/>
      <c r="BS137" s="20"/>
      <c r="BT137" s="41"/>
      <c r="BU137" s="41"/>
      <c r="BV137" s="41"/>
      <c r="BW137" s="41"/>
      <c r="BX137" s="41"/>
      <c r="BY137" s="17"/>
      <c r="BZ137" s="17">
        <f t="shared" si="10"/>
        <v>0</v>
      </c>
      <c r="CA137" s="45">
        <f>+P137/V137</f>
        <v>2200000</v>
      </c>
    </row>
    <row r="138" spans="1:79" s="54" customFormat="1" ht="121.5" customHeight="1" x14ac:dyDescent="0.2">
      <c r="A138" s="44">
        <v>135</v>
      </c>
      <c r="B138" s="19">
        <v>2022</v>
      </c>
      <c r="C138" s="28" t="s">
        <v>643</v>
      </c>
      <c r="D138" s="28" t="s">
        <v>644</v>
      </c>
      <c r="E138" s="18" t="s">
        <v>646</v>
      </c>
      <c r="F138" s="43" t="s">
        <v>863</v>
      </c>
      <c r="G138" s="19" t="s">
        <v>314</v>
      </c>
      <c r="H138" s="19" t="s">
        <v>47</v>
      </c>
      <c r="I138" s="25" t="s">
        <v>63</v>
      </c>
      <c r="J138" s="19" t="s">
        <v>64</v>
      </c>
      <c r="K138" s="28" t="s">
        <v>963</v>
      </c>
      <c r="L138" s="28" t="s">
        <v>965</v>
      </c>
      <c r="M138" s="19" t="s">
        <v>956</v>
      </c>
      <c r="N138" s="19" t="s">
        <v>959</v>
      </c>
      <c r="O138" s="17">
        <v>14000000</v>
      </c>
      <c r="P138" s="17">
        <f>+O138+BZ138</f>
        <v>21000000</v>
      </c>
      <c r="Q138" s="19" t="s">
        <v>130</v>
      </c>
      <c r="R138" s="23" t="s">
        <v>645</v>
      </c>
      <c r="S138" s="19" t="s">
        <v>119</v>
      </c>
      <c r="T138" s="19">
        <v>4</v>
      </c>
      <c r="U138" s="19">
        <v>2</v>
      </c>
      <c r="V138" s="19">
        <f t="shared" si="12"/>
        <v>6</v>
      </c>
      <c r="W138" s="19"/>
      <c r="X138" s="22">
        <v>44587</v>
      </c>
      <c r="Y138" s="39">
        <v>44588</v>
      </c>
      <c r="Z138" s="39">
        <v>44594</v>
      </c>
      <c r="AA138" s="39">
        <v>44713</v>
      </c>
      <c r="AB138" s="39">
        <v>44774</v>
      </c>
      <c r="AC138" s="22"/>
      <c r="AD138" s="22" t="s">
        <v>692</v>
      </c>
      <c r="AE138" s="23" t="s">
        <v>698</v>
      </c>
      <c r="AF138" s="19" t="s">
        <v>100</v>
      </c>
      <c r="AG138" s="23" t="s">
        <v>783</v>
      </c>
      <c r="AH138" s="19" t="s">
        <v>86</v>
      </c>
      <c r="AI138" s="19" t="s">
        <v>44</v>
      </c>
      <c r="AJ138" s="19" t="s">
        <v>44</v>
      </c>
      <c r="AK138" s="19" t="s">
        <v>44</v>
      </c>
      <c r="AL138" s="19" t="s">
        <v>44</v>
      </c>
      <c r="AM138" s="19" t="s">
        <v>44</v>
      </c>
      <c r="AN138" s="19" t="s">
        <v>44</v>
      </c>
      <c r="AO138" s="19" t="s">
        <v>44</v>
      </c>
      <c r="AP138" s="21" t="s">
        <v>44</v>
      </c>
      <c r="AQ138" s="21" t="s">
        <v>44</v>
      </c>
      <c r="AR138" s="21" t="s">
        <v>44</v>
      </c>
      <c r="AS138" s="19" t="s">
        <v>44</v>
      </c>
      <c r="AT138" s="19" t="s">
        <v>44</v>
      </c>
      <c r="AU138" s="19" t="s">
        <v>44</v>
      </c>
      <c r="AV138" s="19" t="s">
        <v>44</v>
      </c>
      <c r="AW138" s="19" t="s">
        <v>44</v>
      </c>
      <c r="AX138" s="19" t="s">
        <v>44</v>
      </c>
      <c r="AY138" s="19" t="s">
        <v>44</v>
      </c>
      <c r="AZ138" s="19" t="s">
        <v>44</v>
      </c>
      <c r="BA138" s="19" t="s">
        <v>44</v>
      </c>
      <c r="BB138" s="19" t="s">
        <v>44</v>
      </c>
      <c r="BC138" s="19" t="s">
        <v>44</v>
      </c>
      <c r="BD138" s="20">
        <v>44707</v>
      </c>
      <c r="BE138" s="18">
        <v>60</v>
      </c>
      <c r="BF138" s="18"/>
      <c r="BG138" s="18"/>
      <c r="BH138" s="18"/>
      <c r="BI138" s="18"/>
      <c r="BJ138" s="18"/>
      <c r="BK138" s="18"/>
      <c r="BL138" s="18">
        <v>1</v>
      </c>
      <c r="BM138" s="19">
        <f t="shared" si="9"/>
        <v>60</v>
      </c>
      <c r="BN138" s="20">
        <v>44774</v>
      </c>
      <c r="BO138" s="20">
        <v>44707</v>
      </c>
      <c r="BP138" s="41">
        <v>7000000</v>
      </c>
      <c r="BQ138" s="20"/>
      <c r="BR138" s="41"/>
      <c r="BS138" s="20"/>
      <c r="BT138" s="41"/>
      <c r="BU138" s="41"/>
      <c r="BV138" s="41"/>
      <c r="BW138" s="41"/>
      <c r="BX138" s="41"/>
      <c r="BY138" s="17">
        <v>1</v>
      </c>
      <c r="BZ138" s="17">
        <f t="shared" si="10"/>
        <v>7000000</v>
      </c>
      <c r="CA138" s="45">
        <f>+P138/V138</f>
        <v>3500000</v>
      </c>
    </row>
    <row r="139" spans="1:79" s="50" customFormat="1" ht="121.5" customHeight="1" x14ac:dyDescent="0.2">
      <c r="A139" s="44">
        <v>136</v>
      </c>
      <c r="B139" s="19">
        <v>2022</v>
      </c>
      <c r="C139" s="28" t="s">
        <v>647</v>
      </c>
      <c r="D139" s="28" t="s">
        <v>648</v>
      </c>
      <c r="E139" s="18" t="s">
        <v>649</v>
      </c>
      <c r="F139" s="43" t="s">
        <v>860</v>
      </c>
      <c r="G139" s="19" t="s">
        <v>65</v>
      </c>
      <c r="H139" s="19" t="s">
        <v>48</v>
      </c>
      <c r="I139" s="25" t="s">
        <v>63</v>
      </c>
      <c r="J139" s="19" t="s">
        <v>64</v>
      </c>
      <c r="K139" s="28" t="s">
        <v>963</v>
      </c>
      <c r="L139" s="28" t="s">
        <v>965</v>
      </c>
      <c r="M139" s="19" t="s">
        <v>956</v>
      </c>
      <c r="N139" s="19" t="s">
        <v>959</v>
      </c>
      <c r="O139" s="17">
        <v>15600000</v>
      </c>
      <c r="P139" s="17">
        <f>+O139+BZ139</f>
        <v>15600000</v>
      </c>
      <c r="Q139" s="19" t="s">
        <v>130</v>
      </c>
      <c r="R139" s="23" t="s">
        <v>400</v>
      </c>
      <c r="S139" s="19" t="s">
        <v>119</v>
      </c>
      <c r="T139" s="19">
        <v>6</v>
      </c>
      <c r="U139" s="19">
        <v>0</v>
      </c>
      <c r="V139" s="19">
        <f t="shared" si="12"/>
        <v>6</v>
      </c>
      <c r="W139" s="19"/>
      <c r="X139" s="22">
        <v>44589</v>
      </c>
      <c r="Y139" s="39">
        <v>44589</v>
      </c>
      <c r="Z139" s="39">
        <v>44600</v>
      </c>
      <c r="AA139" s="39">
        <v>44780</v>
      </c>
      <c r="AB139" s="39">
        <v>44780</v>
      </c>
      <c r="AC139" s="22"/>
      <c r="AD139" s="22" t="s">
        <v>692</v>
      </c>
      <c r="AE139" s="23" t="s">
        <v>695</v>
      </c>
      <c r="AF139" s="19" t="s">
        <v>358</v>
      </c>
      <c r="AG139" s="23" t="s">
        <v>784</v>
      </c>
      <c r="AH139" s="19" t="s">
        <v>86</v>
      </c>
      <c r="AI139" s="19" t="s">
        <v>44</v>
      </c>
      <c r="AJ139" s="19" t="s">
        <v>44</v>
      </c>
      <c r="AK139" s="19" t="s">
        <v>44</v>
      </c>
      <c r="AL139" s="19" t="s">
        <v>44</v>
      </c>
      <c r="AM139" s="19" t="s">
        <v>44</v>
      </c>
      <c r="AN139" s="19" t="s">
        <v>44</v>
      </c>
      <c r="AO139" s="19" t="s">
        <v>44</v>
      </c>
      <c r="AP139" s="21" t="s">
        <v>44</v>
      </c>
      <c r="AQ139" s="21" t="s">
        <v>44</v>
      </c>
      <c r="AR139" s="21" t="s">
        <v>44</v>
      </c>
      <c r="AS139" s="19" t="s">
        <v>44</v>
      </c>
      <c r="AT139" s="19" t="s">
        <v>44</v>
      </c>
      <c r="AU139" s="19" t="s">
        <v>44</v>
      </c>
      <c r="AV139" s="19" t="s">
        <v>44</v>
      </c>
      <c r="AW139" s="19" t="s">
        <v>44</v>
      </c>
      <c r="AX139" s="19" t="s">
        <v>44</v>
      </c>
      <c r="AY139" s="19" t="s">
        <v>44</v>
      </c>
      <c r="AZ139" s="19" t="s">
        <v>44</v>
      </c>
      <c r="BA139" s="19" t="s">
        <v>44</v>
      </c>
      <c r="BB139" s="19" t="s">
        <v>44</v>
      </c>
      <c r="BC139" s="19" t="s">
        <v>44</v>
      </c>
      <c r="BD139" s="18"/>
      <c r="BE139" s="18"/>
      <c r="BF139" s="18"/>
      <c r="BG139" s="18"/>
      <c r="BH139" s="18"/>
      <c r="BI139" s="18"/>
      <c r="BJ139" s="18"/>
      <c r="BK139" s="18"/>
      <c r="BL139" s="18"/>
      <c r="BM139" s="19">
        <f t="shared" si="9"/>
        <v>0</v>
      </c>
      <c r="BN139" s="20"/>
      <c r="BO139" s="20"/>
      <c r="BP139" s="41"/>
      <c r="BQ139" s="20"/>
      <c r="BR139" s="41"/>
      <c r="BS139" s="20"/>
      <c r="BT139" s="41"/>
      <c r="BU139" s="41"/>
      <c r="BV139" s="41"/>
      <c r="BW139" s="41"/>
      <c r="BX139" s="41"/>
      <c r="BY139" s="17"/>
      <c r="BZ139" s="17">
        <f t="shared" si="10"/>
        <v>0</v>
      </c>
      <c r="CA139" s="45">
        <f>+P139/V139</f>
        <v>2600000</v>
      </c>
    </row>
    <row r="140" spans="1:79" s="50" customFormat="1" ht="121.5" customHeight="1" x14ac:dyDescent="0.2">
      <c r="A140" s="44">
        <v>137</v>
      </c>
      <c r="B140" s="19">
        <v>2022</v>
      </c>
      <c r="C140" s="28" t="s">
        <v>650</v>
      </c>
      <c r="D140" s="28" t="s">
        <v>651</v>
      </c>
      <c r="E140" s="18" t="s">
        <v>653</v>
      </c>
      <c r="F140" s="43" t="s">
        <v>860</v>
      </c>
      <c r="G140" s="19" t="s">
        <v>66</v>
      </c>
      <c r="H140" s="19" t="s">
        <v>48</v>
      </c>
      <c r="I140" s="25" t="s">
        <v>63</v>
      </c>
      <c r="J140" s="19" t="s">
        <v>64</v>
      </c>
      <c r="K140" s="28" t="s">
        <v>963</v>
      </c>
      <c r="L140" s="28" t="s">
        <v>965</v>
      </c>
      <c r="M140" s="19" t="s">
        <v>956</v>
      </c>
      <c r="N140" s="19" t="s">
        <v>959</v>
      </c>
      <c r="O140" s="17">
        <v>12000000</v>
      </c>
      <c r="P140" s="17">
        <f>+O140+BZ140</f>
        <v>12000000</v>
      </c>
      <c r="Q140" s="19" t="s">
        <v>130</v>
      </c>
      <c r="R140" s="23" t="s">
        <v>652</v>
      </c>
      <c r="S140" s="19" t="s">
        <v>119</v>
      </c>
      <c r="T140" s="19">
        <v>6</v>
      </c>
      <c r="U140" s="19">
        <v>0</v>
      </c>
      <c r="V140" s="19">
        <f t="shared" si="12"/>
        <v>6</v>
      </c>
      <c r="W140" s="19"/>
      <c r="X140" s="22">
        <v>44587</v>
      </c>
      <c r="Y140" s="39">
        <v>44587</v>
      </c>
      <c r="Z140" s="39">
        <v>44593</v>
      </c>
      <c r="AA140" s="39" t="s">
        <v>693</v>
      </c>
      <c r="AB140" s="39">
        <v>44773</v>
      </c>
      <c r="AC140" s="22"/>
      <c r="AD140" s="22" t="s">
        <v>96</v>
      </c>
      <c r="AE140" s="23" t="s">
        <v>695</v>
      </c>
      <c r="AF140" s="19" t="s">
        <v>912</v>
      </c>
      <c r="AG140" s="23" t="s">
        <v>785</v>
      </c>
      <c r="AH140" s="19" t="s">
        <v>86</v>
      </c>
      <c r="AI140" s="19" t="s">
        <v>44</v>
      </c>
      <c r="AJ140" s="19" t="s">
        <v>44</v>
      </c>
      <c r="AK140" s="19" t="s">
        <v>44</v>
      </c>
      <c r="AL140" s="19" t="s">
        <v>44</v>
      </c>
      <c r="AM140" s="19" t="s">
        <v>44</v>
      </c>
      <c r="AN140" s="19" t="s">
        <v>44</v>
      </c>
      <c r="AO140" s="19" t="s">
        <v>44</v>
      </c>
      <c r="AP140" s="21" t="s">
        <v>44</v>
      </c>
      <c r="AQ140" s="21" t="s">
        <v>44</v>
      </c>
      <c r="AR140" s="21" t="s">
        <v>44</v>
      </c>
      <c r="AS140" s="19" t="s">
        <v>44</v>
      </c>
      <c r="AT140" s="19" t="s">
        <v>44</v>
      </c>
      <c r="AU140" s="19" t="s">
        <v>44</v>
      </c>
      <c r="AV140" s="19" t="s">
        <v>44</v>
      </c>
      <c r="AW140" s="19" t="s">
        <v>44</v>
      </c>
      <c r="AX140" s="19" t="s">
        <v>44</v>
      </c>
      <c r="AY140" s="19" t="s">
        <v>44</v>
      </c>
      <c r="AZ140" s="19" t="s">
        <v>44</v>
      </c>
      <c r="BA140" s="19" t="s">
        <v>44</v>
      </c>
      <c r="BB140" s="19" t="s">
        <v>44</v>
      </c>
      <c r="BC140" s="19" t="s">
        <v>44</v>
      </c>
      <c r="BD140" s="18"/>
      <c r="BE140" s="18"/>
      <c r="BF140" s="18"/>
      <c r="BG140" s="18"/>
      <c r="BH140" s="18"/>
      <c r="BI140" s="18"/>
      <c r="BJ140" s="18"/>
      <c r="BK140" s="18"/>
      <c r="BL140" s="18"/>
      <c r="BM140" s="19">
        <f t="shared" si="9"/>
        <v>0</v>
      </c>
      <c r="BN140" s="20"/>
      <c r="BO140" s="20"/>
      <c r="BP140" s="41"/>
      <c r="BQ140" s="20"/>
      <c r="BR140" s="41"/>
      <c r="BS140" s="20"/>
      <c r="BT140" s="41"/>
      <c r="BU140" s="41"/>
      <c r="BV140" s="41"/>
      <c r="BW140" s="41"/>
      <c r="BX140" s="41"/>
      <c r="BY140" s="17"/>
      <c r="BZ140" s="17">
        <f t="shared" si="10"/>
        <v>0</v>
      </c>
      <c r="CA140" s="45">
        <f>+P140/V140</f>
        <v>2000000</v>
      </c>
    </row>
    <row r="141" spans="1:79" s="50" customFormat="1" ht="121.5" customHeight="1" x14ac:dyDescent="0.2">
      <c r="A141" s="44">
        <v>138</v>
      </c>
      <c r="B141" s="19">
        <v>2022</v>
      </c>
      <c r="C141" s="28" t="s">
        <v>654</v>
      </c>
      <c r="D141" s="28" t="s">
        <v>655</v>
      </c>
      <c r="E141" s="19" t="s">
        <v>656</v>
      </c>
      <c r="F141" s="43" t="s">
        <v>903</v>
      </c>
      <c r="G141" s="19" t="s">
        <v>66</v>
      </c>
      <c r="H141" s="19" t="s">
        <v>47</v>
      </c>
      <c r="I141" s="25" t="s">
        <v>63</v>
      </c>
      <c r="J141" s="19" t="s">
        <v>64</v>
      </c>
      <c r="K141" s="28" t="s">
        <v>963</v>
      </c>
      <c r="L141" s="28" t="s">
        <v>965</v>
      </c>
      <c r="M141" s="19" t="s">
        <v>956</v>
      </c>
      <c r="N141" s="19" t="s">
        <v>959</v>
      </c>
      <c r="O141" s="17">
        <v>24000000</v>
      </c>
      <c r="P141" s="17">
        <f>+O141+BZ141</f>
        <v>24000000</v>
      </c>
      <c r="Q141" s="19" t="s">
        <v>130</v>
      </c>
      <c r="R141" s="23" t="s">
        <v>657</v>
      </c>
      <c r="S141" s="19" t="s">
        <v>119</v>
      </c>
      <c r="T141" s="19">
        <v>6</v>
      </c>
      <c r="U141" s="19">
        <v>0</v>
      </c>
      <c r="V141" s="19">
        <f t="shared" si="12"/>
        <v>6</v>
      </c>
      <c r="W141" s="19"/>
      <c r="X141" s="22">
        <v>44587</v>
      </c>
      <c r="Y141" s="39">
        <v>44587</v>
      </c>
      <c r="Z141" s="39">
        <v>44593</v>
      </c>
      <c r="AA141" s="39" t="s">
        <v>693</v>
      </c>
      <c r="AB141" s="39">
        <v>44773</v>
      </c>
      <c r="AC141" s="22"/>
      <c r="AD141" s="22" t="s">
        <v>96</v>
      </c>
      <c r="AE141" s="23" t="s">
        <v>695</v>
      </c>
      <c r="AF141" s="19" t="s">
        <v>853</v>
      </c>
      <c r="AG141" s="23" t="s">
        <v>786</v>
      </c>
      <c r="AH141" s="19" t="s">
        <v>86</v>
      </c>
      <c r="AI141" s="19" t="s">
        <v>44</v>
      </c>
      <c r="AJ141" s="19" t="s">
        <v>44</v>
      </c>
      <c r="AK141" s="19" t="s">
        <v>44</v>
      </c>
      <c r="AL141" s="19" t="s">
        <v>44</v>
      </c>
      <c r="AM141" s="19" t="s">
        <v>44</v>
      </c>
      <c r="AN141" s="19" t="s">
        <v>44</v>
      </c>
      <c r="AO141" s="19" t="s">
        <v>44</v>
      </c>
      <c r="AP141" s="21" t="s">
        <v>44</v>
      </c>
      <c r="AQ141" s="21" t="s">
        <v>44</v>
      </c>
      <c r="AR141" s="21" t="s">
        <v>44</v>
      </c>
      <c r="AS141" s="19" t="s">
        <v>44</v>
      </c>
      <c r="AT141" s="19" t="s">
        <v>44</v>
      </c>
      <c r="AU141" s="19" t="s">
        <v>44</v>
      </c>
      <c r="AV141" s="19" t="s">
        <v>44</v>
      </c>
      <c r="AW141" s="19" t="s">
        <v>44</v>
      </c>
      <c r="AX141" s="19" t="s">
        <v>44</v>
      </c>
      <c r="AY141" s="19" t="s">
        <v>44</v>
      </c>
      <c r="AZ141" s="19" t="s">
        <v>44</v>
      </c>
      <c r="BA141" s="19" t="s">
        <v>44</v>
      </c>
      <c r="BB141" s="19" t="s">
        <v>44</v>
      </c>
      <c r="BC141" s="19" t="s">
        <v>44</v>
      </c>
      <c r="BD141" s="18"/>
      <c r="BE141" s="18"/>
      <c r="BF141" s="18"/>
      <c r="BG141" s="18"/>
      <c r="BH141" s="18"/>
      <c r="BI141" s="18"/>
      <c r="BJ141" s="18"/>
      <c r="BK141" s="18"/>
      <c r="BL141" s="18"/>
      <c r="BM141" s="19">
        <f t="shared" si="9"/>
        <v>0</v>
      </c>
      <c r="BN141" s="20"/>
      <c r="BO141" s="20"/>
      <c r="BP141" s="41"/>
      <c r="BQ141" s="20"/>
      <c r="BR141" s="41"/>
      <c r="BS141" s="20"/>
      <c r="BT141" s="41"/>
      <c r="BU141" s="41"/>
      <c r="BV141" s="41"/>
      <c r="BW141" s="41"/>
      <c r="BX141" s="41"/>
      <c r="BY141" s="17"/>
      <c r="BZ141" s="17">
        <f t="shared" si="10"/>
        <v>0</v>
      </c>
      <c r="CA141" s="45">
        <f>+P141/V141</f>
        <v>4000000</v>
      </c>
    </row>
    <row r="142" spans="1:79" s="50" customFormat="1" ht="121.5" customHeight="1" x14ac:dyDescent="0.2">
      <c r="A142" s="44">
        <v>139</v>
      </c>
      <c r="B142" s="19">
        <v>2022</v>
      </c>
      <c r="C142" s="28" t="s">
        <v>683</v>
      </c>
      <c r="D142" s="28" t="s">
        <v>684</v>
      </c>
      <c r="E142" s="19" t="s">
        <v>687</v>
      </c>
      <c r="F142" s="43" t="s">
        <v>44</v>
      </c>
      <c r="G142" s="19" t="s">
        <v>66</v>
      </c>
      <c r="H142" s="19" t="s">
        <v>44</v>
      </c>
      <c r="I142" s="25"/>
      <c r="J142" s="19" t="s">
        <v>64</v>
      </c>
      <c r="K142" s="28" t="s">
        <v>963</v>
      </c>
      <c r="L142" s="28" t="s">
        <v>966</v>
      </c>
      <c r="M142" s="19" t="s">
        <v>958</v>
      </c>
      <c r="N142" s="19" t="s">
        <v>961</v>
      </c>
      <c r="O142" s="17">
        <v>54450000</v>
      </c>
      <c r="P142" s="17">
        <f>+O142+BZ142</f>
        <v>54450000</v>
      </c>
      <c r="Q142" s="19" t="s">
        <v>686</v>
      </c>
      <c r="R142" s="23" t="s">
        <v>796</v>
      </c>
      <c r="S142" s="19" t="s">
        <v>119</v>
      </c>
      <c r="T142" s="19">
        <v>11</v>
      </c>
      <c r="U142" s="19">
        <v>0</v>
      </c>
      <c r="V142" s="19">
        <f t="shared" si="12"/>
        <v>11</v>
      </c>
      <c r="W142" s="19"/>
      <c r="X142" s="22">
        <v>44589</v>
      </c>
      <c r="Y142" s="39">
        <v>44589</v>
      </c>
      <c r="Z142" s="39">
        <v>44589</v>
      </c>
      <c r="AA142" s="39">
        <v>44922</v>
      </c>
      <c r="AB142" s="39">
        <v>44922</v>
      </c>
      <c r="AC142" s="22"/>
      <c r="AD142" s="22" t="s">
        <v>803</v>
      </c>
      <c r="AE142" s="23" t="s">
        <v>917</v>
      </c>
      <c r="AF142" s="19" t="s">
        <v>685</v>
      </c>
      <c r="AG142" s="23" t="s">
        <v>787</v>
      </c>
      <c r="AH142" s="19" t="s">
        <v>86</v>
      </c>
      <c r="AI142" s="19" t="s">
        <v>44</v>
      </c>
      <c r="AJ142" s="19" t="s">
        <v>44</v>
      </c>
      <c r="AK142" s="19" t="s">
        <v>44</v>
      </c>
      <c r="AL142" s="19" t="s">
        <v>44</v>
      </c>
      <c r="AM142" s="19" t="s">
        <v>44</v>
      </c>
      <c r="AN142" s="19" t="s">
        <v>44</v>
      </c>
      <c r="AO142" s="19" t="s">
        <v>44</v>
      </c>
      <c r="AP142" s="21" t="s">
        <v>44</v>
      </c>
      <c r="AQ142" s="21" t="s">
        <v>44</v>
      </c>
      <c r="AR142" s="21" t="s">
        <v>44</v>
      </c>
      <c r="AS142" s="19" t="s">
        <v>44</v>
      </c>
      <c r="AT142" s="19" t="s">
        <v>44</v>
      </c>
      <c r="AU142" s="19" t="s">
        <v>44</v>
      </c>
      <c r="AV142" s="19" t="s">
        <v>44</v>
      </c>
      <c r="AW142" s="19" t="s">
        <v>44</v>
      </c>
      <c r="AX142" s="19" t="s">
        <v>44</v>
      </c>
      <c r="AY142" s="19" t="s">
        <v>44</v>
      </c>
      <c r="AZ142" s="19" t="s">
        <v>44</v>
      </c>
      <c r="BA142" s="19" t="s">
        <v>44</v>
      </c>
      <c r="BB142" s="19" t="s">
        <v>44</v>
      </c>
      <c r="BC142" s="19" t="s">
        <v>44</v>
      </c>
      <c r="BD142" s="18"/>
      <c r="BE142" s="18"/>
      <c r="BF142" s="18"/>
      <c r="BG142" s="18"/>
      <c r="BH142" s="18"/>
      <c r="BI142" s="18"/>
      <c r="BJ142" s="18"/>
      <c r="BK142" s="18"/>
      <c r="BL142" s="18"/>
      <c r="BM142" s="19">
        <f t="shared" si="9"/>
        <v>0</v>
      </c>
      <c r="BN142" s="20"/>
      <c r="BO142" s="20"/>
      <c r="BP142" s="41"/>
      <c r="BQ142" s="20"/>
      <c r="BR142" s="41"/>
      <c r="BS142" s="20"/>
      <c r="BT142" s="41"/>
      <c r="BU142" s="41"/>
      <c r="BV142" s="41"/>
      <c r="BW142" s="41"/>
      <c r="BX142" s="41"/>
      <c r="BY142" s="17"/>
      <c r="BZ142" s="17">
        <f t="shared" si="10"/>
        <v>0</v>
      </c>
      <c r="CA142" s="45">
        <f>+P142/T142</f>
        <v>4950000</v>
      </c>
    </row>
    <row r="143" spans="1:79" s="50" customFormat="1" ht="121.5" customHeight="1" x14ac:dyDescent="0.2">
      <c r="A143" s="44">
        <v>140</v>
      </c>
      <c r="B143" s="19">
        <v>2022</v>
      </c>
      <c r="C143" s="28" t="s">
        <v>688</v>
      </c>
      <c r="D143" s="28" t="s">
        <v>658</v>
      </c>
      <c r="E143" s="19" t="s">
        <v>689</v>
      </c>
      <c r="F143" s="43" t="s">
        <v>866</v>
      </c>
      <c r="G143" s="19" t="s">
        <v>65</v>
      </c>
      <c r="H143" s="19" t="s">
        <v>46</v>
      </c>
      <c r="I143" s="25" t="s">
        <v>63</v>
      </c>
      <c r="J143" s="19" t="s">
        <v>64</v>
      </c>
      <c r="K143" s="28" t="s">
        <v>963</v>
      </c>
      <c r="L143" s="28" t="s">
        <v>965</v>
      </c>
      <c r="M143" s="19" t="s">
        <v>956</v>
      </c>
      <c r="N143" s="19" t="s">
        <v>959</v>
      </c>
      <c r="O143" s="17">
        <v>27600000</v>
      </c>
      <c r="P143" s="17">
        <f>+O143+BZ143</f>
        <v>27600000</v>
      </c>
      <c r="Q143" s="19" t="s">
        <v>130</v>
      </c>
      <c r="R143" s="23" t="s">
        <v>838</v>
      </c>
      <c r="S143" s="19" t="s">
        <v>119</v>
      </c>
      <c r="T143" s="19">
        <v>6</v>
      </c>
      <c r="U143" s="19">
        <v>0</v>
      </c>
      <c r="V143" s="19">
        <f t="shared" si="12"/>
        <v>6</v>
      </c>
      <c r="W143" s="19"/>
      <c r="X143" s="22">
        <v>44587</v>
      </c>
      <c r="Y143" s="39">
        <v>44588</v>
      </c>
      <c r="Z143" s="39">
        <v>44593</v>
      </c>
      <c r="AA143" s="39" t="s">
        <v>693</v>
      </c>
      <c r="AB143" s="39">
        <v>44773</v>
      </c>
      <c r="AC143" s="22"/>
      <c r="AD143" s="22" t="s">
        <v>96</v>
      </c>
      <c r="AE143" s="23" t="s">
        <v>695</v>
      </c>
      <c r="AF143" s="19" t="s">
        <v>346</v>
      </c>
      <c r="AG143" s="23" t="s">
        <v>788</v>
      </c>
      <c r="AH143" s="19" t="s">
        <v>86</v>
      </c>
      <c r="AI143" s="19" t="s">
        <v>44</v>
      </c>
      <c r="AJ143" s="19" t="s">
        <v>44</v>
      </c>
      <c r="AK143" s="19" t="s">
        <v>44</v>
      </c>
      <c r="AL143" s="19" t="s">
        <v>44</v>
      </c>
      <c r="AM143" s="19" t="s">
        <v>44</v>
      </c>
      <c r="AN143" s="19" t="s">
        <v>44</v>
      </c>
      <c r="AO143" s="19" t="s">
        <v>44</v>
      </c>
      <c r="AP143" s="21" t="s">
        <v>44</v>
      </c>
      <c r="AQ143" s="21" t="s">
        <v>44</v>
      </c>
      <c r="AR143" s="21" t="s">
        <v>44</v>
      </c>
      <c r="AS143" s="19" t="s">
        <v>44</v>
      </c>
      <c r="AT143" s="19" t="s">
        <v>44</v>
      </c>
      <c r="AU143" s="19" t="s">
        <v>44</v>
      </c>
      <c r="AV143" s="19" t="s">
        <v>44</v>
      </c>
      <c r="AW143" s="19" t="s">
        <v>44</v>
      </c>
      <c r="AX143" s="19" t="s">
        <v>44</v>
      </c>
      <c r="AY143" s="19" t="s">
        <v>44</v>
      </c>
      <c r="AZ143" s="19" t="s">
        <v>44</v>
      </c>
      <c r="BA143" s="19" t="s">
        <v>44</v>
      </c>
      <c r="BB143" s="19" t="s">
        <v>44</v>
      </c>
      <c r="BC143" s="19" t="s">
        <v>44</v>
      </c>
      <c r="BD143" s="18"/>
      <c r="BE143" s="18"/>
      <c r="BF143" s="18"/>
      <c r="BG143" s="18"/>
      <c r="BH143" s="18"/>
      <c r="BI143" s="18"/>
      <c r="BJ143" s="18"/>
      <c r="BK143" s="18"/>
      <c r="BL143" s="18"/>
      <c r="BM143" s="19">
        <f t="shared" si="9"/>
        <v>0</v>
      </c>
      <c r="BN143" s="20"/>
      <c r="BO143" s="20"/>
      <c r="BP143" s="41"/>
      <c r="BQ143" s="20"/>
      <c r="BR143" s="41"/>
      <c r="BS143" s="20"/>
      <c r="BT143" s="41"/>
      <c r="BU143" s="41"/>
      <c r="BV143" s="41"/>
      <c r="BW143" s="41"/>
      <c r="BX143" s="41"/>
      <c r="BY143" s="17"/>
      <c r="BZ143" s="17">
        <f t="shared" si="10"/>
        <v>0</v>
      </c>
      <c r="CA143" s="45">
        <f>+P143/V143</f>
        <v>4600000</v>
      </c>
    </row>
    <row r="144" spans="1:79" s="50" customFormat="1" ht="121.5" customHeight="1" x14ac:dyDescent="0.2">
      <c r="A144" s="44">
        <v>141</v>
      </c>
      <c r="B144" s="19">
        <v>2022</v>
      </c>
      <c r="C144" s="28" t="s">
        <v>659</v>
      </c>
      <c r="D144" s="28" t="s">
        <v>660</v>
      </c>
      <c r="E144" s="19" t="s">
        <v>661</v>
      </c>
      <c r="F144" s="43" t="s">
        <v>884</v>
      </c>
      <c r="G144" s="19" t="s">
        <v>65</v>
      </c>
      <c r="H144" s="19" t="s">
        <v>46</v>
      </c>
      <c r="I144" s="25" t="s">
        <v>63</v>
      </c>
      <c r="J144" s="19" t="s">
        <v>64</v>
      </c>
      <c r="K144" s="28" t="s">
        <v>963</v>
      </c>
      <c r="L144" s="28" t="s">
        <v>965</v>
      </c>
      <c r="M144" s="19" t="s">
        <v>956</v>
      </c>
      <c r="N144" s="19" t="s">
        <v>959</v>
      </c>
      <c r="O144" s="17">
        <v>23500000</v>
      </c>
      <c r="P144" s="17">
        <f>+O144+BZ144</f>
        <v>23500000</v>
      </c>
      <c r="Q144" s="19" t="s">
        <v>130</v>
      </c>
      <c r="R144" s="23" t="s">
        <v>839</v>
      </c>
      <c r="S144" s="19" t="s">
        <v>119</v>
      </c>
      <c r="T144" s="19">
        <v>5</v>
      </c>
      <c r="U144" s="19">
        <v>0</v>
      </c>
      <c r="V144" s="19">
        <f t="shared" si="12"/>
        <v>5</v>
      </c>
      <c r="W144" s="19"/>
      <c r="X144" s="22">
        <v>44588</v>
      </c>
      <c r="Y144" s="39">
        <v>44588</v>
      </c>
      <c r="Z144" s="39">
        <v>44594</v>
      </c>
      <c r="AA144" s="39">
        <v>44743</v>
      </c>
      <c r="AB144" s="39">
        <v>44743</v>
      </c>
      <c r="AC144" s="22"/>
      <c r="AD144" s="22" t="s">
        <v>96</v>
      </c>
      <c r="AE144" s="23" t="s">
        <v>951</v>
      </c>
      <c r="AF144" s="19" t="s">
        <v>913</v>
      </c>
      <c r="AG144" s="55" t="s">
        <v>789</v>
      </c>
      <c r="AH144" s="19" t="s">
        <v>87</v>
      </c>
      <c r="AI144" s="19" t="s">
        <v>44</v>
      </c>
      <c r="AJ144" s="19" t="s">
        <v>44</v>
      </c>
      <c r="AK144" s="19" t="s">
        <v>44</v>
      </c>
      <c r="AL144" s="19" t="s">
        <v>44</v>
      </c>
      <c r="AM144" s="19" t="s">
        <v>44</v>
      </c>
      <c r="AN144" s="19" t="s">
        <v>44</v>
      </c>
      <c r="AO144" s="19" t="s">
        <v>44</v>
      </c>
      <c r="AP144" s="21" t="s">
        <v>44</v>
      </c>
      <c r="AQ144" s="21" t="s">
        <v>44</v>
      </c>
      <c r="AR144" s="21" t="s">
        <v>44</v>
      </c>
      <c r="AS144" s="19" t="s">
        <v>44</v>
      </c>
      <c r="AT144" s="19" t="s">
        <v>44</v>
      </c>
      <c r="AU144" s="19" t="s">
        <v>44</v>
      </c>
      <c r="AV144" s="19" t="s">
        <v>44</v>
      </c>
      <c r="AW144" s="19" t="s">
        <v>44</v>
      </c>
      <c r="AX144" s="19" t="s">
        <v>44</v>
      </c>
      <c r="AY144" s="19" t="s">
        <v>44</v>
      </c>
      <c r="AZ144" s="19" t="s">
        <v>44</v>
      </c>
      <c r="BA144" s="19" t="s">
        <v>44</v>
      </c>
      <c r="BB144" s="19" t="s">
        <v>44</v>
      </c>
      <c r="BC144" s="19" t="s">
        <v>44</v>
      </c>
      <c r="BD144" s="18"/>
      <c r="BE144" s="18"/>
      <c r="BF144" s="18"/>
      <c r="BG144" s="18"/>
      <c r="BH144" s="18"/>
      <c r="BI144" s="18"/>
      <c r="BJ144" s="18"/>
      <c r="BK144" s="18"/>
      <c r="BL144" s="18"/>
      <c r="BM144" s="19">
        <f t="shared" si="9"/>
        <v>0</v>
      </c>
      <c r="BN144" s="20"/>
      <c r="BO144" s="20"/>
      <c r="BP144" s="41"/>
      <c r="BQ144" s="20"/>
      <c r="BR144" s="41"/>
      <c r="BS144" s="20"/>
      <c r="BT144" s="41"/>
      <c r="BU144" s="41"/>
      <c r="BV144" s="41"/>
      <c r="BW144" s="41"/>
      <c r="BX144" s="41"/>
      <c r="BY144" s="17"/>
      <c r="BZ144" s="17">
        <f t="shared" si="10"/>
        <v>0</v>
      </c>
      <c r="CA144" s="45">
        <f>+P144/V144</f>
        <v>4700000</v>
      </c>
    </row>
    <row r="145" spans="1:79" s="54" customFormat="1" ht="121.5" customHeight="1" x14ac:dyDescent="0.2">
      <c r="A145" s="44">
        <v>142</v>
      </c>
      <c r="B145" s="19">
        <v>2022</v>
      </c>
      <c r="C145" s="28" t="s">
        <v>662</v>
      </c>
      <c r="D145" s="28" t="s">
        <v>663</v>
      </c>
      <c r="E145" s="19" t="s">
        <v>664</v>
      </c>
      <c r="F145" s="43" t="s">
        <v>876</v>
      </c>
      <c r="G145" s="19" t="s">
        <v>65</v>
      </c>
      <c r="H145" s="19" t="s">
        <v>48</v>
      </c>
      <c r="I145" s="25" t="s">
        <v>63</v>
      </c>
      <c r="J145" s="19" t="s">
        <v>64</v>
      </c>
      <c r="K145" s="28" t="s">
        <v>963</v>
      </c>
      <c r="L145" s="28" t="s">
        <v>965</v>
      </c>
      <c r="M145" s="19" t="s">
        <v>956</v>
      </c>
      <c r="N145" s="19" t="s">
        <v>959</v>
      </c>
      <c r="O145" s="17">
        <v>18400000</v>
      </c>
      <c r="P145" s="17">
        <f>+O145+BZ145</f>
        <v>27600000</v>
      </c>
      <c r="Q145" s="19" t="s">
        <v>130</v>
      </c>
      <c r="R145" s="23" t="s">
        <v>361</v>
      </c>
      <c r="S145" s="19" t="s">
        <v>119</v>
      </c>
      <c r="T145" s="19">
        <v>4</v>
      </c>
      <c r="U145" s="19">
        <v>2</v>
      </c>
      <c r="V145" s="19">
        <f t="shared" si="12"/>
        <v>6</v>
      </c>
      <c r="W145" s="19"/>
      <c r="X145" s="22">
        <v>44587</v>
      </c>
      <c r="Y145" s="39">
        <v>44588</v>
      </c>
      <c r="Z145" s="39">
        <v>44594</v>
      </c>
      <c r="AA145" s="39">
        <v>44713</v>
      </c>
      <c r="AB145" s="39">
        <v>44774</v>
      </c>
      <c r="AC145" s="22"/>
      <c r="AD145" s="22" t="s">
        <v>692</v>
      </c>
      <c r="AE145" s="23" t="s">
        <v>512</v>
      </c>
      <c r="AF145" s="19" t="s">
        <v>100</v>
      </c>
      <c r="AG145" s="23" t="s">
        <v>790</v>
      </c>
      <c r="AH145" s="19" t="s">
        <v>86</v>
      </c>
      <c r="AI145" s="19" t="s">
        <v>44</v>
      </c>
      <c r="AJ145" s="19" t="s">
        <v>44</v>
      </c>
      <c r="AK145" s="19" t="s">
        <v>44</v>
      </c>
      <c r="AL145" s="19" t="s">
        <v>44</v>
      </c>
      <c r="AM145" s="19" t="s">
        <v>44</v>
      </c>
      <c r="AN145" s="19" t="s">
        <v>44</v>
      </c>
      <c r="AO145" s="19" t="s">
        <v>44</v>
      </c>
      <c r="AP145" s="21" t="s">
        <v>44</v>
      </c>
      <c r="AQ145" s="21" t="s">
        <v>44</v>
      </c>
      <c r="AR145" s="21" t="s">
        <v>44</v>
      </c>
      <c r="AS145" s="19" t="s">
        <v>44</v>
      </c>
      <c r="AT145" s="19" t="s">
        <v>44</v>
      </c>
      <c r="AU145" s="19" t="s">
        <v>44</v>
      </c>
      <c r="AV145" s="19" t="s">
        <v>44</v>
      </c>
      <c r="AW145" s="19" t="s">
        <v>44</v>
      </c>
      <c r="AX145" s="19" t="s">
        <v>44</v>
      </c>
      <c r="AY145" s="19" t="s">
        <v>44</v>
      </c>
      <c r="AZ145" s="19" t="s">
        <v>44</v>
      </c>
      <c r="BA145" s="19" t="s">
        <v>44</v>
      </c>
      <c r="BB145" s="19" t="s">
        <v>44</v>
      </c>
      <c r="BC145" s="19" t="s">
        <v>44</v>
      </c>
      <c r="BD145" s="20">
        <v>44707</v>
      </c>
      <c r="BE145" s="18">
        <v>60</v>
      </c>
      <c r="BF145" s="18"/>
      <c r="BG145" s="18"/>
      <c r="BH145" s="18"/>
      <c r="BI145" s="18"/>
      <c r="BJ145" s="18"/>
      <c r="BK145" s="18"/>
      <c r="BL145" s="18">
        <v>1</v>
      </c>
      <c r="BM145" s="19">
        <f t="shared" si="9"/>
        <v>60</v>
      </c>
      <c r="BN145" s="20">
        <v>44774</v>
      </c>
      <c r="BO145" s="20">
        <v>44707</v>
      </c>
      <c r="BP145" s="41">
        <v>9200000</v>
      </c>
      <c r="BQ145" s="20"/>
      <c r="BR145" s="41"/>
      <c r="BS145" s="20"/>
      <c r="BT145" s="41"/>
      <c r="BU145" s="41"/>
      <c r="BV145" s="41"/>
      <c r="BW145" s="41"/>
      <c r="BX145" s="41"/>
      <c r="BY145" s="17">
        <v>1</v>
      </c>
      <c r="BZ145" s="17">
        <f t="shared" si="10"/>
        <v>9200000</v>
      </c>
      <c r="CA145" s="45">
        <f>+P145/V145</f>
        <v>4600000</v>
      </c>
    </row>
    <row r="146" spans="1:79" s="54" customFormat="1" ht="121.5" customHeight="1" x14ac:dyDescent="0.2">
      <c r="A146" s="44">
        <v>143</v>
      </c>
      <c r="B146" s="19">
        <v>2022</v>
      </c>
      <c r="C146" s="28" t="s">
        <v>665</v>
      </c>
      <c r="D146" s="28" t="s">
        <v>666</v>
      </c>
      <c r="E146" s="19" t="s">
        <v>667</v>
      </c>
      <c r="F146" s="43" t="s">
        <v>860</v>
      </c>
      <c r="G146" s="19" t="s">
        <v>65</v>
      </c>
      <c r="H146" s="19" t="s">
        <v>48</v>
      </c>
      <c r="I146" s="25" t="s">
        <v>63</v>
      </c>
      <c r="J146" s="19" t="s">
        <v>64</v>
      </c>
      <c r="K146" s="28" t="s">
        <v>963</v>
      </c>
      <c r="L146" s="28" t="s">
        <v>965</v>
      </c>
      <c r="M146" s="19" t="s">
        <v>956</v>
      </c>
      <c r="N146" s="19" t="s">
        <v>959</v>
      </c>
      <c r="O146" s="17">
        <v>8800000</v>
      </c>
      <c r="P146" s="17">
        <f>+O146+BZ146</f>
        <v>13200000</v>
      </c>
      <c r="Q146" s="19" t="s">
        <v>130</v>
      </c>
      <c r="R146" s="23" t="s">
        <v>676</v>
      </c>
      <c r="S146" s="19" t="s">
        <v>119</v>
      </c>
      <c r="T146" s="19">
        <v>4</v>
      </c>
      <c r="U146" s="19">
        <v>2</v>
      </c>
      <c r="V146" s="19">
        <f t="shared" si="12"/>
        <v>6</v>
      </c>
      <c r="W146" s="19"/>
      <c r="X146" s="22">
        <v>44589</v>
      </c>
      <c r="Y146" s="39">
        <v>44589</v>
      </c>
      <c r="Z146" s="39">
        <v>44594</v>
      </c>
      <c r="AA146" s="39">
        <v>44713</v>
      </c>
      <c r="AB146" s="39">
        <v>44774</v>
      </c>
      <c r="AC146" s="22"/>
      <c r="AD146" s="22" t="s">
        <v>692</v>
      </c>
      <c r="AE146" s="23" t="s">
        <v>242</v>
      </c>
      <c r="AF146" s="19" t="s">
        <v>908</v>
      </c>
      <c r="AG146" s="23" t="s">
        <v>791</v>
      </c>
      <c r="AH146" s="19" t="s">
        <v>86</v>
      </c>
      <c r="AI146" s="19" t="s">
        <v>44</v>
      </c>
      <c r="AJ146" s="19" t="s">
        <v>44</v>
      </c>
      <c r="AK146" s="19" t="s">
        <v>44</v>
      </c>
      <c r="AL146" s="19" t="s">
        <v>44</v>
      </c>
      <c r="AM146" s="19" t="s">
        <v>44</v>
      </c>
      <c r="AN146" s="19" t="s">
        <v>44</v>
      </c>
      <c r="AO146" s="19" t="s">
        <v>44</v>
      </c>
      <c r="AP146" s="21" t="s">
        <v>44</v>
      </c>
      <c r="AQ146" s="21" t="s">
        <v>44</v>
      </c>
      <c r="AR146" s="21" t="s">
        <v>44</v>
      </c>
      <c r="AS146" s="19" t="s">
        <v>44</v>
      </c>
      <c r="AT146" s="19" t="s">
        <v>44</v>
      </c>
      <c r="AU146" s="19" t="s">
        <v>44</v>
      </c>
      <c r="AV146" s="19" t="s">
        <v>44</v>
      </c>
      <c r="AW146" s="19" t="s">
        <v>44</v>
      </c>
      <c r="AX146" s="19" t="s">
        <v>44</v>
      </c>
      <c r="AY146" s="19" t="s">
        <v>44</v>
      </c>
      <c r="AZ146" s="19" t="s">
        <v>44</v>
      </c>
      <c r="BA146" s="19" t="s">
        <v>44</v>
      </c>
      <c r="BB146" s="19" t="s">
        <v>44</v>
      </c>
      <c r="BC146" s="19" t="s">
        <v>44</v>
      </c>
      <c r="BD146" s="20">
        <v>44707</v>
      </c>
      <c r="BE146" s="18">
        <v>60</v>
      </c>
      <c r="BF146" s="18"/>
      <c r="BG146" s="18"/>
      <c r="BH146" s="18"/>
      <c r="BI146" s="18"/>
      <c r="BJ146" s="18"/>
      <c r="BK146" s="18"/>
      <c r="BL146" s="18">
        <v>1</v>
      </c>
      <c r="BM146" s="19">
        <f t="shared" ref="BM146:BM155" si="13">+BE146+BG146+BI146+BK146</f>
        <v>60</v>
      </c>
      <c r="BN146" s="20">
        <v>44774</v>
      </c>
      <c r="BO146" s="20">
        <v>44707</v>
      </c>
      <c r="BP146" s="41">
        <v>4400000</v>
      </c>
      <c r="BQ146" s="20"/>
      <c r="BR146" s="41"/>
      <c r="BS146" s="20"/>
      <c r="BT146" s="41"/>
      <c r="BU146" s="41"/>
      <c r="BV146" s="41"/>
      <c r="BW146" s="41"/>
      <c r="BX146" s="41"/>
      <c r="BY146" s="17">
        <v>1</v>
      </c>
      <c r="BZ146" s="17">
        <f t="shared" si="10"/>
        <v>4400000</v>
      </c>
      <c r="CA146" s="45">
        <f>+P146/V146</f>
        <v>2200000</v>
      </c>
    </row>
    <row r="147" spans="1:79" s="54" customFormat="1" ht="121.5" customHeight="1" x14ac:dyDescent="0.2">
      <c r="A147" s="44">
        <v>144</v>
      </c>
      <c r="B147" s="19">
        <v>2022</v>
      </c>
      <c r="C147" s="28" t="s">
        <v>668</v>
      </c>
      <c r="D147" s="28" t="s">
        <v>669</v>
      </c>
      <c r="E147" s="23" t="s">
        <v>998</v>
      </c>
      <c r="F147" s="43" t="s">
        <v>860</v>
      </c>
      <c r="G147" s="19" t="s">
        <v>65</v>
      </c>
      <c r="H147" s="19" t="s">
        <v>48</v>
      </c>
      <c r="I147" s="25" t="s">
        <v>63</v>
      </c>
      <c r="J147" s="19" t="s">
        <v>64</v>
      </c>
      <c r="K147" s="28" t="s">
        <v>963</v>
      </c>
      <c r="L147" s="28" t="s">
        <v>965</v>
      </c>
      <c r="M147" s="19" t="s">
        <v>956</v>
      </c>
      <c r="N147" s="19" t="s">
        <v>959</v>
      </c>
      <c r="O147" s="17">
        <v>8000000</v>
      </c>
      <c r="P147" s="17">
        <f>+O147+BZ147</f>
        <v>12000000</v>
      </c>
      <c r="Q147" s="19" t="s">
        <v>130</v>
      </c>
      <c r="R147" s="23" t="s">
        <v>176</v>
      </c>
      <c r="S147" s="19" t="s">
        <v>119</v>
      </c>
      <c r="T147" s="19">
        <v>4</v>
      </c>
      <c r="U147" s="19">
        <v>2</v>
      </c>
      <c r="V147" s="19">
        <f t="shared" si="12"/>
        <v>6</v>
      </c>
      <c r="W147" s="19"/>
      <c r="X147" s="22">
        <v>44589</v>
      </c>
      <c r="Y147" s="39">
        <v>44589</v>
      </c>
      <c r="Z147" s="39">
        <v>44594</v>
      </c>
      <c r="AA147" s="39">
        <v>44713</v>
      </c>
      <c r="AB147" s="39">
        <v>44774</v>
      </c>
      <c r="AC147" s="22"/>
      <c r="AD147" s="22" t="s">
        <v>692</v>
      </c>
      <c r="AE147" s="23" t="s">
        <v>695</v>
      </c>
      <c r="AF147" s="19" t="s">
        <v>350</v>
      </c>
      <c r="AG147" s="23" t="s">
        <v>792</v>
      </c>
      <c r="AH147" s="19" t="s">
        <v>86</v>
      </c>
      <c r="AI147" s="19" t="s">
        <v>44</v>
      </c>
      <c r="AJ147" s="19" t="s">
        <v>44</v>
      </c>
      <c r="AK147" s="19" t="s">
        <v>44</v>
      </c>
      <c r="AL147" s="19" t="s">
        <v>44</v>
      </c>
      <c r="AM147" s="19" t="s">
        <v>44</v>
      </c>
      <c r="AN147" s="19" t="s">
        <v>44</v>
      </c>
      <c r="AO147" s="19" t="s">
        <v>44</v>
      </c>
      <c r="AP147" s="21" t="s">
        <v>44</v>
      </c>
      <c r="AQ147" s="21" t="s">
        <v>44</v>
      </c>
      <c r="AR147" s="21" t="s">
        <v>44</v>
      </c>
      <c r="AS147" s="19" t="s">
        <v>44</v>
      </c>
      <c r="AT147" s="22">
        <v>44606</v>
      </c>
      <c r="AU147" s="19" t="s">
        <v>929</v>
      </c>
      <c r="AV147" s="19">
        <v>52603721</v>
      </c>
      <c r="AW147" s="19">
        <v>8</v>
      </c>
      <c r="AX147" s="21">
        <v>7133333</v>
      </c>
      <c r="AY147" s="19" t="s">
        <v>44</v>
      </c>
      <c r="AZ147" s="19" t="s">
        <v>44</v>
      </c>
      <c r="BA147" s="19" t="s">
        <v>44</v>
      </c>
      <c r="BB147" s="19" t="s">
        <v>44</v>
      </c>
      <c r="BC147" s="19" t="s">
        <v>44</v>
      </c>
      <c r="BD147" s="20">
        <v>44707</v>
      </c>
      <c r="BE147" s="18">
        <v>60</v>
      </c>
      <c r="BF147" s="18"/>
      <c r="BG147" s="18"/>
      <c r="BH147" s="18"/>
      <c r="BI147" s="18"/>
      <c r="BJ147" s="18"/>
      <c r="BK147" s="18"/>
      <c r="BL147" s="18">
        <v>1</v>
      </c>
      <c r="BM147" s="19">
        <f t="shared" si="13"/>
        <v>60</v>
      </c>
      <c r="BN147" s="20">
        <v>44774</v>
      </c>
      <c r="BO147" s="20">
        <v>44707</v>
      </c>
      <c r="BP147" s="41">
        <v>4000000</v>
      </c>
      <c r="BQ147" s="20"/>
      <c r="BR147" s="41"/>
      <c r="BS147" s="20"/>
      <c r="BT147" s="41"/>
      <c r="BU147" s="41"/>
      <c r="BV147" s="41"/>
      <c r="BW147" s="41"/>
      <c r="BX147" s="41"/>
      <c r="BY147" s="17">
        <v>1</v>
      </c>
      <c r="BZ147" s="17">
        <f t="shared" ref="BZ147:BZ155" si="14">+BP147+BR147+BT147+BV147+BX147</f>
        <v>4000000</v>
      </c>
      <c r="CA147" s="45">
        <f>+P147/V147</f>
        <v>2000000</v>
      </c>
    </row>
    <row r="148" spans="1:79" s="50" customFormat="1" ht="121.5" customHeight="1" x14ac:dyDescent="0.2">
      <c r="A148" s="44">
        <v>145</v>
      </c>
      <c r="B148" s="19">
        <v>2022</v>
      </c>
      <c r="C148" s="28" t="s">
        <v>670</v>
      </c>
      <c r="D148" s="28" t="s">
        <v>673</v>
      </c>
      <c r="E148" s="19" t="s">
        <v>928</v>
      </c>
      <c r="F148" s="43" t="s">
        <v>864</v>
      </c>
      <c r="G148" s="19" t="s">
        <v>65</v>
      </c>
      <c r="H148" s="19" t="s">
        <v>46</v>
      </c>
      <c r="I148" s="25" t="s">
        <v>63</v>
      </c>
      <c r="J148" s="19" t="s">
        <v>64</v>
      </c>
      <c r="K148" s="28" t="s">
        <v>963</v>
      </c>
      <c r="L148" s="28" t="s">
        <v>965</v>
      </c>
      <c r="M148" s="19" t="s">
        <v>956</v>
      </c>
      <c r="N148" s="19" t="s">
        <v>959</v>
      </c>
      <c r="O148" s="17">
        <v>25900000</v>
      </c>
      <c r="P148" s="17">
        <f>+O148+BZ148</f>
        <v>25900000</v>
      </c>
      <c r="Q148" s="19" t="s">
        <v>130</v>
      </c>
      <c r="R148" s="23" t="s">
        <v>677</v>
      </c>
      <c r="S148" s="19" t="s">
        <v>119</v>
      </c>
      <c r="T148" s="19">
        <v>5</v>
      </c>
      <c r="U148" s="19">
        <v>0</v>
      </c>
      <c r="V148" s="19">
        <f t="shared" si="12"/>
        <v>5</v>
      </c>
      <c r="W148" s="19"/>
      <c r="X148" s="22">
        <v>44589</v>
      </c>
      <c r="Y148" s="39">
        <v>44589</v>
      </c>
      <c r="Z148" s="39">
        <v>44594</v>
      </c>
      <c r="AA148" s="39">
        <v>44743</v>
      </c>
      <c r="AB148" s="39">
        <v>44743</v>
      </c>
      <c r="AC148" s="22"/>
      <c r="AD148" s="22" t="s">
        <v>96</v>
      </c>
      <c r="AE148" s="23" t="s">
        <v>855</v>
      </c>
      <c r="AF148" s="19" t="s">
        <v>348</v>
      </c>
      <c r="AG148" s="23" t="s">
        <v>793</v>
      </c>
      <c r="AH148" s="19" t="s">
        <v>86</v>
      </c>
      <c r="AI148" s="19" t="s">
        <v>44</v>
      </c>
      <c r="AJ148" s="19" t="s">
        <v>44</v>
      </c>
      <c r="AK148" s="19" t="s">
        <v>44</v>
      </c>
      <c r="AL148" s="19" t="s">
        <v>44</v>
      </c>
      <c r="AM148" s="19" t="s">
        <v>44</v>
      </c>
      <c r="AN148" s="19" t="s">
        <v>44</v>
      </c>
      <c r="AO148" s="19" t="s">
        <v>44</v>
      </c>
      <c r="AP148" s="21" t="s">
        <v>44</v>
      </c>
      <c r="AQ148" s="21" t="s">
        <v>44</v>
      </c>
      <c r="AR148" s="21" t="s">
        <v>44</v>
      </c>
      <c r="AS148" s="19" t="s">
        <v>44</v>
      </c>
      <c r="AT148" s="19" t="s">
        <v>44</v>
      </c>
      <c r="AU148" s="19" t="s">
        <v>44</v>
      </c>
      <c r="AV148" s="19" t="s">
        <v>44</v>
      </c>
      <c r="AW148" s="19" t="s">
        <v>44</v>
      </c>
      <c r="AX148" s="19" t="s">
        <v>44</v>
      </c>
      <c r="AY148" s="19" t="s">
        <v>44</v>
      </c>
      <c r="AZ148" s="19" t="s">
        <v>44</v>
      </c>
      <c r="BA148" s="19" t="s">
        <v>44</v>
      </c>
      <c r="BB148" s="19" t="s">
        <v>44</v>
      </c>
      <c r="BC148" s="19" t="s">
        <v>44</v>
      </c>
      <c r="BD148" s="18"/>
      <c r="BE148" s="18"/>
      <c r="BF148" s="18"/>
      <c r="BG148" s="18"/>
      <c r="BH148" s="18"/>
      <c r="BI148" s="18"/>
      <c r="BJ148" s="18"/>
      <c r="BK148" s="18"/>
      <c r="BL148" s="18"/>
      <c r="BM148" s="19">
        <f t="shared" si="13"/>
        <v>0</v>
      </c>
      <c r="BN148" s="20"/>
      <c r="BO148" s="20"/>
      <c r="BP148" s="41"/>
      <c r="BQ148" s="20"/>
      <c r="BR148" s="41"/>
      <c r="BS148" s="20"/>
      <c r="BT148" s="41"/>
      <c r="BU148" s="41"/>
      <c r="BV148" s="41"/>
      <c r="BW148" s="41"/>
      <c r="BX148" s="41"/>
      <c r="BY148" s="17"/>
      <c r="BZ148" s="17">
        <f t="shared" si="14"/>
        <v>0</v>
      </c>
      <c r="CA148" s="45">
        <f>+P148/V148</f>
        <v>5180000</v>
      </c>
    </row>
    <row r="149" spans="1:79" s="54" customFormat="1" ht="121.5" customHeight="1" x14ac:dyDescent="0.2">
      <c r="A149" s="44">
        <v>146</v>
      </c>
      <c r="B149" s="19">
        <v>2022</v>
      </c>
      <c r="C149" s="28" t="s">
        <v>671</v>
      </c>
      <c r="D149" s="28" t="s">
        <v>674</v>
      </c>
      <c r="E149" s="19" t="s">
        <v>678</v>
      </c>
      <c r="F149" s="43" t="s">
        <v>860</v>
      </c>
      <c r="G149" s="19" t="s">
        <v>66</v>
      </c>
      <c r="H149" s="19" t="s">
        <v>48</v>
      </c>
      <c r="I149" s="25" t="s">
        <v>63</v>
      </c>
      <c r="J149" s="19" t="s">
        <v>64</v>
      </c>
      <c r="K149" s="28" t="s">
        <v>963</v>
      </c>
      <c r="L149" s="28" t="s">
        <v>965</v>
      </c>
      <c r="M149" s="19" t="s">
        <v>956</v>
      </c>
      <c r="N149" s="19" t="s">
        <v>959</v>
      </c>
      <c r="O149" s="17">
        <v>7520000</v>
      </c>
      <c r="P149" s="17">
        <f>+O149+BZ149</f>
        <v>11280000</v>
      </c>
      <c r="Q149" s="19" t="s">
        <v>130</v>
      </c>
      <c r="R149" s="23" t="s">
        <v>836</v>
      </c>
      <c r="S149" s="19" t="s">
        <v>119</v>
      </c>
      <c r="T149" s="19">
        <v>4</v>
      </c>
      <c r="U149" s="19">
        <v>2</v>
      </c>
      <c r="V149" s="19">
        <f t="shared" si="12"/>
        <v>6</v>
      </c>
      <c r="W149" s="19"/>
      <c r="X149" s="22">
        <v>44589</v>
      </c>
      <c r="Y149" s="39">
        <v>44589</v>
      </c>
      <c r="Z149" s="39">
        <v>44594</v>
      </c>
      <c r="AA149" s="39">
        <v>44713</v>
      </c>
      <c r="AB149" s="39">
        <v>44774</v>
      </c>
      <c r="AC149" s="22"/>
      <c r="AD149" s="22" t="s">
        <v>692</v>
      </c>
      <c r="AE149" s="23" t="s">
        <v>704</v>
      </c>
      <c r="AF149" s="19" t="s">
        <v>913</v>
      </c>
      <c r="AG149" s="23" t="s">
        <v>794</v>
      </c>
      <c r="AH149" s="19" t="s">
        <v>86</v>
      </c>
      <c r="AI149" s="19" t="s">
        <v>44</v>
      </c>
      <c r="AJ149" s="19" t="s">
        <v>44</v>
      </c>
      <c r="AK149" s="19" t="s">
        <v>44</v>
      </c>
      <c r="AL149" s="19" t="s">
        <v>44</v>
      </c>
      <c r="AM149" s="19" t="s">
        <v>44</v>
      </c>
      <c r="AN149" s="19" t="s">
        <v>44</v>
      </c>
      <c r="AO149" s="19" t="s">
        <v>44</v>
      </c>
      <c r="AP149" s="21" t="s">
        <v>44</v>
      </c>
      <c r="AQ149" s="21" t="s">
        <v>44</v>
      </c>
      <c r="AR149" s="21" t="s">
        <v>44</v>
      </c>
      <c r="AS149" s="19" t="s">
        <v>44</v>
      </c>
      <c r="AT149" s="19" t="s">
        <v>44</v>
      </c>
      <c r="AU149" s="19" t="s">
        <v>44</v>
      </c>
      <c r="AV149" s="19" t="s">
        <v>44</v>
      </c>
      <c r="AW149" s="19" t="s">
        <v>44</v>
      </c>
      <c r="AX149" s="19" t="s">
        <v>44</v>
      </c>
      <c r="AY149" s="19" t="s">
        <v>44</v>
      </c>
      <c r="AZ149" s="19" t="s">
        <v>44</v>
      </c>
      <c r="BA149" s="19" t="s">
        <v>44</v>
      </c>
      <c r="BB149" s="19" t="s">
        <v>44</v>
      </c>
      <c r="BC149" s="19" t="s">
        <v>44</v>
      </c>
      <c r="BD149" s="20">
        <v>44707</v>
      </c>
      <c r="BE149" s="18">
        <v>60</v>
      </c>
      <c r="BF149" s="18"/>
      <c r="BG149" s="18"/>
      <c r="BH149" s="18"/>
      <c r="BI149" s="18"/>
      <c r="BJ149" s="18"/>
      <c r="BK149" s="18"/>
      <c r="BL149" s="18">
        <v>1</v>
      </c>
      <c r="BM149" s="19">
        <f t="shared" si="13"/>
        <v>60</v>
      </c>
      <c r="BN149" s="20">
        <v>44774</v>
      </c>
      <c r="BO149" s="20">
        <v>44707</v>
      </c>
      <c r="BP149" s="41">
        <v>3760000</v>
      </c>
      <c r="BQ149" s="20"/>
      <c r="BR149" s="41"/>
      <c r="BS149" s="20"/>
      <c r="BT149" s="41"/>
      <c r="BU149" s="41"/>
      <c r="BV149" s="41"/>
      <c r="BW149" s="41"/>
      <c r="BX149" s="41"/>
      <c r="BY149" s="17">
        <v>1</v>
      </c>
      <c r="BZ149" s="17">
        <f t="shared" si="14"/>
        <v>3760000</v>
      </c>
      <c r="CA149" s="45">
        <f>+P149/V149</f>
        <v>1880000</v>
      </c>
    </row>
    <row r="150" spans="1:79" s="50" customFormat="1" ht="121.5" customHeight="1" x14ac:dyDescent="0.2">
      <c r="A150" s="44">
        <v>147</v>
      </c>
      <c r="B150" s="19">
        <v>2022</v>
      </c>
      <c r="C150" s="28" t="s">
        <v>672</v>
      </c>
      <c r="D150" s="28" t="s">
        <v>675</v>
      </c>
      <c r="E150" s="19" t="s">
        <v>679</v>
      </c>
      <c r="F150" s="43" t="s">
        <v>863</v>
      </c>
      <c r="G150" s="19" t="s">
        <v>66</v>
      </c>
      <c r="H150" s="19" t="s">
        <v>46</v>
      </c>
      <c r="I150" s="25" t="s">
        <v>63</v>
      </c>
      <c r="J150" s="19" t="s">
        <v>64</v>
      </c>
      <c r="K150" s="28" t="s">
        <v>963</v>
      </c>
      <c r="L150" s="28" t="s">
        <v>965</v>
      </c>
      <c r="M150" s="19" t="s">
        <v>956</v>
      </c>
      <c r="N150" s="19" t="s">
        <v>959</v>
      </c>
      <c r="O150" s="17">
        <v>18400000</v>
      </c>
      <c r="P150" s="17">
        <f>+O150+BZ150</f>
        <v>18400000</v>
      </c>
      <c r="Q150" s="19" t="s">
        <v>130</v>
      </c>
      <c r="R150" s="23" t="s">
        <v>837</v>
      </c>
      <c r="S150" s="19" t="s">
        <v>119</v>
      </c>
      <c r="T150" s="19">
        <v>4</v>
      </c>
      <c r="U150" s="19">
        <v>0</v>
      </c>
      <c r="V150" s="19">
        <f t="shared" si="12"/>
        <v>4</v>
      </c>
      <c r="W150" s="19"/>
      <c r="X150" s="22">
        <v>44589</v>
      </c>
      <c r="Y150" s="39">
        <v>44589</v>
      </c>
      <c r="Z150" s="39">
        <v>44594</v>
      </c>
      <c r="AA150" s="39">
        <v>44713</v>
      </c>
      <c r="AB150" s="39">
        <v>44713</v>
      </c>
      <c r="AC150" s="22"/>
      <c r="AD150" s="22" t="s">
        <v>491</v>
      </c>
      <c r="AE150" s="23" t="s">
        <v>851</v>
      </c>
      <c r="AF150" s="19" t="s">
        <v>348</v>
      </c>
      <c r="AG150" s="23" t="s">
        <v>795</v>
      </c>
      <c r="AH150" s="19" t="s">
        <v>90</v>
      </c>
      <c r="AI150" s="19" t="s">
        <v>44</v>
      </c>
      <c r="AJ150" s="19" t="s">
        <v>44</v>
      </c>
      <c r="AK150" s="19" t="s">
        <v>44</v>
      </c>
      <c r="AL150" s="19" t="s">
        <v>44</v>
      </c>
      <c r="AM150" s="19" t="s">
        <v>44</v>
      </c>
      <c r="AN150" s="19" t="s">
        <v>44</v>
      </c>
      <c r="AO150" s="19" t="s">
        <v>44</v>
      </c>
      <c r="AP150" s="21" t="s">
        <v>44</v>
      </c>
      <c r="AQ150" s="21" t="s">
        <v>44</v>
      </c>
      <c r="AR150" s="21" t="s">
        <v>44</v>
      </c>
      <c r="AS150" s="19" t="s">
        <v>44</v>
      </c>
      <c r="AT150" s="19" t="s">
        <v>44</v>
      </c>
      <c r="AU150" s="19" t="s">
        <v>44</v>
      </c>
      <c r="AV150" s="19" t="s">
        <v>44</v>
      </c>
      <c r="AW150" s="19" t="s">
        <v>44</v>
      </c>
      <c r="AX150" s="19" t="s">
        <v>44</v>
      </c>
      <c r="AY150" s="19" t="s">
        <v>44</v>
      </c>
      <c r="AZ150" s="19" t="s">
        <v>44</v>
      </c>
      <c r="BA150" s="19" t="s">
        <v>44</v>
      </c>
      <c r="BB150" s="19" t="s">
        <v>44</v>
      </c>
      <c r="BC150" s="19" t="s">
        <v>44</v>
      </c>
      <c r="BD150" s="18"/>
      <c r="BE150" s="18"/>
      <c r="BF150" s="18"/>
      <c r="BG150" s="18"/>
      <c r="BH150" s="18"/>
      <c r="BI150" s="18"/>
      <c r="BJ150" s="18"/>
      <c r="BK150" s="18"/>
      <c r="BL150" s="18"/>
      <c r="BM150" s="19">
        <f t="shared" si="13"/>
        <v>0</v>
      </c>
      <c r="BN150" s="20"/>
      <c r="BO150" s="20"/>
      <c r="BP150" s="41"/>
      <c r="BQ150" s="20"/>
      <c r="BR150" s="41"/>
      <c r="BS150" s="20"/>
      <c r="BT150" s="41"/>
      <c r="BU150" s="41"/>
      <c r="BV150" s="41"/>
      <c r="BW150" s="41"/>
      <c r="BX150" s="41"/>
      <c r="BY150" s="17"/>
      <c r="BZ150" s="17">
        <f t="shared" si="14"/>
        <v>0</v>
      </c>
      <c r="CA150" s="45">
        <f>+P150/V150</f>
        <v>4600000</v>
      </c>
    </row>
    <row r="151" spans="1:79" s="50" customFormat="1" ht="121.5" customHeight="1" x14ac:dyDescent="0.2">
      <c r="A151" s="44">
        <v>148</v>
      </c>
      <c r="B151" s="19">
        <v>2022</v>
      </c>
      <c r="C151" s="28" t="s">
        <v>919</v>
      </c>
      <c r="D151" s="28" t="s">
        <v>924</v>
      </c>
      <c r="E151" s="19" t="s">
        <v>926</v>
      </c>
      <c r="F151" s="43" t="s">
        <v>44</v>
      </c>
      <c r="G151" s="19" t="s">
        <v>44</v>
      </c>
      <c r="H151" s="19" t="s">
        <v>44</v>
      </c>
      <c r="I151" s="25" t="s">
        <v>920</v>
      </c>
      <c r="J151" s="19" t="s">
        <v>64</v>
      </c>
      <c r="K151" s="28" t="s">
        <v>964</v>
      </c>
      <c r="L151" s="28" t="s">
        <v>968</v>
      </c>
      <c r="M151" s="19" t="s">
        <v>957</v>
      </c>
      <c r="N151" s="19" t="s">
        <v>960</v>
      </c>
      <c r="O151" s="17">
        <v>5124096</v>
      </c>
      <c r="P151" s="17">
        <f>+O151+BZ151</f>
        <v>5124096</v>
      </c>
      <c r="Q151" s="19" t="s">
        <v>686</v>
      </c>
      <c r="R151" s="23" t="s">
        <v>923</v>
      </c>
      <c r="S151" s="19" t="s">
        <v>119</v>
      </c>
      <c r="T151" s="19">
        <v>1</v>
      </c>
      <c r="U151" s="19">
        <v>0</v>
      </c>
      <c r="V151" s="19">
        <f>+T151+U151</f>
        <v>1</v>
      </c>
      <c r="W151" s="19"/>
      <c r="X151" s="22">
        <v>44607</v>
      </c>
      <c r="Y151" s="39">
        <v>44607</v>
      </c>
      <c r="Z151" s="22">
        <v>44609</v>
      </c>
      <c r="AA151" s="22">
        <v>44623</v>
      </c>
      <c r="AB151" s="22">
        <v>44623</v>
      </c>
      <c r="AC151" s="22">
        <v>44635</v>
      </c>
      <c r="AD151" s="22" t="s">
        <v>922</v>
      </c>
      <c r="AE151" s="23" t="s">
        <v>921</v>
      </c>
      <c r="AF151" s="19" t="s">
        <v>927</v>
      </c>
      <c r="AG151" s="23" t="s">
        <v>925</v>
      </c>
      <c r="AH151" s="19" t="s">
        <v>89</v>
      </c>
      <c r="AI151" s="19" t="s">
        <v>44</v>
      </c>
      <c r="AJ151" s="19" t="s">
        <v>44</v>
      </c>
      <c r="AK151" s="19" t="s">
        <v>44</v>
      </c>
      <c r="AL151" s="19" t="s">
        <v>44</v>
      </c>
      <c r="AM151" s="19" t="s">
        <v>44</v>
      </c>
      <c r="AN151" s="19" t="s">
        <v>44</v>
      </c>
      <c r="AO151" s="19" t="s">
        <v>44</v>
      </c>
      <c r="AP151" s="21" t="s">
        <v>44</v>
      </c>
      <c r="AQ151" s="21" t="s">
        <v>44</v>
      </c>
      <c r="AR151" s="21" t="s">
        <v>44</v>
      </c>
      <c r="AS151" s="19" t="s">
        <v>44</v>
      </c>
      <c r="AT151" s="19" t="s">
        <v>44</v>
      </c>
      <c r="AU151" s="19" t="s">
        <v>44</v>
      </c>
      <c r="AV151" s="19" t="s">
        <v>44</v>
      </c>
      <c r="AW151" s="19" t="s">
        <v>44</v>
      </c>
      <c r="AX151" s="19" t="s">
        <v>44</v>
      </c>
      <c r="AY151" s="19" t="s">
        <v>44</v>
      </c>
      <c r="AZ151" s="19" t="s">
        <v>44</v>
      </c>
      <c r="BA151" s="19" t="s">
        <v>44</v>
      </c>
      <c r="BB151" s="19" t="s">
        <v>44</v>
      </c>
      <c r="BC151" s="19" t="s">
        <v>44</v>
      </c>
      <c r="BD151" s="18"/>
      <c r="BE151" s="18"/>
      <c r="BF151" s="18"/>
      <c r="BG151" s="18"/>
      <c r="BH151" s="18"/>
      <c r="BI151" s="18"/>
      <c r="BJ151" s="18"/>
      <c r="BK151" s="18"/>
      <c r="BL151" s="18"/>
      <c r="BM151" s="19">
        <f t="shared" si="13"/>
        <v>0</v>
      </c>
      <c r="BN151" s="20"/>
      <c r="BO151" s="20"/>
      <c r="BP151" s="41"/>
      <c r="BQ151" s="20"/>
      <c r="BR151" s="41"/>
      <c r="BS151" s="20"/>
      <c r="BT151" s="41"/>
      <c r="BU151" s="41"/>
      <c r="BV151" s="41"/>
      <c r="BW151" s="41"/>
      <c r="BX151" s="41"/>
      <c r="BY151" s="17"/>
      <c r="BZ151" s="17">
        <f t="shared" si="14"/>
        <v>0</v>
      </c>
      <c r="CA151" s="45">
        <f>+P151/T151</f>
        <v>5124096</v>
      </c>
    </row>
    <row r="152" spans="1:79" s="53" customFormat="1" ht="121.5" customHeight="1" x14ac:dyDescent="0.2">
      <c r="A152" s="44">
        <v>149</v>
      </c>
      <c r="B152" s="19">
        <v>2022</v>
      </c>
      <c r="C152" s="28" t="s">
        <v>936</v>
      </c>
      <c r="D152" s="28" t="s">
        <v>977</v>
      </c>
      <c r="E152" s="19" t="s">
        <v>939</v>
      </c>
      <c r="F152" s="43" t="s">
        <v>44</v>
      </c>
      <c r="G152" s="19" t="s">
        <v>44</v>
      </c>
      <c r="H152" s="19" t="s">
        <v>44</v>
      </c>
      <c r="I152" s="25" t="s">
        <v>920</v>
      </c>
      <c r="J152" s="19" t="s">
        <v>64</v>
      </c>
      <c r="K152" s="28" t="s">
        <v>969</v>
      </c>
      <c r="L152" s="28" t="s">
        <v>970</v>
      </c>
      <c r="M152" s="19" t="s">
        <v>955</v>
      </c>
      <c r="N152" s="19" t="s">
        <v>959</v>
      </c>
      <c r="O152" s="17">
        <v>27000000</v>
      </c>
      <c r="P152" s="17">
        <f>+O152+BZ152</f>
        <v>27000000</v>
      </c>
      <c r="Q152" s="19" t="s">
        <v>130</v>
      </c>
      <c r="R152" s="23" t="s">
        <v>937</v>
      </c>
      <c r="S152" s="19" t="s">
        <v>119</v>
      </c>
      <c r="T152" s="19">
        <v>6</v>
      </c>
      <c r="U152" s="19">
        <v>0</v>
      </c>
      <c r="V152" s="19">
        <f>+T152+U152</f>
        <v>6</v>
      </c>
      <c r="W152" s="56"/>
      <c r="X152" s="22">
        <v>44652</v>
      </c>
      <c r="Y152" s="39">
        <v>44672</v>
      </c>
      <c r="Z152" s="22">
        <v>44673</v>
      </c>
      <c r="AA152" s="22">
        <v>44855</v>
      </c>
      <c r="AB152" s="22">
        <v>44855</v>
      </c>
      <c r="AC152" s="56"/>
      <c r="AD152" s="22" t="s">
        <v>938</v>
      </c>
      <c r="AE152" s="23" t="s">
        <v>935</v>
      </c>
      <c r="AF152" s="19" t="s">
        <v>351</v>
      </c>
      <c r="AG152" s="23" t="s">
        <v>940</v>
      </c>
      <c r="AH152" s="19" t="s">
        <v>86</v>
      </c>
      <c r="AI152" s="19" t="s">
        <v>941</v>
      </c>
      <c r="AJ152" s="19" t="s">
        <v>942</v>
      </c>
      <c r="AK152" s="19" t="s">
        <v>943</v>
      </c>
      <c r="AL152" s="19" t="s">
        <v>44</v>
      </c>
      <c r="AM152" s="19" t="s">
        <v>44</v>
      </c>
      <c r="AN152" s="19" t="s">
        <v>44</v>
      </c>
      <c r="AO152" s="19" t="s">
        <v>44</v>
      </c>
      <c r="AP152" s="21" t="s">
        <v>44</v>
      </c>
      <c r="AQ152" s="21" t="s">
        <v>44</v>
      </c>
      <c r="AR152" s="21" t="s">
        <v>44</v>
      </c>
      <c r="AS152" s="19" t="s">
        <v>44</v>
      </c>
      <c r="AT152" s="19" t="s">
        <v>44</v>
      </c>
      <c r="AU152" s="19" t="s">
        <v>44</v>
      </c>
      <c r="AV152" s="19" t="s">
        <v>44</v>
      </c>
      <c r="AW152" s="19" t="s">
        <v>44</v>
      </c>
      <c r="AX152" s="19" t="s">
        <v>44</v>
      </c>
      <c r="AY152" s="19" t="s">
        <v>44</v>
      </c>
      <c r="AZ152" s="19" t="s">
        <v>44</v>
      </c>
      <c r="BA152" s="19" t="s">
        <v>44</v>
      </c>
      <c r="BB152" s="19" t="s">
        <v>44</v>
      </c>
      <c r="BC152" s="19" t="s">
        <v>44</v>
      </c>
      <c r="BD152" s="18"/>
      <c r="BE152" s="18"/>
      <c r="BF152" s="18"/>
      <c r="BG152" s="18"/>
      <c r="BH152" s="18"/>
      <c r="BI152" s="18"/>
      <c r="BJ152" s="18"/>
      <c r="BK152" s="18"/>
      <c r="BL152" s="18"/>
      <c r="BM152" s="19">
        <f t="shared" si="13"/>
        <v>0</v>
      </c>
      <c r="BN152" s="20"/>
      <c r="BO152" s="57"/>
      <c r="BP152" s="57"/>
      <c r="BQ152" s="57"/>
      <c r="BR152" s="57"/>
      <c r="BS152" s="57"/>
      <c r="BT152" s="57"/>
      <c r="BU152" s="57"/>
      <c r="BV152" s="57"/>
      <c r="BW152" s="57"/>
      <c r="BX152" s="57"/>
      <c r="BY152" s="57"/>
      <c r="BZ152" s="17">
        <f t="shared" si="14"/>
        <v>0</v>
      </c>
      <c r="CA152" s="45">
        <f>+O152/T152</f>
        <v>4500000</v>
      </c>
    </row>
    <row r="153" spans="1:79" s="53" customFormat="1" ht="121.5" customHeight="1" x14ac:dyDescent="0.2">
      <c r="A153" s="44">
        <v>150</v>
      </c>
      <c r="B153" s="19">
        <v>2022</v>
      </c>
      <c r="C153" s="28" t="s">
        <v>944</v>
      </c>
      <c r="D153" s="28" t="s">
        <v>978</v>
      </c>
      <c r="E153" s="43" t="s">
        <v>945</v>
      </c>
      <c r="F153" s="17" t="s">
        <v>44</v>
      </c>
      <c r="G153" s="19" t="s">
        <v>44</v>
      </c>
      <c r="H153" s="25" t="s">
        <v>44</v>
      </c>
      <c r="I153" s="19" t="s">
        <v>920</v>
      </c>
      <c r="J153" s="19" t="s">
        <v>64</v>
      </c>
      <c r="K153" s="28" t="s">
        <v>964</v>
      </c>
      <c r="L153" s="28" t="s">
        <v>968</v>
      </c>
      <c r="M153" s="19" t="s">
        <v>955</v>
      </c>
      <c r="N153" s="19" t="s">
        <v>959</v>
      </c>
      <c r="O153" s="17">
        <v>6148110</v>
      </c>
      <c r="P153" s="17">
        <f>+O153+BZ153</f>
        <v>6148110</v>
      </c>
      <c r="Q153" s="19" t="s">
        <v>686</v>
      </c>
      <c r="R153" s="23" t="s">
        <v>947</v>
      </c>
      <c r="S153" s="19" t="s">
        <v>119</v>
      </c>
      <c r="T153" s="19">
        <v>12</v>
      </c>
      <c r="U153" s="19">
        <v>0</v>
      </c>
      <c r="V153" s="19">
        <f>+T153+U153</f>
        <v>12</v>
      </c>
      <c r="W153" s="19"/>
      <c r="X153" s="22">
        <v>44645</v>
      </c>
      <c r="Y153" s="39">
        <v>44680</v>
      </c>
      <c r="Z153" s="22">
        <v>44681</v>
      </c>
      <c r="AA153" s="22">
        <v>45093</v>
      </c>
      <c r="AB153" s="22">
        <v>45093</v>
      </c>
      <c r="AC153" s="56"/>
      <c r="AD153" s="22" t="s">
        <v>988</v>
      </c>
      <c r="AE153" s="35" t="s">
        <v>948</v>
      </c>
      <c r="AF153" s="19" t="s">
        <v>101</v>
      </c>
      <c r="AG153" s="23" t="s">
        <v>946</v>
      </c>
      <c r="AH153" s="19" t="s">
        <v>86</v>
      </c>
      <c r="AI153" s="19" t="s">
        <v>44</v>
      </c>
      <c r="AJ153" s="19" t="s">
        <v>44</v>
      </c>
      <c r="AK153" s="19" t="s">
        <v>44</v>
      </c>
      <c r="AL153" s="19" t="s">
        <v>44</v>
      </c>
      <c r="AM153" s="19" t="s">
        <v>44</v>
      </c>
      <c r="AN153" s="19" t="s">
        <v>44</v>
      </c>
      <c r="AO153" s="19" t="s">
        <v>44</v>
      </c>
      <c r="AP153" s="21" t="s">
        <v>44</v>
      </c>
      <c r="AQ153" s="21" t="s">
        <v>44</v>
      </c>
      <c r="AR153" s="21" t="s">
        <v>44</v>
      </c>
      <c r="AS153" s="19" t="s">
        <v>44</v>
      </c>
      <c r="AT153" s="19" t="s">
        <v>44</v>
      </c>
      <c r="AU153" s="19" t="s">
        <v>44</v>
      </c>
      <c r="AV153" s="19" t="s">
        <v>44</v>
      </c>
      <c r="AW153" s="19" t="s">
        <v>44</v>
      </c>
      <c r="AX153" s="19" t="s">
        <v>44</v>
      </c>
      <c r="AY153" s="19" t="s">
        <v>44</v>
      </c>
      <c r="AZ153" s="19" t="s">
        <v>44</v>
      </c>
      <c r="BA153" s="19" t="s">
        <v>44</v>
      </c>
      <c r="BB153" s="19" t="s">
        <v>44</v>
      </c>
      <c r="BC153" s="19" t="s">
        <v>44</v>
      </c>
      <c r="BD153" s="18"/>
      <c r="BE153" s="18"/>
      <c r="BF153" s="18"/>
      <c r="BG153" s="18"/>
      <c r="BH153" s="18"/>
      <c r="BI153" s="18"/>
      <c r="BJ153" s="18"/>
      <c r="BK153" s="18"/>
      <c r="BL153" s="18"/>
      <c r="BM153" s="19">
        <f t="shared" si="13"/>
        <v>0</v>
      </c>
      <c r="BN153" s="20"/>
      <c r="BO153" s="57"/>
      <c r="BP153" s="57"/>
      <c r="BQ153" s="57"/>
      <c r="BR153" s="57"/>
      <c r="BS153" s="57"/>
      <c r="BT153" s="57"/>
      <c r="BU153" s="57"/>
      <c r="BV153" s="57"/>
      <c r="BW153" s="57"/>
      <c r="BX153" s="57"/>
      <c r="BY153" s="57"/>
      <c r="BZ153" s="17">
        <f t="shared" si="14"/>
        <v>0</v>
      </c>
      <c r="CA153" s="45">
        <f>+O153/T153</f>
        <v>512342.5</v>
      </c>
    </row>
    <row r="154" spans="1:79" s="50" customFormat="1" ht="121.5" customHeight="1" x14ac:dyDescent="0.2">
      <c r="A154" s="44">
        <v>151</v>
      </c>
      <c r="B154" s="19">
        <v>2022</v>
      </c>
      <c r="C154" s="28" t="s">
        <v>982</v>
      </c>
      <c r="D154" s="28" t="s">
        <v>983</v>
      </c>
      <c r="E154" s="22" t="s">
        <v>985</v>
      </c>
      <c r="F154" s="17" t="s">
        <v>44</v>
      </c>
      <c r="G154" s="19" t="s">
        <v>44</v>
      </c>
      <c r="H154" s="25" t="s">
        <v>44</v>
      </c>
      <c r="I154" s="19" t="s">
        <v>920</v>
      </c>
      <c r="J154" s="19" t="s">
        <v>64</v>
      </c>
      <c r="K154" s="28" t="s">
        <v>964</v>
      </c>
      <c r="L154" s="28" t="s">
        <v>967</v>
      </c>
      <c r="M154" s="19" t="s">
        <v>955</v>
      </c>
      <c r="N154" s="19" t="s">
        <v>959</v>
      </c>
      <c r="O154" s="17">
        <v>614806984</v>
      </c>
      <c r="P154" s="17">
        <f>+O154+BZ154</f>
        <v>614806984</v>
      </c>
      <c r="Q154" s="19" t="s">
        <v>686</v>
      </c>
      <c r="R154" s="23" t="s">
        <v>981</v>
      </c>
      <c r="S154" s="19" t="s">
        <v>119</v>
      </c>
      <c r="T154" s="19">
        <v>12</v>
      </c>
      <c r="U154" s="19">
        <v>0</v>
      </c>
      <c r="V154" s="19">
        <f>+T154+U154</f>
        <v>12</v>
      </c>
      <c r="W154" s="19"/>
      <c r="X154" s="22"/>
      <c r="Y154" s="39">
        <v>44705</v>
      </c>
      <c r="Z154" s="22">
        <v>44720</v>
      </c>
      <c r="AA154" s="22">
        <v>45144</v>
      </c>
      <c r="AB154" s="22">
        <v>45144</v>
      </c>
      <c r="AC154" s="56"/>
      <c r="AD154" s="22" t="s">
        <v>986</v>
      </c>
      <c r="AE154" s="23"/>
      <c r="AF154" s="19"/>
      <c r="AG154" s="23" t="s">
        <v>980</v>
      </c>
      <c r="AH154" s="19" t="s">
        <v>86</v>
      </c>
      <c r="AI154" s="19" t="s">
        <v>44</v>
      </c>
      <c r="AJ154" s="19" t="s">
        <v>44</v>
      </c>
      <c r="AK154" s="19" t="s">
        <v>44</v>
      </c>
      <c r="AL154" s="19" t="s">
        <v>44</v>
      </c>
      <c r="AM154" s="19" t="s">
        <v>44</v>
      </c>
      <c r="AN154" s="19" t="s">
        <v>44</v>
      </c>
      <c r="AO154" s="19" t="s">
        <v>44</v>
      </c>
      <c r="AP154" s="21" t="s">
        <v>44</v>
      </c>
      <c r="AQ154" s="21" t="s">
        <v>44</v>
      </c>
      <c r="AR154" s="21" t="s">
        <v>44</v>
      </c>
      <c r="AS154" s="19" t="s">
        <v>44</v>
      </c>
      <c r="AT154" s="19" t="s">
        <v>44</v>
      </c>
      <c r="AU154" s="19" t="s">
        <v>44</v>
      </c>
      <c r="AV154" s="19" t="s">
        <v>44</v>
      </c>
      <c r="AW154" s="19" t="s">
        <v>44</v>
      </c>
      <c r="AX154" s="19" t="s">
        <v>44</v>
      </c>
      <c r="AY154" s="19" t="s">
        <v>44</v>
      </c>
      <c r="AZ154" s="19" t="s">
        <v>44</v>
      </c>
      <c r="BA154" s="19" t="s">
        <v>44</v>
      </c>
      <c r="BB154" s="19" t="s">
        <v>44</v>
      </c>
      <c r="BC154" s="19" t="s">
        <v>44</v>
      </c>
      <c r="BD154" s="18"/>
      <c r="BE154" s="18"/>
      <c r="BF154" s="18"/>
      <c r="BG154" s="18"/>
      <c r="BH154" s="18"/>
      <c r="BI154" s="18"/>
      <c r="BJ154" s="18"/>
      <c r="BK154" s="18"/>
      <c r="BL154" s="18"/>
      <c r="BM154" s="19">
        <f t="shared" si="13"/>
        <v>0</v>
      </c>
      <c r="BN154" s="20"/>
      <c r="BO154" s="57"/>
      <c r="BP154" s="57"/>
      <c r="BQ154" s="57"/>
      <c r="BR154" s="57"/>
      <c r="BS154" s="57"/>
      <c r="BT154" s="57"/>
      <c r="BU154" s="57"/>
      <c r="BV154" s="57"/>
      <c r="BW154" s="57"/>
      <c r="BX154" s="57"/>
      <c r="BY154" s="57"/>
      <c r="BZ154" s="17">
        <f t="shared" si="14"/>
        <v>0</v>
      </c>
      <c r="CA154" s="45"/>
    </row>
    <row r="155" spans="1:79" s="50" customFormat="1" ht="121.5" customHeight="1" x14ac:dyDescent="0.2">
      <c r="A155" s="46">
        <v>152</v>
      </c>
      <c r="B155" s="27">
        <v>2022</v>
      </c>
      <c r="C155" s="36" t="s">
        <v>972</v>
      </c>
      <c r="D155" s="36" t="s">
        <v>979</v>
      </c>
      <c r="E155" s="32" t="s">
        <v>973</v>
      </c>
      <c r="F155" s="37" t="s">
        <v>44</v>
      </c>
      <c r="G155" s="27" t="s">
        <v>44</v>
      </c>
      <c r="H155" s="27" t="s">
        <v>44</v>
      </c>
      <c r="I155" s="29" t="s">
        <v>920</v>
      </c>
      <c r="J155" s="27" t="s">
        <v>64</v>
      </c>
      <c r="K155" s="36" t="s">
        <v>964</v>
      </c>
      <c r="L155" s="36" t="s">
        <v>968</v>
      </c>
      <c r="M155" s="27" t="s">
        <v>955</v>
      </c>
      <c r="N155" s="27" t="s">
        <v>959</v>
      </c>
      <c r="O155" s="30">
        <v>53937538</v>
      </c>
      <c r="P155" s="30">
        <f>+O155+BZ155</f>
        <v>53937538</v>
      </c>
      <c r="Q155" s="27" t="s">
        <v>686</v>
      </c>
      <c r="R155" s="38" t="s">
        <v>975</v>
      </c>
      <c r="S155" s="27" t="s">
        <v>119</v>
      </c>
      <c r="T155" s="27">
        <v>15</v>
      </c>
      <c r="U155" s="27">
        <v>0</v>
      </c>
      <c r="V155" s="27">
        <v>10</v>
      </c>
      <c r="W155" s="27"/>
      <c r="X155" s="32">
        <v>44685</v>
      </c>
      <c r="Y155" s="31">
        <v>44708</v>
      </c>
      <c r="Z155" s="32">
        <v>44711</v>
      </c>
      <c r="AA155" s="32">
        <v>45172</v>
      </c>
      <c r="AB155" s="32">
        <v>45172</v>
      </c>
      <c r="AC155" s="58"/>
      <c r="AD155" s="32" t="s">
        <v>984</v>
      </c>
      <c r="AE155" s="38" t="s">
        <v>948</v>
      </c>
      <c r="AF155" s="27"/>
      <c r="AG155" s="38" t="s">
        <v>974</v>
      </c>
      <c r="AH155" s="27" t="s">
        <v>86</v>
      </c>
      <c r="AI155" s="27" t="s">
        <v>976</v>
      </c>
      <c r="AJ155" s="27" t="s">
        <v>44</v>
      </c>
      <c r="AK155" s="27" t="s">
        <v>44</v>
      </c>
      <c r="AL155" s="27" t="s">
        <v>44</v>
      </c>
      <c r="AM155" s="27" t="s">
        <v>44</v>
      </c>
      <c r="AN155" s="27" t="s">
        <v>44</v>
      </c>
      <c r="AO155" s="27" t="s">
        <v>44</v>
      </c>
      <c r="AP155" s="24" t="s">
        <v>44</v>
      </c>
      <c r="AQ155" s="24" t="s">
        <v>44</v>
      </c>
      <c r="AR155" s="24" t="s">
        <v>44</v>
      </c>
      <c r="AS155" s="27" t="s">
        <v>44</v>
      </c>
      <c r="AT155" s="27" t="s">
        <v>44</v>
      </c>
      <c r="AU155" s="27" t="s">
        <v>44</v>
      </c>
      <c r="AV155" s="27" t="s">
        <v>44</v>
      </c>
      <c r="AW155" s="27" t="s">
        <v>44</v>
      </c>
      <c r="AX155" s="27" t="s">
        <v>44</v>
      </c>
      <c r="AY155" s="27" t="s">
        <v>44</v>
      </c>
      <c r="AZ155" s="27" t="s">
        <v>44</v>
      </c>
      <c r="BA155" s="27" t="s">
        <v>44</v>
      </c>
      <c r="BB155" s="27" t="s">
        <v>44</v>
      </c>
      <c r="BC155" s="27" t="s">
        <v>44</v>
      </c>
      <c r="BD155" s="33"/>
      <c r="BE155" s="33"/>
      <c r="BF155" s="33"/>
      <c r="BG155" s="33"/>
      <c r="BH155" s="33"/>
      <c r="BI155" s="33"/>
      <c r="BJ155" s="33"/>
      <c r="BK155" s="33"/>
      <c r="BL155" s="33"/>
      <c r="BM155" s="27">
        <f t="shared" si="13"/>
        <v>0</v>
      </c>
      <c r="BN155" s="34"/>
      <c r="BO155" s="59"/>
      <c r="BP155" s="59"/>
      <c r="BQ155" s="59"/>
      <c r="BR155" s="59"/>
      <c r="BS155" s="59"/>
      <c r="BT155" s="59"/>
      <c r="BU155" s="59"/>
      <c r="BV155" s="59"/>
      <c r="BW155" s="59"/>
      <c r="BX155" s="59"/>
      <c r="BY155" s="59"/>
      <c r="BZ155" s="30">
        <f t="shared" si="14"/>
        <v>0</v>
      </c>
      <c r="CA155" s="47"/>
    </row>
    <row r="156" spans="1:79" s="6" customFormat="1" ht="12" x14ac:dyDescent="0.2">
      <c r="F156" s="72"/>
      <c r="G156" s="11"/>
      <c r="H156" s="11"/>
      <c r="I156" s="11"/>
      <c r="J156" s="11"/>
      <c r="R156" s="14"/>
      <c r="S156" s="14"/>
      <c r="T156" s="14"/>
      <c r="U156" s="14"/>
      <c r="V156" s="14"/>
      <c r="W156" s="14"/>
      <c r="X156" s="14"/>
      <c r="Y156" s="14"/>
      <c r="Z156" s="14"/>
      <c r="AA156" s="14"/>
      <c r="AB156" s="14"/>
      <c r="AC156" s="14"/>
      <c r="AD156" s="14"/>
    </row>
    <row r="157" spans="1:79" s="6" customFormat="1" ht="12" x14ac:dyDescent="0.2">
      <c r="F157" s="72"/>
      <c r="G157" s="11"/>
      <c r="H157" s="11"/>
      <c r="I157" s="11"/>
      <c r="J157" s="11"/>
      <c r="R157" s="14"/>
      <c r="S157" s="14"/>
      <c r="T157" s="14"/>
      <c r="U157" s="14"/>
      <c r="V157" s="14"/>
      <c r="W157" s="14"/>
      <c r="X157" s="14"/>
      <c r="Y157" s="14"/>
      <c r="Z157" s="14"/>
      <c r="AA157" s="14"/>
      <c r="AB157" s="14"/>
      <c r="AC157" s="14"/>
      <c r="AD157" s="14"/>
    </row>
    <row r="158" spans="1:79" s="6" customFormat="1" ht="12" x14ac:dyDescent="0.2">
      <c r="F158" s="72"/>
      <c r="G158" s="11"/>
      <c r="H158" s="11"/>
      <c r="I158" s="11"/>
      <c r="J158" s="11"/>
      <c r="R158" s="14"/>
      <c r="S158" s="14"/>
      <c r="T158" s="14"/>
      <c r="U158" s="14"/>
      <c r="V158" s="14"/>
      <c r="W158" s="14"/>
      <c r="X158" s="14"/>
      <c r="Y158" s="14"/>
      <c r="Z158" s="14"/>
      <c r="AA158" s="14"/>
      <c r="AB158" s="14"/>
      <c r="AC158" s="14"/>
      <c r="AD158" s="14"/>
    </row>
    <row r="159" spans="1:79" s="6" customFormat="1" ht="12" x14ac:dyDescent="0.2">
      <c r="F159" s="72"/>
      <c r="G159" s="11"/>
      <c r="H159" s="11"/>
      <c r="I159" s="11"/>
      <c r="J159" s="11"/>
      <c r="R159" s="14"/>
      <c r="S159" s="14"/>
      <c r="T159" s="14"/>
      <c r="U159" s="14"/>
      <c r="V159" s="14"/>
      <c r="W159" s="14"/>
      <c r="X159" s="14"/>
      <c r="Y159" s="14"/>
      <c r="Z159" s="14"/>
      <c r="AA159" s="14"/>
      <c r="AB159" s="14"/>
      <c r="AC159" s="14"/>
      <c r="AD159" s="14"/>
    </row>
    <row r="160" spans="1:79" s="6" customFormat="1" ht="12" x14ac:dyDescent="0.2">
      <c r="F160" s="72"/>
      <c r="G160" s="11"/>
      <c r="H160" s="11"/>
      <c r="I160" s="11"/>
      <c r="J160" s="11"/>
      <c r="R160" s="14"/>
      <c r="S160" s="14"/>
      <c r="T160" s="14"/>
      <c r="U160" s="14"/>
      <c r="V160" s="14"/>
      <c r="W160" s="14"/>
      <c r="X160" s="14"/>
      <c r="Y160" s="14"/>
      <c r="Z160" s="14"/>
      <c r="AA160" s="14"/>
      <c r="AB160" s="14"/>
      <c r="AC160" s="14"/>
      <c r="AD160" s="14"/>
    </row>
    <row r="161" spans="6:30" s="6" customFormat="1" ht="12" x14ac:dyDescent="0.2">
      <c r="F161" s="72"/>
      <c r="G161" s="11"/>
      <c r="H161" s="11"/>
      <c r="I161" s="11"/>
      <c r="J161" s="11"/>
      <c r="R161" s="14"/>
      <c r="S161" s="14"/>
      <c r="T161" s="14"/>
      <c r="U161" s="14"/>
      <c r="V161" s="14"/>
      <c r="W161" s="14"/>
      <c r="X161" s="14"/>
      <c r="Y161" s="14"/>
      <c r="Z161" s="14"/>
      <c r="AA161" s="14"/>
      <c r="AB161" s="14"/>
      <c r="AC161" s="14"/>
      <c r="AD161" s="14"/>
    </row>
    <row r="162" spans="6:30" s="6" customFormat="1" ht="12" x14ac:dyDescent="0.2">
      <c r="F162" s="72"/>
      <c r="G162" s="11"/>
      <c r="H162" s="11"/>
      <c r="I162" s="11"/>
      <c r="J162" s="11"/>
      <c r="R162" s="14"/>
      <c r="S162" s="14"/>
      <c r="T162" s="14"/>
      <c r="U162" s="14"/>
      <c r="V162" s="14"/>
      <c r="W162" s="14"/>
      <c r="X162" s="14"/>
      <c r="Y162" s="14"/>
      <c r="Z162" s="14"/>
      <c r="AA162" s="14"/>
      <c r="AB162" s="14"/>
      <c r="AC162" s="14"/>
      <c r="AD162" s="14"/>
    </row>
    <row r="163" spans="6:30" s="6" customFormat="1" ht="12" x14ac:dyDescent="0.2">
      <c r="F163" s="72"/>
      <c r="G163" s="11"/>
      <c r="H163" s="11"/>
      <c r="I163" s="11"/>
      <c r="J163" s="11"/>
      <c r="R163" s="14"/>
      <c r="S163" s="14"/>
      <c r="T163" s="14"/>
      <c r="U163" s="14"/>
      <c r="V163" s="14"/>
      <c r="W163" s="14"/>
      <c r="X163" s="14"/>
      <c r="Y163" s="14"/>
      <c r="Z163" s="14"/>
      <c r="AA163" s="14"/>
      <c r="AB163" s="14"/>
      <c r="AC163" s="14"/>
      <c r="AD163" s="14"/>
    </row>
    <row r="164" spans="6:30" s="6" customFormat="1" ht="12" x14ac:dyDescent="0.2">
      <c r="F164" s="72"/>
      <c r="G164" s="11"/>
      <c r="H164" s="11"/>
      <c r="I164" s="11"/>
      <c r="J164" s="11"/>
      <c r="R164" s="14"/>
      <c r="S164" s="14"/>
      <c r="T164" s="14"/>
      <c r="U164" s="14"/>
      <c r="V164" s="14"/>
      <c r="W164" s="14"/>
      <c r="X164" s="14"/>
      <c r="Y164" s="14"/>
      <c r="Z164" s="14"/>
      <c r="AA164" s="14"/>
      <c r="AB164" s="14"/>
      <c r="AC164" s="14"/>
      <c r="AD164" s="14"/>
    </row>
    <row r="165" spans="6:30" s="6" customFormat="1" ht="12" x14ac:dyDescent="0.2">
      <c r="F165" s="72"/>
      <c r="G165" s="11"/>
      <c r="H165" s="11"/>
      <c r="I165" s="11"/>
      <c r="J165" s="11"/>
      <c r="R165" s="14"/>
      <c r="S165" s="14"/>
      <c r="T165" s="14"/>
      <c r="U165" s="14"/>
      <c r="V165" s="14"/>
      <c r="W165" s="14"/>
      <c r="X165" s="14"/>
      <c r="Y165" s="14"/>
      <c r="Z165" s="14"/>
      <c r="AA165" s="14"/>
      <c r="AB165" s="14"/>
      <c r="AC165" s="14"/>
      <c r="AD165" s="14"/>
    </row>
    <row r="166" spans="6:30" s="6" customFormat="1" ht="12" x14ac:dyDescent="0.2">
      <c r="F166" s="72"/>
      <c r="G166" s="11"/>
      <c r="H166" s="11"/>
      <c r="I166" s="11"/>
      <c r="J166" s="11"/>
      <c r="R166" s="14"/>
      <c r="S166" s="14"/>
      <c r="T166" s="14"/>
      <c r="U166" s="14"/>
      <c r="V166" s="14"/>
      <c r="W166" s="14"/>
      <c r="X166" s="14"/>
      <c r="Y166" s="14"/>
      <c r="Z166" s="14"/>
      <c r="AA166" s="14"/>
      <c r="AB166" s="14"/>
      <c r="AC166" s="14"/>
      <c r="AD166" s="14"/>
    </row>
    <row r="167" spans="6:30" s="6" customFormat="1" ht="12" x14ac:dyDescent="0.2">
      <c r="F167" s="72"/>
      <c r="G167" s="11"/>
      <c r="H167" s="11"/>
      <c r="I167" s="11"/>
      <c r="J167" s="11"/>
      <c r="R167" s="14"/>
      <c r="S167" s="14"/>
      <c r="T167" s="14"/>
      <c r="U167" s="14"/>
      <c r="V167" s="14"/>
      <c r="W167" s="14"/>
      <c r="X167" s="14"/>
      <c r="Y167" s="14"/>
      <c r="Z167" s="14"/>
      <c r="AA167" s="14"/>
      <c r="AB167" s="14"/>
      <c r="AC167" s="14"/>
      <c r="AD167" s="14"/>
    </row>
    <row r="168" spans="6:30" s="6" customFormat="1" ht="12" x14ac:dyDescent="0.2">
      <c r="F168" s="72"/>
      <c r="G168" s="11"/>
      <c r="H168" s="11"/>
      <c r="I168" s="11"/>
      <c r="J168" s="11"/>
      <c r="R168" s="14"/>
      <c r="S168" s="14"/>
      <c r="T168" s="14"/>
      <c r="U168" s="14"/>
      <c r="V168" s="14"/>
      <c r="W168" s="14"/>
      <c r="X168" s="14"/>
      <c r="Y168" s="14"/>
      <c r="Z168" s="14"/>
      <c r="AA168" s="14"/>
      <c r="AB168" s="14"/>
      <c r="AC168" s="14"/>
      <c r="AD168" s="14"/>
    </row>
    <row r="169" spans="6:30" s="6" customFormat="1" ht="12" x14ac:dyDescent="0.2">
      <c r="F169" s="72"/>
      <c r="G169" s="11"/>
      <c r="H169" s="11"/>
      <c r="I169" s="11"/>
      <c r="J169" s="11"/>
      <c r="R169" s="14"/>
      <c r="S169" s="14"/>
      <c r="T169" s="14"/>
      <c r="U169" s="14"/>
      <c r="V169" s="14"/>
      <c r="W169" s="14"/>
      <c r="X169" s="14"/>
      <c r="Y169" s="14"/>
      <c r="Z169" s="14"/>
      <c r="AA169" s="14"/>
      <c r="AB169" s="14"/>
      <c r="AC169" s="14"/>
      <c r="AD169" s="14"/>
    </row>
    <row r="170" spans="6:30" s="6" customFormat="1" ht="12" x14ac:dyDescent="0.2">
      <c r="F170" s="72"/>
      <c r="G170" s="11"/>
      <c r="H170" s="11"/>
      <c r="I170" s="11"/>
      <c r="J170" s="11"/>
      <c r="R170" s="14"/>
      <c r="S170" s="14"/>
      <c r="T170" s="14"/>
      <c r="U170" s="14"/>
      <c r="V170" s="14"/>
      <c r="W170" s="14"/>
      <c r="X170" s="14"/>
      <c r="Y170" s="14"/>
      <c r="Z170" s="14"/>
      <c r="AA170" s="14"/>
      <c r="AB170" s="14"/>
      <c r="AC170" s="14"/>
      <c r="AD170" s="14"/>
    </row>
    <row r="171" spans="6:30" s="6" customFormat="1" ht="12" x14ac:dyDescent="0.2">
      <c r="F171" s="72"/>
      <c r="G171" s="11"/>
      <c r="H171" s="11"/>
      <c r="I171" s="11"/>
      <c r="J171" s="11"/>
      <c r="R171" s="14"/>
      <c r="S171" s="14"/>
      <c r="T171" s="14"/>
      <c r="U171" s="14"/>
      <c r="V171" s="14"/>
      <c r="W171" s="14"/>
      <c r="X171" s="14"/>
      <c r="Y171" s="14"/>
      <c r="Z171" s="14"/>
      <c r="AA171" s="14"/>
      <c r="AB171" s="14"/>
      <c r="AC171" s="14"/>
      <c r="AD171" s="14"/>
    </row>
    <row r="172" spans="6:30" s="6" customFormat="1" ht="12" x14ac:dyDescent="0.2">
      <c r="F172" s="72"/>
      <c r="G172" s="11"/>
      <c r="H172" s="11"/>
      <c r="I172" s="11"/>
      <c r="J172" s="11"/>
      <c r="R172" s="14"/>
      <c r="S172" s="14"/>
      <c r="T172" s="14"/>
      <c r="U172" s="14"/>
      <c r="V172" s="14"/>
      <c r="W172" s="14"/>
      <c r="X172" s="14"/>
      <c r="Y172" s="14"/>
      <c r="Z172" s="14"/>
      <c r="AA172" s="14"/>
      <c r="AB172" s="14"/>
      <c r="AC172" s="14"/>
      <c r="AD172" s="14"/>
    </row>
    <row r="173" spans="6:30" s="6" customFormat="1" ht="12" x14ac:dyDescent="0.2">
      <c r="F173" s="72"/>
      <c r="G173" s="11"/>
      <c r="H173" s="11"/>
      <c r="I173" s="11"/>
      <c r="J173" s="11"/>
      <c r="R173" s="14"/>
      <c r="S173" s="14"/>
      <c r="T173" s="14"/>
      <c r="U173" s="14"/>
      <c r="V173" s="14"/>
      <c r="W173" s="14"/>
      <c r="X173" s="14"/>
      <c r="Y173" s="14"/>
      <c r="Z173" s="14"/>
      <c r="AA173" s="14"/>
      <c r="AB173" s="14"/>
      <c r="AC173" s="14"/>
      <c r="AD173" s="14"/>
    </row>
    <row r="174" spans="6:30" s="6" customFormat="1" ht="12" x14ac:dyDescent="0.2">
      <c r="F174" s="72"/>
      <c r="G174" s="11"/>
      <c r="H174" s="11"/>
      <c r="I174" s="11"/>
      <c r="J174" s="11"/>
      <c r="R174" s="14"/>
      <c r="S174" s="14"/>
      <c r="T174" s="14"/>
      <c r="U174" s="14"/>
      <c r="V174" s="14"/>
      <c r="W174" s="14"/>
      <c r="X174" s="14"/>
      <c r="Y174" s="14"/>
      <c r="Z174" s="14"/>
      <c r="AA174" s="14"/>
      <c r="AB174" s="14"/>
      <c r="AC174" s="14"/>
      <c r="AD174" s="14"/>
    </row>
    <row r="175" spans="6:30" s="6" customFormat="1" ht="12" x14ac:dyDescent="0.2">
      <c r="F175" s="72"/>
      <c r="G175" s="11"/>
      <c r="H175" s="11"/>
      <c r="I175" s="11"/>
      <c r="J175" s="11"/>
      <c r="R175" s="14"/>
      <c r="S175" s="14"/>
      <c r="T175" s="14"/>
      <c r="U175" s="14"/>
      <c r="V175" s="14"/>
      <c r="W175" s="14"/>
      <c r="X175" s="14"/>
      <c r="Y175" s="14"/>
      <c r="Z175" s="14"/>
      <c r="AA175" s="14"/>
      <c r="AB175" s="14"/>
      <c r="AC175" s="14"/>
      <c r="AD175" s="14"/>
    </row>
    <row r="176" spans="6:30" s="6" customFormat="1" ht="12" x14ac:dyDescent="0.2">
      <c r="F176" s="72"/>
      <c r="G176" s="11"/>
      <c r="H176" s="11"/>
      <c r="I176" s="11"/>
      <c r="J176" s="11"/>
      <c r="R176" s="14"/>
      <c r="S176" s="14"/>
      <c r="T176" s="14"/>
      <c r="U176" s="14"/>
      <c r="V176" s="14"/>
      <c r="W176" s="14"/>
      <c r="X176" s="14"/>
      <c r="Y176" s="14"/>
      <c r="Z176" s="14"/>
      <c r="AA176" s="14"/>
      <c r="AB176" s="14"/>
      <c r="AC176" s="14"/>
      <c r="AD176" s="14"/>
    </row>
    <row r="177" spans="6:30" s="6" customFormat="1" ht="12" x14ac:dyDescent="0.2">
      <c r="F177" s="72"/>
      <c r="G177" s="11"/>
      <c r="H177" s="11"/>
      <c r="I177" s="11"/>
      <c r="J177" s="11"/>
      <c r="R177" s="14"/>
      <c r="S177" s="14"/>
      <c r="T177" s="14"/>
      <c r="U177" s="14"/>
      <c r="V177" s="14"/>
      <c r="W177" s="14"/>
      <c r="X177" s="14"/>
      <c r="Y177" s="14"/>
      <c r="Z177" s="14"/>
      <c r="AA177" s="14"/>
      <c r="AB177" s="14"/>
      <c r="AC177" s="14"/>
      <c r="AD177" s="14"/>
    </row>
    <row r="178" spans="6:30" s="6" customFormat="1" ht="12" x14ac:dyDescent="0.2">
      <c r="F178" s="72"/>
      <c r="G178" s="11"/>
      <c r="H178" s="11"/>
      <c r="I178" s="11"/>
      <c r="J178" s="11"/>
      <c r="R178" s="14"/>
      <c r="S178" s="14"/>
      <c r="T178" s="14"/>
      <c r="U178" s="14"/>
      <c r="V178" s="14"/>
      <c r="W178" s="14"/>
      <c r="X178" s="14"/>
      <c r="Y178" s="14"/>
      <c r="Z178" s="14"/>
      <c r="AA178" s="14"/>
      <c r="AB178" s="14"/>
      <c r="AC178" s="14"/>
      <c r="AD178" s="14"/>
    </row>
    <row r="179" spans="6:30" s="6" customFormat="1" ht="12" x14ac:dyDescent="0.2">
      <c r="F179" s="72"/>
      <c r="G179" s="11"/>
      <c r="H179" s="11"/>
      <c r="I179" s="11"/>
      <c r="J179" s="11"/>
      <c r="R179" s="14"/>
      <c r="S179" s="14"/>
      <c r="T179" s="14"/>
      <c r="U179" s="14"/>
      <c r="V179" s="14"/>
      <c r="W179" s="14"/>
      <c r="X179" s="14"/>
      <c r="Y179" s="14"/>
      <c r="Z179" s="14"/>
      <c r="AA179" s="14"/>
      <c r="AB179" s="14"/>
      <c r="AC179" s="14"/>
      <c r="AD179" s="14"/>
    </row>
    <row r="180" spans="6:30" s="6" customFormat="1" ht="12" x14ac:dyDescent="0.2">
      <c r="F180" s="72"/>
      <c r="G180" s="11"/>
      <c r="H180" s="11"/>
      <c r="I180" s="11"/>
      <c r="J180" s="11"/>
      <c r="R180" s="14"/>
      <c r="S180" s="14"/>
      <c r="T180" s="14"/>
      <c r="U180" s="14"/>
      <c r="V180" s="14"/>
      <c r="W180" s="14"/>
      <c r="X180" s="14"/>
      <c r="Y180" s="14"/>
      <c r="Z180" s="14"/>
      <c r="AA180" s="14"/>
      <c r="AB180" s="14"/>
      <c r="AC180" s="14"/>
      <c r="AD180" s="14"/>
    </row>
    <row r="181" spans="6:30" s="6" customFormat="1" ht="12" x14ac:dyDescent="0.2">
      <c r="F181" s="72"/>
      <c r="G181" s="11"/>
      <c r="H181" s="11"/>
      <c r="I181" s="11"/>
      <c r="J181" s="11"/>
      <c r="R181" s="14"/>
      <c r="S181" s="14"/>
      <c r="T181" s="14"/>
      <c r="U181" s="14"/>
      <c r="V181" s="14"/>
      <c r="W181" s="14"/>
      <c r="X181" s="14"/>
      <c r="Y181" s="14"/>
      <c r="Z181" s="14"/>
      <c r="AA181" s="14"/>
      <c r="AB181" s="14"/>
      <c r="AC181" s="14"/>
      <c r="AD181" s="14"/>
    </row>
    <row r="182" spans="6:30" s="6" customFormat="1" ht="12" x14ac:dyDescent="0.2">
      <c r="F182" s="72"/>
      <c r="G182" s="11"/>
      <c r="H182" s="11"/>
      <c r="I182" s="11"/>
      <c r="J182" s="11"/>
      <c r="R182" s="14"/>
      <c r="S182" s="14"/>
      <c r="T182" s="14"/>
      <c r="U182" s="14"/>
      <c r="V182" s="14"/>
      <c r="W182" s="14"/>
      <c r="X182" s="14"/>
      <c r="Y182" s="14"/>
      <c r="Z182" s="14"/>
      <c r="AA182" s="14"/>
      <c r="AB182" s="14"/>
      <c r="AC182" s="14"/>
      <c r="AD182" s="14"/>
    </row>
    <row r="183" spans="6:30" s="6" customFormat="1" ht="12" x14ac:dyDescent="0.2">
      <c r="F183" s="72"/>
      <c r="G183" s="11"/>
      <c r="H183" s="11"/>
      <c r="I183" s="11"/>
      <c r="J183" s="11"/>
      <c r="R183" s="14"/>
      <c r="S183" s="14"/>
      <c r="T183" s="14"/>
      <c r="U183" s="14"/>
      <c r="V183" s="14"/>
      <c r="W183" s="14"/>
      <c r="X183" s="14"/>
      <c r="Y183" s="14"/>
      <c r="Z183" s="14"/>
      <c r="AA183" s="14"/>
      <c r="AB183" s="14"/>
      <c r="AC183" s="14"/>
      <c r="AD183" s="14"/>
    </row>
    <row r="184" spans="6:30" s="6" customFormat="1" ht="12" x14ac:dyDescent="0.2">
      <c r="F184" s="72"/>
      <c r="G184" s="11"/>
      <c r="H184" s="11"/>
      <c r="I184" s="11"/>
      <c r="J184" s="11"/>
      <c r="R184" s="14"/>
      <c r="S184" s="14"/>
      <c r="T184" s="14"/>
      <c r="U184" s="14"/>
      <c r="V184" s="14"/>
      <c r="W184" s="14"/>
      <c r="X184" s="14"/>
      <c r="Y184" s="14"/>
      <c r="Z184" s="14"/>
      <c r="AA184" s="14"/>
      <c r="AB184" s="14"/>
      <c r="AC184" s="14"/>
      <c r="AD184" s="14"/>
    </row>
    <row r="185" spans="6:30" s="6" customFormat="1" ht="12" x14ac:dyDescent="0.2">
      <c r="F185" s="72"/>
      <c r="G185" s="11"/>
      <c r="H185" s="11"/>
      <c r="I185" s="11"/>
      <c r="J185" s="11"/>
      <c r="R185" s="14"/>
      <c r="S185" s="14"/>
      <c r="T185" s="14"/>
      <c r="U185" s="14"/>
      <c r="V185" s="14"/>
      <c r="W185" s="14"/>
      <c r="X185" s="14"/>
      <c r="Y185" s="14"/>
      <c r="Z185" s="14"/>
      <c r="AA185" s="14"/>
      <c r="AB185" s="14"/>
      <c r="AC185" s="14"/>
      <c r="AD185" s="14"/>
    </row>
    <row r="186" spans="6:30" s="6" customFormat="1" ht="12" x14ac:dyDescent="0.2">
      <c r="F186" s="72"/>
      <c r="G186" s="11"/>
      <c r="H186" s="11"/>
      <c r="I186" s="11"/>
      <c r="J186" s="11"/>
      <c r="R186" s="14"/>
      <c r="S186" s="14"/>
      <c r="T186" s="14"/>
      <c r="U186" s="14"/>
      <c r="V186" s="14"/>
      <c r="W186" s="14"/>
      <c r="X186" s="14"/>
      <c r="Y186" s="14"/>
      <c r="Z186" s="14"/>
      <c r="AA186" s="14"/>
      <c r="AB186" s="14"/>
      <c r="AC186" s="14"/>
      <c r="AD186" s="14"/>
    </row>
    <row r="187" spans="6:30" s="6" customFormat="1" ht="12" x14ac:dyDescent="0.2">
      <c r="F187" s="72"/>
      <c r="G187" s="11"/>
      <c r="H187" s="11"/>
      <c r="I187" s="11"/>
      <c r="J187" s="11"/>
      <c r="R187" s="14"/>
      <c r="S187" s="14"/>
      <c r="T187" s="14"/>
      <c r="U187" s="14"/>
      <c r="V187" s="14"/>
      <c r="W187" s="14"/>
      <c r="X187" s="14"/>
      <c r="Y187" s="14"/>
      <c r="Z187" s="14"/>
      <c r="AA187" s="14"/>
      <c r="AB187" s="14"/>
      <c r="AC187" s="14"/>
      <c r="AD187" s="14"/>
    </row>
    <row r="188" spans="6:30" s="6" customFormat="1" ht="12" x14ac:dyDescent="0.2">
      <c r="F188" s="72"/>
      <c r="G188" s="11"/>
      <c r="H188" s="11"/>
      <c r="I188" s="11"/>
      <c r="J188" s="11"/>
      <c r="R188" s="14"/>
      <c r="S188" s="14"/>
      <c r="T188" s="14"/>
      <c r="U188" s="14"/>
      <c r="V188" s="14"/>
      <c r="W188" s="14"/>
      <c r="X188" s="14"/>
      <c r="Y188" s="14"/>
      <c r="Z188" s="14"/>
      <c r="AA188" s="14"/>
      <c r="AB188" s="14"/>
      <c r="AC188" s="14"/>
      <c r="AD188" s="14"/>
    </row>
    <row r="189" spans="6:30" s="6" customFormat="1" ht="12" x14ac:dyDescent="0.2">
      <c r="F189" s="72"/>
      <c r="G189" s="11"/>
      <c r="H189" s="11"/>
      <c r="I189" s="11"/>
      <c r="J189" s="11"/>
      <c r="R189" s="14"/>
      <c r="S189" s="14"/>
      <c r="T189" s="14"/>
      <c r="U189" s="14"/>
      <c r="V189" s="14"/>
      <c r="W189" s="14"/>
      <c r="X189" s="14"/>
      <c r="Y189" s="14"/>
      <c r="Z189" s="14"/>
      <c r="AA189" s="14"/>
      <c r="AB189" s="14"/>
      <c r="AC189" s="14"/>
      <c r="AD189" s="14"/>
    </row>
    <row r="190" spans="6:30" s="6" customFormat="1" ht="12" x14ac:dyDescent="0.2">
      <c r="F190" s="72"/>
      <c r="G190" s="11"/>
      <c r="H190" s="11"/>
      <c r="I190" s="11"/>
      <c r="J190" s="11"/>
      <c r="R190" s="14"/>
      <c r="S190" s="14"/>
      <c r="T190" s="14"/>
      <c r="U190" s="14"/>
      <c r="V190" s="14"/>
      <c r="W190" s="14"/>
      <c r="X190" s="14"/>
      <c r="Y190" s="14"/>
      <c r="Z190" s="14"/>
      <c r="AA190" s="14"/>
      <c r="AB190" s="14"/>
      <c r="AC190" s="14"/>
      <c r="AD190" s="14"/>
    </row>
    <row r="191" spans="6:30" s="6" customFormat="1" ht="12" x14ac:dyDescent="0.2">
      <c r="F191" s="72"/>
      <c r="G191" s="11"/>
      <c r="H191" s="11"/>
      <c r="I191" s="11"/>
      <c r="J191" s="11"/>
      <c r="R191" s="14"/>
      <c r="S191" s="14"/>
      <c r="T191" s="14"/>
      <c r="U191" s="14"/>
      <c r="V191" s="14"/>
      <c r="W191" s="14"/>
      <c r="X191" s="14"/>
      <c r="Y191" s="14"/>
      <c r="Z191" s="14"/>
      <c r="AA191" s="14"/>
      <c r="AB191" s="14"/>
      <c r="AC191" s="14"/>
      <c r="AD191" s="14"/>
    </row>
    <row r="192" spans="6:30" s="6" customFormat="1" ht="12" x14ac:dyDescent="0.2">
      <c r="F192" s="72"/>
      <c r="G192" s="11"/>
      <c r="H192" s="11"/>
      <c r="I192" s="11"/>
      <c r="J192" s="11"/>
      <c r="R192" s="14"/>
      <c r="S192" s="14"/>
      <c r="T192" s="14"/>
      <c r="U192" s="14"/>
      <c r="V192" s="14"/>
      <c r="W192" s="14"/>
      <c r="X192" s="14"/>
      <c r="Y192" s="14"/>
      <c r="Z192" s="14"/>
      <c r="AA192" s="14"/>
      <c r="AB192" s="14"/>
      <c r="AC192" s="14"/>
      <c r="AD192" s="14"/>
    </row>
    <row r="193" spans="6:30" s="6" customFormat="1" ht="12" x14ac:dyDescent="0.2">
      <c r="F193" s="72"/>
      <c r="G193" s="11"/>
      <c r="H193" s="11"/>
      <c r="I193" s="11"/>
      <c r="J193" s="11"/>
      <c r="R193" s="14"/>
      <c r="S193" s="14"/>
      <c r="T193" s="14"/>
      <c r="U193" s="14"/>
      <c r="V193" s="14"/>
      <c r="W193" s="14"/>
      <c r="X193" s="14"/>
      <c r="Y193" s="14"/>
      <c r="Z193" s="14"/>
      <c r="AA193" s="14"/>
      <c r="AB193" s="14"/>
      <c r="AC193" s="14"/>
      <c r="AD193" s="14"/>
    </row>
    <row r="194" spans="6:30" s="6" customFormat="1" ht="12" x14ac:dyDescent="0.2">
      <c r="F194" s="72"/>
      <c r="G194" s="11"/>
      <c r="H194" s="11"/>
      <c r="I194" s="11"/>
      <c r="J194" s="11"/>
      <c r="R194" s="14"/>
      <c r="S194" s="14"/>
      <c r="T194" s="14"/>
      <c r="U194" s="14"/>
      <c r="V194" s="14"/>
      <c r="W194" s="14"/>
      <c r="X194" s="14"/>
      <c r="Y194" s="14"/>
      <c r="Z194" s="14"/>
      <c r="AA194" s="14"/>
      <c r="AB194" s="14"/>
      <c r="AC194" s="14"/>
      <c r="AD194" s="14"/>
    </row>
    <row r="195" spans="6:30" s="6" customFormat="1" ht="12" x14ac:dyDescent="0.2">
      <c r="F195" s="72"/>
      <c r="G195" s="11"/>
      <c r="H195" s="11"/>
      <c r="I195" s="11"/>
      <c r="J195" s="11"/>
      <c r="R195" s="14"/>
      <c r="S195" s="14"/>
      <c r="T195" s="14"/>
      <c r="U195" s="14"/>
      <c r="V195" s="14"/>
      <c r="W195" s="14"/>
      <c r="X195" s="14"/>
      <c r="Y195" s="14"/>
      <c r="Z195" s="14"/>
      <c r="AA195" s="14"/>
      <c r="AB195" s="14"/>
      <c r="AC195" s="14"/>
      <c r="AD195" s="14"/>
    </row>
    <row r="196" spans="6:30" s="6" customFormat="1" ht="12" x14ac:dyDescent="0.2">
      <c r="F196" s="72"/>
      <c r="G196" s="11"/>
      <c r="H196" s="11"/>
      <c r="I196" s="11"/>
      <c r="J196" s="11"/>
      <c r="R196" s="14"/>
      <c r="S196" s="14"/>
      <c r="T196" s="14"/>
      <c r="U196" s="14"/>
      <c r="V196" s="14"/>
      <c r="W196" s="14"/>
      <c r="X196" s="14"/>
      <c r="Y196" s="14"/>
      <c r="Z196" s="14"/>
      <c r="AA196" s="14"/>
      <c r="AB196" s="14"/>
      <c r="AC196" s="14"/>
      <c r="AD196" s="14"/>
    </row>
    <row r="197" spans="6:30" s="6" customFormat="1" ht="12" x14ac:dyDescent="0.2">
      <c r="F197" s="72"/>
      <c r="G197" s="11"/>
      <c r="H197" s="11"/>
      <c r="I197" s="11"/>
      <c r="J197" s="11"/>
      <c r="R197" s="14"/>
      <c r="S197" s="14"/>
      <c r="T197" s="14"/>
      <c r="U197" s="14"/>
      <c r="V197" s="14"/>
      <c r="W197" s="14"/>
      <c r="X197" s="14"/>
      <c r="Y197" s="14"/>
      <c r="Z197" s="14"/>
      <c r="AA197" s="14"/>
      <c r="AB197" s="14"/>
      <c r="AC197" s="14"/>
      <c r="AD197" s="14"/>
    </row>
    <row r="198" spans="6:30" s="6" customFormat="1" ht="12" x14ac:dyDescent="0.2">
      <c r="F198" s="72"/>
      <c r="G198" s="11"/>
      <c r="H198" s="11"/>
      <c r="I198" s="11"/>
      <c r="J198" s="11"/>
      <c r="R198" s="14"/>
      <c r="S198" s="14"/>
      <c r="T198" s="14"/>
      <c r="U198" s="14"/>
      <c r="V198" s="14"/>
      <c r="W198" s="14"/>
      <c r="X198" s="14"/>
      <c r="Y198" s="14"/>
      <c r="Z198" s="14"/>
      <c r="AA198" s="14"/>
      <c r="AB198" s="14"/>
      <c r="AC198" s="14"/>
      <c r="AD198" s="14"/>
    </row>
    <row r="199" spans="6:30" s="6" customFormat="1" ht="12" x14ac:dyDescent="0.2">
      <c r="F199" s="72"/>
      <c r="G199" s="11"/>
      <c r="H199" s="11"/>
      <c r="I199" s="11"/>
      <c r="J199" s="11"/>
      <c r="R199" s="14"/>
      <c r="S199" s="14"/>
      <c r="T199" s="14"/>
      <c r="U199" s="14"/>
      <c r="V199" s="14"/>
      <c r="W199" s="14"/>
      <c r="X199" s="14"/>
      <c r="Y199" s="14"/>
      <c r="Z199" s="14"/>
      <c r="AA199" s="14"/>
      <c r="AB199" s="14"/>
      <c r="AC199" s="14"/>
      <c r="AD199" s="14"/>
    </row>
    <row r="200" spans="6:30" s="6" customFormat="1" ht="12" x14ac:dyDescent="0.2">
      <c r="F200" s="72"/>
      <c r="G200" s="11"/>
      <c r="H200" s="11"/>
      <c r="I200" s="11"/>
      <c r="J200" s="11"/>
      <c r="R200" s="14"/>
      <c r="S200" s="14"/>
      <c r="T200" s="14"/>
      <c r="U200" s="14"/>
      <c r="V200" s="14"/>
      <c r="W200" s="14"/>
      <c r="X200" s="14"/>
      <c r="Y200" s="14"/>
      <c r="Z200" s="14"/>
      <c r="AA200" s="14"/>
      <c r="AB200" s="14"/>
      <c r="AC200" s="14"/>
      <c r="AD200" s="14"/>
    </row>
    <row r="201" spans="6:30" s="6" customFormat="1" ht="12" x14ac:dyDescent="0.2">
      <c r="F201" s="72"/>
      <c r="G201" s="11"/>
      <c r="H201" s="11"/>
      <c r="I201" s="11"/>
      <c r="J201" s="11"/>
      <c r="R201" s="14"/>
      <c r="S201" s="14"/>
      <c r="T201" s="14"/>
      <c r="U201" s="14"/>
      <c r="V201" s="14"/>
      <c r="W201" s="14"/>
      <c r="X201" s="14"/>
      <c r="Y201" s="14"/>
      <c r="Z201" s="14"/>
      <c r="AA201" s="14"/>
      <c r="AB201" s="14"/>
      <c r="AC201" s="14"/>
      <c r="AD201" s="14"/>
    </row>
    <row r="202" spans="6:30" s="6" customFormat="1" ht="12" x14ac:dyDescent="0.2">
      <c r="F202" s="72"/>
      <c r="G202" s="11"/>
      <c r="H202" s="11"/>
      <c r="I202" s="11"/>
      <c r="J202" s="11"/>
      <c r="R202" s="14"/>
      <c r="S202" s="14"/>
      <c r="T202" s="14"/>
      <c r="U202" s="14"/>
      <c r="V202" s="14"/>
      <c r="W202" s="14"/>
      <c r="X202" s="14"/>
      <c r="Y202" s="14"/>
      <c r="Z202" s="14"/>
      <c r="AA202" s="14"/>
      <c r="AB202" s="14"/>
      <c r="AC202" s="14"/>
      <c r="AD202" s="14"/>
    </row>
    <row r="203" spans="6:30" s="6" customFormat="1" ht="12" x14ac:dyDescent="0.2">
      <c r="F203" s="72"/>
      <c r="G203" s="11"/>
      <c r="H203" s="11"/>
      <c r="I203" s="11"/>
      <c r="J203" s="11"/>
      <c r="R203" s="14"/>
      <c r="S203" s="14"/>
      <c r="T203" s="14"/>
      <c r="U203" s="14"/>
      <c r="V203" s="14"/>
      <c r="W203" s="14"/>
      <c r="X203" s="14"/>
      <c r="Y203" s="14"/>
      <c r="Z203" s="14"/>
      <c r="AA203" s="14"/>
      <c r="AB203" s="14"/>
      <c r="AC203" s="14"/>
      <c r="AD203" s="14"/>
    </row>
    <row r="204" spans="6:30" s="6" customFormat="1" ht="12" x14ac:dyDescent="0.2">
      <c r="F204" s="72"/>
      <c r="G204" s="11"/>
      <c r="H204" s="11"/>
      <c r="I204" s="11"/>
      <c r="J204" s="11"/>
      <c r="R204" s="14"/>
      <c r="S204" s="14"/>
      <c r="T204" s="14"/>
      <c r="U204" s="14"/>
      <c r="V204" s="14"/>
      <c r="W204" s="14"/>
      <c r="X204" s="14"/>
      <c r="Y204" s="14"/>
      <c r="Z204" s="14"/>
      <c r="AA204" s="14"/>
      <c r="AB204" s="14"/>
      <c r="AC204" s="14"/>
      <c r="AD204" s="14"/>
    </row>
    <row r="205" spans="6:30" s="6" customFormat="1" ht="12" x14ac:dyDescent="0.2">
      <c r="F205" s="72"/>
      <c r="G205" s="11"/>
      <c r="H205" s="11"/>
      <c r="I205" s="11"/>
      <c r="J205" s="11"/>
      <c r="R205" s="14"/>
      <c r="S205" s="14"/>
      <c r="T205" s="14"/>
      <c r="U205" s="14"/>
      <c r="V205" s="14"/>
      <c r="W205" s="14"/>
      <c r="X205" s="14"/>
      <c r="Y205" s="14"/>
      <c r="Z205" s="14"/>
      <c r="AA205" s="14"/>
      <c r="AB205" s="14"/>
      <c r="AC205" s="14"/>
      <c r="AD205" s="14"/>
    </row>
    <row r="206" spans="6:30" s="6" customFormat="1" ht="12" x14ac:dyDescent="0.2">
      <c r="F206" s="72"/>
      <c r="G206" s="11"/>
      <c r="H206" s="11"/>
      <c r="I206" s="11"/>
      <c r="J206" s="11"/>
      <c r="R206" s="14"/>
      <c r="S206" s="14"/>
      <c r="T206" s="14"/>
      <c r="U206" s="14"/>
      <c r="V206" s="14"/>
      <c r="W206" s="14"/>
      <c r="X206" s="14"/>
      <c r="Y206" s="14"/>
      <c r="Z206" s="14"/>
      <c r="AA206" s="14"/>
      <c r="AB206" s="14"/>
      <c r="AC206" s="14"/>
      <c r="AD206" s="14"/>
    </row>
    <row r="207" spans="6:30" s="6" customFormat="1" ht="12" x14ac:dyDescent="0.2">
      <c r="F207" s="72"/>
      <c r="G207" s="11"/>
      <c r="H207" s="11"/>
      <c r="I207" s="11"/>
      <c r="J207" s="11"/>
      <c r="R207" s="14"/>
      <c r="S207" s="14"/>
      <c r="T207" s="14"/>
      <c r="U207" s="14"/>
      <c r="V207" s="14"/>
      <c r="W207" s="14"/>
      <c r="X207" s="14"/>
      <c r="Y207" s="14"/>
      <c r="Z207" s="14"/>
      <c r="AA207" s="14"/>
      <c r="AB207" s="14"/>
      <c r="AC207" s="14"/>
      <c r="AD207" s="14"/>
    </row>
    <row r="208" spans="6:30" s="6" customFormat="1" ht="12" x14ac:dyDescent="0.2">
      <c r="F208" s="72"/>
      <c r="G208" s="11"/>
      <c r="H208" s="11"/>
      <c r="I208" s="11"/>
      <c r="J208" s="11"/>
      <c r="R208" s="14"/>
      <c r="S208" s="14"/>
      <c r="T208" s="14"/>
      <c r="U208" s="14"/>
      <c r="V208" s="14"/>
      <c r="W208" s="14"/>
      <c r="X208" s="14"/>
      <c r="Y208" s="14"/>
      <c r="Z208" s="14"/>
      <c r="AA208" s="14"/>
      <c r="AB208" s="14"/>
      <c r="AC208" s="14"/>
      <c r="AD208" s="14"/>
    </row>
    <row r="209" spans="6:30" s="6" customFormat="1" ht="12" x14ac:dyDescent="0.2">
      <c r="F209" s="72"/>
      <c r="G209" s="11"/>
      <c r="H209" s="11"/>
      <c r="I209" s="11"/>
      <c r="J209" s="11"/>
      <c r="R209" s="14"/>
      <c r="S209" s="14"/>
      <c r="T209" s="14"/>
      <c r="U209" s="14"/>
      <c r="V209" s="14"/>
      <c r="W209" s="14"/>
      <c r="X209" s="14"/>
      <c r="Y209" s="14"/>
      <c r="Z209" s="14"/>
      <c r="AA209" s="14"/>
      <c r="AB209" s="14"/>
      <c r="AC209" s="14"/>
      <c r="AD209" s="14"/>
    </row>
    <row r="210" spans="6:30" s="6" customFormat="1" ht="12" x14ac:dyDescent="0.2">
      <c r="F210" s="72"/>
      <c r="G210" s="11"/>
      <c r="H210" s="11"/>
      <c r="I210" s="11"/>
      <c r="J210" s="11"/>
      <c r="R210" s="14"/>
      <c r="S210" s="14"/>
      <c r="T210" s="14"/>
      <c r="U210" s="14"/>
      <c r="V210" s="14"/>
      <c r="W210" s="14"/>
      <c r="X210" s="14"/>
      <c r="Y210" s="14"/>
      <c r="Z210" s="14"/>
      <c r="AA210" s="14"/>
      <c r="AB210" s="14"/>
      <c r="AC210" s="14"/>
      <c r="AD210" s="14"/>
    </row>
    <row r="211" spans="6:30" s="6" customFormat="1" ht="12" x14ac:dyDescent="0.2">
      <c r="F211" s="72"/>
      <c r="G211" s="11"/>
      <c r="H211" s="11"/>
      <c r="I211" s="11"/>
      <c r="J211" s="11"/>
      <c r="R211" s="14"/>
      <c r="S211" s="14"/>
      <c r="T211" s="14"/>
      <c r="U211" s="14"/>
      <c r="V211" s="14"/>
      <c r="W211" s="14"/>
      <c r="X211" s="14"/>
      <c r="Y211" s="14"/>
      <c r="Z211" s="14"/>
      <c r="AA211" s="14"/>
      <c r="AB211" s="14"/>
      <c r="AC211" s="14"/>
      <c r="AD211" s="14"/>
    </row>
    <row r="212" spans="6:30" s="6" customFormat="1" ht="12" x14ac:dyDescent="0.2">
      <c r="F212" s="72"/>
      <c r="G212" s="11"/>
      <c r="H212" s="11"/>
      <c r="I212" s="11"/>
      <c r="J212" s="11"/>
      <c r="R212" s="14"/>
      <c r="S212" s="14"/>
      <c r="T212" s="14"/>
      <c r="U212" s="14"/>
      <c r="V212" s="14"/>
      <c r="W212" s="14"/>
      <c r="X212" s="14"/>
      <c r="Y212" s="14"/>
      <c r="Z212" s="14"/>
      <c r="AA212" s="14"/>
      <c r="AB212" s="14"/>
      <c r="AC212" s="14"/>
      <c r="AD212" s="14"/>
    </row>
    <row r="213" spans="6:30" s="6" customFormat="1" ht="12" x14ac:dyDescent="0.2">
      <c r="F213" s="72"/>
      <c r="G213" s="11"/>
      <c r="H213" s="11"/>
      <c r="I213" s="11"/>
      <c r="J213" s="11"/>
      <c r="R213" s="14"/>
      <c r="S213" s="14"/>
      <c r="T213" s="14"/>
      <c r="U213" s="14"/>
      <c r="V213" s="14"/>
      <c r="W213" s="14"/>
      <c r="X213" s="14"/>
      <c r="Y213" s="14"/>
      <c r="Z213" s="14"/>
      <c r="AA213" s="14"/>
      <c r="AB213" s="14"/>
      <c r="AC213" s="14"/>
      <c r="AD213" s="14"/>
    </row>
    <row r="214" spans="6:30" s="6" customFormat="1" ht="12" x14ac:dyDescent="0.2">
      <c r="F214" s="72"/>
      <c r="G214" s="11"/>
      <c r="H214" s="11"/>
      <c r="I214" s="11"/>
      <c r="J214" s="11"/>
      <c r="R214" s="14"/>
      <c r="S214" s="14"/>
      <c r="T214" s="14"/>
      <c r="U214" s="14"/>
      <c r="V214" s="14"/>
      <c r="W214" s="14"/>
      <c r="X214" s="14"/>
      <c r="Y214" s="14"/>
      <c r="Z214" s="14"/>
      <c r="AA214" s="14"/>
      <c r="AB214" s="14"/>
      <c r="AC214" s="14"/>
      <c r="AD214" s="14"/>
    </row>
    <row r="215" spans="6:30" s="6" customFormat="1" ht="12" x14ac:dyDescent="0.2">
      <c r="F215" s="72"/>
      <c r="G215" s="11"/>
      <c r="H215" s="11"/>
      <c r="I215" s="11"/>
      <c r="J215" s="11"/>
      <c r="R215" s="14"/>
      <c r="S215" s="14"/>
      <c r="T215" s="14"/>
      <c r="U215" s="14"/>
      <c r="V215" s="14"/>
      <c r="W215" s="14"/>
      <c r="X215" s="14"/>
      <c r="Y215" s="14"/>
      <c r="Z215" s="14"/>
      <c r="AA215" s="14"/>
      <c r="AB215" s="14"/>
      <c r="AC215" s="14"/>
      <c r="AD215" s="14"/>
    </row>
    <row r="216" spans="6:30" s="6" customFormat="1" ht="12" x14ac:dyDescent="0.2">
      <c r="F216" s="72"/>
      <c r="G216" s="11"/>
      <c r="H216" s="11"/>
      <c r="I216" s="11"/>
      <c r="J216" s="11"/>
      <c r="R216" s="14"/>
      <c r="S216" s="14"/>
      <c r="T216" s="14"/>
      <c r="U216" s="14"/>
      <c r="V216" s="14"/>
      <c r="W216" s="14"/>
      <c r="X216" s="14"/>
      <c r="Y216" s="14"/>
      <c r="Z216" s="14"/>
      <c r="AA216" s="14"/>
      <c r="AB216" s="14"/>
      <c r="AC216" s="14"/>
      <c r="AD216" s="14"/>
    </row>
    <row r="217" spans="6:30" s="6" customFormat="1" ht="12" x14ac:dyDescent="0.2">
      <c r="F217" s="72"/>
      <c r="G217" s="11"/>
      <c r="H217" s="11"/>
      <c r="I217" s="11"/>
      <c r="J217" s="11"/>
      <c r="R217" s="14"/>
      <c r="S217" s="14"/>
      <c r="T217" s="14"/>
      <c r="U217" s="14"/>
      <c r="V217" s="14"/>
      <c r="W217" s="14"/>
      <c r="X217" s="14"/>
      <c r="Y217" s="14"/>
      <c r="Z217" s="14"/>
      <c r="AA217" s="14"/>
      <c r="AB217" s="14"/>
      <c r="AC217" s="14"/>
      <c r="AD217" s="14"/>
    </row>
    <row r="218" spans="6:30" s="6" customFormat="1" ht="12" x14ac:dyDescent="0.2">
      <c r="F218" s="72"/>
      <c r="G218" s="11"/>
      <c r="H218" s="11"/>
      <c r="I218" s="11"/>
      <c r="J218" s="11"/>
      <c r="R218" s="14"/>
      <c r="S218" s="14"/>
      <c r="T218" s="14"/>
      <c r="U218" s="14"/>
      <c r="V218" s="14"/>
      <c r="W218" s="14"/>
      <c r="X218" s="14"/>
      <c r="Y218" s="14"/>
      <c r="Z218" s="14"/>
      <c r="AA218" s="14"/>
      <c r="AB218" s="14"/>
      <c r="AC218" s="14"/>
      <c r="AD218" s="14"/>
    </row>
    <row r="219" spans="6:30" s="6" customFormat="1" ht="12" x14ac:dyDescent="0.2">
      <c r="F219" s="72"/>
      <c r="G219" s="11"/>
      <c r="H219" s="11"/>
      <c r="I219" s="11"/>
      <c r="J219" s="11"/>
      <c r="R219" s="14"/>
      <c r="S219" s="14"/>
      <c r="T219" s="14"/>
      <c r="U219" s="14"/>
      <c r="V219" s="14"/>
      <c r="W219" s="14"/>
      <c r="X219" s="14"/>
      <c r="Y219" s="14"/>
      <c r="Z219" s="14"/>
      <c r="AA219" s="14"/>
      <c r="AB219" s="14"/>
      <c r="AC219" s="14"/>
      <c r="AD219" s="14"/>
    </row>
    <row r="220" spans="6:30" s="6" customFormat="1" ht="12" x14ac:dyDescent="0.2">
      <c r="F220" s="72"/>
      <c r="G220" s="11"/>
      <c r="H220" s="11"/>
      <c r="I220" s="11"/>
      <c r="J220" s="11"/>
      <c r="R220" s="14"/>
      <c r="S220" s="14"/>
      <c r="T220" s="14"/>
      <c r="U220" s="14"/>
      <c r="V220" s="14"/>
      <c r="W220" s="14"/>
      <c r="X220" s="14"/>
      <c r="Y220" s="14"/>
      <c r="Z220" s="14"/>
      <c r="AA220" s="14"/>
      <c r="AB220" s="14"/>
      <c r="AC220" s="14"/>
      <c r="AD220" s="14"/>
    </row>
    <row r="221" spans="6:30" s="6" customFormat="1" ht="12" x14ac:dyDescent="0.2">
      <c r="F221" s="72"/>
      <c r="G221" s="11"/>
      <c r="H221" s="11"/>
      <c r="I221" s="11"/>
      <c r="J221" s="11"/>
      <c r="R221" s="14"/>
      <c r="S221" s="14"/>
      <c r="T221" s="14"/>
      <c r="U221" s="14"/>
      <c r="V221" s="14"/>
      <c r="W221" s="14"/>
      <c r="X221" s="14"/>
      <c r="Y221" s="14"/>
      <c r="Z221" s="14"/>
      <c r="AA221" s="14"/>
      <c r="AB221" s="14"/>
      <c r="AC221" s="14"/>
      <c r="AD221" s="14"/>
    </row>
    <row r="222" spans="6:30" s="6" customFormat="1" ht="12" x14ac:dyDescent="0.2">
      <c r="F222" s="72"/>
      <c r="G222" s="11"/>
      <c r="H222" s="11"/>
      <c r="I222" s="11"/>
      <c r="J222" s="11"/>
      <c r="R222" s="14"/>
      <c r="S222" s="14"/>
      <c r="T222" s="14"/>
      <c r="U222" s="14"/>
      <c r="V222" s="14"/>
      <c r="W222" s="14"/>
      <c r="X222" s="14"/>
      <c r="Y222" s="14"/>
      <c r="Z222" s="14"/>
      <c r="AA222" s="14"/>
      <c r="AB222" s="14"/>
      <c r="AC222" s="14"/>
      <c r="AD222" s="14"/>
    </row>
    <row r="223" spans="6:30" s="6" customFormat="1" ht="12" x14ac:dyDescent="0.2">
      <c r="F223" s="72"/>
      <c r="G223" s="11"/>
      <c r="H223" s="11"/>
      <c r="I223" s="11"/>
      <c r="J223" s="11"/>
      <c r="R223" s="14"/>
      <c r="S223" s="14"/>
      <c r="T223" s="14"/>
      <c r="U223" s="14"/>
      <c r="V223" s="14"/>
      <c r="W223" s="14"/>
      <c r="X223" s="14"/>
      <c r="Y223" s="14"/>
      <c r="Z223" s="14"/>
      <c r="AA223" s="14"/>
      <c r="AB223" s="14"/>
      <c r="AC223" s="14"/>
      <c r="AD223" s="14"/>
    </row>
    <row r="224" spans="6:30" s="6" customFormat="1" ht="12" x14ac:dyDescent="0.2">
      <c r="F224" s="72"/>
      <c r="G224" s="11"/>
      <c r="H224" s="11"/>
      <c r="I224" s="11"/>
      <c r="J224" s="11"/>
      <c r="R224" s="14"/>
      <c r="S224" s="14"/>
      <c r="T224" s="14"/>
      <c r="U224" s="14"/>
      <c r="V224" s="14"/>
      <c r="W224" s="14"/>
      <c r="X224" s="14"/>
      <c r="Y224" s="14"/>
      <c r="Z224" s="14"/>
      <c r="AA224" s="14"/>
      <c r="AB224" s="14"/>
      <c r="AC224" s="14"/>
      <c r="AD224" s="14"/>
    </row>
    <row r="225" spans="6:30" s="6" customFormat="1" ht="12" x14ac:dyDescent="0.2">
      <c r="F225" s="72"/>
      <c r="G225" s="11"/>
      <c r="H225" s="11"/>
      <c r="I225" s="11"/>
      <c r="J225" s="11"/>
      <c r="R225" s="14"/>
      <c r="S225" s="14"/>
      <c r="T225" s="14"/>
      <c r="U225" s="14"/>
      <c r="V225" s="14"/>
      <c r="W225" s="14"/>
      <c r="X225" s="14"/>
      <c r="Y225" s="14"/>
      <c r="Z225" s="14"/>
      <c r="AA225" s="14"/>
      <c r="AB225" s="14"/>
      <c r="AC225" s="14"/>
      <c r="AD225" s="14"/>
    </row>
    <row r="226" spans="6:30" s="6" customFormat="1" ht="12" x14ac:dyDescent="0.2">
      <c r="F226" s="72"/>
      <c r="G226" s="11"/>
      <c r="H226" s="11"/>
      <c r="I226" s="11"/>
      <c r="J226" s="11"/>
      <c r="R226" s="14"/>
      <c r="S226" s="14"/>
      <c r="T226" s="14"/>
      <c r="U226" s="14"/>
      <c r="V226" s="14"/>
      <c r="W226" s="14"/>
      <c r="X226" s="14"/>
      <c r="Y226" s="14"/>
      <c r="Z226" s="14"/>
      <c r="AA226" s="14"/>
      <c r="AB226" s="14"/>
      <c r="AC226" s="14"/>
      <c r="AD226" s="14"/>
    </row>
    <row r="227" spans="6:30" s="6" customFormat="1" ht="12" x14ac:dyDescent="0.2">
      <c r="F227" s="72"/>
      <c r="G227" s="11"/>
      <c r="H227" s="11"/>
      <c r="I227" s="11"/>
      <c r="J227" s="11"/>
      <c r="R227" s="14"/>
      <c r="S227" s="14"/>
      <c r="T227" s="14"/>
      <c r="U227" s="14"/>
      <c r="V227" s="14"/>
      <c r="W227" s="14"/>
      <c r="X227" s="14"/>
      <c r="Y227" s="14"/>
      <c r="Z227" s="14"/>
      <c r="AA227" s="14"/>
      <c r="AB227" s="14"/>
      <c r="AC227" s="14"/>
      <c r="AD227" s="14"/>
    </row>
    <row r="228" spans="6:30" s="6" customFormat="1" ht="12" x14ac:dyDescent="0.2">
      <c r="F228" s="72"/>
      <c r="G228" s="11"/>
      <c r="H228" s="11"/>
      <c r="I228" s="11"/>
      <c r="J228" s="11"/>
      <c r="R228" s="14"/>
      <c r="S228" s="14"/>
      <c r="T228" s="14"/>
      <c r="U228" s="14"/>
      <c r="V228" s="14"/>
      <c r="W228" s="14"/>
      <c r="X228" s="14"/>
      <c r="Y228" s="14"/>
      <c r="Z228" s="14"/>
      <c r="AA228" s="14"/>
      <c r="AB228" s="14"/>
      <c r="AC228" s="14"/>
      <c r="AD228" s="14"/>
    </row>
    <row r="229" spans="6:30" s="6" customFormat="1" ht="12" x14ac:dyDescent="0.2">
      <c r="F229" s="72"/>
      <c r="G229" s="11"/>
      <c r="H229" s="11"/>
      <c r="I229" s="11"/>
      <c r="J229" s="11"/>
      <c r="R229" s="14"/>
      <c r="S229" s="14"/>
      <c r="T229" s="14"/>
      <c r="U229" s="14"/>
      <c r="V229" s="14"/>
      <c r="W229" s="14"/>
      <c r="X229" s="14"/>
      <c r="Y229" s="14"/>
      <c r="Z229" s="14"/>
      <c r="AA229" s="14"/>
      <c r="AB229" s="14"/>
      <c r="AC229" s="14"/>
      <c r="AD229" s="14"/>
    </row>
    <row r="230" spans="6:30" s="6" customFormat="1" ht="12" x14ac:dyDescent="0.2">
      <c r="F230" s="72"/>
      <c r="G230" s="11"/>
      <c r="H230" s="11"/>
      <c r="I230" s="11"/>
      <c r="J230" s="11"/>
      <c r="R230" s="14"/>
      <c r="S230" s="14"/>
      <c r="T230" s="14"/>
      <c r="U230" s="14"/>
      <c r="V230" s="14"/>
      <c r="W230" s="14"/>
      <c r="X230" s="14"/>
      <c r="Y230" s="14"/>
      <c r="Z230" s="14"/>
      <c r="AA230" s="14"/>
      <c r="AB230" s="14"/>
      <c r="AC230" s="14"/>
      <c r="AD230" s="14"/>
    </row>
    <row r="231" spans="6:30" s="6" customFormat="1" ht="12" x14ac:dyDescent="0.2">
      <c r="F231" s="72"/>
      <c r="G231" s="11"/>
      <c r="H231" s="11"/>
      <c r="I231" s="11"/>
      <c r="J231" s="11"/>
      <c r="R231" s="14"/>
      <c r="S231" s="14"/>
      <c r="T231" s="14"/>
      <c r="U231" s="14"/>
      <c r="V231" s="14"/>
      <c r="W231" s="14"/>
      <c r="X231" s="14"/>
      <c r="Y231" s="14"/>
      <c r="Z231" s="14"/>
      <c r="AA231" s="14"/>
      <c r="AB231" s="14"/>
      <c r="AC231" s="14"/>
      <c r="AD231" s="14"/>
    </row>
    <row r="232" spans="6:30" s="6" customFormat="1" ht="12" x14ac:dyDescent="0.2">
      <c r="F232" s="72"/>
      <c r="G232" s="11"/>
      <c r="H232" s="11"/>
      <c r="I232" s="11"/>
      <c r="J232" s="11"/>
      <c r="R232" s="14"/>
      <c r="S232" s="14"/>
      <c r="T232" s="14"/>
      <c r="U232" s="14"/>
      <c r="V232" s="14"/>
      <c r="W232" s="14"/>
      <c r="X232" s="14"/>
      <c r="Y232" s="14"/>
      <c r="Z232" s="14"/>
      <c r="AA232" s="14"/>
      <c r="AB232" s="14"/>
      <c r="AC232" s="14"/>
      <c r="AD232" s="14"/>
    </row>
    <row r="233" spans="6:30" s="6" customFormat="1" ht="12" x14ac:dyDescent="0.2">
      <c r="F233" s="72"/>
      <c r="G233" s="11"/>
      <c r="H233" s="11"/>
      <c r="I233" s="11"/>
      <c r="J233" s="11"/>
      <c r="R233" s="14"/>
      <c r="S233" s="14"/>
      <c r="T233" s="14"/>
      <c r="U233" s="14"/>
      <c r="V233" s="14"/>
      <c r="W233" s="14"/>
      <c r="X233" s="14"/>
      <c r="Y233" s="14"/>
      <c r="Z233" s="14"/>
      <c r="AA233" s="14"/>
      <c r="AB233" s="14"/>
      <c r="AC233" s="14"/>
      <c r="AD233" s="14"/>
    </row>
    <row r="234" spans="6:30" s="6" customFormat="1" ht="12" x14ac:dyDescent="0.2">
      <c r="F234" s="72"/>
      <c r="G234" s="11"/>
      <c r="H234" s="11"/>
      <c r="I234" s="11"/>
      <c r="J234" s="11"/>
      <c r="R234" s="14"/>
      <c r="S234" s="14"/>
      <c r="T234" s="14"/>
      <c r="U234" s="14"/>
      <c r="V234" s="14"/>
      <c r="W234" s="14"/>
      <c r="X234" s="14"/>
      <c r="Y234" s="14"/>
      <c r="Z234" s="14"/>
      <c r="AA234" s="14"/>
      <c r="AB234" s="14"/>
      <c r="AC234" s="14"/>
      <c r="AD234" s="14"/>
    </row>
    <row r="235" spans="6:30" s="6" customFormat="1" ht="12" x14ac:dyDescent="0.2">
      <c r="F235" s="72"/>
      <c r="G235" s="11"/>
      <c r="H235" s="11"/>
      <c r="I235" s="11"/>
      <c r="J235" s="11"/>
      <c r="R235" s="14"/>
      <c r="S235" s="14"/>
      <c r="T235" s="14"/>
      <c r="U235" s="14"/>
      <c r="V235" s="14"/>
      <c r="W235" s="14"/>
      <c r="X235" s="14"/>
      <c r="Y235" s="14"/>
      <c r="Z235" s="14"/>
      <c r="AA235" s="14"/>
      <c r="AB235" s="14"/>
      <c r="AC235" s="14"/>
      <c r="AD235" s="14"/>
    </row>
    <row r="236" spans="6:30" s="6" customFormat="1" ht="12" x14ac:dyDescent="0.2">
      <c r="F236" s="72"/>
      <c r="G236" s="11"/>
      <c r="H236" s="11"/>
      <c r="I236" s="11"/>
      <c r="J236" s="11"/>
      <c r="R236" s="14"/>
      <c r="S236" s="14"/>
      <c r="T236" s="14"/>
      <c r="U236" s="14"/>
      <c r="V236" s="14"/>
      <c r="W236" s="14"/>
      <c r="X236" s="14"/>
      <c r="Y236" s="14"/>
      <c r="Z236" s="14"/>
      <c r="AA236" s="14"/>
      <c r="AB236" s="14"/>
      <c r="AC236" s="14"/>
      <c r="AD236" s="14"/>
    </row>
    <row r="237" spans="6:30" s="6" customFormat="1" ht="12" x14ac:dyDescent="0.2">
      <c r="F237" s="72"/>
      <c r="G237" s="11"/>
      <c r="H237" s="11"/>
      <c r="I237" s="11"/>
      <c r="J237" s="11"/>
      <c r="R237" s="14"/>
      <c r="S237" s="14"/>
      <c r="T237" s="14"/>
      <c r="U237" s="14"/>
      <c r="V237" s="14"/>
      <c r="W237" s="14"/>
      <c r="X237" s="14"/>
      <c r="Y237" s="14"/>
      <c r="Z237" s="14"/>
      <c r="AA237" s="14"/>
      <c r="AB237" s="14"/>
      <c r="AC237" s="14"/>
      <c r="AD237" s="14"/>
    </row>
    <row r="238" spans="6:30" s="6" customFormat="1" ht="12" x14ac:dyDescent="0.2">
      <c r="F238" s="72"/>
      <c r="G238" s="11"/>
      <c r="H238" s="11"/>
      <c r="I238" s="11"/>
      <c r="J238" s="11"/>
      <c r="R238" s="14"/>
      <c r="S238" s="14"/>
      <c r="T238" s="14"/>
      <c r="U238" s="14"/>
      <c r="V238" s="14"/>
      <c r="W238" s="14"/>
      <c r="X238" s="14"/>
      <c r="Y238" s="14"/>
      <c r="Z238" s="14"/>
      <c r="AA238" s="14"/>
      <c r="AB238" s="14"/>
      <c r="AC238" s="14"/>
      <c r="AD238" s="14"/>
    </row>
    <row r="239" spans="6:30" s="6" customFormat="1" ht="12" x14ac:dyDescent="0.2">
      <c r="F239" s="72"/>
      <c r="G239" s="11"/>
      <c r="H239" s="11"/>
      <c r="I239" s="11"/>
      <c r="J239" s="11"/>
      <c r="R239" s="14"/>
      <c r="S239" s="14"/>
      <c r="T239" s="14"/>
      <c r="U239" s="14"/>
      <c r="V239" s="14"/>
      <c r="W239" s="14"/>
      <c r="X239" s="14"/>
      <c r="Y239" s="14"/>
      <c r="Z239" s="14"/>
      <c r="AA239" s="14"/>
      <c r="AB239" s="14"/>
      <c r="AC239" s="14"/>
      <c r="AD239" s="14"/>
    </row>
    <row r="240" spans="6:30" s="6" customFormat="1" ht="12" x14ac:dyDescent="0.2">
      <c r="F240" s="72"/>
      <c r="G240" s="11"/>
      <c r="H240" s="11"/>
      <c r="I240" s="11"/>
      <c r="J240" s="11"/>
      <c r="R240" s="14"/>
      <c r="S240" s="14"/>
      <c r="T240" s="14"/>
      <c r="U240" s="14"/>
      <c r="V240" s="14"/>
      <c r="W240" s="14"/>
      <c r="X240" s="14"/>
      <c r="Y240" s="14"/>
      <c r="Z240" s="14"/>
      <c r="AA240" s="14"/>
      <c r="AB240" s="14"/>
      <c r="AC240" s="14"/>
      <c r="AD240" s="14"/>
    </row>
    <row r="241" spans="6:30" s="6" customFormat="1" ht="12" x14ac:dyDescent="0.2">
      <c r="F241" s="72"/>
      <c r="G241" s="11"/>
      <c r="H241" s="11"/>
      <c r="I241" s="11"/>
      <c r="J241" s="11"/>
      <c r="R241" s="14"/>
      <c r="S241" s="14"/>
      <c r="T241" s="14"/>
      <c r="U241" s="14"/>
      <c r="V241" s="14"/>
      <c r="W241" s="14"/>
      <c r="X241" s="14"/>
      <c r="Y241" s="14"/>
      <c r="Z241" s="14"/>
      <c r="AA241" s="14"/>
      <c r="AB241" s="14"/>
      <c r="AC241" s="14"/>
      <c r="AD241" s="14"/>
    </row>
    <row r="242" spans="6:30" s="6" customFormat="1" ht="12" x14ac:dyDescent="0.2">
      <c r="F242" s="72"/>
      <c r="G242" s="11"/>
      <c r="H242" s="11"/>
      <c r="I242" s="11"/>
      <c r="J242" s="11"/>
      <c r="R242" s="14"/>
      <c r="S242" s="14"/>
      <c r="T242" s="14"/>
      <c r="U242" s="14"/>
      <c r="V242" s="14"/>
      <c r="W242" s="14"/>
      <c r="X242" s="14"/>
      <c r="Y242" s="14"/>
      <c r="Z242" s="14"/>
      <c r="AA242" s="14"/>
      <c r="AB242" s="14"/>
      <c r="AC242" s="14"/>
      <c r="AD242" s="14"/>
    </row>
    <row r="243" spans="6:30" s="6" customFormat="1" ht="12" x14ac:dyDescent="0.2">
      <c r="F243" s="72"/>
      <c r="G243" s="11"/>
      <c r="H243" s="11"/>
      <c r="I243" s="11"/>
      <c r="J243" s="11"/>
      <c r="R243" s="14"/>
      <c r="S243" s="14"/>
      <c r="T243" s="14"/>
      <c r="U243" s="14"/>
      <c r="V243" s="14"/>
      <c r="W243" s="14"/>
      <c r="X243" s="14"/>
      <c r="Y243" s="14"/>
      <c r="Z243" s="14"/>
      <c r="AA243" s="14"/>
      <c r="AB243" s="14"/>
      <c r="AC243" s="14"/>
      <c r="AD243" s="14"/>
    </row>
    <row r="244" spans="6:30" s="6" customFormat="1" ht="12" x14ac:dyDescent="0.2">
      <c r="F244" s="72"/>
      <c r="G244" s="11"/>
      <c r="H244" s="11"/>
      <c r="I244" s="11"/>
      <c r="J244" s="11"/>
      <c r="R244" s="14"/>
      <c r="S244" s="14"/>
      <c r="T244" s="14"/>
      <c r="U244" s="14"/>
      <c r="V244" s="14"/>
      <c r="W244" s="14"/>
      <c r="X244" s="14"/>
      <c r="Y244" s="14"/>
      <c r="Z244" s="14"/>
      <c r="AA244" s="14"/>
      <c r="AB244" s="14"/>
      <c r="AC244" s="14"/>
      <c r="AD244" s="14"/>
    </row>
    <row r="245" spans="6:30" s="6" customFormat="1" ht="12" x14ac:dyDescent="0.2">
      <c r="F245" s="72"/>
      <c r="G245" s="11"/>
      <c r="H245" s="11"/>
      <c r="I245" s="11"/>
      <c r="J245" s="11"/>
      <c r="R245" s="14"/>
      <c r="S245" s="14"/>
      <c r="T245" s="14"/>
      <c r="U245" s="14"/>
      <c r="V245" s="14"/>
      <c r="W245" s="14"/>
      <c r="X245" s="14"/>
      <c r="Y245" s="14"/>
      <c r="Z245" s="14"/>
      <c r="AA245" s="14"/>
      <c r="AB245" s="14"/>
      <c r="AC245" s="14"/>
      <c r="AD245" s="14"/>
    </row>
    <row r="246" spans="6:30" s="6" customFormat="1" ht="12" x14ac:dyDescent="0.2">
      <c r="F246" s="72"/>
      <c r="G246" s="11"/>
      <c r="H246" s="11"/>
      <c r="I246" s="11"/>
      <c r="J246" s="11"/>
      <c r="R246" s="14"/>
      <c r="S246" s="14"/>
      <c r="T246" s="14"/>
      <c r="U246" s="14"/>
      <c r="V246" s="14"/>
      <c r="W246" s="14"/>
      <c r="X246" s="14"/>
      <c r="Y246" s="14"/>
      <c r="Z246" s="14"/>
      <c r="AA246" s="14"/>
      <c r="AB246" s="14"/>
      <c r="AC246" s="14"/>
      <c r="AD246" s="14"/>
    </row>
    <row r="247" spans="6:30" s="6" customFormat="1" ht="12" x14ac:dyDescent="0.2">
      <c r="F247" s="72"/>
      <c r="G247" s="11"/>
      <c r="H247" s="11"/>
      <c r="I247" s="11"/>
      <c r="J247" s="11"/>
      <c r="R247" s="14"/>
      <c r="S247" s="14"/>
      <c r="T247" s="14"/>
      <c r="U247" s="14"/>
      <c r="V247" s="14"/>
      <c r="W247" s="14"/>
      <c r="X247" s="14"/>
      <c r="Y247" s="14"/>
      <c r="Z247" s="14"/>
      <c r="AA247" s="14"/>
      <c r="AB247" s="14"/>
      <c r="AC247" s="14"/>
      <c r="AD247" s="14"/>
    </row>
    <row r="248" spans="6:30" s="6" customFormat="1" ht="12" x14ac:dyDescent="0.2">
      <c r="F248" s="72"/>
      <c r="G248" s="11"/>
      <c r="H248" s="11"/>
      <c r="I248" s="11"/>
      <c r="J248" s="11"/>
      <c r="R248" s="14"/>
      <c r="S248" s="14"/>
      <c r="T248" s="14"/>
      <c r="U248" s="14"/>
      <c r="V248" s="14"/>
      <c r="W248" s="14"/>
      <c r="X248" s="14"/>
      <c r="Y248" s="14"/>
      <c r="Z248" s="14"/>
      <c r="AA248" s="14"/>
      <c r="AB248" s="14"/>
      <c r="AC248" s="14"/>
      <c r="AD248" s="14"/>
    </row>
    <row r="249" spans="6:30" s="6" customFormat="1" ht="12" x14ac:dyDescent="0.2">
      <c r="F249" s="72"/>
      <c r="G249" s="11"/>
      <c r="H249" s="11"/>
      <c r="I249" s="11"/>
      <c r="J249" s="11"/>
      <c r="R249" s="14"/>
      <c r="S249" s="14"/>
      <c r="T249" s="14"/>
      <c r="U249" s="14"/>
      <c r="V249" s="14"/>
      <c r="W249" s="14"/>
      <c r="X249" s="14"/>
      <c r="Y249" s="14"/>
      <c r="Z249" s="14"/>
      <c r="AA249" s="14"/>
      <c r="AB249" s="14"/>
      <c r="AC249" s="14"/>
      <c r="AD249" s="14"/>
    </row>
    <row r="250" spans="6:30" s="6" customFormat="1" ht="12" x14ac:dyDescent="0.2">
      <c r="F250" s="72"/>
      <c r="G250" s="11"/>
      <c r="H250" s="11"/>
      <c r="I250" s="11"/>
      <c r="J250" s="11"/>
      <c r="R250" s="14"/>
      <c r="S250" s="14"/>
      <c r="T250" s="14"/>
      <c r="U250" s="14"/>
      <c r="V250" s="14"/>
      <c r="W250" s="14"/>
      <c r="X250" s="14"/>
      <c r="Y250" s="14"/>
      <c r="Z250" s="14"/>
      <c r="AA250" s="14"/>
      <c r="AB250" s="14"/>
      <c r="AC250" s="14"/>
      <c r="AD250" s="14"/>
    </row>
    <row r="251" spans="6:30" s="6" customFormat="1" ht="12" x14ac:dyDescent="0.2">
      <c r="F251" s="72"/>
      <c r="G251" s="11"/>
      <c r="H251" s="11"/>
      <c r="I251" s="11"/>
      <c r="J251" s="11"/>
      <c r="R251" s="14"/>
      <c r="S251" s="14"/>
      <c r="T251" s="14"/>
      <c r="U251" s="14"/>
      <c r="V251" s="14"/>
      <c r="W251" s="14"/>
      <c r="X251" s="14"/>
      <c r="Y251" s="14"/>
      <c r="Z251" s="14"/>
      <c r="AA251" s="14"/>
      <c r="AB251" s="14"/>
      <c r="AC251" s="14"/>
      <c r="AD251" s="14"/>
    </row>
    <row r="252" spans="6:30" s="6" customFormat="1" ht="12" x14ac:dyDescent="0.2">
      <c r="F252" s="72"/>
      <c r="G252" s="11"/>
      <c r="H252" s="11"/>
      <c r="I252" s="11"/>
      <c r="J252" s="11"/>
      <c r="R252" s="14"/>
      <c r="S252" s="14"/>
      <c r="T252" s="14"/>
      <c r="U252" s="14"/>
      <c r="V252" s="14"/>
      <c r="W252" s="14"/>
      <c r="X252" s="14"/>
      <c r="Y252" s="14"/>
      <c r="Z252" s="14"/>
      <c r="AA252" s="14"/>
      <c r="AB252" s="14"/>
      <c r="AC252" s="14"/>
      <c r="AD252" s="14"/>
    </row>
    <row r="253" spans="6:30" s="6" customFormat="1" ht="12" x14ac:dyDescent="0.2">
      <c r="F253" s="72"/>
      <c r="G253" s="11"/>
      <c r="H253" s="11"/>
      <c r="I253" s="11"/>
      <c r="J253" s="11"/>
      <c r="R253" s="14"/>
      <c r="S253" s="14"/>
      <c r="T253" s="14"/>
      <c r="U253" s="14"/>
      <c r="V253" s="14"/>
      <c r="W253" s="14"/>
      <c r="X253" s="14"/>
      <c r="Y253" s="14"/>
      <c r="Z253" s="14"/>
      <c r="AA253" s="14"/>
      <c r="AB253" s="14"/>
      <c r="AC253" s="14"/>
      <c r="AD253" s="14"/>
    </row>
    <row r="254" spans="6:30" s="6" customFormat="1" ht="12" x14ac:dyDescent="0.2">
      <c r="F254" s="72"/>
      <c r="G254" s="11"/>
      <c r="H254" s="11"/>
      <c r="I254" s="11"/>
      <c r="J254" s="11"/>
      <c r="R254" s="14"/>
      <c r="S254" s="14"/>
      <c r="T254" s="14"/>
      <c r="U254" s="14"/>
      <c r="V254" s="14"/>
      <c r="W254" s="14"/>
      <c r="X254" s="14"/>
      <c r="Y254" s="14"/>
      <c r="Z254" s="14"/>
      <c r="AA254" s="14"/>
      <c r="AB254" s="14"/>
      <c r="AC254" s="14"/>
      <c r="AD254" s="14"/>
    </row>
    <row r="255" spans="6:30" s="6" customFormat="1" ht="12" x14ac:dyDescent="0.2">
      <c r="F255" s="72"/>
      <c r="G255" s="11"/>
      <c r="H255" s="11"/>
      <c r="I255" s="11"/>
      <c r="J255" s="11"/>
      <c r="R255" s="14"/>
      <c r="S255" s="14"/>
      <c r="T255" s="14"/>
      <c r="U255" s="14"/>
      <c r="V255" s="14"/>
      <c r="W255" s="14"/>
      <c r="X255" s="14"/>
      <c r="Y255" s="14"/>
      <c r="Z255" s="14"/>
      <c r="AA255" s="14"/>
      <c r="AB255" s="14"/>
      <c r="AC255" s="14"/>
      <c r="AD255" s="14"/>
    </row>
    <row r="256" spans="6:30" s="6" customFormat="1" ht="12" x14ac:dyDescent="0.2">
      <c r="F256" s="72"/>
      <c r="G256" s="11"/>
      <c r="H256" s="11"/>
      <c r="I256" s="11"/>
      <c r="J256" s="11"/>
      <c r="R256" s="14"/>
      <c r="S256" s="14"/>
      <c r="T256" s="14"/>
      <c r="U256" s="14"/>
      <c r="V256" s="14"/>
      <c r="W256" s="14"/>
      <c r="X256" s="14"/>
      <c r="Y256" s="14"/>
      <c r="Z256" s="14"/>
      <c r="AA256" s="14"/>
      <c r="AB256" s="14"/>
      <c r="AC256" s="14"/>
      <c r="AD256" s="14"/>
    </row>
    <row r="257" spans="6:30" s="6" customFormat="1" ht="12" x14ac:dyDescent="0.2">
      <c r="F257" s="72"/>
      <c r="G257" s="11"/>
      <c r="H257" s="11"/>
      <c r="I257" s="11"/>
      <c r="J257" s="11"/>
      <c r="R257" s="14"/>
      <c r="S257" s="14"/>
      <c r="T257" s="14"/>
      <c r="U257" s="14"/>
      <c r="V257" s="14"/>
      <c r="W257" s="14"/>
      <c r="X257" s="14"/>
      <c r="Y257" s="14"/>
      <c r="Z257" s="14"/>
      <c r="AA257" s="14"/>
      <c r="AB257" s="14"/>
      <c r="AC257" s="14"/>
      <c r="AD257" s="14"/>
    </row>
    <row r="258" spans="6:30" s="6" customFormat="1" ht="12" x14ac:dyDescent="0.2">
      <c r="F258" s="72"/>
      <c r="G258" s="11"/>
      <c r="H258" s="11"/>
      <c r="I258" s="11"/>
      <c r="J258" s="11"/>
      <c r="R258" s="14"/>
      <c r="S258" s="14"/>
      <c r="T258" s="14"/>
      <c r="U258" s="14"/>
      <c r="V258" s="14"/>
      <c r="W258" s="14"/>
      <c r="X258" s="14"/>
      <c r="Y258" s="14"/>
      <c r="Z258" s="14"/>
      <c r="AA258" s="14"/>
      <c r="AB258" s="14"/>
      <c r="AC258" s="14"/>
      <c r="AD258" s="14"/>
    </row>
    <row r="259" spans="6:30" s="6" customFormat="1" ht="12" x14ac:dyDescent="0.2">
      <c r="F259" s="72"/>
      <c r="G259" s="11"/>
      <c r="H259" s="11"/>
      <c r="I259" s="11"/>
      <c r="J259" s="11"/>
      <c r="R259" s="14"/>
      <c r="S259" s="14"/>
      <c r="T259" s="14"/>
      <c r="U259" s="14"/>
      <c r="V259" s="14"/>
      <c r="W259" s="14"/>
      <c r="X259" s="14"/>
      <c r="Y259" s="14"/>
      <c r="Z259" s="14"/>
      <c r="AA259" s="14"/>
      <c r="AB259" s="14"/>
      <c r="AC259" s="14"/>
      <c r="AD259" s="14"/>
    </row>
    <row r="260" spans="6:30" s="6" customFormat="1" ht="12" x14ac:dyDescent="0.2">
      <c r="F260" s="72"/>
      <c r="G260" s="11"/>
      <c r="H260" s="11"/>
      <c r="I260" s="11"/>
      <c r="J260" s="11"/>
      <c r="R260" s="14"/>
      <c r="S260" s="14"/>
      <c r="T260" s="14"/>
      <c r="U260" s="14"/>
      <c r="V260" s="14"/>
      <c r="W260" s="14"/>
      <c r="X260" s="14"/>
      <c r="Y260" s="14"/>
      <c r="Z260" s="14"/>
      <c r="AA260" s="14"/>
      <c r="AB260" s="14"/>
      <c r="AC260" s="14"/>
      <c r="AD260" s="14"/>
    </row>
    <row r="261" spans="6:30" s="6" customFormat="1" ht="12" x14ac:dyDescent="0.2">
      <c r="F261" s="72"/>
      <c r="G261" s="11"/>
      <c r="H261" s="11"/>
      <c r="I261" s="11"/>
      <c r="J261" s="11"/>
      <c r="R261" s="14"/>
      <c r="S261" s="14"/>
      <c r="T261" s="14"/>
      <c r="U261" s="14"/>
      <c r="V261" s="14"/>
      <c r="W261" s="14"/>
      <c r="X261" s="14"/>
      <c r="Y261" s="14"/>
      <c r="Z261" s="14"/>
      <c r="AA261" s="14"/>
      <c r="AB261" s="14"/>
      <c r="AC261" s="14"/>
      <c r="AD261" s="14"/>
    </row>
    <row r="262" spans="6:30" s="6" customFormat="1" ht="12" x14ac:dyDescent="0.2">
      <c r="F262" s="72"/>
      <c r="G262" s="11"/>
      <c r="H262" s="11"/>
      <c r="I262" s="11"/>
      <c r="J262" s="11"/>
      <c r="R262" s="14"/>
      <c r="S262" s="14"/>
      <c r="T262" s="14"/>
      <c r="U262" s="14"/>
      <c r="V262" s="14"/>
      <c r="W262" s="14"/>
      <c r="X262" s="14"/>
      <c r="Y262" s="14"/>
      <c r="Z262" s="14"/>
      <c r="AA262" s="14"/>
      <c r="AB262" s="14"/>
      <c r="AC262" s="14"/>
      <c r="AD262" s="14"/>
    </row>
    <row r="263" spans="6:30" s="6" customFormat="1" ht="12" x14ac:dyDescent="0.2">
      <c r="F263" s="72"/>
      <c r="G263" s="11"/>
      <c r="H263" s="11"/>
      <c r="I263" s="11"/>
      <c r="J263" s="11"/>
      <c r="R263" s="14"/>
      <c r="S263" s="14"/>
      <c r="T263" s="14"/>
      <c r="U263" s="14"/>
      <c r="V263" s="14"/>
      <c r="W263" s="14"/>
      <c r="X263" s="14"/>
      <c r="Y263" s="14"/>
      <c r="Z263" s="14"/>
      <c r="AA263" s="14"/>
      <c r="AB263" s="14"/>
      <c r="AC263" s="14"/>
      <c r="AD263" s="14"/>
    </row>
    <row r="264" spans="6:30" s="6" customFormat="1" ht="12" x14ac:dyDescent="0.2">
      <c r="F264" s="72"/>
      <c r="G264" s="11"/>
      <c r="H264" s="11"/>
      <c r="I264" s="11"/>
      <c r="J264" s="11"/>
      <c r="R264" s="14"/>
      <c r="S264" s="14"/>
      <c r="T264" s="14"/>
      <c r="U264" s="14"/>
      <c r="V264" s="14"/>
      <c r="W264" s="14"/>
      <c r="X264" s="14"/>
      <c r="Y264" s="14"/>
      <c r="Z264" s="14"/>
      <c r="AA264" s="14"/>
      <c r="AB264" s="14"/>
      <c r="AC264" s="14"/>
      <c r="AD264" s="14"/>
    </row>
    <row r="265" spans="6:30" s="6" customFormat="1" ht="12" x14ac:dyDescent="0.2">
      <c r="F265" s="72"/>
      <c r="G265" s="11"/>
      <c r="H265" s="11"/>
      <c r="I265" s="11"/>
      <c r="J265" s="11"/>
      <c r="R265" s="14"/>
      <c r="S265" s="14"/>
      <c r="T265" s="14"/>
      <c r="U265" s="14"/>
      <c r="V265" s="14"/>
      <c r="W265" s="14"/>
      <c r="X265" s="14"/>
      <c r="Y265" s="14"/>
      <c r="Z265" s="14"/>
      <c r="AA265" s="14"/>
      <c r="AB265" s="14"/>
      <c r="AC265" s="14"/>
      <c r="AD265" s="14"/>
    </row>
    <row r="266" spans="6:30" s="6" customFormat="1" ht="12" x14ac:dyDescent="0.2">
      <c r="F266" s="72"/>
      <c r="G266" s="11"/>
      <c r="H266" s="11"/>
      <c r="I266" s="11"/>
      <c r="J266" s="11"/>
      <c r="R266" s="14"/>
      <c r="S266" s="14"/>
      <c r="T266" s="14"/>
      <c r="U266" s="14"/>
      <c r="V266" s="14"/>
      <c r="W266" s="14"/>
      <c r="X266" s="14"/>
      <c r="Y266" s="14"/>
      <c r="Z266" s="14"/>
      <c r="AA266" s="14"/>
      <c r="AB266" s="14"/>
      <c r="AC266" s="14"/>
      <c r="AD266" s="14"/>
    </row>
    <row r="267" spans="6:30" s="6" customFormat="1" ht="12" x14ac:dyDescent="0.2">
      <c r="F267" s="72"/>
      <c r="G267" s="11"/>
      <c r="H267" s="11"/>
      <c r="I267" s="11"/>
      <c r="J267" s="11"/>
      <c r="R267" s="14"/>
      <c r="S267" s="14"/>
      <c r="T267" s="14"/>
      <c r="U267" s="14"/>
      <c r="V267" s="14"/>
      <c r="W267" s="14"/>
      <c r="X267" s="14"/>
      <c r="Y267" s="14"/>
      <c r="Z267" s="14"/>
      <c r="AA267" s="14"/>
      <c r="AB267" s="14"/>
      <c r="AC267" s="14"/>
      <c r="AD267" s="14"/>
    </row>
    <row r="268" spans="6:30" s="6" customFormat="1" ht="12" x14ac:dyDescent="0.2">
      <c r="F268" s="72"/>
      <c r="G268" s="11"/>
      <c r="H268" s="11"/>
      <c r="I268" s="11"/>
      <c r="J268" s="11"/>
      <c r="R268" s="14"/>
      <c r="S268" s="14"/>
      <c r="T268" s="14"/>
      <c r="U268" s="14"/>
      <c r="V268" s="14"/>
      <c r="W268" s="14"/>
      <c r="X268" s="14"/>
      <c r="Y268" s="14"/>
      <c r="Z268" s="14"/>
      <c r="AA268" s="14"/>
      <c r="AB268" s="14"/>
      <c r="AC268" s="14"/>
      <c r="AD268" s="14"/>
    </row>
    <row r="269" spans="6:30" s="6" customFormat="1" ht="12" x14ac:dyDescent="0.2">
      <c r="F269" s="72"/>
      <c r="G269" s="11"/>
      <c r="H269" s="11"/>
      <c r="I269" s="11"/>
      <c r="J269" s="11"/>
      <c r="R269" s="14"/>
      <c r="S269" s="14"/>
      <c r="T269" s="14"/>
      <c r="U269" s="14"/>
      <c r="V269" s="14"/>
      <c r="W269" s="14"/>
      <c r="X269" s="14"/>
      <c r="Y269" s="14"/>
      <c r="Z269" s="14"/>
      <c r="AA269" s="14"/>
      <c r="AB269" s="14"/>
      <c r="AC269" s="14"/>
      <c r="AD269" s="14"/>
    </row>
    <row r="270" spans="6:30" s="6" customFormat="1" ht="12" x14ac:dyDescent="0.2">
      <c r="F270" s="72"/>
      <c r="G270" s="11"/>
      <c r="H270" s="11"/>
      <c r="I270" s="11"/>
      <c r="J270" s="11"/>
      <c r="R270" s="14"/>
      <c r="S270" s="14"/>
      <c r="T270" s="14"/>
      <c r="U270" s="14"/>
      <c r="V270" s="14"/>
      <c r="W270" s="14"/>
      <c r="X270" s="14"/>
      <c r="Y270" s="14"/>
      <c r="Z270" s="14"/>
      <c r="AA270" s="14"/>
      <c r="AB270" s="14"/>
      <c r="AC270" s="14"/>
      <c r="AD270" s="14"/>
    </row>
    <row r="271" spans="6:30" s="6" customFormat="1" ht="12" x14ac:dyDescent="0.2">
      <c r="F271" s="72"/>
      <c r="G271" s="11"/>
      <c r="H271" s="11"/>
      <c r="I271" s="11"/>
      <c r="J271" s="11"/>
      <c r="R271" s="14"/>
      <c r="S271" s="14"/>
      <c r="T271" s="14"/>
      <c r="U271" s="14"/>
      <c r="V271" s="14"/>
      <c r="W271" s="14"/>
      <c r="X271" s="14"/>
      <c r="Y271" s="14"/>
      <c r="Z271" s="14"/>
      <c r="AA271" s="14"/>
      <c r="AB271" s="14"/>
      <c r="AC271" s="14"/>
      <c r="AD271" s="14"/>
    </row>
    <row r="272" spans="6:30" s="6" customFormat="1" ht="12" x14ac:dyDescent="0.2">
      <c r="F272" s="72"/>
      <c r="G272" s="11"/>
      <c r="H272" s="11"/>
      <c r="I272" s="11"/>
      <c r="J272" s="11"/>
      <c r="R272" s="14"/>
      <c r="S272" s="14"/>
      <c r="T272" s="14"/>
      <c r="U272" s="14"/>
      <c r="V272" s="14"/>
      <c r="W272" s="14"/>
      <c r="X272" s="14"/>
      <c r="Y272" s="14"/>
      <c r="Z272" s="14"/>
      <c r="AA272" s="14"/>
      <c r="AB272" s="14"/>
      <c r="AC272" s="14"/>
      <c r="AD272" s="14"/>
    </row>
    <row r="273" spans="6:30" s="6" customFormat="1" ht="12" x14ac:dyDescent="0.2">
      <c r="F273" s="72"/>
      <c r="G273" s="11"/>
      <c r="H273" s="11"/>
      <c r="I273" s="11"/>
      <c r="J273" s="11"/>
      <c r="R273" s="14"/>
      <c r="S273" s="14"/>
      <c r="T273" s="14"/>
      <c r="U273" s="14"/>
      <c r="V273" s="14"/>
      <c r="W273" s="14"/>
      <c r="X273" s="14"/>
      <c r="Y273" s="14"/>
      <c r="Z273" s="14"/>
      <c r="AA273" s="14"/>
      <c r="AB273" s="14"/>
      <c r="AC273" s="14"/>
      <c r="AD273" s="14"/>
    </row>
    <row r="274" spans="6:30" s="6" customFormat="1" ht="12" x14ac:dyDescent="0.2">
      <c r="F274" s="72"/>
      <c r="G274" s="11"/>
      <c r="H274" s="11"/>
      <c r="I274" s="11"/>
      <c r="J274" s="11"/>
      <c r="R274" s="14"/>
      <c r="S274" s="14"/>
      <c r="T274" s="14"/>
      <c r="U274" s="14"/>
      <c r="V274" s="14"/>
      <c r="W274" s="14"/>
      <c r="X274" s="14"/>
      <c r="Y274" s="14"/>
      <c r="Z274" s="14"/>
      <c r="AA274" s="14"/>
      <c r="AB274" s="14"/>
      <c r="AC274" s="14"/>
      <c r="AD274" s="14"/>
    </row>
    <row r="275" spans="6:30" s="6" customFormat="1" ht="12" x14ac:dyDescent="0.2">
      <c r="F275" s="72"/>
      <c r="G275" s="11"/>
      <c r="H275" s="11"/>
      <c r="I275" s="11"/>
      <c r="J275" s="11"/>
      <c r="R275" s="14"/>
      <c r="S275" s="14"/>
      <c r="T275" s="14"/>
      <c r="U275" s="14"/>
      <c r="V275" s="14"/>
      <c r="W275" s="14"/>
      <c r="X275" s="14"/>
      <c r="Y275" s="14"/>
      <c r="Z275" s="14"/>
      <c r="AA275" s="14"/>
      <c r="AB275" s="14"/>
      <c r="AC275" s="14"/>
      <c r="AD275" s="14"/>
    </row>
    <row r="276" spans="6:30" s="6" customFormat="1" ht="12" x14ac:dyDescent="0.2">
      <c r="F276" s="72"/>
      <c r="G276" s="11"/>
      <c r="H276" s="11"/>
      <c r="I276" s="11"/>
      <c r="J276" s="11"/>
      <c r="R276" s="14"/>
      <c r="S276" s="14"/>
      <c r="T276" s="14"/>
      <c r="U276" s="14"/>
      <c r="V276" s="14"/>
      <c r="W276" s="14"/>
      <c r="X276" s="14"/>
      <c r="Y276" s="14"/>
      <c r="Z276" s="14"/>
      <c r="AA276" s="14"/>
      <c r="AB276" s="14"/>
      <c r="AC276" s="14"/>
      <c r="AD276" s="14"/>
    </row>
    <row r="277" spans="6:30" s="6" customFormat="1" ht="12" x14ac:dyDescent="0.2">
      <c r="F277" s="72"/>
      <c r="G277" s="11"/>
      <c r="H277" s="11"/>
      <c r="I277" s="11"/>
      <c r="J277" s="11"/>
      <c r="R277" s="14"/>
      <c r="S277" s="14"/>
      <c r="T277" s="14"/>
      <c r="U277" s="14"/>
      <c r="V277" s="14"/>
      <c r="W277" s="14"/>
      <c r="X277" s="14"/>
      <c r="Y277" s="14"/>
      <c r="Z277" s="14"/>
      <c r="AA277" s="14"/>
      <c r="AB277" s="14"/>
      <c r="AC277" s="14"/>
      <c r="AD277" s="14"/>
    </row>
    <row r="278" spans="6:30" s="6" customFormat="1" ht="12" x14ac:dyDescent="0.2">
      <c r="F278" s="72"/>
      <c r="G278" s="11"/>
      <c r="H278" s="11"/>
      <c r="I278" s="11"/>
      <c r="J278" s="11"/>
      <c r="R278" s="14"/>
      <c r="S278" s="14"/>
      <c r="T278" s="14"/>
      <c r="U278" s="14"/>
      <c r="V278" s="14"/>
      <c r="W278" s="14"/>
      <c r="X278" s="14"/>
      <c r="Y278" s="14"/>
      <c r="Z278" s="14"/>
      <c r="AA278" s="14"/>
      <c r="AB278" s="14"/>
      <c r="AC278" s="14"/>
      <c r="AD278" s="14"/>
    </row>
    <row r="279" spans="6:30" s="6" customFormat="1" ht="12" x14ac:dyDescent="0.2">
      <c r="F279" s="72"/>
      <c r="G279" s="11"/>
      <c r="H279" s="11"/>
      <c r="I279" s="11"/>
      <c r="J279" s="11"/>
      <c r="R279" s="14"/>
      <c r="S279" s="14"/>
      <c r="T279" s="14"/>
      <c r="U279" s="14"/>
      <c r="V279" s="14"/>
      <c r="W279" s="14"/>
      <c r="X279" s="14"/>
      <c r="Y279" s="14"/>
      <c r="Z279" s="14"/>
      <c r="AA279" s="14"/>
      <c r="AB279" s="14"/>
      <c r="AC279" s="14"/>
      <c r="AD279" s="14"/>
    </row>
    <row r="280" spans="6:30" s="6" customFormat="1" ht="12" x14ac:dyDescent="0.2">
      <c r="F280" s="72"/>
      <c r="G280" s="11"/>
      <c r="H280" s="11"/>
      <c r="I280" s="11"/>
      <c r="J280" s="11"/>
      <c r="R280" s="14"/>
      <c r="S280" s="14"/>
      <c r="T280" s="14"/>
      <c r="U280" s="14"/>
      <c r="V280" s="14"/>
      <c r="W280" s="14"/>
      <c r="X280" s="14"/>
      <c r="Y280" s="14"/>
      <c r="Z280" s="14"/>
      <c r="AA280" s="14"/>
      <c r="AB280" s="14"/>
      <c r="AC280" s="14"/>
      <c r="AD280" s="14"/>
    </row>
    <row r="281" spans="6:30" s="6" customFormat="1" ht="12" x14ac:dyDescent="0.2">
      <c r="F281" s="72"/>
      <c r="G281" s="11"/>
      <c r="H281" s="11"/>
      <c r="I281" s="11"/>
      <c r="J281" s="11"/>
      <c r="R281" s="14"/>
      <c r="S281" s="14"/>
      <c r="T281" s="14"/>
      <c r="U281" s="14"/>
      <c r="V281" s="14"/>
      <c r="W281" s="14"/>
      <c r="X281" s="14"/>
      <c r="Y281" s="14"/>
      <c r="Z281" s="14"/>
      <c r="AA281" s="14"/>
      <c r="AB281" s="14"/>
      <c r="AC281" s="14"/>
      <c r="AD281" s="14"/>
    </row>
    <row r="282" spans="6:30" s="6" customFormat="1" ht="12" x14ac:dyDescent="0.2">
      <c r="F282" s="72"/>
      <c r="G282" s="11"/>
      <c r="H282" s="11"/>
      <c r="I282" s="11"/>
      <c r="J282" s="11"/>
      <c r="R282" s="14"/>
      <c r="S282" s="14"/>
      <c r="T282" s="14"/>
      <c r="U282" s="14"/>
      <c r="V282" s="14"/>
      <c r="W282" s="14"/>
      <c r="X282" s="14"/>
      <c r="Y282" s="14"/>
      <c r="Z282" s="14"/>
      <c r="AA282" s="14"/>
      <c r="AB282" s="14"/>
      <c r="AC282" s="14"/>
      <c r="AD282" s="14"/>
    </row>
    <row r="283" spans="6:30" s="6" customFormat="1" ht="12" x14ac:dyDescent="0.2">
      <c r="F283" s="72"/>
      <c r="G283" s="11"/>
      <c r="H283" s="11"/>
      <c r="I283" s="11"/>
      <c r="J283" s="11"/>
      <c r="R283" s="14"/>
      <c r="S283" s="14"/>
      <c r="T283" s="14"/>
      <c r="U283" s="14"/>
      <c r="V283" s="14"/>
      <c r="W283" s="14"/>
      <c r="X283" s="14"/>
      <c r="Y283" s="14"/>
      <c r="Z283" s="14"/>
      <c r="AA283" s="14"/>
      <c r="AB283" s="14"/>
      <c r="AC283" s="14"/>
      <c r="AD283" s="14"/>
    </row>
    <row r="284" spans="6:30" s="6" customFormat="1" ht="12" x14ac:dyDescent="0.2">
      <c r="F284" s="72"/>
      <c r="G284" s="11"/>
      <c r="H284" s="11"/>
      <c r="I284" s="11"/>
      <c r="J284" s="11"/>
      <c r="R284" s="14"/>
      <c r="S284" s="14"/>
      <c r="T284" s="14"/>
      <c r="U284" s="14"/>
      <c r="V284" s="14"/>
      <c r="W284" s="14"/>
      <c r="X284" s="14"/>
      <c r="Y284" s="14"/>
      <c r="Z284" s="14"/>
      <c r="AA284" s="14"/>
      <c r="AB284" s="14"/>
      <c r="AC284" s="14"/>
      <c r="AD284" s="14"/>
    </row>
    <row r="285" spans="6:30" s="6" customFormat="1" ht="12" x14ac:dyDescent="0.2">
      <c r="F285" s="72"/>
      <c r="G285" s="11"/>
      <c r="H285" s="11"/>
      <c r="I285" s="11"/>
      <c r="J285" s="11"/>
      <c r="R285" s="14"/>
      <c r="S285" s="14"/>
      <c r="T285" s="14"/>
      <c r="U285" s="14"/>
      <c r="V285" s="14"/>
      <c r="W285" s="14"/>
      <c r="X285" s="14"/>
      <c r="Y285" s="14"/>
      <c r="Z285" s="14"/>
      <c r="AA285" s="14"/>
      <c r="AB285" s="14"/>
      <c r="AC285" s="14"/>
      <c r="AD285" s="14"/>
    </row>
    <row r="286" spans="6:30" s="6" customFormat="1" ht="12" x14ac:dyDescent="0.2">
      <c r="F286" s="72"/>
      <c r="G286" s="11"/>
      <c r="H286" s="11"/>
      <c r="I286" s="11"/>
      <c r="J286" s="11"/>
      <c r="R286" s="14"/>
      <c r="S286" s="14"/>
      <c r="T286" s="14"/>
      <c r="U286" s="14"/>
      <c r="V286" s="14"/>
      <c r="W286" s="14"/>
      <c r="X286" s="14"/>
      <c r="Y286" s="14"/>
      <c r="Z286" s="14"/>
      <c r="AA286" s="14"/>
      <c r="AB286" s="14"/>
      <c r="AC286" s="14"/>
      <c r="AD286" s="14"/>
    </row>
    <row r="287" spans="6:30" s="6" customFormat="1" ht="12" x14ac:dyDescent="0.2">
      <c r="F287" s="72"/>
      <c r="G287" s="11"/>
      <c r="H287" s="11"/>
      <c r="I287" s="11"/>
      <c r="J287" s="11"/>
      <c r="R287" s="14"/>
      <c r="S287" s="14"/>
      <c r="T287" s="14"/>
      <c r="U287" s="14"/>
      <c r="V287" s="14"/>
      <c r="W287" s="14"/>
      <c r="X287" s="14"/>
      <c r="Y287" s="14"/>
      <c r="Z287" s="14"/>
      <c r="AA287" s="14"/>
      <c r="AB287" s="14"/>
      <c r="AC287" s="14"/>
      <c r="AD287" s="14"/>
    </row>
    <row r="288" spans="6:30" s="6" customFormat="1" ht="12" x14ac:dyDescent="0.2">
      <c r="F288" s="72"/>
      <c r="G288" s="11"/>
      <c r="H288" s="11"/>
      <c r="I288" s="11"/>
      <c r="J288" s="11"/>
      <c r="R288" s="14"/>
      <c r="S288" s="14"/>
      <c r="T288" s="14"/>
      <c r="U288" s="14"/>
      <c r="V288" s="14"/>
      <c r="W288" s="14"/>
      <c r="X288" s="14"/>
      <c r="Y288" s="14"/>
      <c r="Z288" s="14"/>
      <c r="AA288" s="14"/>
      <c r="AB288" s="14"/>
      <c r="AC288" s="14"/>
      <c r="AD288" s="14"/>
    </row>
    <row r="289" spans="6:30" s="6" customFormat="1" ht="12" x14ac:dyDescent="0.2">
      <c r="F289" s="72"/>
      <c r="G289" s="11"/>
      <c r="H289" s="11"/>
      <c r="I289" s="11"/>
      <c r="J289" s="11"/>
      <c r="R289" s="14"/>
      <c r="S289" s="14"/>
      <c r="T289" s="14"/>
      <c r="U289" s="14"/>
      <c r="V289" s="14"/>
      <c r="W289" s="14"/>
      <c r="X289" s="14"/>
      <c r="Y289" s="14"/>
      <c r="Z289" s="14"/>
      <c r="AA289" s="14"/>
      <c r="AB289" s="14"/>
      <c r="AC289" s="14"/>
      <c r="AD289" s="14"/>
    </row>
    <row r="290" spans="6:30" s="6" customFormat="1" ht="12" x14ac:dyDescent="0.2">
      <c r="F290" s="72"/>
      <c r="G290" s="11"/>
      <c r="H290" s="11"/>
      <c r="I290" s="11"/>
      <c r="J290" s="11"/>
      <c r="R290" s="14"/>
      <c r="S290" s="14"/>
      <c r="T290" s="14"/>
      <c r="U290" s="14"/>
      <c r="V290" s="14"/>
      <c r="W290" s="14"/>
      <c r="X290" s="14"/>
      <c r="Y290" s="14"/>
      <c r="Z290" s="14"/>
      <c r="AA290" s="14"/>
      <c r="AB290" s="14"/>
      <c r="AC290" s="14"/>
      <c r="AD290" s="14"/>
    </row>
    <row r="291" spans="6:30" s="6" customFormat="1" ht="12" x14ac:dyDescent="0.2">
      <c r="F291" s="72"/>
      <c r="G291" s="11"/>
      <c r="H291" s="11"/>
      <c r="I291" s="11"/>
      <c r="J291" s="11"/>
      <c r="R291" s="14"/>
      <c r="S291" s="14"/>
      <c r="T291" s="14"/>
      <c r="U291" s="14"/>
      <c r="V291" s="14"/>
      <c r="W291" s="14"/>
      <c r="X291" s="14"/>
      <c r="Y291" s="14"/>
      <c r="Z291" s="14"/>
      <c r="AA291" s="14"/>
      <c r="AB291" s="14"/>
      <c r="AC291" s="14"/>
      <c r="AD291" s="14"/>
    </row>
    <row r="292" spans="6:30" s="6" customFormat="1" ht="12" x14ac:dyDescent="0.2">
      <c r="F292" s="72"/>
      <c r="G292" s="11"/>
      <c r="H292" s="11"/>
      <c r="I292" s="11"/>
      <c r="J292" s="11"/>
      <c r="R292" s="14"/>
      <c r="S292" s="14"/>
      <c r="T292" s="14"/>
      <c r="U292" s="14"/>
      <c r="V292" s="14"/>
      <c r="W292" s="14"/>
      <c r="X292" s="14"/>
      <c r="Y292" s="14"/>
      <c r="Z292" s="14"/>
      <c r="AA292" s="14"/>
      <c r="AB292" s="14"/>
      <c r="AC292" s="14"/>
      <c r="AD292" s="14"/>
    </row>
    <row r="293" spans="6:30" s="6" customFormat="1" ht="12" x14ac:dyDescent="0.2">
      <c r="F293" s="72"/>
      <c r="G293" s="11"/>
      <c r="H293" s="11"/>
      <c r="I293" s="11"/>
      <c r="J293" s="11"/>
      <c r="R293" s="14"/>
      <c r="S293" s="14"/>
      <c r="T293" s="14"/>
      <c r="U293" s="14"/>
      <c r="V293" s="14"/>
      <c r="W293" s="14"/>
      <c r="X293" s="14"/>
      <c r="Y293" s="14"/>
      <c r="Z293" s="14"/>
      <c r="AA293" s="14"/>
      <c r="AB293" s="14"/>
      <c r="AC293" s="14"/>
      <c r="AD293" s="14"/>
    </row>
    <row r="294" spans="6:30" s="6" customFormat="1" ht="12" x14ac:dyDescent="0.2">
      <c r="F294" s="72"/>
      <c r="G294" s="11"/>
      <c r="H294" s="11"/>
      <c r="I294" s="11"/>
      <c r="J294" s="11"/>
      <c r="R294" s="14"/>
      <c r="S294" s="14"/>
      <c r="T294" s="14"/>
      <c r="U294" s="14"/>
      <c r="V294" s="14"/>
      <c r="W294" s="14"/>
      <c r="X294" s="14"/>
      <c r="Y294" s="14"/>
      <c r="Z294" s="14"/>
      <c r="AA294" s="14"/>
      <c r="AB294" s="14"/>
      <c r="AC294" s="14"/>
      <c r="AD294" s="14"/>
    </row>
    <row r="295" spans="6:30" s="6" customFormat="1" ht="12" x14ac:dyDescent="0.2">
      <c r="F295" s="72"/>
      <c r="G295" s="11"/>
      <c r="H295" s="11"/>
      <c r="I295" s="11"/>
      <c r="J295" s="11"/>
      <c r="R295" s="14"/>
      <c r="S295" s="14"/>
      <c r="T295" s="14"/>
      <c r="U295" s="14"/>
      <c r="V295" s="14"/>
      <c r="W295" s="14"/>
      <c r="X295" s="14"/>
      <c r="Y295" s="14"/>
      <c r="Z295" s="14"/>
      <c r="AA295" s="14"/>
      <c r="AB295" s="14"/>
      <c r="AC295" s="14"/>
      <c r="AD295" s="14"/>
    </row>
    <row r="296" spans="6:30" s="6" customFormat="1" ht="12" x14ac:dyDescent="0.2">
      <c r="F296" s="72"/>
      <c r="G296" s="11"/>
      <c r="H296" s="11"/>
      <c r="I296" s="11"/>
      <c r="J296" s="11"/>
      <c r="R296" s="14"/>
      <c r="S296" s="14"/>
      <c r="T296" s="14"/>
      <c r="U296" s="14"/>
      <c r="V296" s="14"/>
      <c r="W296" s="14"/>
      <c r="X296" s="14"/>
      <c r="Y296" s="14"/>
      <c r="Z296" s="14"/>
      <c r="AA296" s="14"/>
      <c r="AB296" s="14"/>
      <c r="AC296" s="14"/>
      <c r="AD296" s="14"/>
    </row>
    <row r="297" spans="6:30" s="6" customFormat="1" ht="12" x14ac:dyDescent="0.2">
      <c r="F297" s="72"/>
      <c r="G297" s="11"/>
      <c r="H297" s="11"/>
      <c r="I297" s="11"/>
      <c r="J297" s="11"/>
      <c r="R297" s="14"/>
      <c r="S297" s="14"/>
      <c r="T297" s="14"/>
      <c r="U297" s="14"/>
      <c r="V297" s="14"/>
      <c r="W297" s="14"/>
      <c r="X297" s="14"/>
      <c r="Y297" s="14"/>
      <c r="Z297" s="14"/>
      <c r="AA297" s="14"/>
      <c r="AB297" s="14"/>
      <c r="AC297" s="14"/>
      <c r="AD297" s="14"/>
    </row>
    <row r="298" spans="6:30" s="6" customFormat="1" ht="12" x14ac:dyDescent="0.2">
      <c r="F298" s="72"/>
      <c r="G298" s="11"/>
      <c r="H298" s="11"/>
      <c r="I298" s="11"/>
      <c r="J298" s="11"/>
      <c r="R298" s="14"/>
      <c r="S298" s="14"/>
      <c r="T298" s="14"/>
      <c r="U298" s="14"/>
      <c r="V298" s="14"/>
      <c r="W298" s="14"/>
      <c r="X298" s="14"/>
      <c r="Y298" s="14"/>
      <c r="Z298" s="14"/>
      <c r="AA298" s="14"/>
      <c r="AB298" s="14"/>
      <c r="AC298" s="14"/>
      <c r="AD298" s="14"/>
    </row>
    <row r="299" spans="6:30" s="6" customFormat="1" ht="12" x14ac:dyDescent="0.2">
      <c r="F299" s="72"/>
      <c r="G299" s="11"/>
      <c r="H299" s="11"/>
      <c r="I299" s="11"/>
      <c r="J299" s="11"/>
      <c r="R299" s="14"/>
      <c r="S299" s="14"/>
      <c r="T299" s="14"/>
      <c r="U299" s="14"/>
      <c r="V299" s="14"/>
      <c r="W299" s="14"/>
      <c r="X299" s="14"/>
      <c r="Y299" s="14"/>
      <c r="Z299" s="14"/>
      <c r="AA299" s="14"/>
      <c r="AB299" s="14"/>
      <c r="AC299" s="14"/>
      <c r="AD299" s="14"/>
    </row>
    <row r="300" spans="6:30" s="6" customFormat="1" ht="12" x14ac:dyDescent="0.2">
      <c r="F300" s="72"/>
      <c r="G300" s="11"/>
      <c r="H300" s="11"/>
      <c r="I300" s="11"/>
      <c r="J300" s="11"/>
      <c r="R300" s="14"/>
      <c r="S300" s="14"/>
      <c r="T300" s="14"/>
      <c r="U300" s="14"/>
      <c r="V300" s="14"/>
      <c r="W300" s="14"/>
      <c r="X300" s="14"/>
      <c r="Y300" s="14"/>
      <c r="Z300" s="14"/>
      <c r="AA300" s="14"/>
      <c r="AB300" s="14"/>
      <c r="AC300" s="14"/>
      <c r="AD300" s="14"/>
    </row>
    <row r="301" spans="6:30" s="6" customFormat="1" ht="12" x14ac:dyDescent="0.2">
      <c r="F301" s="72"/>
      <c r="G301" s="11"/>
      <c r="H301" s="11"/>
      <c r="I301" s="11"/>
      <c r="J301" s="11"/>
      <c r="R301" s="14"/>
      <c r="S301" s="14"/>
      <c r="T301" s="14"/>
      <c r="U301" s="14"/>
      <c r="V301" s="14"/>
      <c r="W301" s="14"/>
      <c r="X301" s="14"/>
      <c r="Y301" s="14"/>
      <c r="Z301" s="14"/>
      <c r="AA301" s="14"/>
      <c r="AB301" s="14"/>
      <c r="AC301" s="14"/>
      <c r="AD301" s="14"/>
    </row>
    <row r="302" spans="6:30" s="6" customFormat="1" ht="12" x14ac:dyDescent="0.2">
      <c r="F302" s="72"/>
      <c r="G302" s="11"/>
      <c r="H302" s="11"/>
      <c r="I302" s="11"/>
      <c r="J302" s="11"/>
      <c r="R302" s="14"/>
      <c r="S302" s="14"/>
      <c r="T302" s="14"/>
      <c r="U302" s="14"/>
      <c r="V302" s="14"/>
      <c r="W302" s="14"/>
      <c r="X302" s="14"/>
      <c r="Y302" s="14"/>
      <c r="Z302" s="14"/>
      <c r="AA302" s="14"/>
      <c r="AB302" s="14"/>
      <c r="AC302" s="14"/>
      <c r="AD302" s="14"/>
    </row>
    <row r="303" spans="6:30" s="6" customFormat="1" ht="12" x14ac:dyDescent="0.2">
      <c r="F303" s="72"/>
      <c r="G303" s="11"/>
      <c r="H303" s="11"/>
      <c r="I303" s="11"/>
      <c r="J303" s="11"/>
      <c r="R303" s="14"/>
      <c r="S303" s="14"/>
      <c r="T303" s="14"/>
      <c r="U303" s="14"/>
      <c r="V303" s="14"/>
      <c r="W303" s="14"/>
      <c r="X303" s="14"/>
      <c r="Y303" s="14"/>
      <c r="Z303" s="14"/>
      <c r="AA303" s="14"/>
      <c r="AB303" s="14"/>
      <c r="AC303" s="14"/>
      <c r="AD303" s="14"/>
    </row>
    <row r="304" spans="6:30" s="6" customFormat="1" ht="12" x14ac:dyDescent="0.2">
      <c r="F304" s="72"/>
      <c r="G304" s="11"/>
      <c r="H304" s="11"/>
      <c r="I304" s="11"/>
      <c r="J304" s="11"/>
      <c r="R304" s="14"/>
      <c r="S304" s="14"/>
      <c r="T304" s="14"/>
      <c r="U304" s="14"/>
      <c r="V304" s="14"/>
      <c r="W304" s="14"/>
      <c r="X304" s="14"/>
      <c r="Y304" s="14"/>
      <c r="Z304" s="14"/>
      <c r="AA304" s="14"/>
      <c r="AB304" s="14"/>
      <c r="AC304" s="14"/>
      <c r="AD304" s="14"/>
    </row>
    <row r="305" spans="6:30" s="6" customFormat="1" ht="12" x14ac:dyDescent="0.2">
      <c r="F305" s="72"/>
      <c r="G305" s="11"/>
      <c r="H305" s="11"/>
      <c r="I305" s="11"/>
      <c r="J305" s="11"/>
      <c r="R305" s="14"/>
      <c r="S305" s="14"/>
      <c r="T305" s="14"/>
      <c r="U305" s="14"/>
      <c r="V305" s="14"/>
      <c r="W305" s="14"/>
      <c r="X305" s="14"/>
      <c r="Y305" s="14"/>
      <c r="Z305" s="14"/>
      <c r="AA305" s="14"/>
      <c r="AB305" s="14"/>
      <c r="AC305" s="14"/>
      <c r="AD305" s="14"/>
    </row>
    <row r="306" spans="6:30" s="6" customFormat="1" ht="12" x14ac:dyDescent="0.2">
      <c r="F306" s="72"/>
      <c r="G306" s="11"/>
      <c r="H306" s="11"/>
      <c r="I306" s="11"/>
      <c r="J306" s="11"/>
      <c r="R306" s="14"/>
      <c r="S306" s="14"/>
      <c r="T306" s="14"/>
      <c r="U306" s="14"/>
      <c r="V306" s="14"/>
      <c r="W306" s="14"/>
      <c r="X306" s="14"/>
      <c r="Y306" s="14"/>
      <c r="Z306" s="14"/>
      <c r="AA306" s="14"/>
      <c r="AB306" s="14"/>
      <c r="AC306" s="14"/>
      <c r="AD306" s="14"/>
    </row>
    <row r="307" spans="6:30" s="6" customFormat="1" ht="12" x14ac:dyDescent="0.2">
      <c r="F307" s="72"/>
      <c r="G307" s="11"/>
      <c r="H307" s="11"/>
      <c r="I307" s="11"/>
      <c r="J307" s="11"/>
      <c r="R307" s="14"/>
      <c r="S307" s="14"/>
      <c r="T307" s="14"/>
      <c r="U307" s="14"/>
      <c r="V307" s="14"/>
      <c r="W307" s="14"/>
      <c r="X307" s="14"/>
      <c r="Y307" s="14"/>
      <c r="Z307" s="14"/>
      <c r="AA307" s="14"/>
      <c r="AB307" s="14"/>
      <c r="AC307" s="14"/>
      <c r="AD307" s="14"/>
    </row>
    <row r="308" spans="6:30" s="6" customFormat="1" ht="12" x14ac:dyDescent="0.2">
      <c r="F308" s="72"/>
      <c r="G308" s="11"/>
      <c r="H308" s="11"/>
      <c r="I308" s="11"/>
      <c r="J308" s="11"/>
      <c r="R308" s="14"/>
      <c r="S308" s="14"/>
      <c r="T308" s="14"/>
      <c r="U308" s="14"/>
      <c r="V308" s="14"/>
      <c r="W308" s="14"/>
      <c r="X308" s="14"/>
      <c r="Y308" s="14"/>
      <c r="Z308" s="14"/>
      <c r="AA308" s="14"/>
      <c r="AB308" s="14"/>
      <c r="AC308" s="14"/>
      <c r="AD308" s="14"/>
    </row>
    <row r="309" spans="6:30" s="6" customFormat="1" ht="12" x14ac:dyDescent="0.2">
      <c r="F309" s="72"/>
      <c r="G309" s="11"/>
      <c r="H309" s="11"/>
      <c r="I309" s="11"/>
      <c r="J309" s="11"/>
      <c r="R309" s="14"/>
      <c r="S309" s="14"/>
      <c r="T309" s="14"/>
      <c r="U309" s="14"/>
      <c r="V309" s="14"/>
      <c r="W309" s="14"/>
      <c r="X309" s="14"/>
      <c r="Y309" s="14"/>
      <c r="Z309" s="14"/>
      <c r="AA309" s="14"/>
      <c r="AB309" s="14"/>
      <c r="AC309" s="14"/>
      <c r="AD309" s="14"/>
    </row>
    <row r="310" spans="6:30" s="6" customFormat="1" ht="12" x14ac:dyDescent="0.2">
      <c r="F310" s="72"/>
      <c r="G310" s="11"/>
      <c r="H310" s="11"/>
      <c r="I310" s="11"/>
      <c r="J310" s="11"/>
      <c r="R310" s="14"/>
      <c r="S310" s="14"/>
      <c r="T310" s="14"/>
      <c r="U310" s="14"/>
      <c r="V310" s="14"/>
      <c r="W310" s="14"/>
      <c r="X310" s="14"/>
      <c r="Y310" s="14"/>
      <c r="Z310" s="14"/>
      <c r="AA310" s="14"/>
      <c r="AB310" s="14"/>
      <c r="AC310" s="14"/>
      <c r="AD310" s="14"/>
    </row>
    <row r="311" spans="6:30" s="6" customFormat="1" ht="12" x14ac:dyDescent="0.2">
      <c r="F311" s="72"/>
      <c r="G311" s="11"/>
      <c r="H311" s="11"/>
      <c r="I311" s="11"/>
      <c r="J311" s="11"/>
      <c r="R311" s="14"/>
      <c r="S311" s="14"/>
      <c r="T311" s="14"/>
      <c r="U311" s="14"/>
      <c r="V311" s="14"/>
      <c r="W311" s="14"/>
      <c r="X311" s="14"/>
      <c r="Y311" s="14"/>
      <c r="Z311" s="14"/>
      <c r="AA311" s="14"/>
      <c r="AB311" s="14"/>
      <c r="AC311" s="14"/>
      <c r="AD311" s="14"/>
    </row>
    <row r="312" spans="6:30" s="6" customFormat="1" ht="12" x14ac:dyDescent="0.2">
      <c r="F312" s="72"/>
      <c r="G312" s="11"/>
      <c r="H312" s="11"/>
      <c r="I312" s="11"/>
      <c r="J312" s="11"/>
      <c r="R312" s="14"/>
      <c r="S312" s="14"/>
      <c r="T312" s="14"/>
      <c r="U312" s="14"/>
      <c r="V312" s="14"/>
      <c r="W312" s="14"/>
      <c r="X312" s="14"/>
      <c r="Y312" s="14"/>
      <c r="Z312" s="14"/>
      <c r="AA312" s="14"/>
      <c r="AB312" s="14"/>
      <c r="AC312" s="14"/>
      <c r="AD312" s="14"/>
    </row>
    <row r="313" spans="6:30" s="6" customFormat="1" ht="12" x14ac:dyDescent="0.2">
      <c r="F313" s="72"/>
      <c r="G313" s="11"/>
      <c r="H313" s="11"/>
      <c r="I313" s="11"/>
      <c r="J313" s="11"/>
      <c r="R313" s="14"/>
      <c r="S313" s="14"/>
      <c r="T313" s="14"/>
      <c r="U313" s="14"/>
      <c r="V313" s="14"/>
      <c r="W313" s="14"/>
      <c r="X313" s="14"/>
      <c r="Y313" s="14"/>
      <c r="Z313" s="14"/>
      <c r="AA313" s="14"/>
      <c r="AB313" s="14"/>
      <c r="AC313" s="14"/>
      <c r="AD313" s="14"/>
    </row>
    <row r="314" spans="6:30" s="6" customFormat="1" ht="12" x14ac:dyDescent="0.2">
      <c r="F314" s="72"/>
      <c r="G314" s="11"/>
      <c r="H314" s="11"/>
      <c r="I314" s="11"/>
      <c r="J314" s="11"/>
      <c r="R314" s="14"/>
      <c r="S314" s="14"/>
      <c r="T314" s="14"/>
      <c r="U314" s="14"/>
      <c r="V314" s="14"/>
      <c r="W314" s="14"/>
      <c r="X314" s="14"/>
      <c r="Y314" s="14"/>
      <c r="Z314" s="14"/>
      <c r="AA314" s="14"/>
      <c r="AB314" s="14"/>
      <c r="AC314" s="14"/>
      <c r="AD314" s="14"/>
    </row>
    <row r="315" spans="6:30" s="6" customFormat="1" ht="12" x14ac:dyDescent="0.2">
      <c r="F315" s="72"/>
      <c r="G315" s="11"/>
      <c r="H315" s="11"/>
      <c r="I315" s="11"/>
      <c r="J315" s="11"/>
      <c r="R315" s="14"/>
      <c r="S315" s="14"/>
      <c r="T315" s="14"/>
      <c r="U315" s="14"/>
      <c r="V315" s="14"/>
      <c r="W315" s="14"/>
      <c r="X315" s="14"/>
      <c r="Y315" s="14"/>
      <c r="Z315" s="14"/>
      <c r="AA315" s="14"/>
      <c r="AB315" s="14"/>
      <c r="AC315" s="14"/>
      <c r="AD315" s="14"/>
    </row>
    <row r="316" spans="6:30" s="6" customFormat="1" ht="12" x14ac:dyDescent="0.2">
      <c r="F316" s="72"/>
      <c r="G316" s="11"/>
      <c r="H316" s="11"/>
      <c r="I316" s="11"/>
      <c r="J316" s="11"/>
      <c r="R316" s="14"/>
      <c r="S316" s="14"/>
      <c r="T316" s="14"/>
      <c r="U316" s="14"/>
      <c r="V316" s="14"/>
      <c r="W316" s="14"/>
      <c r="X316" s="14"/>
      <c r="Y316" s="14"/>
      <c r="Z316" s="14"/>
      <c r="AA316" s="14"/>
      <c r="AB316" s="14"/>
      <c r="AC316" s="14"/>
      <c r="AD316" s="14"/>
    </row>
    <row r="317" spans="6:30" s="6" customFormat="1" ht="12" x14ac:dyDescent="0.2">
      <c r="F317" s="72"/>
      <c r="G317" s="11"/>
      <c r="H317" s="11"/>
      <c r="I317" s="11"/>
      <c r="J317" s="11"/>
      <c r="R317" s="14"/>
      <c r="S317" s="14"/>
      <c r="T317" s="14"/>
      <c r="U317" s="14"/>
      <c r="V317" s="14"/>
      <c r="W317" s="14"/>
      <c r="X317" s="14"/>
      <c r="Y317" s="14"/>
      <c r="Z317" s="14"/>
      <c r="AA317" s="14"/>
      <c r="AB317" s="14"/>
      <c r="AC317" s="14"/>
      <c r="AD317" s="14"/>
    </row>
    <row r="318" spans="6:30" s="6" customFormat="1" ht="12" x14ac:dyDescent="0.2">
      <c r="F318" s="72"/>
      <c r="G318" s="11"/>
      <c r="H318" s="11"/>
      <c r="I318" s="11"/>
      <c r="J318" s="11"/>
      <c r="R318" s="14"/>
      <c r="S318" s="14"/>
      <c r="T318" s="14"/>
      <c r="U318" s="14"/>
      <c r="V318" s="14"/>
      <c r="W318" s="14"/>
      <c r="X318" s="14"/>
      <c r="Y318" s="14"/>
      <c r="Z318" s="14"/>
      <c r="AA318" s="14"/>
      <c r="AB318" s="14"/>
      <c r="AC318" s="14"/>
      <c r="AD318" s="14"/>
    </row>
    <row r="319" spans="6:30" s="6" customFormat="1" ht="12" x14ac:dyDescent="0.2">
      <c r="F319" s="72"/>
      <c r="G319" s="11"/>
      <c r="H319" s="11"/>
      <c r="I319" s="11"/>
      <c r="J319" s="11"/>
      <c r="R319" s="14"/>
      <c r="S319" s="14"/>
      <c r="T319" s="14"/>
      <c r="U319" s="14"/>
      <c r="V319" s="14"/>
      <c r="W319" s="14"/>
      <c r="X319" s="14"/>
      <c r="Y319" s="14"/>
      <c r="Z319" s="14"/>
      <c r="AA319" s="14"/>
      <c r="AB319" s="14"/>
      <c r="AC319" s="14"/>
      <c r="AD319" s="14"/>
    </row>
    <row r="320" spans="6:30" s="6" customFormat="1" ht="12" x14ac:dyDescent="0.2">
      <c r="F320" s="72"/>
      <c r="G320" s="11"/>
      <c r="H320" s="11"/>
      <c r="I320" s="11"/>
      <c r="J320" s="11"/>
      <c r="R320" s="14"/>
      <c r="S320" s="14"/>
      <c r="T320" s="14"/>
      <c r="U320" s="14"/>
      <c r="V320" s="14"/>
      <c r="W320" s="14"/>
      <c r="X320" s="14"/>
      <c r="Y320" s="14"/>
      <c r="Z320" s="14"/>
      <c r="AA320" s="14"/>
      <c r="AB320" s="14"/>
      <c r="AC320" s="14"/>
      <c r="AD320" s="14"/>
    </row>
    <row r="321" spans="6:30" s="6" customFormat="1" ht="12" x14ac:dyDescent="0.2">
      <c r="F321" s="72"/>
      <c r="G321" s="11"/>
      <c r="H321" s="11"/>
      <c r="I321" s="11"/>
      <c r="J321" s="11"/>
      <c r="R321" s="14"/>
      <c r="S321" s="14"/>
      <c r="T321" s="14"/>
      <c r="U321" s="14"/>
      <c r="V321" s="14"/>
      <c r="W321" s="14"/>
      <c r="X321" s="14"/>
      <c r="Y321" s="14"/>
      <c r="Z321" s="14"/>
      <c r="AA321" s="14"/>
      <c r="AB321" s="14"/>
      <c r="AC321" s="14"/>
      <c r="AD321" s="14"/>
    </row>
    <row r="322" spans="6:30" s="6" customFormat="1" ht="12" x14ac:dyDescent="0.2">
      <c r="F322" s="72"/>
      <c r="G322" s="11"/>
      <c r="H322" s="11"/>
      <c r="I322" s="11"/>
      <c r="J322" s="11"/>
      <c r="R322" s="14"/>
      <c r="S322" s="14"/>
      <c r="T322" s="14"/>
      <c r="U322" s="14"/>
      <c r="V322" s="14"/>
      <c r="W322" s="14"/>
      <c r="X322" s="14"/>
      <c r="Y322" s="14"/>
      <c r="Z322" s="14"/>
      <c r="AA322" s="14"/>
      <c r="AB322" s="14"/>
      <c r="AC322" s="14"/>
      <c r="AD322" s="14"/>
    </row>
    <row r="323" spans="6:30" s="6" customFormat="1" ht="12" x14ac:dyDescent="0.2">
      <c r="F323" s="72"/>
      <c r="G323" s="11"/>
      <c r="H323" s="11"/>
      <c r="I323" s="11"/>
      <c r="J323" s="11"/>
      <c r="R323" s="14"/>
      <c r="S323" s="14"/>
      <c r="T323" s="14"/>
      <c r="U323" s="14"/>
      <c r="V323" s="14"/>
      <c r="W323" s="14"/>
      <c r="X323" s="14"/>
      <c r="Y323" s="14"/>
      <c r="Z323" s="14"/>
      <c r="AA323" s="14"/>
      <c r="AB323" s="14"/>
      <c r="AC323" s="14"/>
      <c r="AD323" s="14"/>
    </row>
    <row r="324" spans="6:30" s="6" customFormat="1" ht="12" x14ac:dyDescent="0.2">
      <c r="F324" s="72"/>
      <c r="G324" s="11"/>
      <c r="H324" s="11"/>
      <c r="I324" s="11"/>
      <c r="J324" s="11"/>
      <c r="R324" s="14"/>
      <c r="S324" s="14"/>
      <c r="T324" s="14"/>
      <c r="U324" s="14"/>
      <c r="V324" s="14"/>
      <c r="W324" s="14"/>
      <c r="X324" s="14"/>
      <c r="Y324" s="14"/>
      <c r="Z324" s="14"/>
      <c r="AA324" s="14"/>
      <c r="AB324" s="14"/>
      <c r="AC324" s="14"/>
      <c r="AD324" s="14"/>
    </row>
    <row r="325" spans="6:30" s="6" customFormat="1" ht="12" x14ac:dyDescent="0.2">
      <c r="F325" s="72"/>
      <c r="G325" s="11"/>
      <c r="H325" s="11"/>
      <c r="I325" s="11"/>
      <c r="J325" s="11"/>
      <c r="R325" s="14"/>
      <c r="S325" s="14"/>
      <c r="T325" s="14"/>
      <c r="U325" s="14"/>
      <c r="V325" s="14"/>
      <c r="W325" s="14"/>
      <c r="X325" s="14"/>
      <c r="Y325" s="14"/>
      <c r="Z325" s="14"/>
      <c r="AA325" s="14"/>
      <c r="AB325" s="14"/>
      <c r="AC325" s="14"/>
      <c r="AD325" s="14"/>
    </row>
    <row r="326" spans="6:30" s="6" customFormat="1" ht="12" x14ac:dyDescent="0.2">
      <c r="F326" s="72"/>
      <c r="G326" s="11"/>
      <c r="H326" s="11"/>
      <c r="I326" s="11"/>
      <c r="J326" s="11"/>
      <c r="R326" s="14"/>
      <c r="S326" s="14"/>
      <c r="T326" s="14"/>
      <c r="U326" s="14"/>
      <c r="V326" s="14"/>
      <c r="W326" s="14"/>
      <c r="X326" s="14"/>
      <c r="Y326" s="14"/>
      <c r="Z326" s="14"/>
      <c r="AA326" s="14"/>
      <c r="AB326" s="14"/>
      <c r="AC326" s="14"/>
      <c r="AD326" s="14"/>
    </row>
    <row r="327" spans="6:30" s="6" customFormat="1" ht="12" x14ac:dyDescent="0.2">
      <c r="F327" s="72"/>
      <c r="G327" s="11"/>
      <c r="H327" s="11"/>
      <c r="I327" s="11"/>
      <c r="J327" s="11"/>
      <c r="R327" s="14"/>
      <c r="S327" s="14"/>
      <c r="T327" s="14"/>
      <c r="U327" s="14"/>
      <c r="V327" s="14"/>
      <c r="W327" s="14"/>
      <c r="X327" s="14"/>
      <c r="Y327" s="14"/>
      <c r="Z327" s="14"/>
      <c r="AA327" s="14"/>
      <c r="AB327" s="14"/>
      <c r="AC327" s="14"/>
      <c r="AD327" s="14"/>
    </row>
    <row r="328" spans="6:30" s="6" customFormat="1" ht="12" x14ac:dyDescent="0.2">
      <c r="F328" s="72"/>
      <c r="G328" s="11"/>
      <c r="H328" s="11"/>
      <c r="I328" s="11"/>
      <c r="J328" s="11"/>
      <c r="R328" s="14"/>
      <c r="S328" s="14"/>
      <c r="T328" s="14"/>
      <c r="U328" s="14"/>
      <c r="V328" s="14"/>
      <c r="W328" s="14"/>
      <c r="X328" s="14"/>
      <c r="Y328" s="14"/>
      <c r="Z328" s="14"/>
      <c r="AA328" s="14"/>
      <c r="AB328" s="14"/>
      <c r="AC328" s="14"/>
      <c r="AD328" s="14"/>
    </row>
    <row r="329" spans="6:30" s="6" customFormat="1" ht="12" x14ac:dyDescent="0.2">
      <c r="F329" s="72"/>
      <c r="G329" s="11"/>
      <c r="H329" s="11"/>
      <c r="I329" s="11"/>
      <c r="J329" s="11"/>
      <c r="R329" s="14"/>
      <c r="S329" s="14"/>
      <c r="T329" s="14"/>
      <c r="U329" s="14"/>
      <c r="V329" s="14"/>
      <c r="W329" s="14"/>
      <c r="X329" s="14"/>
      <c r="Y329" s="14"/>
      <c r="Z329" s="14"/>
      <c r="AA329" s="14"/>
      <c r="AB329" s="14"/>
      <c r="AC329" s="14"/>
      <c r="AD329" s="14"/>
    </row>
    <row r="330" spans="6:30" s="6" customFormat="1" ht="12" x14ac:dyDescent="0.2">
      <c r="F330" s="72"/>
      <c r="G330" s="11"/>
      <c r="H330" s="11"/>
      <c r="I330" s="11"/>
      <c r="J330" s="11"/>
      <c r="R330" s="14"/>
      <c r="S330" s="14"/>
      <c r="T330" s="14"/>
      <c r="U330" s="14"/>
      <c r="V330" s="14"/>
      <c r="W330" s="14"/>
      <c r="X330" s="14"/>
      <c r="Y330" s="14"/>
      <c r="Z330" s="14"/>
      <c r="AA330" s="14"/>
      <c r="AB330" s="14"/>
      <c r="AC330" s="14"/>
      <c r="AD330" s="14"/>
    </row>
    <row r="331" spans="6:30" s="6" customFormat="1" ht="12" x14ac:dyDescent="0.2">
      <c r="F331" s="72"/>
      <c r="G331" s="11"/>
      <c r="H331" s="11"/>
      <c r="I331" s="11"/>
      <c r="J331" s="11"/>
      <c r="R331" s="14"/>
      <c r="S331" s="14"/>
      <c r="T331" s="14"/>
      <c r="U331" s="14"/>
      <c r="V331" s="14"/>
      <c r="W331" s="14"/>
      <c r="X331" s="14"/>
      <c r="Y331" s="14"/>
      <c r="Z331" s="14"/>
      <c r="AA331" s="14"/>
      <c r="AB331" s="14"/>
      <c r="AC331" s="14"/>
      <c r="AD331" s="14"/>
    </row>
    <row r="332" spans="6:30" s="6" customFormat="1" ht="12" x14ac:dyDescent="0.2">
      <c r="F332" s="72"/>
      <c r="G332" s="11"/>
      <c r="H332" s="11"/>
      <c r="I332" s="11"/>
      <c r="J332" s="11"/>
      <c r="R332" s="14"/>
      <c r="S332" s="14"/>
      <c r="T332" s="14"/>
      <c r="U332" s="14"/>
      <c r="V332" s="14"/>
      <c r="W332" s="14"/>
      <c r="X332" s="14"/>
      <c r="Y332" s="14"/>
      <c r="Z332" s="14"/>
      <c r="AA332" s="14"/>
      <c r="AB332" s="14"/>
      <c r="AC332" s="14"/>
      <c r="AD332" s="14"/>
    </row>
    <row r="333" spans="6:30" s="6" customFormat="1" ht="12" x14ac:dyDescent="0.2">
      <c r="F333" s="72"/>
      <c r="G333" s="11"/>
      <c r="H333" s="11"/>
      <c r="I333" s="11"/>
      <c r="J333" s="11"/>
      <c r="R333" s="14"/>
      <c r="S333" s="14"/>
      <c r="T333" s="14"/>
      <c r="U333" s="14"/>
      <c r="V333" s="14"/>
      <c r="W333" s="14"/>
      <c r="X333" s="14"/>
      <c r="Y333" s="14"/>
      <c r="Z333" s="14"/>
      <c r="AA333" s="14"/>
      <c r="AB333" s="14"/>
      <c r="AC333" s="14"/>
      <c r="AD333" s="14"/>
    </row>
    <row r="334" spans="6:30" s="6" customFormat="1" ht="12" x14ac:dyDescent="0.2">
      <c r="F334" s="72"/>
      <c r="G334" s="11"/>
      <c r="H334" s="11"/>
      <c r="I334" s="11"/>
      <c r="J334" s="11"/>
      <c r="R334" s="14"/>
      <c r="S334" s="14"/>
      <c r="T334" s="14"/>
      <c r="U334" s="14"/>
      <c r="V334" s="14"/>
      <c r="W334" s="14"/>
      <c r="X334" s="14"/>
      <c r="Y334" s="14"/>
      <c r="Z334" s="14"/>
      <c r="AA334" s="14"/>
      <c r="AB334" s="14"/>
      <c r="AC334" s="14"/>
      <c r="AD334" s="14"/>
    </row>
    <row r="335" spans="6:30" s="6" customFormat="1" ht="12" x14ac:dyDescent="0.2">
      <c r="F335" s="72"/>
      <c r="G335" s="11"/>
      <c r="H335" s="11"/>
      <c r="I335" s="11"/>
      <c r="J335" s="11"/>
      <c r="R335" s="14"/>
      <c r="S335" s="14"/>
      <c r="T335" s="14"/>
      <c r="U335" s="14"/>
      <c r="V335" s="14"/>
      <c r="W335" s="14"/>
      <c r="X335" s="14"/>
      <c r="Y335" s="14"/>
      <c r="Z335" s="14"/>
      <c r="AA335" s="14"/>
      <c r="AB335" s="14"/>
      <c r="AC335" s="14"/>
      <c r="AD335" s="14"/>
    </row>
    <row r="336" spans="6:30" s="6" customFormat="1" ht="12" x14ac:dyDescent="0.2">
      <c r="F336" s="72"/>
      <c r="G336" s="11"/>
      <c r="H336" s="11"/>
      <c r="I336" s="11"/>
      <c r="J336" s="11"/>
      <c r="R336" s="14"/>
      <c r="S336" s="14"/>
      <c r="T336" s="14"/>
      <c r="U336" s="14"/>
      <c r="V336" s="14"/>
      <c r="W336" s="14"/>
      <c r="X336" s="14"/>
      <c r="Y336" s="14"/>
      <c r="Z336" s="14"/>
      <c r="AA336" s="14"/>
      <c r="AB336" s="14"/>
      <c r="AC336" s="14"/>
      <c r="AD336" s="14"/>
    </row>
    <row r="337" spans="6:30" s="6" customFormat="1" ht="12" x14ac:dyDescent="0.2">
      <c r="F337" s="72"/>
      <c r="G337" s="11"/>
      <c r="H337" s="11"/>
      <c r="I337" s="11"/>
      <c r="J337" s="11"/>
      <c r="R337" s="14"/>
      <c r="S337" s="14"/>
      <c r="T337" s="14"/>
      <c r="U337" s="14"/>
      <c r="V337" s="14"/>
      <c r="W337" s="14"/>
      <c r="X337" s="14"/>
      <c r="Y337" s="14"/>
      <c r="Z337" s="14"/>
      <c r="AA337" s="14"/>
      <c r="AB337" s="14"/>
      <c r="AC337" s="14"/>
      <c r="AD337" s="14"/>
    </row>
    <row r="338" spans="6:30" s="6" customFormat="1" ht="12" x14ac:dyDescent="0.2">
      <c r="F338" s="72"/>
      <c r="G338" s="11"/>
      <c r="H338" s="11"/>
      <c r="I338" s="11"/>
      <c r="J338" s="11"/>
      <c r="R338" s="14"/>
      <c r="S338" s="14"/>
      <c r="T338" s="14"/>
      <c r="U338" s="14"/>
      <c r="V338" s="14"/>
      <c r="W338" s="14"/>
      <c r="X338" s="14"/>
      <c r="Y338" s="14"/>
      <c r="Z338" s="14"/>
      <c r="AA338" s="14"/>
      <c r="AB338" s="14"/>
      <c r="AC338" s="14"/>
      <c r="AD338" s="14"/>
    </row>
    <row r="339" spans="6:30" s="6" customFormat="1" ht="12" x14ac:dyDescent="0.2">
      <c r="F339" s="72"/>
      <c r="G339" s="11"/>
      <c r="H339" s="11"/>
      <c r="I339" s="11"/>
      <c r="J339" s="11"/>
      <c r="R339" s="14"/>
      <c r="S339" s="14"/>
      <c r="T339" s="14"/>
      <c r="U339" s="14"/>
      <c r="V339" s="14"/>
      <c r="W339" s="14"/>
      <c r="X339" s="14"/>
      <c r="Y339" s="14"/>
      <c r="Z339" s="14"/>
      <c r="AA339" s="14"/>
      <c r="AB339" s="14"/>
      <c r="AC339" s="14"/>
      <c r="AD339" s="14"/>
    </row>
    <row r="340" spans="6:30" s="6" customFormat="1" ht="12" x14ac:dyDescent="0.2">
      <c r="F340" s="72"/>
      <c r="G340" s="11"/>
      <c r="H340" s="11"/>
      <c r="I340" s="11"/>
      <c r="J340" s="11"/>
      <c r="R340" s="14"/>
      <c r="S340" s="14"/>
      <c r="T340" s="14"/>
      <c r="U340" s="14"/>
      <c r="V340" s="14"/>
      <c r="W340" s="14"/>
      <c r="X340" s="14"/>
      <c r="Y340" s="14"/>
      <c r="Z340" s="14"/>
      <c r="AA340" s="14"/>
      <c r="AB340" s="14"/>
      <c r="AC340" s="14"/>
      <c r="AD340" s="14"/>
    </row>
    <row r="341" spans="6:30" s="6" customFormat="1" ht="12" x14ac:dyDescent="0.2">
      <c r="F341" s="72"/>
      <c r="G341" s="11"/>
      <c r="H341" s="11"/>
      <c r="I341" s="11"/>
      <c r="J341" s="11"/>
      <c r="R341" s="14"/>
      <c r="S341" s="14"/>
      <c r="T341" s="14"/>
      <c r="U341" s="14"/>
      <c r="V341" s="14"/>
      <c r="W341" s="14"/>
      <c r="X341" s="14"/>
      <c r="Y341" s="14"/>
      <c r="Z341" s="14"/>
      <c r="AA341" s="14"/>
      <c r="AB341" s="14"/>
      <c r="AC341" s="14"/>
      <c r="AD341" s="14"/>
    </row>
    <row r="342" spans="6:30" s="6" customFormat="1" ht="12" x14ac:dyDescent="0.2">
      <c r="F342" s="72"/>
      <c r="G342" s="11"/>
      <c r="H342" s="11"/>
      <c r="I342" s="11"/>
      <c r="J342" s="11"/>
      <c r="R342" s="14"/>
      <c r="S342" s="14"/>
      <c r="T342" s="14"/>
      <c r="U342" s="14"/>
      <c r="V342" s="14"/>
      <c r="W342" s="14"/>
      <c r="X342" s="14"/>
      <c r="Y342" s="14"/>
      <c r="Z342" s="14"/>
      <c r="AA342" s="14"/>
      <c r="AB342" s="14"/>
      <c r="AC342" s="14"/>
      <c r="AD342" s="14"/>
    </row>
    <row r="343" spans="6:30" s="6" customFormat="1" ht="12" x14ac:dyDescent="0.2">
      <c r="F343" s="72"/>
      <c r="G343" s="11"/>
      <c r="H343" s="11"/>
      <c r="I343" s="11"/>
      <c r="J343" s="11"/>
      <c r="R343" s="14"/>
      <c r="S343" s="14"/>
      <c r="T343" s="14"/>
      <c r="U343" s="14"/>
      <c r="V343" s="14"/>
      <c r="W343" s="14"/>
      <c r="X343" s="14"/>
      <c r="Y343" s="14"/>
      <c r="Z343" s="14"/>
      <c r="AA343" s="14"/>
      <c r="AB343" s="14"/>
      <c r="AC343" s="14"/>
      <c r="AD343" s="14"/>
    </row>
    <row r="344" spans="6:30" s="6" customFormat="1" ht="12" x14ac:dyDescent="0.2">
      <c r="F344" s="72"/>
      <c r="G344" s="11"/>
      <c r="H344" s="11"/>
      <c r="I344" s="11"/>
      <c r="J344" s="11"/>
      <c r="R344" s="14"/>
      <c r="S344" s="14"/>
      <c r="T344" s="14"/>
      <c r="U344" s="14"/>
      <c r="V344" s="14"/>
      <c r="W344" s="14"/>
      <c r="X344" s="14"/>
      <c r="Y344" s="14"/>
      <c r="Z344" s="14"/>
      <c r="AA344" s="14"/>
      <c r="AB344" s="14"/>
      <c r="AC344" s="14"/>
      <c r="AD344" s="14"/>
    </row>
    <row r="345" spans="6:30" s="6" customFormat="1" ht="12" x14ac:dyDescent="0.2">
      <c r="F345" s="72"/>
      <c r="G345" s="11"/>
      <c r="H345" s="11"/>
      <c r="I345" s="11"/>
      <c r="J345" s="11"/>
      <c r="R345" s="14"/>
      <c r="S345" s="14"/>
      <c r="T345" s="14"/>
      <c r="U345" s="14"/>
      <c r="V345" s="14"/>
      <c r="W345" s="14"/>
      <c r="X345" s="14"/>
      <c r="Y345" s="14"/>
      <c r="Z345" s="14"/>
      <c r="AA345" s="14"/>
      <c r="AB345" s="14"/>
      <c r="AC345" s="14"/>
      <c r="AD345" s="14"/>
    </row>
    <row r="346" spans="6:30" s="6" customFormat="1" ht="12" x14ac:dyDescent="0.2">
      <c r="F346" s="72"/>
      <c r="G346" s="11"/>
      <c r="H346" s="11"/>
      <c r="I346" s="11"/>
      <c r="J346" s="11"/>
      <c r="R346" s="14"/>
      <c r="S346" s="14"/>
      <c r="T346" s="14"/>
      <c r="U346" s="14"/>
      <c r="V346" s="14"/>
      <c r="W346" s="14"/>
      <c r="X346" s="14"/>
      <c r="Y346" s="14"/>
      <c r="Z346" s="14"/>
      <c r="AA346" s="14"/>
      <c r="AB346" s="14"/>
      <c r="AC346" s="14"/>
      <c r="AD346" s="14"/>
    </row>
    <row r="347" spans="6:30" s="6" customFormat="1" ht="12" x14ac:dyDescent="0.2">
      <c r="F347" s="72"/>
      <c r="G347" s="11"/>
      <c r="H347" s="11"/>
      <c r="I347" s="11"/>
      <c r="J347" s="11"/>
      <c r="R347" s="14"/>
      <c r="S347" s="14"/>
      <c r="T347" s="14"/>
      <c r="U347" s="14"/>
      <c r="V347" s="14"/>
      <c r="W347" s="14"/>
      <c r="X347" s="14"/>
      <c r="Y347" s="14"/>
      <c r="Z347" s="14"/>
      <c r="AA347" s="14"/>
      <c r="AB347" s="14"/>
      <c r="AC347" s="14"/>
      <c r="AD347" s="14"/>
    </row>
    <row r="348" spans="6:30" s="6" customFormat="1" ht="12" x14ac:dyDescent="0.2">
      <c r="F348" s="72"/>
      <c r="G348" s="11"/>
      <c r="H348" s="11"/>
      <c r="I348" s="11"/>
      <c r="J348" s="11"/>
      <c r="R348" s="14"/>
      <c r="S348" s="14"/>
      <c r="T348" s="14"/>
      <c r="U348" s="14"/>
      <c r="V348" s="14"/>
      <c r="W348" s="14"/>
      <c r="X348" s="14"/>
      <c r="Y348" s="14"/>
      <c r="Z348" s="14"/>
      <c r="AA348" s="14"/>
      <c r="AB348" s="14"/>
      <c r="AC348" s="14"/>
      <c r="AD348" s="14"/>
    </row>
    <row r="349" spans="6:30" s="6" customFormat="1" ht="12" x14ac:dyDescent="0.2">
      <c r="F349" s="72"/>
      <c r="G349" s="11"/>
      <c r="H349" s="11"/>
      <c r="I349" s="11"/>
      <c r="J349" s="11"/>
      <c r="R349" s="14"/>
      <c r="S349" s="14"/>
      <c r="T349" s="14"/>
      <c r="U349" s="14"/>
      <c r="V349" s="14"/>
      <c r="W349" s="14"/>
      <c r="X349" s="14"/>
      <c r="Y349" s="14"/>
      <c r="Z349" s="14"/>
      <c r="AA349" s="14"/>
      <c r="AB349" s="14"/>
      <c r="AC349" s="14"/>
      <c r="AD349" s="14"/>
    </row>
    <row r="350" spans="6:30" s="6" customFormat="1" ht="12" x14ac:dyDescent="0.2">
      <c r="F350" s="72"/>
      <c r="G350" s="11"/>
      <c r="H350" s="11"/>
      <c r="I350" s="11"/>
      <c r="J350" s="11"/>
      <c r="R350" s="14"/>
      <c r="S350" s="14"/>
      <c r="T350" s="14"/>
      <c r="U350" s="14"/>
      <c r="V350" s="14"/>
      <c r="W350" s="14"/>
      <c r="X350" s="14"/>
      <c r="Y350" s="14"/>
      <c r="Z350" s="14"/>
      <c r="AA350" s="14"/>
      <c r="AB350" s="14"/>
      <c r="AC350" s="14"/>
      <c r="AD350" s="14"/>
    </row>
    <row r="351" spans="6:30" s="6" customFormat="1" ht="12" x14ac:dyDescent="0.2">
      <c r="F351" s="72"/>
      <c r="G351" s="11"/>
      <c r="H351" s="11"/>
      <c r="I351" s="11"/>
      <c r="J351" s="11"/>
      <c r="R351" s="14"/>
      <c r="S351" s="14"/>
      <c r="T351" s="14"/>
      <c r="U351" s="14"/>
      <c r="V351" s="14"/>
      <c r="W351" s="14"/>
      <c r="X351" s="14"/>
      <c r="Y351" s="14"/>
      <c r="Z351" s="14"/>
      <c r="AA351" s="14"/>
      <c r="AB351" s="14"/>
      <c r="AC351" s="14"/>
      <c r="AD351" s="14"/>
    </row>
    <row r="352" spans="6:30" s="6" customFormat="1" ht="12" x14ac:dyDescent="0.2">
      <c r="F352" s="72"/>
      <c r="G352" s="11"/>
      <c r="H352" s="11"/>
      <c r="I352" s="11"/>
      <c r="J352" s="11"/>
      <c r="R352" s="14"/>
      <c r="S352" s="14"/>
      <c r="T352" s="14"/>
      <c r="U352" s="14"/>
      <c r="V352" s="14"/>
      <c r="W352" s="14"/>
      <c r="X352" s="14"/>
      <c r="Y352" s="14"/>
      <c r="Z352" s="14"/>
      <c r="AA352" s="14"/>
      <c r="AB352" s="14"/>
      <c r="AC352" s="14"/>
      <c r="AD352" s="14"/>
    </row>
    <row r="353" spans="6:30" s="6" customFormat="1" ht="12" x14ac:dyDescent="0.2">
      <c r="F353" s="72"/>
      <c r="G353" s="11"/>
      <c r="H353" s="11"/>
      <c r="I353" s="11"/>
      <c r="J353" s="11"/>
      <c r="R353" s="14"/>
      <c r="S353" s="14"/>
      <c r="T353" s="14"/>
      <c r="U353" s="14"/>
      <c r="V353" s="14"/>
      <c r="W353" s="14"/>
      <c r="X353" s="14"/>
      <c r="Y353" s="14"/>
      <c r="Z353" s="14"/>
      <c r="AA353" s="14"/>
      <c r="AB353" s="14"/>
      <c r="AC353" s="14"/>
      <c r="AD353" s="14"/>
    </row>
    <row r="354" spans="6:30" s="6" customFormat="1" ht="12" x14ac:dyDescent="0.2">
      <c r="F354" s="72"/>
      <c r="G354" s="11"/>
      <c r="H354" s="11"/>
      <c r="I354" s="11"/>
      <c r="J354" s="11"/>
      <c r="R354" s="14"/>
      <c r="S354" s="14"/>
      <c r="T354" s="14"/>
      <c r="U354" s="14"/>
      <c r="V354" s="14"/>
      <c r="W354" s="14"/>
      <c r="X354" s="14"/>
      <c r="Y354" s="14"/>
      <c r="Z354" s="14"/>
      <c r="AA354" s="14"/>
      <c r="AB354" s="14"/>
      <c r="AC354" s="14"/>
      <c r="AD354" s="14"/>
    </row>
    <row r="355" spans="6:30" s="6" customFormat="1" ht="12" x14ac:dyDescent="0.2">
      <c r="F355" s="72"/>
      <c r="G355" s="11"/>
      <c r="H355" s="11"/>
      <c r="I355" s="11"/>
      <c r="J355" s="11"/>
      <c r="R355" s="14"/>
      <c r="S355" s="14"/>
      <c r="T355" s="14"/>
      <c r="U355" s="14"/>
      <c r="V355" s="14"/>
      <c r="W355" s="14"/>
      <c r="X355" s="14"/>
      <c r="Y355" s="14"/>
      <c r="Z355" s="14"/>
      <c r="AA355" s="14"/>
      <c r="AB355" s="14"/>
      <c r="AC355" s="14"/>
      <c r="AD355" s="14"/>
    </row>
    <row r="356" spans="6:30" s="6" customFormat="1" ht="12" x14ac:dyDescent="0.2">
      <c r="F356" s="72"/>
      <c r="G356" s="11"/>
      <c r="H356" s="11"/>
      <c r="I356" s="11"/>
      <c r="J356" s="11"/>
      <c r="R356" s="14"/>
      <c r="S356" s="14"/>
      <c r="T356" s="14"/>
      <c r="U356" s="14"/>
      <c r="V356" s="14"/>
      <c r="W356" s="14"/>
      <c r="X356" s="14"/>
      <c r="Y356" s="14"/>
      <c r="Z356" s="14"/>
      <c r="AA356" s="14"/>
      <c r="AB356" s="14"/>
      <c r="AC356" s="14"/>
      <c r="AD356" s="14"/>
    </row>
    <row r="357" spans="6:30" s="6" customFormat="1" ht="12" x14ac:dyDescent="0.2">
      <c r="F357" s="72"/>
      <c r="G357" s="11"/>
      <c r="H357" s="11"/>
      <c r="I357" s="11"/>
      <c r="J357" s="11"/>
      <c r="R357" s="14"/>
      <c r="S357" s="14"/>
      <c r="T357" s="14"/>
      <c r="U357" s="14"/>
      <c r="V357" s="14"/>
      <c r="W357" s="14"/>
      <c r="X357" s="14"/>
      <c r="Y357" s="14"/>
      <c r="Z357" s="14"/>
      <c r="AA357" s="14"/>
      <c r="AB357" s="14"/>
      <c r="AC357" s="14"/>
      <c r="AD357" s="14"/>
    </row>
    <row r="358" spans="6:30" s="6" customFormat="1" ht="12" x14ac:dyDescent="0.2">
      <c r="F358" s="72"/>
      <c r="G358" s="11"/>
      <c r="H358" s="11"/>
      <c r="I358" s="11"/>
      <c r="J358" s="11"/>
      <c r="R358" s="14"/>
      <c r="S358" s="14"/>
      <c r="T358" s="14"/>
      <c r="U358" s="14"/>
      <c r="V358" s="14"/>
      <c r="W358" s="14"/>
      <c r="X358" s="14"/>
      <c r="Y358" s="14"/>
      <c r="Z358" s="14"/>
      <c r="AA358" s="14"/>
      <c r="AB358" s="14"/>
      <c r="AC358" s="14"/>
      <c r="AD358" s="14"/>
    </row>
    <row r="359" spans="6:30" s="6" customFormat="1" ht="12" x14ac:dyDescent="0.2">
      <c r="F359" s="72"/>
      <c r="G359" s="11"/>
      <c r="H359" s="11"/>
      <c r="I359" s="11"/>
      <c r="J359" s="11"/>
      <c r="R359" s="14"/>
      <c r="S359" s="14"/>
      <c r="T359" s="14"/>
      <c r="U359" s="14"/>
      <c r="V359" s="14"/>
      <c r="W359" s="14"/>
      <c r="X359" s="14"/>
      <c r="Y359" s="14"/>
      <c r="Z359" s="14"/>
      <c r="AA359" s="14"/>
      <c r="AB359" s="14"/>
      <c r="AC359" s="14"/>
      <c r="AD359" s="14"/>
    </row>
    <row r="360" spans="6:30" s="6" customFormat="1" ht="12" x14ac:dyDescent="0.2">
      <c r="F360" s="72"/>
      <c r="G360" s="11"/>
      <c r="H360" s="11"/>
      <c r="I360" s="11"/>
      <c r="J360" s="11"/>
      <c r="R360" s="14"/>
      <c r="S360" s="14"/>
      <c r="T360" s="14"/>
      <c r="U360" s="14"/>
      <c r="V360" s="14"/>
      <c r="W360" s="14"/>
      <c r="X360" s="14"/>
      <c r="Y360" s="14"/>
      <c r="Z360" s="14"/>
      <c r="AA360" s="14"/>
      <c r="AB360" s="14"/>
      <c r="AC360" s="14"/>
      <c r="AD360" s="14"/>
    </row>
    <row r="361" spans="6:30" s="6" customFormat="1" ht="12" x14ac:dyDescent="0.2">
      <c r="F361" s="72"/>
      <c r="G361" s="11"/>
      <c r="H361" s="11"/>
      <c r="I361" s="11"/>
      <c r="J361" s="11"/>
      <c r="R361" s="14"/>
      <c r="S361" s="14"/>
      <c r="T361" s="14"/>
      <c r="U361" s="14"/>
      <c r="V361" s="14"/>
      <c r="W361" s="14"/>
      <c r="X361" s="14"/>
      <c r="Y361" s="14"/>
      <c r="Z361" s="14"/>
      <c r="AA361" s="14"/>
      <c r="AB361" s="14"/>
      <c r="AC361" s="14"/>
      <c r="AD361" s="14"/>
    </row>
    <row r="362" spans="6:30" s="6" customFormat="1" ht="12" x14ac:dyDescent="0.2">
      <c r="F362" s="72"/>
      <c r="G362" s="11"/>
      <c r="H362" s="11"/>
      <c r="I362" s="11"/>
      <c r="J362" s="11"/>
      <c r="R362" s="14"/>
      <c r="S362" s="14"/>
      <c r="T362" s="14"/>
      <c r="U362" s="14"/>
      <c r="V362" s="14"/>
      <c r="W362" s="14"/>
      <c r="X362" s="14"/>
      <c r="Y362" s="14"/>
      <c r="Z362" s="14"/>
      <c r="AA362" s="14"/>
      <c r="AB362" s="14"/>
      <c r="AC362" s="14"/>
      <c r="AD362" s="14"/>
    </row>
    <row r="363" spans="6:30" s="6" customFormat="1" ht="12" x14ac:dyDescent="0.2">
      <c r="F363" s="72"/>
      <c r="G363" s="11"/>
      <c r="H363" s="11"/>
      <c r="I363" s="11"/>
      <c r="J363" s="11"/>
      <c r="R363" s="14"/>
      <c r="S363" s="14"/>
      <c r="T363" s="14"/>
      <c r="U363" s="14"/>
      <c r="V363" s="14"/>
      <c r="W363" s="14"/>
      <c r="X363" s="14"/>
      <c r="Y363" s="14"/>
      <c r="Z363" s="14"/>
      <c r="AA363" s="14"/>
      <c r="AB363" s="14"/>
      <c r="AC363" s="14"/>
      <c r="AD363" s="14"/>
    </row>
    <row r="364" spans="6:30" s="6" customFormat="1" ht="12" x14ac:dyDescent="0.2">
      <c r="F364" s="72"/>
      <c r="G364" s="11"/>
      <c r="H364" s="11"/>
      <c r="I364" s="11"/>
      <c r="J364" s="11"/>
      <c r="R364" s="14"/>
      <c r="S364" s="14"/>
      <c r="T364" s="14"/>
      <c r="U364" s="14"/>
      <c r="V364" s="14"/>
      <c r="W364" s="14"/>
      <c r="X364" s="14"/>
      <c r="Y364" s="14"/>
      <c r="Z364" s="14"/>
      <c r="AA364" s="14"/>
      <c r="AB364" s="14"/>
      <c r="AC364" s="14"/>
      <c r="AD364" s="14"/>
    </row>
    <row r="365" spans="6:30" s="6" customFormat="1" ht="12" x14ac:dyDescent="0.2">
      <c r="F365" s="72"/>
      <c r="G365" s="11"/>
      <c r="H365" s="11"/>
      <c r="I365" s="11"/>
      <c r="J365" s="11"/>
      <c r="R365" s="14"/>
      <c r="S365" s="14"/>
      <c r="T365" s="14"/>
      <c r="U365" s="14"/>
      <c r="V365" s="14"/>
      <c r="W365" s="14"/>
      <c r="X365" s="14"/>
      <c r="Y365" s="14"/>
      <c r="Z365" s="14"/>
      <c r="AA365" s="14"/>
      <c r="AB365" s="14"/>
      <c r="AC365" s="14"/>
      <c r="AD365" s="14"/>
    </row>
    <row r="366" spans="6:30" s="6" customFormat="1" ht="12" x14ac:dyDescent="0.2">
      <c r="F366" s="72"/>
      <c r="G366" s="11"/>
      <c r="H366" s="11"/>
      <c r="I366" s="11"/>
      <c r="J366" s="11"/>
      <c r="R366" s="14"/>
      <c r="S366" s="14"/>
      <c r="T366" s="14"/>
      <c r="U366" s="14"/>
      <c r="V366" s="14"/>
      <c r="W366" s="14"/>
      <c r="X366" s="14"/>
      <c r="Y366" s="14"/>
      <c r="Z366" s="14"/>
      <c r="AA366" s="14"/>
      <c r="AB366" s="14"/>
      <c r="AC366" s="14"/>
      <c r="AD366" s="14"/>
    </row>
    <row r="367" spans="6:30" s="6" customFormat="1" ht="12" x14ac:dyDescent="0.2">
      <c r="F367" s="72"/>
      <c r="G367" s="11"/>
      <c r="H367" s="11"/>
      <c r="I367" s="11"/>
      <c r="J367" s="11"/>
      <c r="R367" s="14"/>
      <c r="S367" s="14"/>
      <c r="T367" s="14"/>
      <c r="U367" s="14"/>
      <c r="V367" s="14"/>
      <c r="W367" s="14"/>
      <c r="X367" s="14"/>
      <c r="Y367" s="14"/>
      <c r="Z367" s="14"/>
      <c r="AA367" s="14"/>
      <c r="AB367" s="14"/>
      <c r="AC367" s="14"/>
      <c r="AD367" s="14"/>
    </row>
    <row r="368" spans="6:30" s="6" customFormat="1" ht="12" x14ac:dyDescent="0.2">
      <c r="F368" s="72"/>
      <c r="G368" s="11"/>
      <c r="H368" s="11"/>
      <c r="I368" s="11"/>
      <c r="J368" s="11"/>
      <c r="R368" s="14"/>
      <c r="S368" s="14"/>
      <c r="T368" s="14"/>
      <c r="U368" s="14"/>
      <c r="V368" s="14"/>
      <c r="W368" s="14"/>
      <c r="X368" s="14"/>
      <c r="Y368" s="14"/>
      <c r="Z368" s="14"/>
      <c r="AA368" s="14"/>
      <c r="AB368" s="14"/>
      <c r="AC368" s="14"/>
      <c r="AD368" s="14"/>
    </row>
    <row r="369" spans="6:30" s="6" customFormat="1" ht="12" x14ac:dyDescent="0.2">
      <c r="F369" s="72"/>
      <c r="G369" s="11"/>
      <c r="H369" s="11"/>
      <c r="I369" s="11"/>
      <c r="J369" s="11"/>
      <c r="R369" s="14"/>
      <c r="S369" s="14"/>
      <c r="T369" s="14"/>
      <c r="U369" s="14"/>
      <c r="V369" s="14"/>
      <c r="W369" s="14"/>
      <c r="X369" s="14"/>
      <c r="Y369" s="14"/>
      <c r="Z369" s="14"/>
      <c r="AA369" s="14"/>
      <c r="AB369" s="14"/>
      <c r="AC369" s="14"/>
      <c r="AD369" s="14"/>
    </row>
    <row r="370" spans="6:30" s="6" customFormat="1" ht="12" x14ac:dyDescent="0.2">
      <c r="F370" s="72"/>
      <c r="G370" s="11"/>
      <c r="H370" s="11"/>
      <c r="I370" s="11"/>
      <c r="J370" s="11"/>
      <c r="R370" s="14"/>
      <c r="S370" s="14"/>
      <c r="T370" s="14"/>
      <c r="U370" s="14"/>
      <c r="V370" s="14"/>
      <c r="W370" s="14"/>
      <c r="X370" s="14"/>
      <c r="Y370" s="14"/>
      <c r="Z370" s="14"/>
      <c r="AA370" s="14"/>
      <c r="AB370" s="14"/>
      <c r="AC370" s="14"/>
      <c r="AD370" s="14"/>
    </row>
    <row r="371" spans="6:30" s="6" customFormat="1" ht="12" x14ac:dyDescent="0.2">
      <c r="F371" s="72"/>
      <c r="G371" s="11"/>
      <c r="H371" s="11"/>
      <c r="I371" s="11"/>
      <c r="J371" s="11"/>
      <c r="R371" s="14"/>
      <c r="S371" s="14"/>
      <c r="T371" s="14"/>
      <c r="U371" s="14"/>
      <c r="V371" s="14"/>
      <c r="W371" s="14"/>
      <c r="X371" s="14"/>
      <c r="Y371" s="14"/>
      <c r="Z371" s="14"/>
      <c r="AA371" s="14"/>
      <c r="AB371" s="14"/>
      <c r="AC371" s="14"/>
      <c r="AD371" s="14"/>
    </row>
    <row r="372" spans="6:30" s="6" customFormat="1" ht="12" x14ac:dyDescent="0.2">
      <c r="F372" s="72"/>
      <c r="G372" s="11"/>
      <c r="H372" s="11"/>
      <c r="I372" s="11"/>
      <c r="J372" s="11"/>
      <c r="R372" s="14"/>
      <c r="S372" s="14"/>
      <c r="T372" s="14"/>
      <c r="U372" s="14"/>
      <c r="V372" s="14"/>
      <c r="W372" s="14"/>
      <c r="X372" s="14"/>
      <c r="Y372" s="14"/>
      <c r="Z372" s="14"/>
      <c r="AA372" s="14"/>
      <c r="AB372" s="14"/>
      <c r="AC372" s="14"/>
      <c r="AD372" s="14"/>
    </row>
    <row r="373" spans="6:30" s="6" customFormat="1" ht="12" x14ac:dyDescent="0.2">
      <c r="F373" s="72"/>
      <c r="G373" s="11"/>
      <c r="H373" s="11"/>
      <c r="I373" s="11"/>
      <c r="J373" s="11"/>
      <c r="R373" s="14"/>
      <c r="S373" s="14"/>
      <c r="T373" s="14"/>
      <c r="U373" s="14"/>
      <c r="V373" s="14"/>
      <c r="W373" s="14"/>
      <c r="X373" s="14"/>
      <c r="Y373" s="14"/>
      <c r="Z373" s="14"/>
      <c r="AA373" s="14"/>
      <c r="AB373" s="14"/>
      <c r="AC373" s="14"/>
      <c r="AD373" s="14"/>
    </row>
    <row r="374" spans="6:30" s="6" customFormat="1" ht="12" x14ac:dyDescent="0.2">
      <c r="F374" s="72"/>
      <c r="G374" s="11"/>
      <c r="H374" s="11"/>
      <c r="I374" s="11"/>
      <c r="J374" s="11"/>
      <c r="R374" s="14"/>
      <c r="S374" s="14"/>
      <c r="T374" s="14"/>
      <c r="U374" s="14"/>
      <c r="V374" s="14"/>
      <c r="W374" s="14"/>
      <c r="X374" s="14"/>
      <c r="Y374" s="14"/>
      <c r="Z374" s="14"/>
      <c r="AA374" s="14"/>
      <c r="AB374" s="14"/>
      <c r="AC374" s="14"/>
      <c r="AD374" s="14"/>
    </row>
    <row r="375" spans="6:30" s="6" customFormat="1" ht="12" x14ac:dyDescent="0.2">
      <c r="F375" s="72"/>
      <c r="G375" s="11"/>
      <c r="H375" s="11"/>
      <c r="I375" s="11"/>
      <c r="J375" s="11"/>
      <c r="R375" s="14"/>
      <c r="S375" s="14"/>
      <c r="T375" s="14"/>
      <c r="U375" s="14"/>
      <c r="V375" s="14"/>
      <c r="W375" s="14"/>
      <c r="X375" s="14"/>
      <c r="Y375" s="14"/>
      <c r="Z375" s="14"/>
      <c r="AA375" s="14"/>
      <c r="AB375" s="14"/>
      <c r="AC375" s="14"/>
      <c r="AD375" s="14"/>
    </row>
    <row r="376" spans="6:30" s="6" customFormat="1" ht="12" x14ac:dyDescent="0.2">
      <c r="F376" s="72"/>
      <c r="G376" s="11"/>
      <c r="H376" s="11"/>
      <c r="I376" s="11"/>
      <c r="J376" s="11"/>
      <c r="R376" s="14"/>
      <c r="S376" s="14"/>
      <c r="T376" s="14"/>
      <c r="U376" s="14"/>
      <c r="V376" s="14"/>
      <c r="W376" s="14"/>
      <c r="X376" s="14"/>
      <c r="Y376" s="14"/>
      <c r="Z376" s="14"/>
      <c r="AA376" s="14"/>
      <c r="AB376" s="14"/>
      <c r="AC376" s="14"/>
      <c r="AD376" s="14"/>
    </row>
    <row r="377" spans="6:30" s="6" customFormat="1" ht="12" x14ac:dyDescent="0.2">
      <c r="F377" s="72"/>
      <c r="G377" s="11"/>
      <c r="H377" s="11"/>
      <c r="I377" s="11"/>
      <c r="J377" s="11"/>
      <c r="R377" s="14"/>
      <c r="S377" s="14"/>
      <c r="T377" s="14"/>
      <c r="U377" s="14"/>
      <c r="V377" s="14"/>
      <c r="W377" s="14"/>
      <c r="X377" s="14"/>
      <c r="Y377" s="14"/>
      <c r="Z377" s="14"/>
      <c r="AA377" s="14"/>
      <c r="AB377" s="14"/>
      <c r="AC377" s="14"/>
      <c r="AD377" s="14"/>
    </row>
    <row r="378" spans="6:30" s="6" customFormat="1" ht="12" x14ac:dyDescent="0.2">
      <c r="F378" s="72"/>
      <c r="G378" s="11"/>
      <c r="H378" s="11"/>
      <c r="I378" s="11"/>
      <c r="J378" s="11"/>
      <c r="R378" s="14"/>
      <c r="S378" s="14"/>
      <c r="T378" s="14"/>
      <c r="U378" s="14"/>
      <c r="V378" s="14"/>
      <c r="W378" s="14"/>
      <c r="X378" s="14"/>
      <c r="Y378" s="14"/>
      <c r="Z378" s="14"/>
      <c r="AA378" s="14"/>
      <c r="AB378" s="14"/>
      <c r="AC378" s="14"/>
      <c r="AD378" s="14"/>
    </row>
    <row r="379" spans="6:30" s="6" customFormat="1" ht="12" x14ac:dyDescent="0.2">
      <c r="F379" s="72"/>
      <c r="G379" s="11"/>
      <c r="H379" s="11"/>
      <c r="I379" s="11"/>
      <c r="J379" s="11"/>
      <c r="R379" s="14"/>
      <c r="S379" s="14"/>
      <c r="T379" s="14"/>
      <c r="U379" s="14"/>
      <c r="V379" s="14"/>
      <c r="W379" s="14"/>
      <c r="X379" s="14"/>
      <c r="Y379" s="14"/>
      <c r="Z379" s="14"/>
      <c r="AA379" s="14"/>
      <c r="AB379" s="14"/>
      <c r="AC379" s="14"/>
      <c r="AD379" s="14"/>
    </row>
    <row r="380" spans="6:30" s="6" customFormat="1" ht="12" x14ac:dyDescent="0.2">
      <c r="F380" s="72"/>
      <c r="G380" s="11"/>
      <c r="H380" s="11"/>
      <c r="I380" s="11"/>
      <c r="J380" s="11"/>
      <c r="R380" s="14"/>
      <c r="S380" s="14"/>
      <c r="T380" s="14"/>
      <c r="U380" s="14"/>
      <c r="V380" s="14"/>
      <c r="W380" s="14"/>
      <c r="X380" s="14"/>
      <c r="Y380" s="14"/>
      <c r="Z380" s="14"/>
      <c r="AA380" s="14"/>
      <c r="AB380" s="14"/>
      <c r="AC380" s="14"/>
      <c r="AD380" s="14"/>
    </row>
    <row r="381" spans="6:30" s="6" customFormat="1" ht="12" x14ac:dyDescent="0.2">
      <c r="F381" s="72"/>
      <c r="G381" s="11"/>
      <c r="H381" s="11"/>
      <c r="I381" s="11"/>
      <c r="J381" s="11"/>
      <c r="R381" s="14"/>
      <c r="S381" s="14"/>
      <c r="T381" s="14"/>
      <c r="U381" s="14"/>
      <c r="V381" s="14"/>
      <c r="W381" s="14"/>
      <c r="X381" s="14"/>
      <c r="Y381" s="14"/>
      <c r="Z381" s="14"/>
      <c r="AA381" s="14"/>
      <c r="AB381" s="14"/>
      <c r="AC381" s="14"/>
      <c r="AD381" s="14"/>
    </row>
    <row r="382" spans="6:30" s="6" customFormat="1" ht="12" x14ac:dyDescent="0.2">
      <c r="F382" s="72"/>
      <c r="G382" s="11"/>
      <c r="H382" s="11"/>
      <c r="I382" s="11"/>
      <c r="J382" s="11"/>
      <c r="R382" s="14"/>
      <c r="S382" s="14"/>
      <c r="T382" s="14"/>
      <c r="U382" s="14"/>
      <c r="V382" s="14"/>
      <c r="W382" s="14"/>
      <c r="X382" s="14"/>
      <c r="Y382" s="14"/>
      <c r="Z382" s="14"/>
      <c r="AA382" s="14"/>
      <c r="AB382" s="14"/>
      <c r="AC382" s="14"/>
      <c r="AD382" s="14"/>
    </row>
    <row r="383" spans="6:30" s="6" customFormat="1" ht="12" x14ac:dyDescent="0.2">
      <c r="F383" s="72"/>
      <c r="G383" s="11"/>
      <c r="H383" s="11"/>
      <c r="I383" s="11"/>
      <c r="J383" s="11"/>
      <c r="R383" s="14"/>
      <c r="S383" s="14"/>
      <c r="T383" s="14"/>
      <c r="U383" s="14"/>
      <c r="V383" s="14"/>
      <c r="W383" s="14"/>
      <c r="X383" s="14"/>
      <c r="Y383" s="14"/>
      <c r="Z383" s="14"/>
      <c r="AA383" s="14"/>
      <c r="AB383" s="14"/>
      <c r="AC383" s="14"/>
      <c r="AD383" s="14"/>
    </row>
    <row r="384" spans="6:30" s="6" customFormat="1" ht="12" x14ac:dyDescent="0.2">
      <c r="F384" s="72"/>
      <c r="G384" s="11"/>
      <c r="H384" s="11"/>
      <c r="I384" s="11"/>
      <c r="J384" s="11"/>
      <c r="R384" s="14"/>
      <c r="S384" s="14"/>
      <c r="T384" s="14"/>
      <c r="U384" s="14"/>
      <c r="V384" s="14"/>
      <c r="W384" s="14"/>
      <c r="X384" s="14"/>
      <c r="Y384" s="14"/>
      <c r="Z384" s="14"/>
      <c r="AA384" s="14"/>
      <c r="AB384" s="14"/>
      <c r="AC384" s="14"/>
      <c r="AD384" s="14"/>
    </row>
    <row r="385" spans="6:30" s="6" customFormat="1" ht="12" x14ac:dyDescent="0.2">
      <c r="F385" s="72"/>
      <c r="G385" s="11"/>
      <c r="H385" s="11"/>
      <c r="I385" s="11"/>
      <c r="J385" s="11"/>
      <c r="R385" s="14"/>
      <c r="S385" s="14"/>
      <c r="T385" s="14"/>
      <c r="U385" s="14"/>
      <c r="V385" s="14"/>
      <c r="W385" s="14"/>
      <c r="X385" s="14"/>
      <c r="Y385" s="14"/>
      <c r="Z385" s="14"/>
      <c r="AA385" s="14"/>
      <c r="AB385" s="14"/>
      <c r="AC385" s="14"/>
      <c r="AD385" s="14"/>
    </row>
    <row r="386" spans="6:30" s="6" customFormat="1" ht="12" x14ac:dyDescent="0.2">
      <c r="F386" s="72"/>
      <c r="G386" s="11"/>
      <c r="H386" s="11"/>
      <c r="I386" s="11"/>
      <c r="J386" s="11"/>
      <c r="R386" s="14"/>
      <c r="S386" s="14"/>
      <c r="T386" s="14"/>
      <c r="U386" s="14"/>
      <c r="V386" s="14"/>
      <c r="W386" s="14"/>
      <c r="X386" s="14"/>
      <c r="Y386" s="14"/>
      <c r="Z386" s="14"/>
      <c r="AA386" s="14"/>
      <c r="AB386" s="14"/>
      <c r="AC386" s="14"/>
      <c r="AD386" s="14"/>
    </row>
    <row r="387" spans="6:30" s="6" customFormat="1" ht="12" x14ac:dyDescent="0.2">
      <c r="F387" s="72"/>
      <c r="G387" s="11"/>
      <c r="H387" s="11"/>
      <c r="I387" s="11"/>
      <c r="J387" s="11"/>
      <c r="R387" s="14"/>
      <c r="S387" s="14"/>
      <c r="T387" s="14"/>
      <c r="U387" s="14"/>
      <c r="V387" s="14"/>
      <c r="W387" s="14"/>
      <c r="X387" s="14"/>
      <c r="Y387" s="14"/>
      <c r="Z387" s="14"/>
      <c r="AA387" s="14"/>
      <c r="AB387" s="14"/>
      <c r="AC387" s="14"/>
      <c r="AD387" s="14"/>
    </row>
    <row r="388" spans="6:30" s="6" customFormat="1" ht="12" x14ac:dyDescent="0.2">
      <c r="F388" s="72"/>
      <c r="G388" s="11"/>
      <c r="H388" s="11"/>
      <c r="I388" s="11"/>
      <c r="J388" s="11"/>
      <c r="R388" s="14"/>
      <c r="S388" s="14"/>
      <c r="T388" s="14"/>
      <c r="U388" s="14"/>
      <c r="V388" s="14"/>
      <c r="W388" s="14"/>
      <c r="X388" s="14"/>
      <c r="Y388" s="14"/>
      <c r="Z388" s="14"/>
      <c r="AA388" s="14"/>
      <c r="AB388" s="14"/>
      <c r="AC388" s="14"/>
      <c r="AD388" s="14"/>
    </row>
    <row r="389" spans="6:30" s="6" customFormat="1" ht="12" x14ac:dyDescent="0.2">
      <c r="F389" s="72"/>
      <c r="G389" s="11"/>
      <c r="H389" s="11"/>
      <c r="I389" s="11"/>
      <c r="J389" s="11"/>
      <c r="R389" s="14"/>
      <c r="S389" s="14"/>
      <c r="T389" s="14"/>
      <c r="U389" s="14"/>
      <c r="V389" s="14"/>
      <c r="W389" s="14"/>
      <c r="X389" s="14"/>
      <c r="Y389" s="14"/>
      <c r="Z389" s="14"/>
      <c r="AA389" s="14"/>
      <c r="AB389" s="14"/>
      <c r="AC389" s="14"/>
      <c r="AD389" s="14"/>
    </row>
    <row r="390" spans="6:30" s="6" customFormat="1" ht="12" x14ac:dyDescent="0.2">
      <c r="F390" s="72"/>
      <c r="G390" s="11"/>
      <c r="H390" s="11"/>
      <c r="I390" s="11"/>
      <c r="J390" s="11"/>
      <c r="R390" s="14"/>
      <c r="S390" s="14"/>
      <c r="T390" s="14"/>
      <c r="U390" s="14"/>
      <c r="V390" s="14"/>
      <c r="W390" s="14"/>
      <c r="X390" s="14"/>
      <c r="Y390" s="14"/>
      <c r="Z390" s="14"/>
      <c r="AA390" s="14"/>
      <c r="AB390" s="14"/>
      <c r="AC390" s="14"/>
      <c r="AD390" s="14"/>
    </row>
    <row r="391" spans="6:30" s="6" customFormat="1" ht="12" x14ac:dyDescent="0.2">
      <c r="F391" s="72"/>
      <c r="G391" s="11"/>
      <c r="H391" s="11"/>
      <c r="I391" s="11"/>
      <c r="J391" s="11"/>
      <c r="R391" s="14"/>
      <c r="S391" s="14"/>
      <c r="T391" s="14"/>
      <c r="U391" s="14"/>
      <c r="V391" s="14"/>
      <c r="W391" s="14"/>
      <c r="X391" s="14"/>
      <c r="Y391" s="14"/>
      <c r="Z391" s="14"/>
      <c r="AA391" s="14"/>
      <c r="AB391" s="14"/>
      <c r="AC391" s="14"/>
      <c r="AD391" s="14"/>
    </row>
    <row r="392" spans="6:30" s="6" customFormat="1" ht="12" x14ac:dyDescent="0.2">
      <c r="F392" s="72"/>
      <c r="G392" s="11"/>
      <c r="H392" s="11"/>
      <c r="I392" s="11"/>
      <c r="J392" s="11"/>
      <c r="R392" s="14"/>
      <c r="S392" s="14"/>
      <c r="T392" s="14"/>
      <c r="U392" s="14"/>
      <c r="V392" s="14"/>
      <c r="W392" s="14"/>
      <c r="X392" s="14"/>
      <c r="Y392" s="14"/>
      <c r="Z392" s="14"/>
      <c r="AA392" s="14"/>
      <c r="AB392" s="14"/>
      <c r="AC392" s="14"/>
      <c r="AD392" s="14"/>
    </row>
    <row r="393" spans="6:30" s="6" customFormat="1" ht="12" x14ac:dyDescent="0.2">
      <c r="F393" s="72"/>
      <c r="G393" s="11"/>
      <c r="H393" s="11"/>
      <c r="I393" s="11"/>
      <c r="J393" s="11"/>
      <c r="R393" s="14"/>
      <c r="S393" s="14"/>
      <c r="T393" s="14"/>
      <c r="U393" s="14"/>
      <c r="V393" s="14"/>
      <c r="W393" s="14"/>
      <c r="X393" s="14"/>
      <c r="Y393" s="14"/>
      <c r="Z393" s="14"/>
      <c r="AA393" s="14"/>
      <c r="AB393" s="14"/>
      <c r="AC393" s="14"/>
      <c r="AD393" s="14"/>
    </row>
    <row r="394" spans="6:30" s="6" customFormat="1" ht="12" x14ac:dyDescent="0.2">
      <c r="F394" s="72"/>
      <c r="G394" s="11"/>
      <c r="H394" s="11"/>
      <c r="I394" s="11"/>
      <c r="J394" s="11"/>
      <c r="R394" s="14"/>
      <c r="S394" s="14"/>
      <c r="T394" s="14"/>
      <c r="U394" s="14"/>
      <c r="V394" s="14"/>
      <c r="W394" s="14"/>
      <c r="X394" s="14"/>
      <c r="Y394" s="14"/>
      <c r="Z394" s="14"/>
      <c r="AA394" s="14"/>
      <c r="AB394" s="14"/>
      <c r="AC394" s="14"/>
      <c r="AD394" s="14"/>
    </row>
    <row r="395" spans="6:30" s="6" customFormat="1" ht="12" x14ac:dyDescent="0.2">
      <c r="F395" s="72"/>
      <c r="G395" s="11"/>
      <c r="H395" s="11"/>
      <c r="I395" s="11"/>
      <c r="J395" s="11"/>
      <c r="R395" s="14"/>
      <c r="S395" s="14"/>
      <c r="T395" s="14"/>
      <c r="U395" s="14"/>
      <c r="V395" s="14"/>
      <c r="W395" s="14"/>
      <c r="X395" s="14"/>
      <c r="Y395" s="14"/>
      <c r="Z395" s="14"/>
      <c r="AA395" s="14"/>
      <c r="AB395" s="14"/>
      <c r="AC395" s="14"/>
      <c r="AD395" s="14"/>
    </row>
    <row r="396" spans="6:30" s="6" customFormat="1" ht="12" x14ac:dyDescent="0.2">
      <c r="F396" s="72"/>
      <c r="G396" s="11"/>
      <c r="H396" s="11"/>
      <c r="I396" s="11"/>
      <c r="J396" s="11"/>
      <c r="R396" s="14"/>
      <c r="S396" s="14"/>
      <c r="T396" s="14"/>
      <c r="U396" s="14"/>
      <c r="V396" s="14"/>
      <c r="W396" s="14"/>
      <c r="X396" s="14"/>
      <c r="Y396" s="14"/>
      <c r="Z396" s="14"/>
      <c r="AA396" s="14"/>
      <c r="AB396" s="14"/>
      <c r="AC396" s="14"/>
      <c r="AD396" s="14"/>
    </row>
    <row r="397" spans="6:30" s="6" customFormat="1" ht="12" x14ac:dyDescent="0.2">
      <c r="F397" s="72"/>
      <c r="G397" s="11"/>
      <c r="H397" s="11"/>
      <c r="I397" s="11"/>
      <c r="J397" s="11"/>
      <c r="R397" s="14"/>
      <c r="S397" s="14"/>
      <c r="T397" s="14"/>
      <c r="U397" s="14"/>
      <c r="V397" s="14"/>
      <c r="W397" s="14"/>
      <c r="X397" s="14"/>
      <c r="Y397" s="14"/>
      <c r="Z397" s="14"/>
      <c r="AA397" s="14"/>
      <c r="AB397" s="14"/>
      <c r="AC397" s="14"/>
      <c r="AD397" s="14"/>
    </row>
    <row r="398" spans="6:30" s="6" customFormat="1" ht="12" x14ac:dyDescent="0.2">
      <c r="F398" s="72"/>
      <c r="G398" s="11"/>
      <c r="H398" s="11"/>
      <c r="I398" s="11"/>
      <c r="J398" s="11"/>
      <c r="R398" s="14"/>
      <c r="S398" s="14"/>
      <c r="T398" s="14"/>
      <c r="U398" s="14"/>
      <c r="V398" s="14"/>
      <c r="W398" s="14"/>
      <c r="X398" s="14"/>
      <c r="Y398" s="14"/>
      <c r="Z398" s="14"/>
      <c r="AA398" s="14"/>
      <c r="AB398" s="14"/>
      <c r="AC398" s="14"/>
      <c r="AD398" s="14"/>
    </row>
    <row r="399" spans="6:30" s="6" customFormat="1" ht="12" x14ac:dyDescent="0.2">
      <c r="F399" s="72"/>
      <c r="G399" s="11"/>
      <c r="H399" s="11"/>
      <c r="I399" s="11"/>
      <c r="J399" s="11"/>
      <c r="R399" s="14"/>
      <c r="S399" s="14"/>
      <c r="T399" s="14"/>
      <c r="U399" s="14"/>
      <c r="V399" s="14"/>
      <c r="W399" s="14"/>
      <c r="X399" s="14"/>
      <c r="Y399" s="14"/>
      <c r="Z399" s="14"/>
      <c r="AA399" s="14"/>
      <c r="AB399" s="14"/>
      <c r="AC399" s="14"/>
      <c r="AD399" s="14"/>
    </row>
    <row r="400" spans="6:30" s="6" customFormat="1" ht="12" x14ac:dyDescent="0.2">
      <c r="F400" s="72"/>
      <c r="G400" s="11"/>
      <c r="H400" s="11"/>
      <c r="I400" s="11"/>
      <c r="J400" s="11"/>
      <c r="R400" s="14"/>
      <c r="S400" s="14"/>
      <c r="T400" s="14"/>
      <c r="U400" s="14"/>
      <c r="V400" s="14"/>
      <c r="W400" s="14"/>
      <c r="X400" s="14"/>
      <c r="Y400" s="14"/>
      <c r="Z400" s="14"/>
      <c r="AA400" s="14"/>
      <c r="AB400" s="14"/>
      <c r="AC400" s="14"/>
      <c r="AD400" s="14"/>
    </row>
    <row r="401" spans="6:30" s="6" customFormat="1" ht="12" x14ac:dyDescent="0.2">
      <c r="F401" s="72"/>
      <c r="G401" s="11"/>
      <c r="H401" s="11"/>
      <c r="I401" s="11"/>
      <c r="J401" s="11"/>
      <c r="R401" s="14"/>
      <c r="S401" s="14"/>
      <c r="T401" s="14"/>
      <c r="U401" s="14"/>
      <c r="V401" s="14"/>
      <c r="W401" s="14"/>
      <c r="X401" s="14"/>
      <c r="Y401" s="14"/>
      <c r="Z401" s="14"/>
      <c r="AA401" s="14"/>
      <c r="AB401" s="14"/>
      <c r="AC401" s="14"/>
      <c r="AD401" s="14"/>
    </row>
    <row r="402" spans="6:30" s="6" customFormat="1" ht="12" x14ac:dyDescent="0.2">
      <c r="F402" s="72"/>
      <c r="G402" s="11"/>
      <c r="H402" s="11"/>
      <c r="I402" s="11"/>
      <c r="J402" s="11"/>
      <c r="R402" s="14"/>
      <c r="S402" s="14"/>
      <c r="T402" s="14"/>
      <c r="U402" s="14"/>
      <c r="V402" s="14"/>
      <c r="W402" s="14"/>
      <c r="X402" s="14"/>
      <c r="Y402" s="14"/>
      <c r="Z402" s="14"/>
      <c r="AA402" s="14"/>
      <c r="AB402" s="14"/>
      <c r="AC402" s="14"/>
      <c r="AD402" s="14"/>
    </row>
    <row r="403" spans="6:30" s="6" customFormat="1" ht="12" x14ac:dyDescent="0.2">
      <c r="F403" s="72"/>
      <c r="G403" s="11"/>
      <c r="H403" s="11"/>
      <c r="I403" s="11"/>
      <c r="J403" s="11"/>
      <c r="R403" s="14"/>
      <c r="S403" s="14"/>
      <c r="T403" s="14"/>
      <c r="U403" s="14"/>
      <c r="V403" s="14"/>
      <c r="W403" s="14"/>
      <c r="X403" s="14"/>
      <c r="Y403" s="14"/>
      <c r="Z403" s="14"/>
      <c r="AA403" s="14"/>
      <c r="AB403" s="14"/>
      <c r="AC403" s="14"/>
      <c r="AD403" s="14"/>
    </row>
    <row r="404" spans="6:30" s="5" customFormat="1" ht="12" x14ac:dyDescent="0.2">
      <c r="F404" s="73"/>
      <c r="G404" s="12"/>
      <c r="H404" s="12"/>
      <c r="I404" s="12"/>
      <c r="J404" s="12"/>
      <c r="R404" s="15"/>
      <c r="S404" s="15"/>
      <c r="T404" s="15"/>
      <c r="U404" s="15"/>
      <c r="V404" s="15"/>
      <c r="W404" s="15"/>
      <c r="X404" s="15"/>
      <c r="Y404" s="15"/>
      <c r="Z404" s="15"/>
      <c r="AA404" s="15"/>
      <c r="AB404" s="15"/>
      <c r="AC404" s="15"/>
      <c r="AD404" s="15"/>
    </row>
    <row r="405" spans="6:30" s="5" customFormat="1" ht="12" x14ac:dyDescent="0.2">
      <c r="F405" s="73"/>
      <c r="G405" s="12"/>
      <c r="H405" s="12"/>
      <c r="I405" s="12"/>
      <c r="J405" s="12"/>
      <c r="R405" s="15"/>
      <c r="S405" s="15"/>
      <c r="T405" s="15"/>
      <c r="U405" s="15"/>
      <c r="V405" s="15"/>
      <c r="W405" s="15"/>
      <c r="X405" s="15"/>
      <c r="Y405" s="15"/>
      <c r="Z405" s="15"/>
      <c r="AA405" s="15"/>
      <c r="AB405" s="15"/>
      <c r="AC405" s="15"/>
      <c r="AD405" s="15"/>
    </row>
    <row r="406" spans="6:30" s="5" customFormat="1" ht="12" x14ac:dyDescent="0.2">
      <c r="F406" s="73"/>
      <c r="G406" s="12"/>
      <c r="H406" s="12"/>
      <c r="I406" s="12"/>
      <c r="J406" s="12"/>
      <c r="R406" s="15"/>
      <c r="S406" s="15"/>
      <c r="T406" s="15"/>
      <c r="U406" s="15"/>
      <c r="V406" s="15"/>
      <c r="W406" s="15"/>
      <c r="X406" s="15"/>
      <c r="Y406" s="15"/>
      <c r="Z406" s="15"/>
      <c r="AA406" s="15"/>
      <c r="AB406" s="15"/>
      <c r="AC406" s="15"/>
      <c r="AD406" s="15"/>
    </row>
    <row r="407" spans="6:30" s="5" customFormat="1" ht="12" x14ac:dyDescent="0.2">
      <c r="F407" s="73"/>
      <c r="G407" s="12"/>
      <c r="H407" s="12"/>
      <c r="I407" s="12"/>
      <c r="J407" s="12"/>
      <c r="R407" s="15"/>
      <c r="S407" s="15"/>
      <c r="T407" s="15"/>
      <c r="U407" s="15"/>
      <c r="V407" s="15"/>
      <c r="W407" s="15"/>
      <c r="X407" s="15"/>
      <c r="Y407" s="15"/>
      <c r="Z407" s="15"/>
      <c r="AA407" s="15"/>
      <c r="AB407" s="15"/>
      <c r="AC407" s="15"/>
      <c r="AD407" s="15"/>
    </row>
    <row r="408" spans="6:30" s="5" customFormat="1" ht="12" x14ac:dyDescent="0.2">
      <c r="F408" s="73"/>
      <c r="G408" s="12"/>
      <c r="H408" s="12"/>
      <c r="I408" s="12"/>
      <c r="J408" s="12"/>
      <c r="R408" s="15"/>
      <c r="S408" s="15"/>
      <c r="T408" s="15"/>
      <c r="U408" s="15"/>
      <c r="V408" s="15"/>
      <c r="W408" s="15"/>
      <c r="X408" s="15"/>
      <c r="Y408" s="15"/>
      <c r="Z408" s="15"/>
      <c r="AA408" s="15"/>
      <c r="AB408" s="15"/>
      <c r="AC408" s="15"/>
      <c r="AD408" s="15"/>
    </row>
    <row r="409" spans="6:30" s="5" customFormat="1" ht="12" x14ac:dyDescent="0.2">
      <c r="F409" s="73"/>
      <c r="G409" s="12"/>
      <c r="H409" s="12"/>
      <c r="I409" s="12"/>
      <c r="J409" s="12"/>
      <c r="R409" s="15"/>
      <c r="S409" s="15"/>
      <c r="T409" s="15"/>
      <c r="U409" s="15"/>
      <c r="V409" s="15"/>
      <c r="W409" s="15"/>
      <c r="X409" s="15"/>
      <c r="Y409" s="15"/>
      <c r="Z409" s="15"/>
      <c r="AA409" s="15"/>
      <c r="AB409" s="15"/>
      <c r="AC409" s="15"/>
      <c r="AD409" s="15"/>
    </row>
    <row r="410" spans="6:30" s="5" customFormat="1" ht="12" x14ac:dyDescent="0.2">
      <c r="F410" s="73"/>
      <c r="G410" s="12"/>
      <c r="H410" s="12"/>
      <c r="I410" s="12"/>
      <c r="J410" s="12"/>
      <c r="R410" s="15"/>
      <c r="S410" s="15"/>
      <c r="T410" s="15"/>
      <c r="U410" s="15"/>
      <c r="V410" s="15"/>
      <c r="W410" s="15"/>
      <c r="X410" s="15"/>
      <c r="Y410" s="15"/>
      <c r="Z410" s="15"/>
      <c r="AA410" s="15"/>
      <c r="AB410" s="15"/>
      <c r="AC410" s="15"/>
      <c r="AD410" s="15"/>
    </row>
    <row r="411" spans="6:30" s="5" customFormat="1" ht="12" x14ac:dyDescent="0.2">
      <c r="F411" s="73"/>
      <c r="G411" s="12"/>
      <c r="H411" s="12"/>
      <c r="I411" s="12"/>
      <c r="J411" s="12"/>
      <c r="R411" s="15"/>
      <c r="S411" s="15"/>
      <c r="T411" s="15"/>
      <c r="U411" s="15"/>
      <c r="V411" s="15"/>
      <c r="W411" s="15"/>
      <c r="X411" s="15"/>
      <c r="Y411" s="15"/>
      <c r="Z411" s="15"/>
      <c r="AA411" s="15"/>
      <c r="AB411" s="15"/>
      <c r="AC411" s="15"/>
      <c r="AD411" s="15"/>
    </row>
    <row r="412" spans="6:30" s="5" customFormat="1" ht="12" x14ac:dyDescent="0.2">
      <c r="F412" s="73"/>
      <c r="G412" s="12"/>
      <c r="H412" s="12"/>
      <c r="I412" s="12"/>
      <c r="J412" s="12"/>
      <c r="R412" s="15"/>
      <c r="S412" s="15"/>
      <c r="T412" s="15"/>
      <c r="U412" s="15"/>
      <c r="V412" s="15"/>
      <c r="W412" s="15"/>
      <c r="X412" s="15"/>
      <c r="Y412" s="15"/>
      <c r="Z412" s="15"/>
      <c r="AA412" s="15"/>
      <c r="AB412" s="15"/>
      <c r="AC412" s="15"/>
      <c r="AD412" s="15"/>
    </row>
    <row r="413" spans="6:30" s="5" customFormat="1" ht="12" x14ac:dyDescent="0.2">
      <c r="F413" s="73"/>
      <c r="G413" s="12"/>
      <c r="H413" s="12"/>
      <c r="I413" s="12"/>
      <c r="J413" s="12"/>
      <c r="R413" s="15"/>
      <c r="S413" s="15"/>
      <c r="T413" s="15"/>
      <c r="U413" s="15"/>
      <c r="V413" s="15"/>
      <c r="W413" s="15"/>
      <c r="X413" s="15"/>
      <c r="Y413" s="15"/>
      <c r="Z413" s="15"/>
      <c r="AA413" s="15"/>
      <c r="AB413" s="15"/>
      <c r="AC413" s="15"/>
      <c r="AD413" s="15"/>
    </row>
    <row r="414" spans="6:30" s="5" customFormat="1" ht="12" x14ac:dyDescent="0.2">
      <c r="F414" s="73"/>
      <c r="G414" s="12"/>
      <c r="H414" s="12"/>
      <c r="I414" s="12"/>
      <c r="J414" s="12"/>
      <c r="R414" s="15"/>
      <c r="S414" s="15"/>
      <c r="T414" s="15"/>
      <c r="U414" s="15"/>
      <c r="V414" s="15"/>
      <c r="W414" s="15"/>
      <c r="X414" s="15"/>
      <c r="Y414" s="15"/>
      <c r="Z414" s="15"/>
      <c r="AA414" s="15"/>
      <c r="AB414" s="15"/>
      <c r="AC414" s="15"/>
      <c r="AD414" s="15"/>
    </row>
    <row r="415" spans="6:30" s="5" customFormat="1" ht="12" x14ac:dyDescent="0.2">
      <c r="F415" s="73"/>
      <c r="G415" s="12"/>
      <c r="H415" s="12"/>
      <c r="I415" s="12"/>
      <c r="J415" s="12"/>
      <c r="R415" s="15"/>
      <c r="S415" s="15"/>
      <c r="T415" s="15"/>
      <c r="U415" s="15"/>
      <c r="V415" s="15"/>
      <c r="W415" s="15"/>
      <c r="X415" s="15"/>
      <c r="Y415" s="15"/>
      <c r="Z415" s="15"/>
      <c r="AA415" s="15"/>
      <c r="AB415" s="15"/>
      <c r="AC415" s="15"/>
      <c r="AD415" s="15"/>
    </row>
    <row r="416" spans="6:30" s="5" customFormat="1" ht="12" x14ac:dyDescent="0.2">
      <c r="F416" s="73"/>
      <c r="G416" s="12"/>
      <c r="H416" s="12"/>
      <c r="I416" s="12"/>
      <c r="J416" s="12"/>
      <c r="R416" s="15"/>
      <c r="S416" s="15"/>
      <c r="T416" s="15"/>
      <c r="U416" s="15"/>
      <c r="V416" s="15"/>
      <c r="W416" s="15"/>
      <c r="X416" s="15"/>
      <c r="Y416" s="15"/>
      <c r="Z416" s="15"/>
      <c r="AA416" s="15"/>
      <c r="AB416" s="15"/>
      <c r="AC416" s="15"/>
      <c r="AD416" s="15"/>
    </row>
    <row r="417" spans="6:30" s="5" customFormat="1" ht="12" x14ac:dyDescent="0.2">
      <c r="F417" s="73"/>
      <c r="G417" s="12"/>
      <c r="H417" s="12"/>
      <c r="I417" s="12"/>
      <c r="J417" s="12"/>
      <c r="R417" s="15"/>
      <c r="S417" s="15"/>
      <c r="T417" s="15"/>
      <c r="U417" s="15"/>
      <c r="V417" s="15"/>
      <c r="W417" s="15"/>
      <c r="X417" s="15"/>
      <c r="Y417" s="15"/>
      <c r="Z417" s="15"/>
      <c r="AA417" s="15"/>
      <c r="AB417" s="15"/>
      <c r="AC417" s="15"/>
      <c r="AD417" s="15"/>
    </row>
    <row r="418" spans="6:30" s="5" customFormat="1" ht="12" x14ac:dyDescent="0.2">
      <c r="F418" s="73"/>
      <c r="G418" s="12"/>
      <c r="H418" s="12"/>
      <c r="I418" s="12"/>
      <c r="J418" s="12"/>
      <c r="R418" s="15"/>
      <c r="S418" s="15"/>
      <c r="T418" s="15"/>
      <c r="U418" s="15"/>
      <c r="V418" s="15"/>
      <c r="W418" s="15"/>
      <c r="X418" s="15"/>
      <c r="Y418" s="15"/>
      <c r="Z418" s="15"/>
      <c r="AA418" s="15"/>
      <c r="AB418" s="15"/>
      <c r="AC418" s="15"/>
      <c r="AD418" s="15"/>
    </row>
    <row r="419" spans="6:30" s="5" customFormat="1" ht="12" x14ac:dyDescent="0.2">
      <c r="F419" s="73"/>
      <c r="G419" s="12"/>
      <c r="H419" s="12"/>
      <c r="I419" s="12"/>
      <c r="J419" s="12"/>
      <c r="R419" s="15"/>
      <c r="S419" s="15"/>
      <c r="T419" s="15"/>
      <c r="U419" s="15"/>
      <c r="V419" s="15"/>
      <c r="W419" s="15"/>
      <c r="X419" s="15"/>
      <c r="Y419" s="15"/>
      <c r="Z419" s="15"/>
      <c r="AA419" s="15"/>
      <c r="AB419" s="15"/>
      <c r="AC419" s="15"/>
      <c r="AD419" s="15"/>
    </row>
    <row r="420" spans="6:30" s="5" customFormat="1" ht="12" x14ac:dyDescent="0.2">
      <c r="F420" s="73"/>
      <c r="G420" s="12"/>
      <c r="H420" s="12"/>
      <c r="I420" s="12"/>
      <c r="J420" s="12"/>
      <c r="R420" s="15"/>
      <c r="S420" s="15"/>
      <c r="T420" s="15"/>
      <c r="U420" s="15"/>
      <c r="V420" s="15"/>
      <c r="W420" s="15"/>
      <c r="X420" s="15"/>
      <c r="Y420" s="15"/>
      <c r="Z420" s="15"/>
      <c r="AA420" s="15"/>
      <c r="AB420" s="15"/>
      <c r="AC420" s="15"/>
      <c r="AD420" s="15"/>
    </row>
    <row r="421" spans="6:30" s="5" customFormat="1" ht="12" x14ac:dyDescent="0.2">
      <c r="F421" s="73"/>
      <c r="G421" s="12"/>
      <c r="H421" s="12"/>
      <c r="I421" s="12"/>
      <c r="J421" s="12"/>
      <c r="R421" s="15"/>
      <c r="S421" s="15"/>
      <c r="T421" s="15"/>
      <c r="U421" s="15"/>
      <c r="V421" s="15"/>
      <c r="W421" s="15"/>
      <c r="X421" s="15"/>
      <c r="Y421" s="15"/>
      <c r="Z421" s="15"/>
      <c r="AA421" s="15"/>
      <c r="AB421" s="15"/>
      <c r="AC421" s="15"/>
      <c r="AD421" s="15"/>
    </row>
    <row r="422" spans="6:30" s="5" customFormat="1" ht="12" x14ac:dyDescent="0.2">
      <c r="F422" s="73"/>
      <c r="G422" s="12"/>
      <c r="H422" s="12"/>
      <c r="I422" s="12"/>
      <c r="J422" s="12"/>
      <c r="R422" s="15"/>
      <c r="S422" s="15"/>
      <c r="T422" s="15"/>
      <c r="U422" s="15"/>
      <c r="V422" s="15"/>
      <c r="W422" s="15"/>
      <c r="X422" s="15"/>
      <c r="Y422" s="15"/>
      <c r="Z422" s="15"/>
      <c r="AA422" s="15"/>
      <c r="AB422" s="15"/>
      <c r="AC422" s="15"/>
      <c r="AD422" s="15"/>
    </row>
    <row r="423" spans="6:30" s="5" customFormat="1" ht="12" x14ac:dyDescent="0.2">
      <c r="F423" s="73"/>
      <c r="G423" s="12"/>
      <c r="H423" s="12"/>
      <c r="I423" s="12"/>
      <c r="J423" s="12"/>
      <c r="R423" s="15"/>
      <c r="S423" s="15"/>
      <c r="T423" s="15"/>
      <c r="U423" s="15"/>
      <c r="V423" s="15"/>
      <c r="W423" s="15"/>
      <c r="X423" s="15"/>
      <c r="Y423" s="15"/>
      <c r="Z423" s="15"/>
      <c r="AA423" s="15"/>
      <c r="AB423" s="15"/>
      <c r="AC423" s="15"/>
      <c r="AD423" s="15"/>
    </row>
    <row r="424" spans="6:30" s="5" customFormat="1" ht="12" x14ac:dyDescent="0.2">
      <c r="F424" s="73"/>
      <c r="G424" s="12"/>
      <c r="H424" s="12"/>
      <c r="I424" s="12"/>
      <c r="J424" s="12"/>
      <c r="R424" s="15"/>
      <c r="S424" s="15"/>
      <c r="T424" s="15"/>
      <c r="U424" s="15"/>
      <c r="V424" s="15"/>
      <c r="W424" s="15"/>
      <c r="X424" s="15"/>
      <c r="Y424" s="15"/>
      <c r="Z424" s="15"/>
      <c r="AA424" s="15"/>
      <c r="AB424" s="15"/>
      <c r="AC424" s="15"/>
      <c r="AD424" s="15"/>
    </row>
    <row r="425" spans="6:30" s="5" customFormat="1" ht="12" x14ac:dyDescent="0.2">
      <c r="F425" s="73"/>
      <c r="G425" s="12"/>
      <c r="H425" s="12"/>
      <c r="I425" s="12"/>
      <c r="J425" s="12"/>
      <c r="R425" s="15"/>
      <c r="S425" s="15"/>
      <c r="T425" s="15"/>
      <c r="U425" s="15"/>
      <c r="V425" s="15"/>
      <c r="W425" s="15"/>
      <c r="X425" s="15"/>
      <c r="Y425" s="15"/>
      <c r="Z425" s="15"/>
      <c r="AA425" s="15"/>
      <c r="AB425" s="15"/>
      <c r="AC425" s="15"/>
      <c r="AD425" s="15"/>
    </row>
    <row r="426" spans="6:30" s="5" customFormat="1" ht="12" x14ac:dyDescent="0.2">
      <c r="F426" s="73"/>
      <c r="G426" s="12"/>
      <c r="H426" s="12"/>
      <c r="I426" s="12"/>
      <c r="J426" s="12"/>
      <c r="R426" s="15"/>
      <c r="S426" s="15"/>
      <c r="T426" s="15"/>
      <c r="U426" s="15"/>
      <c r="V426" s="15"/>
      <c r="W426" s="15"/>
      <c r="X426" s="15"/>
      <c r="Y426" s="15"/>
      <c r="Z426" s="15"/>
      <c r="AA426" s="15"/>
      <c r="AB426" s="15"/>
      <c r="AC426" s="15"/>
      <c r="AD426" s="15"/>
    </row>
    <row r="427" spans="6:30" s="5" customFormat="1" ht="12" x14ac:dyDescent="0.2">
      <c r="F427" s="73"/>
      <c r="G427" s="12"/>
      <c r="H427" s="12"/>
      <c r="I427" s="12"/>
      <c r="J427" s="12"/>
      <c r="R427" s="15"/>
      <c r="S427" s="15"/>
      <c r="T427" s="15"/>
      <c r="U427" s="15"/>
      <c r="V427" s="15"/>
      <c r="W427" s="15"/>
      <c r="X427" s="15"/>
      <c r="Y427" s="15"/>
      <c r="Z427" s="15"/>
      <c r="AA427" s="15"/>
      <c r="AB427" s="15"/>
      <c r="AC427" s="15"/>
      <c r="AD427" s="15"/>
    </row>
    <row r="428" spans="6:30" s="5" customFormat="1" ht="12" x14ac:dyDescent="0.2">
      <c r="F428" s="73"/>
      <c r="G428" s="12"/>
      <c r="H428" s="12"/>
      <c r="I428" s="12"/>
      <c r="J428" s="12"/>
      <c r="R428" s="15"/>
      <c r="S428" s="15"/>
      <c r="T428" s="15"/>
      <c r="U428" s="15"/>
      <c r="V428" s="15"/>
      <c r="W428" s="15"/>
      <c r="X428" s="15"/>
      <c r="Y428" s="15"/>
      <c r="Z428" s="15"/>
      <c r="AA428" s="15"/>
      <c r="AB428" s="15"/>
      <c r="AC428" s="15"/>
      <c r="AD428" s="15"/>
    </row>
    <row r="429" spans="6:30" s="5" customFormat="1" ht="12" x14ac:dyDescent="0.2">
      <c r="F429" s="73"/>
      <c r="G429" s="12"/>
      <c r="H429" s="12"/>
      <c r="I429" s="12"/>
      <c r="J429" s="12"/>
      <c r="R429" s="15"/>
      <c r="S429" s="15"/>
      <c r="T429" s="15"/>
      <c r="U429" s="15"/>
      <c r="V429" s="15"/>
      <c r="W429" s="15"/>
      <c r="X429" s="15"/>
      <c r="Y429" s="15"/>
      <c r="Z429" s="15"/>
      <c r="AA429" s="15"/>
      <c r="AB429" s="15"/>
      <c r="AC429" s="15"/>
      <c r="AD429" s="15"/>
    </row>
    <row r="430" spans="6:30" s="5" customFormat="1" ht="12" x14ac:dyDescent="0.2">
      <c r="F430" s="73"/>
      <c r="G430" s="12"/>
      <c r="H430" s="12"/>
      <c r="I430" s="12"/>
      <c r="J430" s="12"/>
      <c r="R430" s="15"/>
      <c r="S430" s="15"/>
      <c r="T430" s="15"/>
      <c r="U430" s="15"/>
      <c r="V430" s="15"/>
      <c r="W430" s="15"/>
      <c r="X430" s="15"/>
      <c r="Y430" s="15"/>
      <c r="Z430" s="15"/>
      <c r="AA430" s="15"/>
      <c r="AB430" s="15"/>
      <c r="AC430" s="15"/>
      <c r="AD430" s="15"/>
    </row>
    <row r="431" spans="6:30" s="5" customFormat="1" ht="12" x14ac:dyDescent="0.2">
      <c r="F431" s="73"/>
      <c r="G431" s="12"/>
      <c r="H431" s="12"/>
      <c r="I431" s="12"/>
      <c r="J431" s="12"/>
      <c r="R431" s="15"/>
      <c r="S431" s="15"/>
      <c r="T431" s="15"/>
      <c r="U431" s="15"/>
      <c r="V431" s="15"/>
      <c r="W431" s="15"/>
      <c r="X431" s="15"/>
      <c r="Y431" s="15"/>
      <c r="Z431" s="15"/>
      <c r="AA431" s="15"/>
      <c r="AB431" s="15"/>
      <c r="AC431" s="15"/>
      <c r="AD431" s="15"/>
    </row>
    <row r="432" spans="6:30" s="5" customFormat="1" ht="12" x14ac:dyDescent="0.2">
      <c r="F432" s="73"/>
      <c r="G432" s="12"/>
      <c r="H432" s="12"/>
      <c r="I432" s="12"/>
      <c r="J432" s="12"/>
      <c r="R432" s="15"/>
      <c r="S432" s="15"/>
      <c r="T432" s="15"/>
      <c r="U432" s="15"/>
      <c r="V432" s="15"/>
      <c r="W432" s="15"/>
      <c r="X432" s="15"/>
      <c r="Y432" s="15"/>
      <c r="Z432" s="15"/>
      <c r="AA432" s="15"/>
      <c r="AB432" s="15"/>
      <c r="AC432" s="15"/>
      <c r="AD432" s="15"/>
    </row>
    <row r="433" spans="6:30" s="5" customFormat="1" ht="12" x14ac:dyDescent="0.2">
      <c r="F433" s="73"/>
      <c r="G433" s="12"/>
      <c r="H433" s="12"/>
      <c r="I433" s="12"/>
      <c r="J433" s="12"/>
      <c r="R433" s="15"/>
      <c r="S433" s="15"/>
      <c r="T433" s="15"/>
      <c r="U433" s="15"/>
      <c r="V433" s="15"/>
      <c r="W433" s="15"/>
      <c r="X433" s="15"/>
      <c r="Y433" s="15"/>
      <c r="Z433" s="15"/>
      <c r="AA433" s="15"/>
      <c r="AB433" s="15"/>
      <c r="AC433" s="15"/>
      <c r="AD433" s="15"/>
    </row>
    <row r="434" spans="6:30" s="5" customFormat="1" ht="12" x14ac:dyDescent="0.2">
      <c r="F434" s="73"/>
      <c r="G434" s="12"/>
      <c r="H434" s="12"/>
      <c r="I434" s="12"/>
      <c r="J434" s="12"/>
      <c r="R434" s="15"/>
      <c r="S434" s="15"/>
      <c r="T434" s="15"/>
      <c r="U434" s="15"/>
      <c r="V434" s="15"/>
      <c r="W434" s="15"/>
      <c r="X434" s="15"/>
      <c r="Y434" s="15"/>
      <c r="Z434" s="15"/>
      <c r="AA434" s="15"/>
      <c r="AB434" s="15"/>
      <c r="AC434" s="15"/>
      <c r="AD434" s="15"/>
    </row>
    <row r="435" spans="6:30" s="5" customFormat="1" ht="12" x14ac:dyDescent="0.2">
      <c r="F435" s="73"/>
      <c r="G435" s="12"/>
      <c r="H435" s="12"/>
      <c r="I435" s="12"/>
      <c r="J435" s="12"/>
      <c r="R435" s="15"/>
      <c r="S435" s="15"/>
      <c r="T435" s="15"/>
      <c r="U435" s="15"/>
      <c r="V435" s="15"/>
      <c r="W435" s="15"/>
      <c r="X435" s="15"/>
      <c r="Y435" s="15"/>
      <c r="Z435" s="15"/>
      <c r="AA435" s="15"/>
      <c r="AB435" s="15"/>
      <c r="AC435" s="15"/>
      <c r="AD435" s="15"/>
    </row>
    <row r="436" spans="6:30" s="5" customFormat="1" ht="12" x14ac:dyDescent="0.2">
      <c r="F436" s="73"/>
      <c r="G436" s="12"/>
      <c r="H436" s="12"/>
      <c r="I436" s="12"/>
      <c r="J436" s="12"/>
      <c r="R436" s="15"/>
      <c r="S436" s="15"/>
      <c r="T436" s="15"/>
      <c r="U436" s="15"/>
      <c r="V436" s="15"/>
      <c r="W436" s="15"/>
      <c r="X436" s="15"/>
      <c r="Y436" s="15"/>
      <c r="Z436" s="15"/>
      <c r="AA436" s="15"/>
      <c r="AB436" s="15"/>
      <c r="AC436" s="15"/>
      <c r="AD436" s="15"/>
    </row>
    <row r="437" spans="6:30" s="5" customFormat="1" ht="12" x14ac:dyDescent="0.2">
      <c r="F437" s="73"/>
      <c r="G437" s="12"/>
      <c r="H437" s="12"/>
      <c r="I437" s="12"/>
      <c r="J437" s="12"/>
      <c r="R437" s="15"/>
      <c r="S437" s="15"/>
      <c r="T437" s="15"/>
      <c r="U437" s="15"/>
      <c r="V437" s="15"/>
      <c r="W437" s="15"/>
      <c r="X437" s="15"/>
      <c r="Y437" s="15"/>
      <c r="Z437" s="15"/>
      <c r="AA437" s="15"/>
      <c r="AB437" s="15"/>
      <c r="AC437" s="15"/>
      <c r="AD437" s="15"/>
    </row>
    <row r="438" spans="6:30" s="5" customFormat="1" ht="12" x14ac:dyDescent="0.2">
      <c r="F438" s="73"/>
      <c r="G438" s="12"/>
      <c r="H438" s="12"/>
      <c r="I438" s="12"/>
      <c r="J438" s="12"/>
      <c r="R438" s="15"/>
      <c r="S438" s="15"/>
      <c r="T438" s="15"/>
      <c r="U438" s="15"/>
      <c r="V438" s="15"/>
      <c r="W438" s="15"/>
      <c r="X438" s="15"/>
      <c r="Y438" s="15"/>
      <c r="Z438" s="15"/>
      <c r="AA438" s="15"/>
      <c r="AB438" s="15"/>
      <c r="AC438" s="15"/>
      <c r="AD438" s="15"/>
    </row>
    <row r="439" spans="6:30" s="5" customFormat="1" ht="12" x14ac:dyDescent="0.2">
      <c r="F439" s="73"/>
      <c r="G439" s="12"/>
      <c r="H439" s="12"/>
      <c r="I439" s="12"/>
      <c r="J439" s="12"/>
      <c r="R439" s="15"/>
      <c r="S439" s="15"/>
      <c r="T439" s="15"/>
      <c r="U439" s="15"/>
      <c r="V439" s="15"/>
      <c r="W439" s="15"/>
      <c r="X439" s="15"/>
      <c r="Y439" s="15"/>
      <c r="Z439" s="15"/>
      <c r="AA439" s="15"/>
      <c r="AB439" s="15"/>
      <c r="AC439" s="15"/>
      <c r="AD439" s="15"/>
    </row>
    <row r="440" spans="6:30" s="5" customFormat="1" ht="12" x14ac:dyDescent="0.2">
      <c r="F440" s="73"/>
      <c r="G440" s="12"/>
      <c r="H440" s="12"/>
      <c r="I440" s="12"/>
      <c r="J440" s="12"/>
      <c r="R440" s="15"/>
      <c r="S440" s="15"/>
      <c r="T440" s="15"/>
      <c r="U440" s="15"/>
      <c r="V440" s="15"/>
      <c r="W440" s="15"/>
      <c r="X440" s="15"/>
      <c r="Y440" s="15"/>
      <c r="Z440" s="15"/>
      <c r="AA440" s="15"/>
      <c r="AB440" s="15"/>
      <c r="AC440" s="15"/>
      <c r="AD440" s="15"/>
    </row>
    <row r="441" spans="6:30" s="5" customFormat="1" ht="12" x14ac:dyDescent="0.2">
      <c r="F441" s="73"/>
      <c r="G441" s="12"/>
      <c r="H441" s="12"/>
      <c r="I441" s="12"/>
      <c r="J441" s="12"/>
      <c r="R441" s="15"/>
      <c r="S441" s="15"/>
      <c r="T441" s="15"/>
      <c r="U441" s="15"/>
      <c r="V441" s="15"/>
      <c r="W441" s="15"/>
      <c r="X441" s="15"/>
      <c r="Y441" s="15"/>
      <c r="Z441" s="15"/>
      <c r="AA441" s="15"/>
      <c r="AB441" s="15"/>
      <c r="AC441" s="15"/>
      <c r="AD441" s="15"/>
    </row>
    <row r="442" spans="6:30" s="5" customFormat="1" ht="12" x14ac:dyDescent="0.2">
      <c r="F442" s="73"/>
      <c r="G442" s="12"/>
      <c r="H442" s="12"/>
      <c r="I442" s="12"/>
      <c r="J442" s="12"/>
      <c r="R442" s="15"/>
      <c r="S442" s="15"/>
      <c r="T442" s="15"/>
      <c r="U442" s="15"/>
      <c r="V442" s="15"/>
      <c r="W442" s="15"/>
      <c r="X442" s="15"/>
      <c r="Y442" s="15"/>
      <c r="Z442" s="15"/>
      <c r="AA442" s="15"/>
      <c r="AB442" s="15"/>
      <c r="AC442" s="15"/>
      <c r="AD442" s="15"/>
    </row>
    <row r="443" spans="6:30" s="5" customFormat="1" ht="12" x14ac:dyDescent="0.2">
      <c r="F443" s="73"/>
      <c r="G443" s="12"/>
      <c r="H443" s="12"/>
      <c r="I443" s="12"/>
      <c r="J443" s="12"/>
      <c r="R443" s="15"/>
      <c r="S443" s="15"/>
      <c r="T443" s="15"/>
      <c r="U443" s="15"/>
      <c r="V443" s="15"/>
      <c r="W443" s="15"/>
      <c r="X443" s="15"/>
      <c r="Y443" s="15"/>
      <c r="Z443" s="15"/>
      <c r="AA443" s="15"/>
      <c r="AB443" s="15"/>
      <c r="AC443" s="15"/>
      <c r="AD443" s="15"/>
    </row>
    <row r="444" spans="6:30" s="5" customFormat="1" ht="12" x14ac:dyDescent="0.2">
      <c r="F444" s="73"/>
      <c r="G444" s="12"/>
      <c r="H444" s="12"/>
      <c r="I444" s="12"/>
      <c r="J444" s="12"/>
      <c r="R444" s="15"/>
      <c r="S444" s="15"/>
      <c r="T444" s="15"/>
      <c r="U444" s="15"/>
      <c r="V444" s="15"/>
      <c r="W444" s="15"/>
      <c r="X444" s="15"/>
      <c r="Y444" s="15"/>
      <c r="Z444" s="15"/>
      <c r="AA444" s="15"/>
      <c r="AB444" s="15"/>
      <c r="AC444" s="15"/>
      <c r="AD444" s="15"/>
    </row>
    <row r="445" spans="6:30" s="5" customFormat="1" ht="12" x14ac:dyDescent="0.2">
      <c r="F445" s="73"/>
      <c r="G445" s="12"/>
      <c r="H445" s="12"/>
      <c r="I445" s="12"/>
      <c r="J445" s="12"/>
      <c r="R445" s="15"/>
      <c r="S445" s="15"/>
      <c r="T445" s="15"/>
      <c r="U445" s="15"/>
      <c r="V445" s="15"/>
      <c r="W445" s="15"/>
      <c r="X445" s="15"/>
      <c r="Y445" s="15"/>
      <c r="Z445" s="15"/>
      <c r="AA445" s="15"/>
      <c r="AB445" s="15"/>
      <c r="AC445" s="15"/>
      <c r="AD445" s="15"/>
    </row>
    <row r="446" spans="6:30" s="5" customFormat="1" ht="12" x14ac:dyDescent="0.2">
      <c r="F446" s="73"/>
      <c r="G446" s="12"/>
      <c r="H446" s="12"/>
      <c r="I446" s="12"/>
      <c r="J446" s="12"/>
      <c r="R446" s="15"/>
      <c r="S446" s="15"/>
      <c r="T446" s="15"/>
      <c r="U446" s="15"/>
      <c r="V446" s="15"/>
      <c r="W446" s="15"/>
      <c r="X446" s="15"/>
      <c r="Y446" s="15"/>
      <c r="Z446" s="15"/>
      <c r="AA446" s="15"/>
      <c r="AB446" s="15"/>
      <c r="AC446" s="15"/>
      <c r="AD446" s="15"/>
    </row>
    <row r="447" spans="6:30" s="5" customFormat="1" ht="12" x14ac:dyDescent="0.2">
      <c r="F447" s="73"/>
      <c r="G447" s="12"/>
      <c r="H447" s="12"/>
      <c r="I447" s="12"/>
      <c r="J447" s="12"/>
      <c r="R447" s="15"/>
      <c r="S447" s="15"/>
      <c r="T447" s="15"/>
      <c r="U447" s="15"/>
      <c r="V447" s="15"/>
      <c r="W447" s="15"/>
      <c r="X447" s="15"/>
      <c r="Y447" s="15"/>
      <c r="Z447" s="15"/>
      <c r="AA447" s="15"/>
      <c r="AB447" s="15"/>
      <c r="AC447" s="15"/>
      <c r="AD447" s="15"/>
    </row>
    <row r="448" spans="6:30" s="5" customFormat="1" ht="12" x14ac:dyDescent="0.2">
      <c r="F448" s="73"/>
      <c r="G448" s="12"/>
      <c r="H448" s="12"/>
      <c r="I448" s="12"/>
      <c r="J448" s="12"/>
      <c r="R448" s="15"/>
      <c r="S448" s="15"/>
      <c r="T448" s="15"/>
      <c r="U448" s="15"/>
      <c r="V448" s="15"/>
      <c r="W448" s="15"/>
      <c r="X448" s="15"/>
      <c r="Y448" s="15"/>
      <c r="Z448" s="15"/>
      <c r="AA448" s="15"/>
      <c r="AB448" s="15"/>
      <c r="AC448" s="15"/>
      <c r="AD448" s="15"/>
    </row>
    <row r="449" spans="6:30" s="5" customFormat="1" ht="12" x14ac:dyDescent="0.2">
      <c r="F449" s="73"/>
      <c r="G449" s="12"/>
      <c r="H449" s="12"/>
      <c r="I449" s="12"/>
      <c r="J449" s="12"/>
      <c r="R449" s="15"/>
      <c r="S449" s="15"/>
      <c r="T449" s="15"/>
      <c r="U449" s="15"/>
      <c r="V449" s="15"/>
      <c r="W449" s="15"/>
      <c r="X449" s="15"/>
      <c r="Y449" s="15"/>
      <c r="Z449" s="15"/>
      <c r="AA449" s="15"/>
      <c r="AB449" s="15"/>
      <c r="AC449" s="15"/>
      <c r="AD449" s="15"/>
    </row>
    <row r="450" spans="6:30" s="5" customFormat="1" ht="12" x14ac:dyDescent="0.2">
      <c r="F450" s="73"/>
      <c r="G450" s="12"/>
      <c r="H450" s="12"/>
      <c r="I450" s="12"/>
      <c r="J450" s="12"/>
      <c r="R450" s="15"/>
      <c r="S450" s="15"/>
      <c r="T450" s="15"/>
      <c r="U450" s="15"/>
      <c r="V450" s="15"/>
      <c r="W450" s="15"/>
      <c r="X450" s="15"/>
      <c r="Y450" s="15"/>
      <c r="Z450" s="15"/>
      <c r="AA450" s="15"/>
      <c r="AB450" s="15"/>
      <c r="AC450" s="15"/>
      <c r="AD450" s="15"/>
    </row>
    <row r="451" spans="6:30" s="5" customFormat="1" ht="12" x14ac:dyDescent="0.2">
      <c r="F451" s="73"/>
      <c r="G451" s="12"/>
      <c r="H451" s="12"/>
      <c r="I451" s="12"/>
      <c r="J451" s="12"/>
      <c r="R451" s="15"/>
      <c r="S451" s="15"/>
      <c r="T451" s="15"/>
      <c r="U451" s="15"/>
      <c r="V451" s="15"/>
      <c r="W451" s="15"/>
      <c r="X451" s="15"/>
      <c r="Y451" s="15"/>
      <c r="Z451" s="15"/>
      <c r="AA451" s="15"/>
      <c r="AB451" s="15"/>
      <c r="AC451" s="15"/>
      <c r="AD451" s="15"/>
    </row>
    <row r="452" spans="6:30" s="5" customFormat="1" ht="12" x14ac:dyDescent="0.2">
      <c r="F452" s="73"/>
      <c r="G452" s="12"/>
      <c r="H452" s="12"/>
      <c r="I452" s="12"/>
      <c r="J452" s="12"/>
      <c r="R452" s="15"/>
      <c r="S452" s="15"/>
      <c r="T452" s="15"/>
      <c r="U452" s="15"/>
      <c r="V452" s="15"/>
      <c r="W452" s="15"/>
      <c r="X452" s="15"/>
      <c r="Y452" s="15"/>
      <c r="Z452" s="15"/>
      <c r="AA452" s="15"/>
      <c r="AB452" s="15"/>
      <c r="AC452" s="15"/>
      <c r="AD452" s="15"/>
    </row>
    <row r="453" spans="6:30" s="5" customFormat="1" ht="12" x14ac:dyDescent="0.2">
      <c r="F453" s="73"/>
      <c r="G453" s="12"/>
      <c r="H453" s="12"/>
      <c r="I453" s="12"/>
      <c r="J453" s="12"/>
      <c r="R453" s="15"/>
      <c r="S453" s="15"/>
      <c r="T453" s="15"/>
      <c r="U453" s="15"/>
      <c r="V453" s="15"/>
      <c r="W453" s="15"/>
      <c r="X453" s="15"/>
      <c r="Y453" s="15"/>
      <c r="Z453" s="15"/>
      <c r="AA453" s="15"/>
      <c r="AB453" s="15"/>
      <c r="AC453" s="15"/>
      <c r="AD453" s="15"/>
    </row>
    <row r="454" spans="6:30" s="5" customFormat="1" ht="12" x14ac:dyDescent="0.2">
      <c r="F454" s="73"/>
      <c r="G454" s="12"/>
      <c r="H454" s="12"/>
      <c r="I454" s="12"/>
      <c r="J454" s="12"/>
      <c r="R454" s="15"/>
      <c r="S454" s="15"/>
      <c r="T454" s="15"/>
      <c r="U454" s="15"/>
      <c r="V454" s="15"/>
      <c r="W454" s="15"/>
      <c r="X454" s="15"/>
      <c r="Y454" s="15"/>
      <c r="Z454" s="15"/>
      <c r="AA454" s="15"/>
      <c r="AB454" s="15"/>
      <c r="AC454" s="15"/>
      <c r="AD454" s="15"/>
    </row>
    <row r="455" spans="6:30" s="5" customFormat="1" ht="12" x14ac:dyDescent="0.2">
      <c r="F455" s="73"/>
      <c r="G455" s="12"/>
      <c r="H455" s="12"/>
      <c r="I455" s="12"/>
      <c r="J455" s="12"/>
      <c r="R455" s="15"/>
      <c r="S455" s="15"/>
      <c r="T455" s="15"/>
      <c r="U455" s="15"/>
      <c r="V455" s="15"/>
      <c r="W455" s="15"/>
      <c r="X455" s="15"/>
      <c r="Y455" s="15"/>
      <c r="Z455" s="15"/>
      <c r="AA455" s="15"/>
      <c r="AB455" s="15"/>
      <c r="AC455" s="15"/>
      <c r="AD455" s="15"/>
    </row>
    <row r="456" spans="6:30" s="5" customFormat="1" ht="12" x14ac:dyDescent="0.2">
      <c r="F456" s="73"/>
      <c r="G456" s="12"/>
      <c r="H456" s="12"/>
      <c r="I456" s="12"/>
      <c r="J456" s="12"/>
      <c r="R456" s="15"/>
      <c r="S456" s="15"/>
      <c r="T456" s="15"/>
      <c r="U456" s="15"/>
      <c r="V456" s="15"/>
      <c r="W456" s="15"/>
      <c r="X456" s="15"/>
      <c r="Y456" s="15"/>
      <c r="Z456" s="15"/>
      <c r="AA456" s="15"/>
      <c r="AB456" s="15"/>
      <c r="AC456" s="15"/>
      <c r="AD456" s="15"/>
    </row>
    <row r="457" spans="6:30" s="5" customFormat="1" ht="12" x14ac:dyDescent="0.2">
      <c r="F457" s="73"/>
      <c r="G457" s="12"/>
      <c r="H457" s="12"/>
      <c r="I457" s="12"/>
      <c r="J457" s="12"/>
      <c r="R457" s="15"/>
      <c r="S457" s="15"/>
      <c r="T457" s="15"/>
      <c r="U457" s="15"/>
      <c r="V457" s="15"/>
      <c r="W457" s="15"/>
      <c r="X457" s="15"/>
      <c r="Y457" s="15"/>
      <c r="Z457" s="15"/>
      <c r="AA457" s="15"/>
      <c r="AB457" s="15"/>
      <c r="AC457" s="15"/>
      <c r="AD457" s="15"/>
    </row>
    <row r="458" spans="6:30" s="5" customFormat="1" ht="12" x14ac:dyDescent="0.2">
      <c r="F458" s="73"/>
      <c r="G458" s="12"/>
      <c r="H458" s="12"/>
      <c r="I458" s="12"/>
      <c r="J458" s="12"/>
      <c r="R458" s="15"/>
      <c r="S458" s="15"/>
      <c r="T458" s="15"/>
      <c r="U458" s="15"/>
      <c r="V458" s="15"/>
      <c r="W458" s="15"/>
      <c r="X458" s="15"/>
      <c r="Y458" s="15"/>
      <c r="Z458" s="15"/>
      <c r="AA458" s="15"/>
      <c r="AB458" s="15"/>
      <c r="AC458" s="15"/>
      <c r="AD458" s="15"/>
    </row>
    <row r="459" spans="6:30" s="5" customFormat="1" ht="12" x14ac:dyDescent="0.2">
      <c r="F459" s="73"/>
      <c r="G459" s="12"/>
      <c r="H459" s="12"/>
      <c r="I459" s="12"/>
      <c r="J459" s="12"/>
      <c r="R459" s="15"/>
      <c r="S459" s="15"/>
      <c r="T459" s="15"/>
      <c r="U459" s="15"/>
      <c r="V459" s="15"/>
      <c r="W459" s="15"/>
      <c r="X459" s="15"/>
      <c r="Y459" s="15"/>
      <c r="Z459" s="15"/>
      <c r="AA459" s="15"/>
      <c r="AB459" s="15"/>
      <c r="AC459" s="15"/>
      <c r="AD459" s="15"/>
    </row>
    <row r="460" spans="6:30" s="5" customFormat="1" ht="12" x14ac:dyDescent="0.2">
      <c r="F460" s="73"/>
      <c r="G460" s="12"/>
      <c r="H460" s="12"/>
      <c r="I460" s="12"/>
      <c r="J460" s="12"/>
      <c r="R460" s="15"/>
      <c r="S460" s="15"/>
      <c r="T460" s="15"/>
      <c r="U460" s="15"/>
      <c r="V460" s="15"/>
      <c r="W460" s="15"/>
      <c r="X460" s="15"/>
      <c r="Y460" s="15"/>
      <c r="Z460" s="15"/>
      <c r="AA460" s="15"/>
      <c r="AB460" s="15"/>
      <c r="AC460" s="15"/>
      <c r="AD460" s="15"/>
    </row>
    <row r="461" spans="6:30" s="5" customFormat="1" ht="12" x14ac:dyDescent="0.2">
      <c r="F461" s="73"/>
      <c r="G461" s="12"/>
      <c r="H461" s="12"/>
      <c r="I461" s="12"/>
      <c r="J461" s="12"/>
      <c r="R461" s="15"/>
      <c r="S461" s="15"/>
      <c r="T461" s="15"/>
      <c r="U461" s="15"/>
      <c r="V461" s="15"/>
      <c r="W461" s="15"/>
      <c r="X461" s="15"/>
      <c r="Y461" s="15"/>
      <c r="Z461" s="15"/>
      <c r="AA461" s="15"/>
      <c r="AB461" s="15"/>
      <c r="AC461" s="15"/>
      <c r="AD461" s="15"/>
    </row>
    <row r="462" spans="6:30" s="5" customFormat="1" ht="12" x14ac:dyDescent="0.2">
      <c r="F462" s="73"/>
      <c r="G462" s="12"/>
      <c r="H462" s="12"/>
      <c r="I462" s="12"/>
      <c r="J462" s="12"/>
      <c r="R462" s="15"/>
      <c r="S462" s="15"/>
      <c r="T462" s="15"/>
      <c r="U462" s="15"/>
      <c r="V462" s="15"/>
      <c r="W462" s="15"/>
      <c r="X462" s="15"/>
      <c r="Y462" s="15"/>
      <c r="Z462" s="15"/>
      <c r="AA462" s="15"/>
      <c r="AB462" s="15"/>
      <c r="AC462" s="15"/>
      <c r="AD462" s="15"/>
    </row>
    <row r="463" spans="6:30" s="5" customFormat="1" ht="12" x14ac:dyDescent="0.2">
      <c r="F463" s="73"/>
      <c r="G463" s="12"/>
      <c r="H463" s="12"/>
      <c r="I463" s="12"/>
      <c r="J463" s="12"/>
      <c r="R463" s="15"/>
      <c r="S463" s="15"/>
      <c r="T463" s="15"/>
      <c r="U463" s="15"/>
      <c r="V463" s="15"/>
      <c r="W463" s="15"/>
      <c r="X463" s="15"/>
      <c r="Y463" s="15"/>
      <c r="Z463" s="15"/>
      <c r="AA463" s="15"/>
      <c r="AB463" s="15"/>
      <c r="AC463" s="15"/>
      <c r="AD463" s="15"/>
    </row>
    <row r="464" spans="6:30" s="5" customFormat="1" ht="12" x14ac:dyDescent="0.2">
      <c r="F464" s="73"/>
      <c r="G464" s="12"/>
      <c r="H464" s="12"/>
      <c r="I464" s="12"/>
      <c r="J464" s="12"/>
      <c r="R464" s="15"/>
      <c r="S464" s="15"/>
      <c r="T464" s="15"/>
      <c r="U464" s="15"/>
      <c r="V464" s="15"/>
      <c r="W464" s="15"/>
      <c r="X464" s="15"/>
      <c r="Y464" s="15"/>
      <c r="Z464" s="15"/>
      <c r="AA464" s="15"/>
      <c r="AB464" s="15"/>
      <c r="AC464" s="15"/>
      <c r="AD464" s="15"/>
    </row>
    <row r="465" spans="6:30" s="5" customFormat="1" ht="12" x14ac:dyDescent="0.2">
      <c r="F465" s="73"/>
      <c r="G465" s="12"/>
      <c r="H465" s="12"/>
      <c r="I465" s="12"/>
      <c r="J465" s="12"/>
      <c r="R465" s="15"/>
      <c r="S465" s="15"/>
      <c r="T465" s="15"/>
      <c r="U465" s="15"/>
      <c r="V465" s="15"/>
      <c r="W465" s="15"/>
      <c r="X465" s="15"/>
      <c r="Y465" s="15"/>
      <c r="Z465" s="15"/>
      <c r="AA465" s="15"/>
      <c r="AB465" s="15"/>
      <c r="AC465" s="15"/>
      <c r="AD465" s="15"/>
    </row>
    <row r="466" spans="6:30" s="5" customFormat="1" ht="12" x14ac:dyDescent="0.2">
      <c r="F466" s="73"/>
      <c r="G466" s="12"/>
      <c r="H466" s="12"/>
      <c r="I466" s="12"/>
      <c r="J466" s="12"/>
      <c r="R466" s="15"/>
      <c r="S466" s="15"/>
      <c r="T466" s="15"/>
      <c r="U466" s="15"/>
      <c r="V466" s="15"/>
      <c r="W466" s="15"/>
      <c r="X466" s="15"/>
      <c r="Y466" s="15"/>
      <c r="Z466" s="15"/>
      <c r="AA466" s="15"/>
      <c r="AB466" s="15"/>
      <c r="AC466" s="15"/>
      <c r="AD466" s="15"/>
    </row>
    <row r="467" spans="6:30" s="5" customFormat="1" ht="12" x14ac:dyDescent="0.2">
      <c r="F467" s="73"/>
      <c r="G467" s="12"/>
      <c r="H467" s="12"/>
      <c r="I467" s="12"/>
      <c r="J467" s="12"/>
      <c r="R467" s="15"/>
      <c r="S467" s="15"/>
      <c r="T467" s="15"/>
      <c r="U467" s="15"/>
      <c r="V467" s="15"/>
      <c r="W467" s="15"/>
      <c r="X467" s="15"/>
      <c r="Y467" s="15"/>
      <c r="Z467" s="15"/>
      <c r="AA467" s="15"/>
      <c r="AB467" s="15"/>
      <c r="AC467" s="15"/>
      <c r="AD467" s="15"/>
    </row>
    <row r="468" spans="6:30" s="5" customFormat="1" ht="12" x14ac:dyDescent="0.2">
      <c r="F468" s="73"/>
      <c r="G468" s="12"/>
      <c r="H468" s="12"/>
      <c r="I468" s="12"/>
      <c r="J468" s="12"/>
      <c r="R468" s="15"/>
      <c r="S468" s="15"/>
      <c r="T468" s="15"/>
      <c r="U468" s="15"/>
      <c r="V468" s="15"/>
      <c r="W468" s="15"/>
      <c r="X468" s="15"/>
      <c r="Y468" s="15"/>
      <c r="Z468" s="15"/>
      <c r="AA468" s="15"/>
      <c r="AB468" s="15"/>
      <c r="AC468" s="15"/>
      <c r="AD468" s="15"/>
    </row>
    <row r="469" spans="6:30" s="5" customFormat="1" ht="12" x14ac:dyDescent="0.2">
      <c r="F469" s="73"/>
      <c r="G469" s="12"/>
      <c r="H469" s="12"/>
      <c r="I469" s="12"/>
      <c r="J469" s="12"/>
      <c r="R469" s="15"/>
      <c r="S469" s="15"/>
      <c r="T469" s="15"/>
      <c r="U469" s="15"/>
      <c r="V469" s="15"/>
      <c r="W469" s="15"/>
      <c r="X469" s="15"/>
      <c r="Y469" s="15"/>
      <c r="Z469" s="15"/>
      <c r="AA469" s="15"/>
      <c r="AB469" s="15"/>
      <c r="AC469" s="15"/>
      <c r="AD469" s="15"/>
    </row>
    <row r="470" spans="6:30" s="5" customFormat="1" ht="12" x14ac:dyDescent="0.2">
      <c r="F470" s="73"/>
      <c r="G470" s="12"/>
      <c r="H470" s="12"/>
      <c r="I470" s="12"/>
      <c r="J470" s="12"/>
      <c r="R470" s="15"/>
      <c r="S470" s="15"/>
      <c r="T470" s="15"/>
      <c r="U470" s="15"/>
      <c r="V470" s="15"/>
      <c r="W470" s="15"/>
      <c r="X470" s="15"/>
      <c r="Y470" s="15"/>
      <c r="Z470" s="15"/>
      <c r="AA470" s="15"/>
      <c r="AB470" s="15"/>
      <c r="AC470" s="15"/>
      <c r="AD470" s="15"/>
    </row>
    <row r="471" spans="6:30" s="5" customFormat="1" ht="12" x14ac:dyDescent="0.2">
      <c r="F471" s="73"/>
      <c r="G471" s="12"/>
      <c r="H471" s="12"/>
      <c r="I471" s="12"/>
      <c r="J471" s="12"/>
      <c r="R471" s="15"/>
      <c r="S471" s="15"/>
      <c r="T471" s="15"/>
      <c r="U471" s="15"/>
      <c r="V471" s="15"/>
      <c r="W471" s="15"/>
      <c r="X471" s="15"/>
      <c r="Y471" s="15"/>
      <c r="Z471" s="15"/>
      <c r="AA471" s="15"/>
      <c r="AB471" s="15"/>
      <c r="AC471" s="15"/>
      <c r="AD471" s="15"/>
    </row>
    <row r="472" spans="6:30" s="5" customFormat="1" ht="12" x14ac:dyDescent="0.2">
      <c r="F472" s="73"/>
      <c r="G472" s="12"/>
      <c r="H472" s="12"/>
      <c r="I472" s="12"/>
      <c r="J472" s="12"/>
      <c r="R472" s="15"/>
      <c r="S472" s="15"/>
      <c r="T472" s="15"/>
      <c r="U472" s="15"/>
      <c r="V472" s="15"/>
      <c r="W472" s="15"/>
      <c r="X472" s="15"/>
      <c r="Y472" s="15"/>
      <c r="Z472" s="15"/>
      <c r="AA472" s="15"/>
      <c r="AB472" s="15"/>
      <c r="AC472" s="15"/>
      <c r="AD472" s="15"/>
    </row>
    <row r="473" spans="6:30" s="5" customFormat="1" ht="12" x14ac:dyDescent="0.2">
      <c r="F473" s="73"/>
      <c r="G473" s="12"/>
      <c r="H473" s="12"/>
      <c r="I473" s="12"/>
      <c r="J473" s="12"/>
      <c r="R473" s="15"/>
      <c r="S473" s="15"/>
      <c r="T473" s="15"/>
      <c r="U473" s="15"/>
      <c r="V473" s="15"/>
      <c r="W473" s="15"/>
      <c r="X473" s="15"/>
      <c r="Y473" s="15"/>
      <c r="Z473" s="15"/>
      <c r="AA473" s="15"/>
      <c r="AB473" s="15"/>
      <c r="AC473" s="15"/>
      <c r="AD473" s="15"/>
    </row>
    <row r="474" spans="6:30" s="5" customFormat="1" ht="12" x14ac:dyDescent="0.2">
      <c r="F474" s="73"/>
      <c r="G474" s="12"/>
      <c r="H474" s="12"/>
      <c r="I474" s="12"/>
      <c r="J474" s="12"/>
      <c r="R474" s="15"/>
      <c r="S474" s="15"/>
      <c r="T474" s="15"/>
      <c r="U474" s="15"/>
      <c r="V474" s="15"/>
      <c r="W474" s="15"/>
      <c r="X474" s="15"/>
      <c r="Y474" s="15"/>
      <c r="Z474" s="15"/>
      <c r="AA474" s="15"/>
      <c r="AB474" s="15"/>
      <c r="AC474" s="15"/>
      <c r="AD474" s="15"/>
    </row>
    <row r="475" spans="6:30" s="5" customFormat="1" ht="12" x14ac:dyDescent="0.2">
      <c r="F475" s="73"/>
      <c r="G475" s="12"/>
      <c r="H475" s="12"/>
      <c r="I475" s="12"/>
      <c r="J475" s="12"/>
      <c r="R475" s="15"/>
      <c r="S475" s="15"/>
      <c r="T475" s="15"/>
      <c r="U475" s="15"/>
      <c r="V475" s="15"/>
      <c r="W475" s="15"/>
      <c r="X475" s="15"/>
      <c r="Y475" s="15"/>
      <c r="Z475" s="15"/>
      <c r="AA475" s="15"/>
      <c r="AB475" s="15"/>
      <c r="AC475" s="15"/>
      <c r="AD475" s="15"/>
    </row>
    <row r="476" spans="6:30" s="5" customFormat="1" ht="12" x14ac:dyDescent="0.2">
      <c r="F476" s="73"/>
      <c r="G476" s="12"/>
      <c r="H476" s="12"/>
      <c r="I476" s="12"/>
      <c r="J476" s="12"/>
      <c r="R476" s="15"/>
      <c r="S476" s="15"/>
      <c r="T476" s="15"/>
      <c r="U476" s="15"/>
      <c r="V476" s="15"/>
      <c r="W476" s="15"/>
      <c r="X476" s="15"/>
      <c r="Y476" s="15"/>
      <c r="Z476" s="15"/>
      <c r="AA476" s="15"/>
      <c r="AB476" s="15"/>
      <c r="AC476" s="15"/>
      <c r="AD476" s="15"/>
    </row>
    <row r="477" spans="6:30" s="5" customFormat="1" ht="12" x14ac:dyDescent="0.2">
      <c r="F477" s="73"/>
      <c r="G477" s="12"/>
      <c r="H477" s="12"/>
      <c r="I477" s="12"/>
      <c r="J477" s="12"/>
      <c r="R477" s="15"/>
      <c r="S477" s="15"/>
      <c r="T477" s="15"/>
      <c r="U477" s="15"/>
      <c r="V477" s="15"/>
      <c r="W477" s="15"/>
      <c r="X477" s="15"/>
      <c r="Y477" s="15"/>
      <c r="Z477" s="15"/>
      <c r="AA477" s="15"/>
      <c r="AB477" s="15"/>
      <c r="AC477" s="15"/>
      <c r="AD477" s="15"/>
    </row>
    <row r="478" spans="6:30" s="5" customFormat="1" ht="12" x14ac:dyDescent="0.2">
      <c r="F478" s="73"/>
      <c r="G478" s="12"/>
      <c r="H478" s="12"/>
      <c r="I478" s="12"/>
      <c r="J478" s="12"/>
      <c r="R478" s="15"/>
      <c r="S478" s="15"/>
      <c r="T478" s="15"/>
      <c r="U478" s="15"/>
      <c r="V478" s="15"/>
      <c r="W478" s="15"/>
      <c r="X478" s="15"/>
      <c r="Y478" s="15"/>
      <c r="Z478" s="15"/>
      <c r="AA478" s="15"/>
      <c r="AB478" s="15"/>
      <c r="AC478" s="15"/>
      <c r="AD478" s="15"/>
    </row>
    <row r="479" spans="6:30" s="5" customFormat="1" ht="12" x14ac:dyDescent="0.2">
      <c r="F479" s="73"/>
      <c r="G479" s="12"/>
      <c r="H479" s="12"/>
      <c r="I479" s="12"/>
      <c r="J479" s="12"/>
      <c r="R479" s="15"/>
      <c r="S479" s="15"/>
      <c r="T479" s="15"/>
      <c r="U479" s="15"/>
      <c r="V479" s="15"/>
      <c r="W479" s="15"/>
      <c r="X479" s="15"/>
      <c r="Y479" s="15"/>
      <c r="Z479" s="15"/>
      <c r="AA479" s="15"/>
      <c r="AB479" s="15"/>
      <c r="AC479" s="15"/>
      <c r="AD479" s="15"/>
    </row>
    <row r="480" spans="6:30" s="5" customFormat="1" ht="12" x14ac:dyDescent="0.2">
      <c r="F480" s="73"/>
      <c r="G480" s="12"/>
      <c r="H480" s="12"/>
      <c r="I480" s="12"/>
      <c r="J480" s="12"/>
      <c r="R480" s="15"/>
      <c r="S480" s="15"/>
      <c r="T480" s="15"/>
      <c r="U480" s="15"/>
      <c r="V480" s="15"/>
      <c r="W480" s="15"/>
      <c r="X480" s="15"/>
      <c r="Y480" s="15"/>
      <c r="Z480" s="15"/>
      <c r="AA480" s="15"/>
      <c r="AB480" s="15"/>
      <c r="AC480" s="15"/>
      <c r="AD480" s="15"/>
    </row>
    <row r="481" spans="6:30" s="5" customFormat="1" ht="12" x14ac:dyDescent="0.2">
      <c r="F481" s="73"/>
      <c r="G481" s="12"/>
      <c r="H481" s="12"/>
      <c r="I481" s="12"/>
      <c r="J481" s="12"/>
      <c r="R481" s="15"/>
      <c r="S481" s="15"/>
      <c r="T481" s="15"/>
      <c r="U481" s="15"/>
      <c r="V481" s="15"/>
      <c r="W481" s="15"/>
      <c r="X481" s="15"/>
      <c r="Y481" s="15"/>
      <c r="Z481" s="15"/>
      <c r="AA481" s="15"/>
      <c r="AB481" s="15"/>
      <c r="AC481" s="15"/>
      <c r="AD481" s="15"/>
    </row>
    <row r="482" spans="6:30" s="5" customFormat="1" ht="12" x14ac:dyDescent="0.2">
      <c r="F482" s="73"/>
      <c r="G482" s="12"/>
      <c r="H482" s="12"/>
      <c r="I482" s="12"/>
      <c r="J482" s="12"/>
      <c r="R482" s="15"/>
      <c r="S482" s="15"/>
      <c r="T482" s="15"/>
      <c r="U482" s="15"/>
      <c r="V482" s="15"/>
      <c r="W482" s="15"/>
      <c r="X482" s="15"/>
      <c r="Y482" s="15"/>
      <c r="Z482" s="15"/>
      <c r="AA482" s="15"/>
      <c r="AB482" s="15"/>
      <c r="AC482" s="15"/>
      <c r="AD482" s="15"/>
    </row>
    <row r="483" spans="6:30" s="5" customFormat="1" ht="12" x14ac:dyDescent="0.2">
      <c r="F483" s="73"/>
      <c r="G483" s="12"/>
      <c r="H483" s="12"/>
      <c r="I483" s="12"/>
      <c r="J483" s="12"/>
      <c r="R483" s="15"/>
      <c r="S483" s="15"/>
      <c r="T483" s="15"/>
      <c r="U483" s="15"/>
      <c r="V483" s="15"/>
      <c r="W483" s="15"/>
      <c r="X483" s="15"/>
      <c r="Y483" s="15"/>
      <c r="Z483" s="15"/>
      <c r="AA483" s="15"/>
      <c r="AB483" s="15"/>
      <c r="AC483" s="15"/>
      <c r="AD483" s="15"/>
    </row>
    <row r="484" spans="6:30" s="5" customFormat="1" ht="12" x14ac:dyDescent="0.2">
      <c r="F484" s="73"/>
      <c r="G484" s="12"/>
      <c r="H484" s="12"/>
      <c r="I484" s="12"/>
      <c r="J484" s="12"/>
      <c r="R484" s="15"/>
      <c r="S484" s="15"/>
      <c r="T484" s="15"/>
      <c r="U484" s="15"/>
      <c r="V484" s="15"/>
      <c r="W484" s="15"/>
      <c r="X484" s="15"/>
      <c r="Y484" s="15"/>
      <c r="Z484" s="15"/>
      <c r="AA484" s="15"/>
      <c r="AB484" s="15"/>
      <c r="AC484" s="15"/>
      <c r="AD484" s="15"/>
    </row>
    <row r="485" spans="6:30" s="5" customFormat="1" ht="12" x14ac:dyDescent="0.2">
      <c r="F485" s="73"/>
      <c r="G485" s="12"/>
      <c r="H485" s="12"/>
      <c r="I485" s="12"/>
      <c r="J485" s="12"/>
      <c r="R485" s="15"/>
      <c r="S485" s="15"/>
      <c r="T485" s="15"/>
      <c r="U485" s="15"/>
      <c r="V485" s="15"/>
      <c r="W485" s="15"/>
      <c r="X485" s="15"/>
      <c r="Y485" s="15"/>
      <c r="Z485" s="15"/>
      <c r="AA485" s="15"/>
      <c r="AB485" s="15"/>
      <c r="AC485" s="15"/>
      <c r="AD485" s="15"/>
    </row>
    <row r="486" spans="6:30" s="5" customFormat="1" ht="12" x14ac:dyDescent="0.2">
      <c r="F486" s="73"/>
      <c r="G486" s="12"/>
      <c r="H486" s="12"/>
      <c r="I486" s="12"/>
      <c r="J486" s="12"/>
      <c r="R486" s="15"/>
      <c r="S486" s="15"/>
      <c r="T486" s="15"/>
      <c r="U486" s="15"/>
      <c r="V486" s="15"/>
      <c r="W486" s="15"/>
      <c r="X486" s="15"/>
      <c r="Y486" s="15"/>
      <c r="Z486" s="15"/>
      <c r="AA486" s="15"/>
      <c r="AB486" s="15"/>
      <c r="AC486" s="15"/>
      <c r="AD486" s="15"/>
    </row>
    <row r="487" spans="6:30" s="5" customFormat="1" ht="12" x14ac:dyDescent="0.2">
      <c r="F487" s="73"/>
      <c r="G487" s="12"/>
      <c r="H487" s="12"/>
      <c r="I487" s="12"/>
      <c r="J487" s="12"/>
      <c r="R487" s="15"/>
      <c r="S487" s="15"/>
      <c r="T487" s="15"/>
      <c r="U487" s="15"/>
      <c r="V487" s="15"/>
      <c r="W487" s="15"/>
      <c r="X487" s="15"/>
      <c r="Y487" s="15"/>
      <c r="Z487" s="15"/>
      <c r="AA487" s="15"/>
      <c r="AB487" s="15"/>
      <c r="AC487" s="15"/>
      <c r="AD487" s="15"/>
    </row>
    <row r="488" spans="6:30" s="5" customFormat="1" ht="12" x14ac:dyDescent="0.2">
      <c r="F488" s="73"/>
      <c r="G488" s="12"/>
      <c r="H488" s="12"/>
      <c r="I488" s="12"/>
      <c r="J488" s="12"/>
      <c r="R488" s="15"/>
      <c r="S488" s="15"/>
      <c r="T488" s="15"/>
      <c r="U488" s="15"/>
      <c r="V488" s="15"/>
      <c r="W488" s="15"/>
      <c r="X488" s="15"/>
      <c r="Y488" s="15"/>
      <c r="Z488" s="15"/>
      <c r="AA488" s="15"/>
      <c r="AB488" s="15"/>
      <c r="AC488" s="15"/>
      <c r="AD488" s="15"/>
    </row>
    <row r="489" spans="6:30" s="5" customFormat="1" ht="12" x14ac:dyDescent="0.2">
      <c r="F489" s="73"/>
      <c r="G489" s="12"/>
      <c r="H489" s="12"/>
      <c r="I489" s="12"/>
      <c r="J489" s="12"/>
      <c r="R489" s="15"/>
      <c r="S489" s="15"/>
      <c r="T489" s="15"/>
      <c r="U489" s="15"/>
      <c r="V489" s="15"/>
      <c r="W489" s="15"/>
      <c r="X489" s="15"/>
      <c r="Y489" s="15"/>
      <c r="Z489" s="15"/>
      <c r="AA489" s="15"/>
      <c r="AB489" s="15"/>
      <c r="AC489" s="15"/>
      <c r="AD489" s="15"/>
    </row>
    <row r="490" spans="6:30" s="5" customFormat="1" ht="12" x14ac:dyDescent="0.2">
      <c r="F490" s="73"/>
      <c r="G490" s="12"/>
      <c r="H490" s="12"/>
      <c r="I490" s="12"/>
      <c r="J490" s="12"/>
      <c r="R490" s="15"/>
      <c r="S490" s="15"/>
      <c r="T490" s="15"/>
      <c r="U490" s="15"/>
      <c r="V490" s="15"/>
      <c r="W490" s="15"/>
      <c r="X490" s="15"/>
      <c r="Y490" s="15"/>
      <c r="Z490" s="15"/>
      <c r="AA490" s="15"/>
      <c r="AB490" s="15"/>
      <c r="AC490" s="15"/>
      <c r="AD490" s="15"/>
    </row>
    <row r="491" spans="6:30" s="5" customFormat="1" ht="12" x14ac:dyDescent="0.2">
      <c r="F491" s="73"/>
      <c r="G491" s="12"/>
      <c r="H491" s="12"/>
      <c r="I491" s="12"/>
      <c r="J491" s="12"/>
      <c r="R491" s="15"/>
      <c r="S491" s="15"/>
      <c r="T491" s="15"/>
      <c r="U491" s="15"/>
      <c r="V491" s="15"/>
      <c r="W491" s="15"/>
      <c r="X491" s="15"/>
      <c r="Y491" s="15"/>
      <c r="Z491" s="15"/>
      <c r="AA491" s="15"/>
      <c r="AB491" s="15"/>
      <c r="AC491" s="15"/>
      <c r="AD491" s="15"/>
    </row>
    <row r="492" spans="6:30" s="5" customFormat="1" ht="12" x14ac:dyDescent="0.2">
      <c r="F492" s="73"/>
      <c r="G492" s="12"/>
      <c r="H492" s="12"/>
      <c r="I492" s="12"/>
      <c r="J492" s="12"/>
      <c r="R492" s="15"/>
      <c r="S492" s="15"/>
      <c r="T492" s="15"/>
      <c r="U492" s="15"/>
      <c r="V492" s="15"/>
      <c r="W492" s="15"/>
      <c r="X492" s="15"/>
      <c r="Y492" s="15"/>
      <c r="Z492" s="15"/>
      <c r="AA492" s="15"/>
      <c r="AB492" s="15"/>
      <c r="AC492" s="15"/>
      <c r="AD492" s="15"/>
    </row>
    <row r="493" spans="6:30" s="5" customFormat="1" ht="12" x14ac:dyDescent="0.2">
      <c r="F493" s="73"/>
      <c r="G493" s="12"/>
      <c r="H493" s="12"/>
      <c r="I493" s="12"/>
      <c r="J493" s="12"/>
      <c r="R493" s="15"/>
      <c r="S493" s="15"/>
      <c r="T493" s="15"/>
      <c r="U493" s="15"/>
      <c r="V493" s="15"/>
      <c r="W493" s="15"/>
      <c r="X493" s="15"/>
      <c r="Y493" s="15"/>
      <c r="Z493" s="15"/>
      <c r="AA493" s="15"/>
      <c r="AB493" s="15"/>
      <c r="AC493" s="15"/>
      <c r="AD493" s="15"/>
    </row>
    <row r="494" spans="6:30" s="5" customFormat="1" ht="12" x14ac:dyDescent="0.2">
      <c r="F494" s="73"/>
      <c r="G494" s="12"/>
      <c r="H494" s="12"/>
      <c r="I494" s="12"/>
      <c r="J494" s="12"/>
      <c r="R494" s="15"/>
      <c r="S494" s="15"/>
      <c r="T494" s="15"/>
      <c r="U494" s="15"/>
      <c r="V494" s="15"/>
      <c r="W494" s="15"/>
      <c r="X494" s="15"/>
      <c r="Y494" s="15"/>
      <c r="Z494" s="15"/>
      <c r="AA494" s="15"/>
      <c r="AB494" s="15"/>
      <c r="AC494" s="15"/>
      <c r="AD494" s="15"/>
    </row>
    <row r="495" spans="6:30" s="5" customFormat="1" ht="12" x14ac:dyDescent="0.2">
      <c r="F495" s="73"/>
      <c r="G495" s="12"/>
      <c r="H495" s="12"/>
      <c r="I495" s="12"/>
      <c r="J495" s="12"/>
      <c r="R495" s="15"/>
      <c r="S495" s="15"/>
      <c r="T495" s="15"/>
      <c r="U495" s="15"/>
      <c r="V495" s="15"/>
      <c r="W495" s="15"/>
      <c r="X495" s="15"/>
      <c r="Y495" s="15"/>
      <c r="Z495" s="15"/>
      <c r="AA495" s="15"/>
      <c r="AB495" s="15"/>
      <c r="AC495" s="15"/>
      <c r="AD495" s="15"/>
    </row>
    <row r="496" spans="6:30" s="5" customFormat="1" ht="12" x14ac:dyDescent="0.2">
      <c r="F496" s="73"/>
      <c r="G496" s="12"/>
      <c r="H496" s="12"/>
      <c r="I496" s="12"/>
      <c r="J496" s="12"/>
      <c r="R496" s="15"/>
      <c r="S496" s="15"/>
      <c r="T496" s="15"/>
      <c r="U496" s="15"/>
      <c r="V496" s="15"/>
      <c r="W496" s="15"/>
      <c r="X496" s="15"/>
      <c r="Y496" s="15"/>
      <c r="Z496" s="15"/>
      <c r="AA496" s="15"/>
      <c r="AB496" s="15"/>
      <c r="AC496" s="15"/>
      <c r="AD496" s="15"/>
    </row>
    <row r="497" spans="6:30" s="5" customFormat="1" ht="12" x14ac:dyDescent="0.2">
      <c r="F497" s="73"/>
      <c r="G497" s="12"/>
      <c r="H497" s="12"/>
      <c r="I497" s="12"/>
      <c r="J497" s="12"/>
      <c r="R497" s="15"/>
      <c r="S497" s="15"/>
      <c r="T497" s="15"/>
      <c r="U497" s="15"/>
      <c r="V497" s="15"/>
      <c r="W497" s="15"/>
      <c r="X497" s="15"/>
      <c r="Y497" s="15"/>
      <c r="Z497" s="15"/>
      <c r="AA497" s="15"/>
      <c r="AB497" s="15"/>
      <c r="AC497" s="15"/>
      <c r="AD497" s="15"/>
    </row>
    <row r="498" spans="6:30" s="5" customFormat="1" ht="12" x14ac:dyDescent="0.2">
      <c r="F498" s="73"/>
      <c r="G498" s="12"/>
      <c r="H498" s="12"/>
      <c r="I498" s="12"/>
      <c r="J498" s="12"/>
      <c r="R498" s="15"/>
      <c r="S498" s="15"/>
      <c r="T498" s="15"/>
      <c r="U498" s="15"/>
      <c r="V498" s="15"/>
      <c r="W498" s="15"/>
      <c r="X498" s="15"/>
      <c r="Y498" s="15"/>
      <c r="Z498" s="15"/>
      <c r="AA498" s="15"/>
      <c r="AB498" s="15"/>
      <c r="AC498" s="15"/>
      <c r="AD498" s="15"/>
    </row>
    <row r="499" spans="6:30" s="5" customFormat="1" ht="12" x14ac:dyDescent="0.2">
      <c r="F499" s="73"/>
      <c r="G499" s="12"/>
      <c r="H499" s="12"/>
      <c r="I499" s="12"/>
      <c r="J499" s="12"/>
      <c r="R499" s="15"/>
      <c r="S499" s="15"/>
      <c r="T499" s="15"/>
      <c r="U499" s="15"/>
      <c r="V499" s="15"/>
      <c r="W499" s="15"/>
      <c r="X499" s="15"/>
      <c r="Y499" s="15"/>
      <c r="Z499" s="15"/>
      <c r="AA499" s="15"/>
      <c r="AB499" s="15"/>
      <c r="AC499" s="15"/>
      <c r="AD499" s="15"/>
    </row>
    <row r="500" spans="6:30" s="5" customFormat="1" ht="12" x14ac:dyDescent="0.2">
      <c r="F500" s="73"/>
      <c r="G500" s="12"/>
      <c r="H500" s="12"/>
      <c r="I500" s="12"/>
      <c r="J500" s="12"/>
      <c r="R500" s="15"/>
      <c r="S500" s="15"/>
      <c r="T500" s="15"/>
      <c r="U500" s="15"/>
      <c r="V500" s="15"/>
      <c r="W500" s="15"/>
      <c r="X500" s="15"/>
      <c r="Y500" s="15"/>
      <c r="Z500" s="15"/>
      <c r="AA500" s="15"/>
      <c r="AB500" s="15"/>
      <c r="AC500" s="15"/>
      <c r="AD500" s="15"/>
    </row>
    <row r="501" spans="6:30" s="5" customFormat="1" ht="12" x14ac:dyDescent="0.2">
      <c r="F501" s="73"/>
      <c r="G501" s="12"/>
      <c r="H501" s="12"/>
      <c r="I501" s="12"/>
      <c r="J501" s="12"/>
      <c r="R501" s="15"/>
      <c r="S501" s="15"/>
      <c r="T501" s="15"/>
      <c r="U501" s="15"/>
      <c r="V501" s="15"/>
      <c r="W501" s="15"/>
      <c r="X501" s="15"/>
      <c r="Y501" s="15"/>
      <c r="Z501" s="15"/>
      <c r="AA501" s="15"/>
      <c r="AB501" s="15"/>
      <c r="AC501" s="15"/>
      <c r="AD501" s="15"/>
    </row>
    <row r="502" spans="6:30" s="5" customFormat="1" ht="12" x14ac:dyDescent="0.2">
      <c r="F502" s="73"/>
      <c r="G502" s="12"/>
      <c r="H502" s="12"/>
      <c r="I502" s="12"/>
      <c r="J502" s="12"/>
      <c r="R502" s="15"/>
      <c r="S502" s="15"/>
      <c r="T502" s="15"/>
      <c r="U502" s="15"/>
      <c r="V502" s="15"/>
      <c r="W502" s="15"/>
      <c r="X502" s="15"/>
      <c r="Y502" s="15"/>
      <c r="Z502" s="15"/>
      <c r="AA502" s="15"/>
      <c r="AB502" s="15"/>
      <c r="AC502" s="15"/>
      <c r="AD502" s="15"/>
    </row>
    <row r="503" spans="6:30" s="5" customFormat="1" ht="12" x14ac:dyDescent="0.2">
      <c r="F503" s="73"/>
      <c r="G503" s="12"/>
      <c r="H503" s="12"/>
      <c r="I503" s="12"/>
      <c r="J503" s="12"/>
      <c r="R503" s="15"/>
      <c r="S503" s="15"/>
      <c r="T503" s="15"/>
      <c r="U503" s="15"/>
      <c r="V503" s="15"/>
      <c r="W503" s="15"/>
      <c r="X503" s="15"/>
      <c r="Y503" s="15"/>
      <c r="Z503" s="15"/>
      <c r="AA503" s="15"/>
      <c r="AB503" s="15"/>
      <c r="AC503" s="15"/>
      <c r="AD503" s="15"/>
    </row>
    <row r="504" spans="6:30" s="5" customFormat="1" ht="12" x14ac:dyDescent="0.2">
      <c r="F504" s="73"/>
      <c r="G504" s="12"/>
      <c r="H504" s="12"/>
      <c r="I504" s="12"/>
      <c r="J504" s="12"/>
      <c r="R504" s="15"/>
      <c r="S504" s="15"/>
      <c r="T504" s="15"/>
      <c r="U504" s="15"/>
      <c r="V504" s="15"/>
      <c r="W504" s="15"/>
      <c r="X504" s="15"/>
      <c r="Y504" s="15"/>
      <c r="Z504" s="15"/>
      <c r="AA504" s="15"/>
      <c r="AB504" s="15"/>
      <c r="AC504" s="15"/>
      <c r="AD504" s="15"/>
    </row>
    <row r="505" spans="6:30" s="5" customFormat="1" ht="12" x14ac:dyDescent="0.2">
      <c r="F505" s="73"/>
      <c r="G505" s="12"/>
      <c r="H505" s="12"/>
      <c r="I505" s="12"/>
      <c r="J505" s="12"/>
      <c r="R505" s="15"/>
      <c r="S505" s="15"/>
      <c r="T505" s="15"/>
      <c r="U505" s="15"/>
      <c r="V505" s="15"/>
      <c r="W505" s="15"/>
      <c r="X505" s="15"/>
      <c r="Y505" s="15"/>
      <c r="Z505" s="15"/>
      <c r="AA505" s="15"/>
      <c r="AB505" s="15"/>
      <c r="AC505" s="15"/>
      <c r="AD505" s="15"/>
    </row>
    <row r="506" spans="6:30" s="5" customFormat="1" ht="12" x14ac:dyDescent="0.2">
      <c r="F506" s="73"/>
      <c r="G506" s="12"/>
      <c r="H506" s="12"/>
      <c r="I506" s="12"/>
      <c r="J506" s="12"/>
      <c r="R506" s="15"/>
      <c r="S506" s="15"/>
      <c r="T506" s="15"/>
      <c r="U506" s="15"/>
      <c r="V506" s="15"/>
      <c r="W506" s="15"/>
      <c r="X506" s="15"/>
      <c r="Y506" s="15"/>
      <c r="Z506" s="15"/>
      <c r="AA506" s="15"/>
      <c r="AB506" s="15"/>
      <c r="AC506" s="15"/>
      <c r="AD506" s="15"/>
    </row>
    <row r="507" spans="6:30" s="5" customFormat="1" ht="12" x14ac:dyDescent="0.2">
      <c r="F507" s="73"/>
      <c r="G507" s="12"/>
      <c r="H507" s="12"/>
      <c r="I507" s="12"/>
      <c r="J507" s="12"/>
      <c r="R507" s="15"/>
      <c r="S507" s="15"/>
      <c r="T507" s="15"/>
      <c r="U507" s="15"/>
      <c r="V507" s="15"/>
      <c r="W507" s="15"/>
      <c r="X507" s="15"/>
      <c r="Y507" s="15"/>
      <c r="Z507" s="15"/>
      <c r="AA507" s="15"/>
      <c r="AB507" s="15"/>
      <c r="AC507" s="15"/>
      <c r="AD507" s="15"/>
    </row>
    <row r="508" spans="6:30" s="5" customFormat="1" ht="12" x14ac:dyDescent="0.2">
      <c r="F508" s="73"/>
      <c r="G508" s="12"/>
      <c r="H508" s="12"/>
      <c r="I508" s="12"/>
      <c r="J508" s="12"/>
      <c r="R508" s="15"/>
      <c r="S508" s="15"/>
      <c r="T508" s="15"/>
      <c r="U508" s="15"/>
      <c r="V508" s="15"/>
      <c r="W508" s="15"/>
      <c r="X508" s="15"/>
      <c r="Y508" s="15"/>
      <c r="Z508" s="15"/>
      <c r="AA508" s="15"/>
      <c r="AB508" s="15"/>
      <c r="AC508" s="15"/>
      <c r="AD508" s="15"/>
    </row>
    <row r="509" spans="6:30" s="5" customFormat="1" ht="12" x14ac:dyDescent="0.2">
      <c r="F509" s="73"/>
      <c r="G509" s="12"/>
      <c r="H509" s="12"/>
      <c r="I509" s="12"/>
      <c r="J509" s="12"/>
      <c r="R509" s="15"/>
      <c r="S509" s="15"/>
      <c r="T509" s="15"/>
      <c r="U509" s="15"/>
      <c r="V509" s="15"/>
      <c r="W509" s="15"/>
      <c r="X509" s="15"/>
      <c r="Y509" s="15"/>
      <c r="Z509" s="15"/>
      <c r="AA509" s="15"/>
      <c r="AB509" s="15"/>
      <c r="AC509" s="15"/>
      <c r="AD509" s="15"/>
    </row>
    <row r="510" spans="6:30" s="5" customFormat="1" ht="12" x14ac:dyDescent="0.2">
      <c r="F510" s="73"/>
      <c r="G510" s="12"/>
      <c r="H510" s="12"/>
      <c r="I510" s="12"/>
      <c r="J510" s="12"/>
      <c r="R510" s="15"/>
      <c r="S510" s="15"/>
      <c r="T510" s="15"/>
      <c r="U510" s="15"/>
      <c r="V510" s="15"/>
      <c r="W510" s="15"/>
      <c r="X510" s="15"/>
      <c r="Y510" s="15"/>
      <c r="Z510" s="15"/>
      <c r="AA510" s="15"/>
      <c r="AB510" s="15"/>
      <c r="AC510" s="15"/>
      <c r="AD510" s="15"/>
    </row>
    <row r="511" spans="6:30" s="5" customFormat="1" ht="12" x14ac:dyDescent="0.2">
      <c r="F511" s="73"/>
      <c r="G511" s="12"/>
      <c r="H511" s="12"/>
      <c r="I511" s="12"/>
      <c r="J511" s="12"/>
      <c r="R511" s="15"/>
      <c r="S511" s="15"/>
      <c r="T511" s="15"/>
      <c r="U511" s="15"/>
      <c r="V511" s="15"/>
      <c r="W511" s="15"/>
      <c r="X511" s="15"/>
      <c r="Y511" s="15"/>
      <c r="Z511" s="15"/>
      <c r="AA511" s="15"/>
      <c r="AB511" s="15"/>
      <c r="AC511" s="15"/>
      <c r="AD511" s="15"/>
    </row>
    <row r="512" spans="6:30" s="5" customFormat="1" ht="12" x14ac:dyDescent="0.2">
      <c r="F512" s="73"/>
      <c r="G512" s="12"/>
      <c r="H512" s="12"/>
      <c r="I512" s="12"/>
      <c r="J512" s="12"/>
      <c r="R512" s="15"/>
      <c r="S512" s="15"/>
      <c r="T512" s="15"/>
      <c r="U512" s="15"/>
      <c r="V512" s="15"/>
      <c r="W512" s="15"/>
      <c r="X512" s="15"/>
      <c r="Y512" s="15"/>
      <c r="Z512" s="15"/>
      <c r="AA512" s="15"/>
      <c r="AB512" s="15"/>
      <c r="AC512" s="15"/>
      <c r="AD512" s="15"/>
    </row>
    <row r="513" spans="6:30" s="5" customFormat="1" ht="12" x14ac:dyDescent="0.2">
      <c r="F513" s="73"/>
      <c r="G513" s="12"/>
      <c r="H513" s="12"/>
      <c r="I513" s="12"/>
      <c r="J513" s="12"/>
      <c r="R513" s="15"/>
      <c r="S513" s="15"/>
      <c r="T513" s="15"/>
      <c r="U513" s="15"/>
      <c r="V513" s="15"/>
      <c r="W513" s="15"/>
      <c r="X513" s="15"/>
      <c r="Y513" s="15"/>
      <c r="Z513" s="15"/>
      <c r="AA513" s="15"/>
      <c r="AB513" s="15"/>
      <c r="AC513" s="15"/>
      <c r="AD513" s="15"/>
    </row>
    <row r="514" spans="6:30" s="5" customFormat="1" ht="12" x14ac:dyDescent="0.2">
      <c r="F514" s="73"/>
      <c r="G514" s="12"/>
      <c r="H514" s="12"/>
      <c r="I514" s="12"/>
      <c r="J514" s="12"/>
      <c r="R514" s="15"/>
      <c r="S514" s="15"/>
      <c r="T514" s="15"/>
      <c r="U514" s="15"/>
      <c r="V514" s="15"/>
      <c r="W514" s="15"/>
      <c r="X514" s="15"/>
      <c r="Y514" s="15"/>
      <c r="Z514" s="15"/>
      <c r="AA514" s="15"/>
      <c r="AB514" s="15"/>
      <c r="AC514" s="15"/>
      <c r="AD514" s="15"/>
    </row>
    <row r="515" spans="6:30" s="5" customFormat="1" ht="12" x14ac:dyDescent="0.2">
      <c r="F515" s="73"/>
      <c r="G515" s="12"/>
      <c r="H515" s="12"/>
      <c r="I515" s="12"/>
      <c r="J515" s="12"/>
      <c r="R515" s="15"/>
      <c r="S515" s="15"/>
      <c r="T515" s="15"/>
      <c r="U515" s="15"/>
      <c r="V515" s="15"/>
      <c r="W515" s="15"/>
      <c r="X515" s="15"/>
      <c r="Y515" s="15"/>
      <c r="Z515" s="15"/>
      <c r="AA515" s="15"/>
      <c r="AB515" s="15"/>
      <c r="AC515" s="15"/>
      <c r="AD515" s="15"/>
    </row>
    <row r="516" spans="6:30" s="5" customFormat="1" ht="12" x14ac:dyDescent="0.2">
      <c r="F516" s="73"/>
      <c r="G516" s="12"/>
      <c r="H516" s="12"/>
      <c r="I516" s="12"/>
      <c r="J516" s="12"/>
      <c r="R516" s="15"/>
      <c r="S516" s="15"/>
      <c r="T516" s="15"/>
      <c r="U516" s="15"/>
      <c r="V516" s="15"/>
      <c r="W516" s="15"/>
      <c r="X516" s="15"/>
      <c r="Y516" s="15"/>
      <c r="Z516" s="15"/>
      <c r="AA516" s="15"/>
      <c r="AB516" s="15"/>
      <c r="AC516" s="15"/>
      <c r="AD516" s="15"/>
    </row>
    <row r="517" spans="6:30" s="5" customFormat="1" ht="12" x14ac:dyDescent="0.2">
      <c r="F517" s="73"/>
      <c r="G517" s="12"/>
      <c r="H517" s="12"/>
      <c r="I517" s="12"/>
      <c r="J517" s="12"/>
      <c r="R517" s="15"/>
      <c r="S517" s="15"/>
      <c r="T517" s="15"/>
      <c r="U517" s="15"/>
      <c r="V517" s="15"/>
      <c r="W517" s="15"/>
      <c r="X517" s="15"/>
      <c r="Y517" s="15"/>
      <c r="Z517" s="15"/>
      <c r="AA517" s="15"/>
      <c r="AB517" s="15"/>
      <c r="AC517" s="15"/>
      <c r="AD517" s="15"/>
    </row>
    <row r="518" spans="6:30" s="5" customFormat="1" ht="12" x14ac:dyDescent="0.2">
      <c r="F518" s="73"/>
      <c r="G518" s="12"/>
      <c r="H518" s="12"/>
      <c r="I518" s="12"/>
      <c r="J518" s="12"/>
      <c r="R518" s="15"/>
      <c r="S518" s="15"/>
      <c r="T518" s="15"/>
      <c r="U518" s="15"/>
      <c r="V518" s="15"/>
      <c r="W518" s="15"/>
      <c r="X518" s="15"/>
      <c r="Y518" s="15"/>
      <c r="Z518" s="15"/>
      <c r="AA518" s="15"/>
      <c r="AB518" s="15"/>
      <c r="AC518" s="15"/>
      <c r="AD518" s="15"/>
    </row>
    <row r="519" spans="6:30" s="5" customFormat="1" ht="12" x14ac:dyDescent="0.2">
      <c r="F519" s="73"/>
      <c r="G519" s="12"/>
      <c r="H519" s="12"/>
      <c r="I519" s="12"/>
      <c r="J519" s="12"/>
      <c r="R519" s="15"/>
      <c r="S519" s="15"/>
      <c r="T519" s="15"/>
      <c r="U519" s="15"/>
      <c r="V519" s="15"/>
      <c r="W519" s="15"/>
      <c r="X519" s="15"/>
      <c r="Y519" s="15"/>
      <c r="Z519" s="15"/>
      <c r="AA519" s="15"/>
      <c r="AB519" s="15"/>
      <c r="AC519" s="15"/>
      <c r="AD519" s="15"/>
    </row>
    <row r="520" spans="6:30" s="5" customFormat="1" ht="12" x14ac:dyDescent="0.2">
      <c r="F520" s="73"/>
      <c r="G520" s="12"/>
      <c r="H520" s="12"/>
      <c r="I520" s="12"/>
      <c r="J520" s="12"/>
      <c r="R520" s="15"/>
      <c r="S520" s="15"/>
      <c r="T520" s="15"/>
      <c r="U520" s="15"/>
      <c r="V520" s="15"/>
      <c r="W520" s="15"/>
      <c r="X520" s="15"/>
      <c r="Y520" s="15"/>
      <c r="Z520" s="15"/>
      <c r="AA520" s="15"/>
      <c r="AB520" s="15"/>
      <c r="AC520" s="15"/>
      <c r="AD520" s="15"/>
    </row>
    <row r="521" spans="6:30" s="5" customFormat="1" ht="12" x14ac:dyDescent="0.2">
      <c r="F521" s="73"/>
      <c r="G521" s="12"/>
      <c r="H521" s="12"/>
      <c r="I521" s="12"/>
      <c r="J521" s="12"/>
      <c r="R521" s="15"/>
      <c r="S521" s="15"/>
      <c r="T521" s="15"/>
      <c r="U521" s="15"/>
      <c r="V521" s="15"/>
      <c r="W521" s="15"/>
      <c r="X521" s="15"/>
      <c r="Y521" s="15"/>
      <c r="Z521" s="15"/>
      <c r="AA521" s="15"/>
      <c r="AB521" s="15"/>
      <c r="AC521" s="15"/>
      <c r="AD521" s="15"/>
    </row>
    <row r="522" spans="6:30" s="5" customFormat="1" ht="12" x14ac:dyDescent="0.2">
      <c r="F522" s="73"/>
      <c r="G522" s="12"/>
      <c r="H522" s="12"/>
      <c r="I522" s="12"/>
      <c r="J522" s="12"/>
      <c r="R522" s="15"/>
      <c r="S522" s="15"/>
      <c r="T522" s="15"/>
      <c r="U522" s="15"/>
      <c r="V522" s="15"/>
      <c r="W522" s="15"/>
      <c r="X522" s="15"/>
      <c r="Y522" s="15"/>
      <c r="Z522" s="15"/>
      <c r="AA522" s="15"/>
      <c r="AB522" s="15"/>
      <c r="AC522" s="15"/>
      <c r="AD522" s="15"/>
    </row>
    <row r="523" spans="6:30" s="5" customFormat="1" ht="12" x14ac:dyDescent="0.2">
      <c r="F523" s="73"/>
      <c r="G523" s="12"/>
      <c r="H523" s="12"/>
      <c r="I523" s="12"/>
      <c r="J523" s="12"/>
      <c r="R523" s="15"/>
      <c r="S523" s="15"/>
      <c r="T523" s="15"/>
      <c r="U523" s="15"/>
      <c r="V523" s="15"/>
      <c r="W523" s="15"/>
      <c r="X523" s="15"/>
      <c r="Y523" s="15"/>
      <c r="Z523" s="15"/>
      <c r="AA523" s="15"/>
      <c r="AB523" s="15"/>
      <c r="AC523" s="15"/>
      <c r="AD523" s="15"/>
    </row>
    <row r="524" spans="6:30" s="5" customFormat="1" ht="12" x14ac:dyDescent="0.2">
      <c r="F524" s="73"/>
      <c r="G524" s="12"/>
      <c r="H524" s="12"/>
      <c r="I524" s="12"/>
      <c r="J524" s="12"/>
      <c r="R524" s="15"/>
      <c r="S524" s="15"/>
      <c r="T524" s="15"/>
      <c r="U524" s="15"/>
      <c r="V524" s="15"/>
      <c r="W524" s="15"/>
      <c r="X524" s="15"/>
      <c r="Y524" s="15"/>
      <c r="Z524" s="15"/>
      <c r="AA524" s="15"/>
      <c r="AB524" s="15"/>
      <c r="AC524" s="15"/>
      <c r="AD524" s="15"/>
    </row>
    <row r="525" spans="6:30" s="5" customFormat="1" ht="12" x14ac:dyDescent="0.2">
      <c r="F525" s="73"/>
      <c r="G525" s="12"/>
      <c r="H525" s="12"/>
      <c r="I525" s="12"/>
      <c r="J525" s="12"/>
      <c r="R525" s="15"/>
      <c r="S525" s="15"/>
      <c r="T525" s="15"/>
      <c r="U525" s="15"/>
      <c r="V525" s="15"/>
      <c r="W525" s="15"/>
      <c r="X525" s="15"/>
      <c r="Y525" s="15"/>
      <c r="Z525" s="15"/>
      <c r="AA525" s="15"/>
      <c r="AB525" s="15"/>
      <c r="AC525" s="15"/>
      <c r="AD525" s="15"/>
    </row>
    <row r="526" spans="6:30" s="5" customFormat="1" ht="12" x14ac:dyDescent="0.2">
      <c r="F526" s="73"/>
      <c r="G526" s="12"/>
      <c r="H526" s="12"/>
      <c r="I526" s="12"/>
      <c r="J526" s="12"/>
      <c r="R526" s="15"/>
      <c r="S526" s="15"/>
      <c r="T526" s="15"/>
      <c r="U526" s="15"/>
      <c r="V526" s="15"/>
      <c r="W526" s="15"/>
      <c r="X526" s="15"/>
      <c r="Y526" s="15"/>
      <c r="Z526" s="15"/>
      <c r="AA526" s="15"/>
      <c r="AB526" s="15"/>
      <c r="AC526" s="15"/>
      <c r="AD526" s="15"/>
    </row>
    <row r="527" spans="6:30" s="5" customFormat="1" ht="12" x14ac:dyDescent="0.2">
      <c r="F527" s="73"/>
      <c r="G527" s="12"/>
      <c r="H527" s="12"/>
      <c r="I527" s="12"/>
      <c r="J527" s="12"/>
      <c r="R527" s="15"/>
      <c r="S527" s="15"/>
      <c r="T527" s="15"/>
      <c r="U527" s="15"/>
      <c r="V527" s="15"/>
      <c r="W527" s="15"/>
      <c r="X527" s="15"/>
      <c r="Y527" s="15"/>
      <c r="Z527" s="15"/>
      <c r="AA527" s="15"/>
      <c r="AB527" s="15"/>
      <c r="AC527" s="15"/>
      <c r="AD527" s="15"/>
    </row>
    <row r="528" spans="6:30" s="5" customFormat="1" ht="12" x14ac:dyDescent="0.2">
      <c r="F528" s="73"/>
      <c r="G528" s="12"/>
      <c r="H528" s="12"/>
      <c r="I528" s="12"/>
      <c r="J528" s="12"/>
      <c r="R528" s="15"/>
      <c r="S528" s="15"/>
      <c r="T528" s="15"/>
      <c r="U528" s="15"/>
      <c r="V528" s="15"/>
      <c r="W528" s="15"/>
      <c r="X528" s="15"/>
      <c r="Y528" s="15"/>
      <c r="Z528" s="15"/>
      <c r="AA528" s="15"/>
      <c r="AB528" s="15"/>
      <c r="AC528" s="15"/>
      <c r="AD528" s="15"/>
    </row>
    <row r="529" spans="6:30" s="5" customFormat="1" ht="12" x14ac:dyDescent="0.2">
      <c r="F529" s="73"/>
      <c r="G529" s="12"/>
      <c r="H529" s="12"/>
      <c r="I529" s="12"/>
      <c r="J529" s="12"/>
      <c r="R529" s="15"/>
      <c r="S529" s="15"/>
      <c r="T529" s="15"/>
      <c r="U529" s="15"/>
      <c r="V529" s="15"/>
      <c r="W529" s="15"/>
      <c r="X529" s="15"/>
      <c r="Y529" s="15"/>
      <c r="Z529" s="15"/>
      <c r="AA529" s="15"/>
      <c r="AB529" s="15"/>
      <c r="AC529" s="15"/>
      <c r="AD529" s="15"/>
    </row>
    <row r="530" spans="6:30" s="5" customFormat="1" ht="12" x14ac:dyDescent="0.2">
      <c r="F530" s="73"/>
      <c r="G530" s="12"/>
      <c r="H530" s="12"/>
      <c r="I530" s="12"/>
      <c r="J530" s="12"/>
      <c r="R530" s="15"/>
      <c r="S530" s="15"/>
      <c r="T530" s="15"/>
      <c r="U530" s="15"/>
      <c r="V530" s="15"/>
      <c r="W530" s="15"/>
      <c r="X530" s="15"/>
      <c r="Y530" s="15"/>
      <c r="Z530" s="15"/>
      <c r="AA530" s="15"/>
      <c r="AB530" s="15"/>
      <c r="AC530" s="15"/>
      <c r="AD530" s="15"/>
    </row>
    <row r="531" spans="6:30" s="5" customFormat="1" ht="12" x14ac:dyDescent="0.2">
      <c r="F531" s="73"/>
      <c r="G531" s="12"/>
      <c r="H531" s="12"/>
      <c r="I531" s="12"/>
      <c r="J531" s="12"/>
      <c r="R531" s="15"/>
      <c r="S531" s="15"/>
      <c r="T531" s="15"/>
      <c r="U531" s="15"/>
      <c r="V531" s="15"/>
      <c r="W531" s="15"/>
      <c r="X531" s="15"/>
      <c r="Y531" s="15"/>
      <c r="Z531" s="15"/>
      <c r="AA531" s="15"/>
      <c r="AB531" s="15"/>
      <c r="AC531" s="15"/>
      <c r="AD531" s="15"/>
    </row>
    <row r="532" spans="6:30" s="5" customFormat="1" ht="12" x14ac:dyDescent="0.2">
      <c r="F532" s="73"/>
      <c r="G532" s="12"/>
      <c r="H532" s="12"/>
      <c r="I532" s="12"/>
      <c r="J532" s="12"/>
      <c r="R532" s="15"/>
      <c r="S532" s="15"/>
      <c r="T532" s="15"/>
      <c r="U532" s="15"/>
      <c r="V532" s="15"/>
      <c r="W532" s="15"/>
      <c r="X532" s="15"/>
      <c r="Y532" s="15"/>
      <c r="Z532" s="15"/>
      <c r="AA532" s="15"/>
      <c r="AB532" s="15"/>
      <c r="AC532" s="15"/>
      <c r="AD532" s="15"/>
    </row>
    <row r="533" spans="6:30" s="5" customFormat="1" ht="12" x14ac:dyDescent="0.2">
      <c r="F533" s="73"/>
      <c r="G533" s="12"/>
      <c r="H533" s="12"/>
      <c r="I533" s="12"/>
      <c r="J533" s="12"/>
      <c r="R533" s="15"/>
      <c r="S533" s="15"/>
      <c r="T533" s="15"/>
      <c r="U533" s="15"/>
      <c r="V533" s="15"/>
      <c r="W533" s="15"/>
      <c r="X533" s="15"/>
      <c r="Y533" s="15"/>
      <c r="Z533" s="15"/>
      <c r="AA533" s="15"/>
      <c r="AB533" s="15"/>
      <c r="AC533" s="15"/>
      <c r="AD533" s="15"/>
    </row>
    <row r="534" spans="6:30" s="5" customFormat="1" ht="12" x14ac:dyDescent="0.2">
      <c r="F534" s="73"/>
      <c r="G534" s="12"/>
      <c r="H534" s="12"/>
      <c r="I534" s="12"/>
      <c r="J534" s="12"/>
      <c r="R534" s="15"/>
      <c r="S534" s="15"/>
      <c r="T534" s="15"/>
      <c r="U534" s="15"/>
      <c r="V534" s="15"/>
      <c r="W534" s="15"/>
      <c r="X534" s="15"/>
      <c r="Y534" s="15"/>
      <c r="Z534" s="15"/>
      <c r="AA534" s="15"/>
      <c r="AB534" s="15"/>
      <c r="AC534" s="15"/>
      <c r="AD534" s="15"/>
    </row>
    <row r="535" spans="6:30" s="5" customFormat="1" ht="12" x14ac:dyDescent="0.2">
      <c r="F535" s="73"/>
      <c r="G535" s="12"/>
      <c r="H535" s="12"/>
      <c r="I535" s="12"/>
      <c r="J535" s="12"/>
      <c r="R535" s="15"/>
      <c r="S535" s="15"/>
      <c r="T535" s="15"/>
      <c r="U535" s="15"/>
      <c r="V535" s="15"/>
      <c r="W535" s="15"/>
      <c r="X535" s="15"/>
      <c r="Y535" s="15"/>
      <c r="Z535" s="15"/>
      <c r="AA535" s="15"/>
      <c r="AB535" s="15"/>
      <c r="AC535" s="15"/>
      <c r="AD535" s="15"/>
    </row>
    <row r="536" spans="6:30" s="5" customFormat="1" ht="12" x14ac:dyDescent="0.2">
      <c r="F536" s="73"/>
      <c r="G536" s="12"/>
      <c r="H536" s="12"/>
      <c r="I536" s="12"/>
      <c r="J536" s="12"/>
      <c r="R536" s="15"/>
      <c r="S536" s="15"/>
      <c r="T536" s="15"/>
      <c r="U536" s="15"/>
      <c r="V536" s="15"/>
      <c r="W536" s="15"/>
      <c r="X536" s="15"/>
      <c r="Y536" s="15"/>
      <c r="Z536" s="15"/>
      <c r="AA536" s="15"/>
      <c r="AB536" s="15"/>
      <c r="AC536" s="15"/>
      <c r="AD536" s="15"/>
    </row>
    <row r="537" spans="6:30" s="5" customFormat="1" ht="12" x14ac:dyDescent="0.2">
      <c r="F537" s="73"/>
      <c r="G537" s="12"/>
      <c r="H537" s="12"/>
      <c r="I537" s="12"/>
      <c r="J537" s="12"/>
      <c r="R537" s="15"/>
      <c r="S537" s="15"/>
      <c r="T537" s="15"/>
      <c r="U537" s="15"/>
      <c r="V537" s="15"/>
      <c r="W537" s="15"/>
      <c r="X537" s="15"/>
      <c r="Y537" s="15"/>
      <c r="Z537" s="15"/>
      <c r="AA537" s="15"/>
      <c r="AB537" s="15"/>
      <c r="AC537" s="15"/>
      <c r="AD537" s="15"/>
    </row>
    <row r="538" spans="6:30" s="5" customFormat="1" ht="12" x14ac:dyDescent="0.2">
      <c r="F538" s="73"/>
      <c r="G538" s="12"/>
      <c r="H538" s="12"/>
      <c r="I538" s="12"/>
      <c r="J538" s="12"/>
      <c r="R538" s="15"/>
      <c r="S538" s="15"/>
      <c r="T538" s="15"/>
      <c r="U538" s="15"/>
      <c r="V538" s="15"/>
      <c r="W538" s="15"/>
      <c r="X538" s="15"/>
      <c r="Y538" s="15"/>
      <c r="Z538" s="15"/>
      <c r="AA538" s="15"/>
      <c r="AB538" s="15"/>
      <c r="AC538" s="15"/>
      <c r="AD538" s="15"/>
    </row>
    <row r="539" spans="6:30" s="5" customFormat="1" ht="12" x14ac:dyDescent="0.2">
      <c r="F539" s="73"/>
      <c r="G539" s="12"/>
      <c r="H539" s="12"/>
      <c r="I539" s="12"/>
      <c r="J539" s="12"/>
      <c r="R539" s="15"/>
      <c r="S539" s="15"/>
      <c r="T539" s="15"/>
      <c r="U539" s="15"/>
      <c r="V539" s="15"/>
      <c r="W539" s="15"/>
      <c r="X539" s="15"/>
      <c r="Y539" s="15"/>
      <c r="Z539" s="15"/>
      <c r="AA539" s="15"/>
      <c r="AB539" s="15"/>
      <c r="AC539" s="15"/>
      <c r="AD539" s="15"/>
    </row>
    <row r="540" spans="6:30" s="5" customFormat="1" ht="12" x14ac:dyDescent="0.2">
      <c r="F540" s="73"/>
      <c r="G540" s="12"/>
      <c r="H540" s="12"/>
      <c r="I540" s="12"/>
      <c r="J540" s="12"/>
      <c r="R540" s="15"/>
      <c r="S540" s="15"/>
      <c r="T540" s="15"/>
      <c r="U540" s="15"/>
      <c r="V540" s="15"/>
      <c r="W540" s="15"/>
      <c r="X540" s="15"/>
      <c r="Y540" s="15"/>
      <c r="Z540" s="15"/>
      <c r="AA540" s="15"/>
      <c r="AB540" s="15"/>
      <c r="AC540" s="15"/>
      <c r="AD540" s="15"/>
    </row>
    <row r="541" spans="6:30" s="5" customFormat="1" ht="12" x14ac:dyDescent="0.2">
      <c r="F541" s="73"/>
      <c r="G541" s="12"/>
      <c r="H541" s="12"/>
      <c r="I541" s="12"/>
      <c r="J541" s="12"/>
      <c r="R541" s="15"/>
      <c r="S541" s="15"/>
      <c r="T541" s="15"/>
      <c r="U541" s="15"/>
      <c r="V541" s="15"/>
      <c r="W541" s="15"/>
      <c r="X541" s="15"/>
      <c r="Y541" s="15"/>
      <c r="Z541" s="15"/>
      <c r="AA541" s="15"/>
      <c r="AB541" s="15"/>
      <c r="AC541" s="15"/>
      <c r="AD541" s="15"/>
    </row>
    <row r="542" spans="6:30" s="5" customFormat="1" ht="12" x14ac:dyDescent="0.2">
      <c r="F542" s="73"/>
      <c r="G542" s="12"/>
      <c r="H542" s="12"/>
      <c r="I542" s="12"/>
      <c r="J542" s="12"/>
      <c r="R542" s="15"/>
      <c r="S542" s="15"/>
      <c r="T542" s="15"/>
      <c r="U542" s="15"/>
      <c r="V542" s="15"/>
      <c r="W542" s="15"/>
      <c r="X542" s="15"/>
      <c r="Y542" s="15"/>
      <c r="Z542" s="15"/>
      <c r="AA542" s="15"/>
      <c r="AB542" s="15"/>
      <c r="AC542" s="15"/>
      <c r="AD542" s="15"/>
    </row>
    <row r="543" spans="6:30" s="5" customFormat="1" ht="12" x14ac:dyDescent="0.2">
      <c r="F543" s="73"/>
      <c r="G543" s="12"/>
      <c r="H543" s="12"/>
      <c r="I543" s="12"/>
      <c r="J543" s="12"/>
      <c r="R543" s="15"/>
      <c r="S543" s="15"/>
      <c r="T543" s="15"/>
      <c r="U543" s="15"/>
      <c r="V543" s="15"/>
      <c r="W543" s="15"/>
      <c r="X543" s="15"/>
      <c r="Y543" s="15"/>
      <c r="Z543" s="15"/>
      <c r="AA543" s="15"/>
      <c r="AB543" s="15"/>
      <c r="AC543" s="15"/>
      <c r="AD543" s="15"/>
    </row>
    <row r="544" spans="6:30" s="5" customFormat="1" ht="12" x14ac:dyDescent="0.2">
      <c r="F544" s="73"/>
      <c r="G544" s="12"/>
      <c r="H544" s="12"/>
      <c r="I544" s="12"/>
      <c r="J544" s="12"/>
      <c r="R544" s="15"/>
      <c r="S544" s="15"/>
      <c r="T544" s="15"/>
      <c r="U544" s="15"/>
      <c r="V544" s="15"/>
      <c r="W544" s="15"/>
      <c r="X544" s="15"/>
      <c r="Y544" s="15"/>
      <c r="Z544" s="15"/>
      <c r="AA544" s="15"/>
      <c r="AB544" s="15"/>
      <c r="AC544" s="15"/>
      <c r="AD544" s="15"/>
    </row>
    <row r="545" spans="6:30" s="5" customFormat="1" ht="12" x14ac:dyDescent="0.2">
      <c r="F545" s="73"/>
      <c r="G545" s="12"/>
      <c r="H545" s="12"/>
      <c r="I545" s="12"/>
      <c r="J545" s="12"/>
      <c r="R545" s="15"/>
      <c r="S545" s="15"/>
      <c r="T545" s="15"/>
      <c r="U545" s="15"/>
      <c r="V545" s="15"/>
      <c r="W545" s="15"/>
      <c r="X545" s="15"/>
      <c r="Y545" s="15"/>
      <c r="Z545" s="15"/>
      <c r="AA545" s="15"/>
      <c r="AB545" s="15"/>
      <c r="AC545" s="15"/>
      <c r="AD545" s="15"/>
    </row>
    <row r="546" spans="6:30" s="5" customFormat="1" ht="12" x14ac:dyDescent="0.2">
      <c r="F546" s="73"/>
      <c r="G546" s="12"/>
      <c r="H546" s="12"/>
      <c r="I546" s="12"/>
      <c r="J546" s="12"/>
      <c r="R546" s="15"/>
      <c r="S546" s="15"/>
      <c r="T546" s="15"/>
      <c r="U546" s="15"/>
      <c r="V546" s="15"/>
      <c r="W546" s="15"/>
      <c r="X546" s="15"/>
      <c r="Y546" s="15"/>
      <c r="Z546" s="15"/>
      <c r="AA546" s="15"/>
      <c r="AB546" s="15"/>
      <c r="AC546" s="15"/>
      <c r="AD546" s="15"/>
    </row>
    <row r="547" spans="6:30" s="5" customFormat="1" ht="12" x14ac:dyDescent="0.2">
      <c r="F547" s="73"/>
      <c r="G547" s="12"/>
      <c r="H547" s="12"/>
      <c r="I547" s="12"/>
      <c r="J547" s="12"/>
      <c r="R547" s="15"/>
      <c r="S547" s="15"/>
      <c r="T547" s="15"/>
      <c r="U547" s="15"/>
      <c r="V547" s="15"/>
      <c r="W547" s="15"/>
      <c r="X547" s="15"/>
      <c r="Y547" s="15"/>
      <c r="Z547" s="15"/>
      <c r="AA547" s="15"/>
      <c r="AB547" s="15"/>
      <c r="AC547" s="15"/>
      <c r="AD547" s="15"/>
    </row>
    <row r="548" spans="6:30" s="5" customFormat="1" ht="12" x14ac:dyDescent="0.2">
      <c r="F548" s="73"/>
      <c r="G548" s="12"/>
      <c r="H548" s="12"/>
      <c r="I548" s="12"/>
      <c r="J548" s="12"/>
      <c r="R548" s="15"/>
      <c r="S548" s="15"/>
      <c r="T548" s="15"/>
      <c r="U548" s="15"/>
      <c r="V548" s="15"/>
      <c r="W548" s="15"/>
      <c r="X548" s="15"/>
      <c r="Y548" s="15"/>
      <c r="Z548" s="15"/>
      <c r="AA548" s="15"/>
      <c r="AB548" s="15"/>
      <c r="AC548" s="15"/>
      <c r="AD548" s="15"/>
    </row>
    <row r="549" spans="6:30" s="5" customFormat="1" ht="12" x14ac:dyDescent="0.2">
      <c r="F549" s="73"/>
      <c r="G549" s="12"/>
      <c r="H549" s="12"/>
      <c r="I549" s="12"/>
      <c r="J549" s="12"/>
      <c r="R549" s="15"/>
      <c r="S549" s="15"/>
      <c r="T549" s="15"/>
      <c r="U549" s="15"/>
      <c r="V549" s="15"/>
      <c r="W549" s="15"/>
      <c r="X549" s="15"/>
      <c r="Y549" s="15"/>
      <c r="Z549" s="15"/>
      <c r="AA549" s="15"/>
      <c r="AB549" s="15"/>
      <c r="AC549" s="15"/>
      <c r="AD549" s="15"/>
    </row>
    <row r="550" spans="6:30" s="5" customFormat="1" ht="12" x14ac:dyDescent="0.2">
      <c r="F550" s="73"/>
      <c r="G550" s="12"/>
      <c r="H550" s="12"/>
      <c r="I550" s="12"/>
      <c r="J550" s="12"/>
      <c r="R550" s="15"/>
      <c r="S550" s="15"/>
      <c r="T550" s="15"/>
      <c r="U550" s="15"/>
      <c r="V550" s="15"/>
      <c r="W550" s="15"/>
      <c r="X550" s="15"/>
      <c r="Y550" s="15"/>
      <c r="Z550" s="15"/>
      <c r="AA550" s="15"/>
      <c r="AB550" s="15"/>
      <c r="AC550" s="15"/>
      <c r="AD550" s="15"/>
    </row>
    <row r="551" spans="6:30" s="5" customFormat="1" ht="12" x14ac:dyDescent="0.2">
      <c r="F551" s="73"/>
      <c r="G551" s="12"/>
      <c r="H551" s="12"/>
      <c r="I551" s="12"/>
      <c r="J551" s="12"/>
      <c r="R551" s="15"/>
      <c r="S551" s="15"/>
      <c r="T551" s="15"/>
      <c r="U551" s="15"/>
      <c r="V551" s="15"/>
      <c r="W551" s="15"/>
      <c r="X551" s="15"/>
      <c r="Y551" s="15"/>
      <c r="Z551" s="15"/>
      <c r="AA551" s="15"/>
      <c r="AB551" s="15"/>
      <c r="AC551" s="15"/>
      <c r="AD551" s="15"/>
    </row>
    <row r="552" spans="6:30" s="5" customFormat="1" ht="12" x14ac:dyDescent="0.2">
      <c r="F552" s="73"/>
      <c r="G552" s="12"/>
      <c r="H552" s="12"/>
      <c r="I552" s="12"/>
      <c r="J552" s="12"/>
      <c r="R552" s="15"/>
      <c r="S552" s="15"/>
      <c r="T552" s="15"/>
      <c r="U552" s="15"/>
      <c r="V552" s="15"/>
      <c r="W552" s="15"/>
      <c r="X552" s="15"/>
      <c r="Y552" s="15"/>
      <c r="Z552" s="15"/>
      <c r="AA552" s="15"/>
      <c r="AB552" s="15"/>
      <c r="AC552" s="15"/>
      <c r="AD552" s="15"/>
    </row>
    <row r="553" spans="6:30" s="5" customFormat="1" ht="12" x14ac:dyDescent="0.2">
      <c r="F553" s="73"/>
      <c r="G553" s="12"/>
      <c r="H553" s="12"/>
      <c r="I553" s="12"/>
      <c r="J553" s="12"/>
      <c r="R553" s="15"/>
      <c r="S553" s="15"/>
      <c r="T553" s="15"/>
      <c r="U553" s="15"/>
      <c r="V553" s="15"/>
      <c r="W553" s="15"/>
      <c r="X553" s="15"/>
      <c r="Y553" s="15"/>
      <c r="Z553" s="15"/>
      <c r="AA553" s="15"/>
      <c r="AB553" s="15"/>
      <c r="AC553" s="15"/>
      <c r="AD553" s="15"/>
    </row>
    <row r="554" spans="6:30" s="5" customFormat="1" ht="12" x14ac:dyDescent="0.2">
      <c r="F554" s="73"/>
      <c r="G554" s="12"/>
      <c r="H554" s="12"/>
      <c r="I554" s="12"/>
      <c r="J554" s="12"/>
      <c r="R554" s="15"/>
      <c r="S554" s="15"/>
      <c r="T554" s="15"/>
      <c r="U554" s="15"/>
      <c r="V554" s="15"/>
      <c r="W554" s="15"/>
      <c r="X554" s="15"/>
      <c r="Y554" s="15"/>
      <c r="Z554" s="15"/>
      <c r="AA554" s="15"/>
      <c r="AB554" s="15"/>
      <c r="AC554" s="15"/>
      <c r="AD554" s="15"/>
    </row>
    <row r="555" spans="6:30" s="5" customFormat="1" ht="12" x14ac:dyDescent="0.2">
      <c r="F555" s="73"/>
      <c r="G555" s="12"/>
      <c r="H555" s="12"/>
      <c r="I555" s="12"/>
      <c r="J555" s="12"/>
      <c r="R555" s="15"/>
      <c r="S555" s="15"/>
      <c r="T555" s="15"/>
      <c r="U555" s="15"/>
      <c r="V555" s="15"/>
      <c r="W555" s="15"/>
      <c r="X555" s="15"/>
      <c r="Y555" s="15"/>
      <c r="Z555" s="15"/>
      <c r="AA555" s="15"/>
      <c r="AB555" s="15"/>
      <c r="AC555" s="15"/>
      <c r="AD555" s="15"/>
    </row>
    <row r="556" spans="6:30" s="5" customFormat="1" ht="12" x14ac:dyDescent="0.2">
      <c r="F556" s="73"/>
      <c r="G556" s="12"/>
      <c r="H556" s="12"/>
      <c r="I556" s="12"/>
      <c r="J556" s="12"/>
      <c r="R556" s="15"/>
      <c r="S556" s="15"/>
      <c r="T556" s="15"/>
      <c r="U556" s="15"/>
      <c r="V556" s="15"/>
      <c r="W556" s="15"/>
      <c r="X556" s="15"/>
      <c r="Y556" s="15"/>
      <c r="Z556" s="15"/>
      <c r="AA556" s="15"/>
      <c r="AB556" s="15"/>
      <c r="AC556" s="15"/>
      <c r="AD556" s="15"/>
    </row>
    <row r="557" spans="6:30" s="5" customFormat="1" ht="12" x14ac:dyDescent="0.2">
      <c r="F557" s="73"/>
      <c r="G557" s="12"/>
      <c r="H557" s="12"/>
      <c r="I557" s="12"/>
      <c r="J557" s="12"/>
      <c r="R557" s="15"/>
      <c r="S557" s="15"/>
      <c r="T557" s="15"/>
      <c r="U557" s="15"/>
      <c r="V557" s="15"/>
      <c r="W557" s="15"/>
      <c r="X557" s="15"/>
      <c r="Y557" s="15"/>
      <c r="Z557" s="15"/>
      <c r="AA557" s="15"/>
      <c r="AB557" s="15"/>
      <c r="AC557" s="15"/>
      <c r="AD557" s="15"/>
    </row>
    <row r="558" spans="6:30" s="5" customFormat="1" ht="12" x14ac:dyDescent="0.2">
      <c r="F558" s="73"/>
      <c r="G558" s="12"/>
      <c r="H558" s="12"/>
      <c r="I558" s="12"/>
      <c r="J558" s="12"/>
      <c r="R558" s="15"/>
      <c r="S558" s="15"/>
      <c r="T558" s="15"/>
      <c r="U558" s="15"/>
      <c r="V558" s="15"/>
      <c r="W558" s="15"/>
      <c r="X558" s="15"/>
      <c r="Y558" s="15"/>
      <c r="Z558" s="15"/>
      <c r="AA558" s="15"/>
      <c r="AB558" s="15"/>
      <c r="AC558" s="15"/>
      <c r="AD558" s="15"/>
    </row>
    <row r="559" spans="6:30" s="5" customFormat="1" ht="12" x14ac:dyDescent="0.2">
      <c r="F559" s="73"/>
      <c r="G559" s="12"/>
      <c r="H559" s="12"/>
      <c r="I559" s="12"/>
      <c r="J559" s="12"/>
      <c r="R559" s="15"/>
      <c r="S559" s="15"/>
      <c r="T559" s="15"/>
      <c r="U559" s="15"/>
      <c r="V559" s="15"/>
      <c r="W559" s="15"/>
      <c r="X559" s="15"/>
      <c r="Y559" s="15"/>
      <c r="Z559" s="15"/>
      <c r="AA559" s="15"/>
      <c r="AB559" s="15"/>
      <c r="AC559" s="15"/>
      <c r="AD559" s="15"/>
    </row>
    <row r="560" spans="6:30" s="5" customFormat="1" ht="12" x14ac:dyDescent="0.2">
      <c r="F560" s="73"/>
      <c r="G560" s="12"/>
      <c r="H560" s="12"/>
      <c r="I560" s="12"/>
      <c r="J560" s="12"/>
      <c r="R560" s="15"/>
      <c r="S560" s="15"/>
      <c r="T560" s="15"/>
      <c r="U560" s="15"/>
      <c r="V560" s="15"/>
      <c r="W560" s="15"/>
      <c r="X560" s="15"/>
      <c r="Y560" s="15"/>
      <c r="Z560" s="15"/>
      <c r="AA560" s="15"/>
      <c r="AB560" s="15"/>
      <c r="AC560" s="15"/>
      <c r="AD560" s="15"/>
    </row>
    <row r="561" spans="6:30" s="5" customFormat="1" ht="12" x14ac:dyDescent="0.2">
      <c r="F561" s="73"/>
      <c r="G561" s="12"/>
      <c r="H561" s="12"/>
      <c r="I561" s="12"/>
      <c r="J561" s="12"/>
      <c r="R561" s="15"/>
      <c r="S561" s="15"/>
      <c r="T561" s="15"/>
      <c r="U561" s="15"/>
      <c r="V561" s="15"/>
      <c r="W561" s="15"/>
      <c r="X561" s="15"/>
      <c r="Y561" s="15"/>
      <c r="Z561" s="15"/>
      <c r="AA561" s="15"/>
      <c r="AB561" s="15"/>
      <c r="AC561" s="15"/>
      <c r="AD561" s="15"/>
    </row>
    <row r="562" spans="6:30" s="5" customFormat="1" ht="12" x14ac:dyDescent="0.2">
      <c r="F562" s="73"/>
      <c r="G562" s="12"/>
      <c r="H562" s="12"/>
      <c r="I562" s="12"/>
      <c r="J562" s="12"/>
      <c r="R562" s="15"/>
      <c r="S562" s="15"/>
      <c r="T562" s="15"/>
      <c r="U562" s="15"/>
      <c r="V562" s="15"/>
      <c r="W562" s="15"/>
      <c r="X562" s="15"/>
      <c r="Y562" s="15"/>
      <c r="Z562" s="15"/>
      <c r="AA562" s="15"/>
      <c r="AB562" s="15"/>
      <c r="AC562" s="15"/>
      <c r="AD562" s="15"/>
    </row>
    <row r="563" spans="6:30" s="5" customFormat="1" ht="12" x14ac:dyDescent="0.2">
      <c r="F563" s="73"/>
      <c r="G563" s="12"/>
      <c r="H563" s="12"/>
      <c r="I563" s="12"/>
      <c r="J563" s="12"/>
      <c r="R563" s="15"/>
      <c r="S563" s="15"/>
      <c r="T563" s="15"/>
      <c r="U563" s="15"/>
      <c r="V563" s="15"/>
      <c r="W563" s="15"/>
      <c r="X563" s="15"/>
      <c r="Y563" s="15"/>
      <c r="Z563" s="15"/>
      <c r="AA563" s="15"/>
      <c r="AB563" s="15"/>
      <c r="AC563" s="15"/>
      <c r="AD563" s="15"/>
    </row>
    <row r="564" spans="6:30" s="5" customFormat="1" ht="12" x14ac:dyDescent="0.2">
      <c r="F564" s="73"/>
      <c r="G564" s="12"/>
      <c r="H564" s="12"/>
      <c r="I564" s="12"/>
      <c r="J564" s="12"/>
      <c r="R564" s="15"/>
      <c r="S564" s="15"/>
      <c r="T564" s="15"/>
      <c r="U564" s="15"/>
      <c r="V564" s="15"/>
      <c r="W564" s="15"/>
      <c r="X564" s="15"/>
      <c r="Y564" s="15"/>
      <c r="Z564" s="15"/>
      <c r="AA564" s="15"/>
      <c r="AB564" s="15"/>
      <c r="AC564" s="15"/>
      <c r="AD564" s="15"/>
    </row>
    <row r="565" spans="6:30" s="5" customFormat="1" ht="12" x14ac:dyDescent="0.2">
      <c r="F565" s="73"/>
      <c r="G565" s="12"/>
      <c r="H565" s="12"/>
      <c r="I565" s="12"/>
      <c r="J565" s="12"/>
      <c r="R565" s="15"/>
      <c r="S565" s="15"/>
      <c r="T565" s="15"/>
      <c r="U565" s="15"/>
      <c r="V565" s="15"/>
      <c r="W565" s="15"/>
      <c r="X565" s="15"/>
      <c r="Y565" s="15"/>
      <c r="Z565" s="15"/>
      <c r="AA565" s="15"/>
      <c r="AB565" s="15"/>
      <c r="AC565" s="15"/>
      <c r="AD565" s="15"/>
    </row>
    <row r="566" spans="6:30" s="5" customFormat="1" ht="12" x14ac:dyDescent="0.2">
      <c r="F566" s="73"/>
      <c r="G566" s="12"/>
      <c r="H566" s="12"/>
      <c r="I566" s="12"/>
      <c r="J566" s="12"/>
      <c r="R566" s="15"/>
      <c r="S566" s="15"/>
      <c r="T566" s="15"/>
      <c r="U566" s="15"/>
      <c r="V566" s="15"/>
      <c r="W566" s="15"/>
      <c r="X566" s="15"/>
      <c r="Y566" s="15"/>
      <c r="Z566" s="15"/>
      <c r="AA566" s="15"/>
      <c r="AB566" s="15"/>
      <c r="AC566" s="15"/>
      <c r="AD566" s="15"/>
    </row>
    <row r="567" spans="6:30" s="5" customFormat="1" ht="12" x14ac:dyDescent="0.2">
      <c r="F567" s="73"/>
      <c r="G567" s="12"/>
      <c r="H567" s="12"/>
      <c r="I567" s="12"/>
      <c r="J567" s="12"/>
      <c r="R567" s="15"/>
      <c r="S567" s="15"/>
      <c r="T567" s="15"/>
      <c r="U567" s="15"/>
      <c r="V567" s="15"/>
      <c r="W567" s="15"/>
      <c r="X567" s="15"/>
      <c r="Y567" s="15"/>
      <c r="Z567" s="15"/>
      <c r="AA567" s="15"/>
      <c r="AB567" s="15"/>
      <c r="AC567" s="15"/>
      <c r="AD567" s="15"/>
    </row>
    <row r="568" spans="6:30" s="5" customFormat="1" ht="12" x14ac:dyDescent="0.2">
      <c r="F568" s="73"/>
      <c r="G568" s="12"/>
      <c r="H568" s="12"/>
      <c r="I568" s="12"/>
      <c r="J568" s="12"/>
      <c r="R568" s="15"/>
      <c r="S568" s="15"/>
      <c r="T568" s="15"/>
      <c r="U568" s="15"/>
      <c r="V568" s="15"/>
      <c r="W568" s="15"/>
      <c r="X568" s="15"/>
      <c r="Y568" s="15"/>
      <c r="Z568" s="15"/>
      <c r="AA568" s="15"/>
      <c r="AB568" s="15"/>
      <c r="AC568" s="15"/>
      <c r="AD568" s="15"/>
    </row>
    <row r="569" spans="6:30" s="5" customFormat="1" ht="12" x14ac:dyDescent="0.2">
      <c r="F569" s="73"/>
      <c r="G569" s="12"/>
      <c r="H569" s="12"/>
      <c r="I569" s="12"/>
      <c r="J569" s="12"/>
      <c r="R569" s="15"/>
      <c r="S569" s="15"/>
      <c r="T569" s="15"/>
      <c r="U569" s="15"/>
      <c r="V569" s="15"/>
      <c r="W569" s="15"/>
      <c r="X569" s="15"/>
      <c r="Y569" s="15"/>
      <c r="Z569" s="15"/>
      <c r="AA569" s="15"/>
      <c r="AB569" s="15"/>
      <c r="AC569" s="15"/>
      <c r="AD569" s="15"/>
    </row>
    <row r="570" spans="6:30" s="5" customFormat="1" ht="12" x14ac:dyDescent="0.2">
      <c r="F570" s="73"/>
      <c r="G570" s="12"/>
      <c r="H570" s="12"/>
      <c r="I570" s="12"/>
      <c r="J570" s="12"/>
      <c r="R570" s="15"/>
      <c r="S570" s="15"/>
      <c r="T570" s="15"/>
      <c r="U570" s="15"/>
      <c r="V570" s="15"/>
      <c r="W570" s="15"/>
      <c r="X570" s="15"/>
      <c r="Y570" s="15"/>
      <c r="Z570" s="15"/>
      <c r="AA570" s="15"/>
      <c r="AB570" s="15"/>
      <c r="AC570" s="15"/>
      <c r="AD570" s="15"/>
    </row>
    <row r="571" spans="6:30" s="5" customFormat="1" ht="12" x14ac:dyDescent="0.2">
      <c r="F571" s="73"/>
      <c r="G571" s="12"/>
      <c r="H571" s="12"/>
      <c r="I571" s="12"/>
      <c r="J571" s="12"/>
      <c r="R571" s="15"/>
      <c r="S571" s="15"/>
      <c r="T571" s="15"/>
      <c r="U571" s="15"/>
      <c r="V571" s="15"/>
      <c r="W571" s="15"/>
      <c r="X571" s="15"/>
      <c r="Y571" s="15"/>
      <c r="Z571" s="15"/>
      <c r="AA571" s="15"/>
      <c r="AB571" s="15"/>
      <c r="AC571" s="15"/>
      <c r="AD571" s="15"/>
    </row>
    <row r="572" spans="6:30" s="5" customFormat="1" ht="12" x14ac:dyDescent="0.2">
      <c r="F572" s="73"/>
      <c r="G572" s="12"/>
      <c r="H572" s="12"/>
      <c r="I572" s="12"/>
      <c r="J572" s="12"/>
      <c r="R572" s="15"/>
      <c r="S572" s="15"/>
      <c r="T572" s="15"/>
      <c r="U572" s="15"/>
      <c r="V572" s="15"/>
      <c r="W572" s="15"/>
      <c r="X572" s="15"/>
      <c r="Y572" s="15"/>
      <c r="Z572" s="15"/>
      <c r="AA572" s="15"/>
      <c r="AB572" s="15"/>
      <c r="AC572" s="15"/>
      <c r="AD572" s="15"/>
    </row>
    <row r="573" spans="6:30" s="5" customFormat="1" ht="12" x14ac:dyDescent="0.2">
      <c r="F573" s="73"/>
      <c r="G573" s="12"/>
      <c r="H573" s="12"/>
      <c r="I573" s="12"/>
      <c r="J573" s="12"/>
      <c r="R573" s="15"/>
      <c r="S573" s="15"/>
      <c r="T573" s="15"/>
      <c r="U573" s="15"/>
      <c r="V573" s="15"/>
      <c r="W573" s="15"/>
      <c r="X573" s="15"/>
      <c r="Y573" s="15"/>
      <c r="Z573" s="15"/>
      <c r="AA573" s="15"/>
      <c r="AB573" s="15"/>
      <c r="AC573" s="15"/>
      <c r="AD573" s="15"/>
    </row>
    <row r="574" spans="6:30" s="5" customFormat="1" ht="12" x14ac:dyDescent="0.2">
      <c r="F574" s="73"/>
      <c r="G574" s="12"/>
      <c r="H574" s="12"/>
      <c r="I574" s="12"/>
      <c r="J574" s="12"/>
      <c r="R574" s="15"/>
      <c r="S574" s="15"/>
      <c r="T574" s="15"/>
      <c r="U574" s="15"/>
      <c r="V574" s="15"/>
      <c r="W574" s="15"/>
      <c r="X574" s="15"/>
      <c r="Y574" s="15"/>
      <c r="Z574" s="15"/>
      <c r="AA574" s="15"/>
      <c r="AB574" s="15"/>
      <c r="AC574" s="15"/>
      <c r="AD574" s="15"/>
    </row>
    <row r="575" spans="6:30" s="5" customFormat="1" ht="12" x14ac:dyDescent="0.2">
      <c r="F575" s="73"/>
      <c r="G575" s="12"/>
      <c r="H575" s="12"/>
      <c r="I575" s="12"/>
      <c r="J575" s="12"/>
      <c r="R575" s="15"/>
      <c r="S575" s="15"/>
      <c r="T575" s="15"/>
      <c r="U575" s="15"/>
      <c r="V575" s="15"/>
      <c r="W575" s="15"/>
      <c r="X575" s="15"/>
      <c r="Y575" s="15"/>
      <c r="Z575" s="15"/>
      <c r="AA575" s="15"/>
      <c r="AB575" s="15"/>
      <c r="AC575" s="15"/>
      <c r="AD575" s="15"/>
    </row>
    <row r="576" spans="6:30" s="5" customFormat="1" ht="12" x14ac:dyDescent="0.2">
      <c r="F576" s="73"/>
      <c r="G576" s="12"/>
      <c r="H576" s="12"/>
      <c r="I576" s="12"/>
      <c r="J576" s="12"/>
      <c r="R576" s="15"/>
      <c r="S576" s="15"/>
      <c r="T576" s="15"/>
      <c r="U576" s="15"/>
      <c r="V576" s="15"/>
      <c r="W576" s="15"/>
      <c r="X576" s="15"/>
      <c r="Y576" s="15"/>
      <c r="Z576" s="15"/>
      <c r="AA576" s="15"/>
      <c r="AB576" s="15"/>
      <c r="AC576" s="15"/>
      <c r="AD576" s="15"/>
    </row>
    <row r="577" spans="6:30" s="5" customFormat="1" ht="12" x14ac:dyDescent="0.2">
      <c r="F577" s="73"/>
      <c r="G577" s="12"/>
      <c r="H577" s="12"/>
      <c r="I577" s="12"/>
      <c r="J577" s="12"/>
      <c r="R577" s="15"/>
      <c r="S577" s="15"/>
      <c r="T577" s="15"/>
      <c r="U577" s="15"/>
      <c r="V577" s="15"/>
      <c r="W577" s="15"/>
      <c r="X577" s="15"/>
      <c r="Y577" s="15"/>
      <c r="Z577" s="15"/>
      <c r="AA577" s="15"/>
      <c r="AB577" s="15"/>
      <c r="AC577" s="15"/>
      <c r="AD577" s="15"/>
    </row>
    <row r="578" spans="6:30" s="5" customFormat="1" ht="12" x14ac:dyDescent="0.2">
      <c r="F578" s="73"/>
      <c r="G578" s="12"/>
      <c r="H578" s="12"/>
      <c r="I578" s="12"/>
      <c r="J578" s="12"/>
      <c r="R578" s="15"/>
      <c r="S578" s="15"/>
      <c r="T578" s="15"/>
      <c r="U578" s="15"/>
      <c r="V578" s="15"/>
      <c r="W578" s="15"/>
      <c r="X578" s="15"/>
      <c r="Y578" s="15"/>
      <c r="Z578" s="15"/>
      <c r="AA578" s="15"/>
      <c r="AB578" s="15"/>
      <c r="AC578" s="15"/>
      <c r="AD578" s="15"/>
    </row>
    <row r="579" spans="6:30" s="5" customFormat="1" ht="12" x14ac:dyDescent="0.2">
      <c r="F579" s="73"/>
      <c r="G579" s="12"/>
      <c r="H579" s="12"/>
      <c r="I579" s="12"/>
      <c r="J579" s="12"/>
      <c r="R579" s="15"/>
      <c r="S579" s="15"/>
      <c r="T579" s="15"/>
      <c r="U579" s="15"/>
      <c r="V579" s="15"/>
      <c r="W579" s="15"/>
      <c r="X579" s="15"/>
      <c r="Y579" s="15"/>
      <c r="Z579" s="15"/>
      <c r="AA579" s="15"/>
      <c r="AB579" s="15"/>
      <c r="AC579" s="15"/>
      <c r="AD579" s="15"/>
    </row>
    <row r="580" spans="6:30" s="5" customFormat="1" ht="12" x14ac:dyDescent="0.2">
      <c r="F580" s="73"/>
      <c r="G580" s="12"/>
      <c r="H580" s="12"/>
      <c r="I580" s="12"/>
      <c r="J580" s="12"/>
      <c r="R580" s="15"/>
      <c r="S580" s="15"/>
      <c r="T580" s="15"/>
      <c r="U580" s="15"/>
      <c r="V580" s="15"/>
      <c r="W580" s="15"/>
      <c r="X580" s="15"/>
      <c r="Y580" s="15"/>
      <c r="Z580" s="15"/>
      <c r="AA580" s="15"/>
      <c r="AB580" s="15"/>
      <c r="AC580" s="15"/>
      <c r="AD580" s="15"/>
    </row>
    <row r="581" spans="6:30" s="5" customFormat="1" ht="12" x14ac:dyDescent="0.2">
      <c r="F581" s="73"/>
      <c r="G581" s="12"/>
      <c r="H581" s="12"/>
      <c r="I581" s="12"/>
      <c r="J581" s="12"/>
      <c r="R581" s="15"/>
      <c r="S581" s="15"/>
      <c r="T581" s="15"/>
      <c r="U581" s="15"/>
      <c r="V581" s="15"/>
      <c r="W581" s="15"/>
      <c r="X581" s="15"/>
      <c r="Y581" s="15"/>
      <c r="Z581" s="15"/>
      <c r="AA581" s="15"/>
      <c r="AB581" s="15"/>
      <c r="AC581" s="15"/>
      <c r="AD581" s="15"/>
    </row>
    <row r="582" spans="6:30" s="5" customFormat="1" ht="12" x14ac:dyDescent="0.2">
      <c r="F582" s="73"/>
      <c r="G582" s="12"/>
      <c r="H582" s="12"/>
      <c r="I582" s="12"/>
      <c r="J582" s="12"/>
      <c r="R582" s="15"/>
      <c r="S582" s="15"/>
      <c r="T582" s="15"/>
      <c r="U582" s="15"/>
      <c r="V582" s="15"/>
      <c r="W582" s="15"/>
      <c r="X582" s="15"/>
      <c r="Y582" s="15"/>
      <c r="Z582" s="15"/>
      <c r="AA582" s="15"/>
      <c r="AB582" s="15"/>
      <c r="AC582" s="15"/>
      <c r="AD582" s="15"/>
    </row>
    <row r="583" spans="6:30" s="5" customFormat="1" ht="12" x14ac:dyDescent="0.2">
      <c r="F583" s="73"/>
      <c r="G583" s="12"/>
      <c r="H583" s="12"/>
      <c r="I583" s="12"/>
      <c r="J583" s="12"/>
      <c r="R583" s="15"/>
      <c r="S583" s="15"/>
      <c r="T583" s="15"/>
      <c r="U583" s="15"/>
      <c r="V583" s="15"/>
      <c r="W583" s="15"/>
      <c r="X583" s="15"/>
      <c r="Y583" s="15"/>
      <c r="Z583" s="15"/>
      <c r="AA583" s="15"/>
      <c r="AB583" s="15"/>
      <c r="AC583" s="15"/>
      <c r="AD583" s="15"/>
    </row>
    <row r="584" spans="6:30" s="5" customFormat="1" ht="12" x14ac:dyDescent="0.2">
      <c r="F584" s="73"/>
      <c r="G584" s="12"/>
      <c r="H584" s="12"/>
      <c r="I584" s="12"/>
      <c r="J584" s="12"/>
      <c r="R584" s="15"/>
      <c r="S584" s="15"/>
      <c r="T584" s="15"/>
      <c r="U584" s="15"/>
      <c r="V584" s="15"/>
      <c r="W584" s="15"/>
      <c r="X584" s="15"/>
      <c r="Y584" s="15"/>
      <c r="Z584" s="15"/>
      <c r="AA584" s="15"/>
      <c r="AB584" s="15"/>
      <c r="AC584" s="15"/>
      <c r="AD584" s="15"/>
    </row>
    <row r="585" spans="6:30" s="5" customFormat="1" ht="12" x14ac:dyDescent="0.2">
      <c r="F585" s="73"/>
      <c r="G585" s="12"/>
      <c r="H585" s="12"/>
      <c r="I585" s="12"/>
      <c r="J585" s="12"/>
      <c r="R585" s="15"/>
      <c r="S585" s="15"/>
      <c r="T585" s="15"/>
      <c r="U585" s="15"/>
      <c r="V585" s="15"/>
      <c r="W585" s="15"/>
      <c r="X585" s="15"/>
      <c r="Y585" s="15"/>
      <c r="Z585" s="15"/>
      <c r="AA585" s="15"/>
      <c r="AB585" s="15"/>
      <c r="AC585" s="15"/>
      <c r="AD585" s="15"/>
    </row>
    <row r="586" spans="6:30" s="5" customFormat="1" ht="12" x14ac:dyDescent="0.2">
      <c r="F586" s="73"/>
      <c r="G586" s="12"/>
      <c r="H586" s="12"/>
      <c r="I586" s="12"/>
      <c r="J586" s="12"/>
      <c r="R586" s="15"/>
      <c r="S586" s="15"/>
      <c r="T586" s="15"/>
      <c r="U586" s="15"/>
      <c r="V586" s="15"/>
      <c r="W586" s="15"/>
      <c r="X586" s="15"/>
      <c r="Y586" s="15"/>
      <c r="Z586" s="15"/>
      <c r="AA586" s="15"/>
      <c r="AB586" s="15"/>
      <c r="AC586" s="15"/>
      <c r="AD586" s="15"/>
    </row>
    <row r="587" spans="6:30" s="5" customFormat="1" ht="12" x14ac:dyDescent="0.2">
      <c r="F587" s="73"/>
      <c r="G587" s="12"/>
      <c r="H587" s="12"/>
      <c r="I587" s="12"/>
      <c r="J587" s="12"/>
      <c r="R587" s="15"/>
      <c r="S587" s="15"/>
      <c r="T587" s="15"/>
      <c r="U587" s="15"/>
      <c r="V587" s="15"/>
      <c r="W587" s="15"/>
      <c r="X587" s="15"/>
      <c r="Y587" s="15"/>
      <c r="Z587" s="15"/>
      <c r="AA587" s="15"/>
      <c r="AB587" s="15"/>
      <c r="AC587" s="15"/>
      <c r="AD587" s="15"/>
    </row>
    <row r="588" spans="6:30" s="5" customFormat="1" ht="12" x14ac:dyDescent="0.2">
      <c r="F588" s="73"/>
      <c r="G588" s="12"/>
      <c r="H588" s="12"/>
      <c r="I588" s="12"/>
      <c r="J588" s="12"/>
      <c r="R588" s="15"/>
      <c r="S588" s="15"/>
      <c r="T588" s="15"/>
      <c r="U588" s="15"/>
      <c r="V588" s="15"/>
      <c r="W588" s="15"/>
      <c r="X588" s="15"/>
      <c r="Y588" s="15"/>
      <c r="Z588" s="15"/>
      <c r="AA588" s="15"/>
      <c r="AB588" s="15"/>
      <c r="AC588" s="15"/>
      <c r="AD588" s="15"/>
    </row>
    <row r="589" spans="6:30" s="5" customFormat="1" ht="12" x14ac:dyDescent="0.2">
      <c r="F589" s="73"/>
      <c r="G589" s="12"/>
      <c r="H589" s="12"/>
      <c r="I589" s="12"/>
      <c r="J589" s="12"/>
      <c r="R589" s="15"/>
      <c r="S589" s="15"/>
      <c r="T589" s="15"/>
      <c r="U589" s="15"/>
      <c r="V589" s="15"/>
      <c r="W589" s="15"/>
      <c r="X589" s="15"/>
      <c r="Y589" s="15"/>
      <c r="Z589" s="15"/>
      <c r="AA589" s="15"/>
      <c r="AB589" s="15"/>
      <c r="AC589" s="15"/>
      <c r="AD589" s="15"/>
    </row>
    <row r="590" spans="6:30" s="5" customFormat="1" ht="12" x14ac:dyDescent="0.2">
      <c r="F590" s="73"/>
      <c r="G590" s="12"/>
      <c r="H590" s="12"/>
      <c r="I590" s="12"/>
      <c r="J590" s="12"/>
      <c r="R590" s="15"/>
      <c r="S590" s="15"/>
      <c r="T590" s="15"/>
      <c r="U590" s="15"/>
      <c r="V590" s="15"/>
      <c r="W590" s="15"/>
      <c r="X590" s="15"/>
      <c r="Y590" s="15"/>
      <c r="Z590" s="15"/>
      <c r="AA590" s="15"/>
      <c r="AB590" s="15"/>
      <c r="AC590" s="15"/>
      <c r="AD590" s="15"/>
    </row>
    <row r="591" spans="6:30" s="5" customFormat="1" ht="12" x14ac:dyDescent="0.2">
      <c r="F591" s="73"/>
      <c r="G591" s="12"/>
      <c r="H591" s="12"/>
      <c r="I591" s="12"/>
      <c r="J591" s="12"/>
      <c r="R591" s="15"/>
      <c r="S591" s="15"/>
      <c r="T591" s="15"/>
      <c r="U591" s="15"/>
      <c r="V591" s="15"/>
      <c r="W591" s="15"/>
      <c r="X591" s="15"/>
      <c r="Y591" s="15"/>
      <c r="Z591" s="15"/>
      <c r="AA591" s="15"/>
      <c r="AB591" s="15"/>
      <c r="AC591" s="15"/>
      <c r="AD591" s="15"/>
    </row>
    <row r="592" spans="6:30" s="5" customFormat="1" ht="12" x14ac:dyDescent="0.2">
      <c r="F592" s="73"/>
      <c r="G592" s="12"/>
      <c r="H592" s="12"/>
      <c r="I592" s="12"/>
      <c r="J592" s="12"/>
      <c r="R592" s="15"/>
      <c r="S592" s="15"/>
      <c r="T592" s="15"/>
      <c r="U592" s="15"/>
      <c r="V592" s="15"/>
      <c r="W592" s="15"/>
      <c r="X592" s="15"/>
      <c r="Y592" s="15"/>
      <c r="Z592" s="15"/>
      <c r="AA592" s="15"/>
      <c r="AB592" s="15"/>
      <c r="AC592" s="15"/>
      <c r="AD592" s="15"/>
    </row>
    <row r="593" spans="6:30" s="5" customFormat="1" ht="12" x14ac:dyDescent="0.2">
      <c r="F593" s="73"/>
      <c r="G593" s="12"/>
      <c r="H593" s="12"/>
      <c r="I593" s="12"/>
      <c r="J593" s="12"/>
      <c r="R593" s="15"/>
      <c r="S593" s="15"/>
      <c r="T593" s="15"/>
      <c r="U593" s="15"/>
      <c r="V593" s="15"/>
      <c r="W593" s="15"/>
      <c r="X593" s="15"/>
      <c r="Y593" s="15"/>
      <c r="Z593" s="15"/>
      <c r="AA593" s="15"/>
      <c r="AB593" s="15"/>
      <c r="AC593" s="15"/>
      <c r="AD593" s="15"/>
    </row>
    <row r="594" spans="6:30" s="5" customFormat="1" ht="12" x14ac:dyDescent="0.2">
      <c r="F594" s="73"/>
      <c r="G594" s="12"/>
      <c r="H594" s="12"/>
      <c r="I594" s="12"/>
      <c r="J594" s="12"/>
      <c r="R594" s="15"/>
      <c r="S594" s="15"/>
      <c r="T594" s="15"/>
      <c r="U594" s="15"/>
      <c r="V594" s="15"/>
      <c r="W594" s="15"/>
      <c r="X594" s="15"/>
      <c r="Y594" s="15"/>
      <c r="Z594" s="15"/>
      <c r="AA594" s="15"/>
      <c r="AB594" s="15"/>
      <c r="AC594" s="15"/>
      <c r="AD594" s="15"/>
    </row>
    <row r="595" spans="6:30" s="5" customFormat="1" ht="12" x14ac:dyDescent="0.2">
      <c r="F595" s="73"/>
      <c r="G595" s="12"/>
      <c r="H595" s="12"/>
      <c r="I595" s="12"/>
      <c r="J595" s="12"/>
      <c r="R595" s="15"/>
      <c r="S595" s="15"/>
      <c r="T595" s="15"/>
      <c r="U595" s="15"/>
      <c r="V595" s="15"/>
      <c r="W595" s="15"/>
      <c r="X595" s="15"/>
      <c r="Y595" s="15"/>
      <c r="Z595" s="15"/>
      <c r="AA595" s="15"/>
      <c r="AB595" s="15"/>
      <c r="AC595" s="15"/>
      <c r="AD595" s="15"/>
    </row>
    <row r="596" spans="6:30" s="5" customFormat="1" ht="12" x14ac:dyDescent="0.2">
      <c r="F596" s="73"/>
      <c r="G596" s="12"/>
      <c r="H596" s="12"/>
      <c r="I596" s="12"/>
      <c r="J596" s="12"/>
      <c r="R596" s="15"/>
      <c r="S596" s="15"/>
      <c r="T596" s="15"/>
      <c r="U596" s="15"/>
      <c r="V596" s="15"/>
      <c r="W596" s="15"/>
      <c r="X596" s="15"/>
      <c r="Y596" s="15"/>
      <c r="Z596" s="15"/>
      <c r="AA596" s="15"/>
      <c r="AB596" s="15"/>
      <c r="AC596" s="15"/>
      <c r="AD596" s="15"/>
    </row>
    <row r="597" spans="6:30" s="5" customFormat="1" ht="12" x14ac:dyDescent="0.2">
      <c r="F597" s="73"/>
      <c r="G597" s="12"/>
      <c r="H597" s="12"/>
      <c r="I597" s="12"/>
      <c r="J597" s="12"/>
      <c r="R597" s="15"/>
      <c r="S597" s="15"/>
      <c r="T597" s="15"/>
      <c r="U597" s="15"/>
      <c r="V597" s="15"/>
      <c r="W597" s="15"/>
      <c r="X597" s="15"/>
      <c r="Y597" s="15"/>
      <c r="Z597" s="15"/>
      <c r="AA597" s="15"/>
      <c r="AB597" s="15"/>
      <c r="AC597" s="15"/>
      <c r="AD597" s="15"/>
    </row>
    <row r="598" spans="6:30" s="5" customFormat="1" ht="12" x14ac:dyDescent="0.2">
      <c r="F598" s="73"/>
      <c r="G598" s="12"/>
      <c r="H598" s="12"/>
      <c r="I598" s="12"/>
      <c r="J598" s="12"/>
      <c r="R598" s="15"/>
      <c r="S598" s="15"/>
      <c r="T598" s="15"/>
      <c r="U598" s="15"/>
      <c r="V598" s="15"/>
      <c r="W598" s="15"/>
      <c r="X598" s="15"/>
      <c r="Y598" s="15"/>
      <c r="Z598" s="15"/>
      <c r="AA598" s="15"/>
      <c r="AB598" s="15"/>
      <c r="AC598" s="15"/>
      <c r="AD598" s="15"/>
    </row>
    <row r="599" spans="6:30" s="5" customFormat="1" ht="12" x14ac:dyDescent="0.2">
      <c r="F599" s="73"/>
      <c r="G599" s="12"/>
      <c r="H599" s="12"/>
      <c r="I599" s="12"/>
      <c r="J599" s="12"/>
      <c r="R599" s="15"/>
      <c r="S599" s="15"/>
      <c r="T599" s="15"/>
      <c r="U599" s="15"/>
      <c r="V599" s="15"/>
      <c r="W599" s="15"/>
      <c r="X599" s="15"/>
      <c r="Y599" s="15"/>
      <c r="Z599" s="15"/>
      <c r="AA599" s="15"/>
      <c r="AB599" s="15"/>
      <c r="AC599" s="15"/>
      <c r="AD599" s="15"/>
    </row>
    <row r="600" spans="6:30" s="5" customFormat="1" ht="12" x14ac:dyDescent="0.2">
      <c r="F600" s="73"/>
      <c r="G600" s="12"/>
      <c r="H600" s="12"/>
      <c r="I600" s="12"/>
      <c r="J600" s="12"/>
      <c r="R600" s="15"/>
      <c r="S600" s="15"/>
      <c r="T600" s="15"/>
      <c r="U600" s="15"/>
      <c r="V600" s="15"/>
      <c r="W600" s="15"/>
      <c r="X600" s="15"/>
      <c r="Y600" s="15"/>
      <c r="Z600" s="15"/>
      <c r="AA600" s="15"/>
      <c r="AB600" s="15"/>
      <c r="AC600" s="15"/>
      <c r="AD600" s="15"/>
    </row>
    <row r="601" spans="6:30" s="5" customFormat="1" ht="12" x14ac:dyDescent="0.2">
      <c r="F601" s="73"/>
      <c r="G601" s="12"/>
      <c r="H601" s="12"/>
      <c r="I601" s="12"/>
      <c r="J601" s="12"/>
      <c r="R601" s="15"/>
      <c r="S601" s="15"/>
      <c r="T601" s="15"/>
      <c r="U601" s="15"/>
      <c r="V601" s="15"/>
      <c r="W601" s="15"/>
      <c r="X601" s="15"/>
      <c r="Y601" s="15"/>
      <c r="Z601" s="15"/>
      <c r="AA601" s="15"/>
      <c r="AB601" s="15"/>
      <c r="AC601" s="15"/>
      <c r="AD601" s="15"/>
    </row>
    <row r="602" spans="6:30" s="5" customFormat="1" ht="12" x14ac:dyDescent="0.2">
      <c r="F602" s="73"/>
      <c r="G602" s="12"/>
      <c r="H602" s="12"/>
      <c r="I602" s="12"/>
      <c r="J602" s="12"/>
      <c r="R602" s="15"/>
      <c r="S602" s="15"/>
      <c r="T602" s="15"/>
      <c r="U602" s="15"/>
      <c r="V602" s="15"/>
      <c r="W602" s="15"/>
      <c r="X602" s="15"/>
      <c r="Y602" s="15"/>
      <c r="Z602" s="15"/>
      <c r="AA602" s="15"/>
      <c r="AB602" s="15"/>
      <c r="AC602" s="15"/>
      <c r="AD602" s="15"/>
    </row>
    <row r="603" spans="6:30" s="5" customFormat="1" ht="12" x14ac:dyDescent="0.2">
      <c r="F603" s="73"/>
      <c r="G603" s="12"/>
      <c r="H603" s="12"/>
      <c r="I603" s="12"/>
      <c r="J603" s="12"/>
      <c r="R603" s="15"/>
      <c r="S603" s="15"/>
      <c r="T603" s="15"/>
      <c r="U603" s="15"/>
      <c r="V603" s="15"/>
      <c r="W603" s="15"/>
      <c r="X603" s="15"/>
      <c r="Y603" s="15"/>
      <c r="Z603" s="15"/>
      <c r="AA603" s="15"/>
      <c r="AB603" s="15"/>
      <c r="AC603" s="15"/>
      <c r="AD603" s="15"/>
    </row>
    <row r="604" spans="6:30" s="5" customFormat="1" ht="12" x14ac:dyDescent="0.2">
      <c r="F604" s="73"/>
      <c r="G604" s="12"/>
      <c r="H604" s="12"/>
      <c r="I604" s="12"/>
      <c r="J604" s="12"/>
      <c r="R604" s="15"/>
      <c r="S604" s="15"/>
      <c r="T604" s="15"/>
      <c r="U604" s="15"/>
      <c r="V604" s="15"/>
      <c r="W604" s="15"/>
      <c r="X604" s="15"/>
      <c r="Y604" s="15"/>
      <c r="Z604" s="15"/>
      <c r="AA604" s="15"/>
      <c r="AB604" s="15"/>
      <c r="AC604" s="15"/>
      <c r="AD604" s="15"/>
    </row>
    <row r="605" spans="6:30" s="5" customFormat="1" ht="12" x14ac:dyDescent="0.2">
      <c r="F605" s="73"/>
      <c r="G605" s="12"/>
      <c r="H605" s="12"/>
      <c r="I605" s="12"/>
      <c r="J605" s="12"/>
      <c r="R605" s="15"/>
      <c r="S605" s="15"/>
      <c r="T605" s="15"/>
      <c r="U605" s="15"/>
      <c r="V605" s="15"/>
      <c r="W605" s="15"/>
      <c r="X605" s="15"/>
      <c r="Y605" s="15"/>
      <c r="Z605" s="15"/>
      <c r="AA605" s="15"/>
      <c r="AB605" s="15"/>
      <c r="AC605" s="15"/>
      <c r="AD605" s="15"/>
    </row>
    <row r="606" spans="6:30" s="5" customFormat="1" ht="12" x14ac:dyDescent="0.2">
      <c r="F606" s="73"/>
      <c r="G606" s="12"/>
      <c r="H606" s="12"/>
      <c r="I606" s="12"/>
      <c r="J606" s="12"/>
      <c r="R606" s="15"/>
      <c r="S606" s="15"/>
      <c r="T606" s="15"/>
      <c r="U606" s="15"/>
      <c r="V606" s="15"/>
      <c r="W606" s="15"/>
      <c r="X606" s="15"/>
      <c r="Y606" s="15"/>
      <c r="Z606" s="15"/>
      <c r="AA606" s="15"/>
      <c r="AB606" s="15"/>
      <c r="AC606" s="15"/>
      <c r="AD606" s="15"/>
    </row>
    <row r="607" spans="6:30" s="5" customFormat="1" ht="12" x14ac:dyDescent="0.2">
      <c r="F607" s="73"/>
      <c r="G607" s="12"/>
      <c r="H607" s="12"/>
      <c r="I607" s="12"/>
      <c r="J607" s="12"/>
      <c r="R607" s="15"/>
      <c r="S607" s="15"/>
      <c r="T607" s="15"/>
      <c r="U607" s="15"/>
      <c r="V607" s="15"/>
      <c r="W607" s="15"/>
      <c r="X607" s="15"/>
      <c r="Y607" s="15"/>
      <c r="Z607" s="15"/>
      <c r="AA607" s="15"/>
      <c r="AB607" s="15"/>
      <c r="AC607" s="15"/>
      <c r="AD607" s="15"/>
    </row>
    <row r="608" spans="6:30" s="5" customFormat="1" ht="12" x14ac:dyDescent="0.2">
      <c r="F608" s="73"/>
      <c r="G608" s="12"/>
      <c r="H608" s="12"/>
      <c r="I608" s="12"/>
      <c r="J608" s="12"/>
      <c r="R608" s="15"/>
      <c r="S608" s="15"/>
      <c r="T608" s="15"/>
      <c r="U608" s="15"/>
      <c r="V608" s="15"/>
      <c r="W608" s="15"/>
      <c r="X608" s="15"/>
      <c r="Y608" s="15"/>
      <c r="Z608" s="15"/>
      <c r="AA608" s="15"/>
      <c r="AB608" s="15"/>
      <c r="AC608" s="15"/>
      <c r="AD608" s="15"/>
    </row>
    <row r="609" spans="6:30" s="5" customFormat="1" ht="12" x14ac:dyDescent="0.2">
      <c r="F609" s="73"/>
      <c r="G609" s="12"/>
      <c r="H609" s="12"/>
      <c r="I609" s="12"/>
      <c r="J609" s="12"/>
      <c r="R609" s="15"/>
      <c r="S609" s="15"/>
      <c r="T609" s="15"/>
      <c r="U609" s="15"/>
      <c r="V609" s="15"/>
      <c r="W609" s="15"/>
      <c r="X609" s="15"/>
      <c r="Y609" s="15"/>
      <c r="Z609" s="15"/>
      <c r="AA609" s="15"/>
      <c r="AB609" s="15"/>
      <c r="AC609" s="15"/>
      <c r="AD609" s="15"/>
    </row>
    <row r="610" spans="6:30" s="5" customFormat="1" ht="12" x14ac:dyDescent="0.2">
      <c r="F610" s="73"/>
      <c r="G610" s="12"/>
      <c r="H610" s="12"/>
      <c r="I610" s="12"/>
      <c r="J610" s="12"/>
      <c r="R610" s="15"/>
      <c r="S610" s="15"/>
      <c r="T610" s="15"/>
      <c r="U610" s="15"/>
      <c r="V610" s="15"/>
      <c r="W610" s="15"/>
      <c r="X610" s="15"/>
      <c r="Y610" s="15"/>
      <c r="Z610" s="15"/>
      <c r="AA610" s="15"/>
      <c r="AB610" s="15"/>
      <c r="AC610" s="15"/>
      <c r="AD610" s="15"/>
    </row>
    <row r="611" spans="6:30" s="5" customFormat="1" ht="12" x14ac:dyDescent="0.2">
      <c r="F611" s="73"/>
      <c r="G611" s="12"/>
      <c r="H611" s="12"/>
      <c r="I611" s="12"/>
      <c r="J611" s="12"/>
      <c r="R611" s="15"/>
      <c r="S611" s="15"/>
      <c r="T611" s="15"/>
      <c r="U611" s="15"/>
      <c r="V611" s="15"/>
      <c r="W611" s="15"/>
      <c r="X611" s="15"/>
      <c r="Y611" s="15"/>
      <c r="Z611" s="15"/>
      <c r="AA611" s="15"/>
      <c r="AB611" s="15"/>
      <c r="AC611" s="15"/>
      <c r="AD611" s="15"/>
    </row>
    <row r="612" spans="6:30" s="5" customFormat="1" ht="12" x14ac:dyDescent="0.2">
      <c r="F612" s="73"/>
      <c r="G612" s="12"/>
      <c r="H612" s="12"/>
      <c r="I612" s="12"/>
      <c r="J612" s="12"/>
      <c r="R612" s="15"/>
      <c r="S612" s="15"/>
      <c r="T612" s="15"/>
      <c r="U612" s="15"/>
      <c r="V612" s="15"/>
      <c r="W612" s="15"/>
      <c r="X612" s="15"/>
      <c r="Y612" s="15"/>
      <c r="Z612" s="15"/>
      <c r="AA612" s="15"/>
      <c r="AB612" s="15"/>
      <c r="AC612" s="15"/>
      <c r="AD612" s="15"/>
    </row>
    <row r="613" spans="6:30" s="5" customFormat="1" ht="12" x14ac:dyDescent="0.2">
      <c r="F613" s="73"/>
      <c r="G613" s="12"/>
      <c r="H613" s="12"/>
      <c r="I613" s="12"/>
      <c r="J613" s="12"/>
      <c r="R613" s="15"/>
      <c r="S613" s="15"/>
      <c r="T613" s="15"/>
      <c r="U613" s="15"/>
      <c r="V613" s="15"/>
      <c r="W613" s="15"/>
      <c r="X613" s="15"/>
      <c r="Y613" s="15"/>
      <c r="Z613" s="15"/>
      <c r="AA613" s="15"/>
      <c r="AB613" s="15"/>
      <c r="AC613" s="15"/>
      <c r="AD613" s="15"/>
    </row>
  </sheetData>
  <mergeCells count="1">
    <mergeCell ref="A2:CA2"/>
  </mergeCells>
  <phoneticPr fontId="24" type="noConversion"/>
  <conditionalFormatting sqref="Y112:Y114 Y121:AB121 Y118:Y120 Y122 Y115:AB117 Y123:AB123 DP3:DQ78 DR3:DR72 DO3:DO55">
    <cfRule type="containsText" dxfId="1518" priority="3434" operator="containsText" text="CONVENIO">
      <formula>NOT(ISERROR(SEARCH("CONVENIO",Y3)))</formula>
    </cfRule>
    <cfRule type="containsText" dxfId="1517" priority="3435" operator="containsText" text="ANULADO">
      <formula>NOT(ISERROR(SEARCH("ANULADO",Y3)))</formula>
    </cfRule>
    <cfRule type="containsText" dxfId="1516" priority="3436" operator="containsText" text="ANULADO">
      <formula>NOT(ISERROR(SEARCH("ANULADO",Y3)))</formula>
    </cfRule>
  </conditionalFormatting>
  <conditionalFormatting sqref="Y112:Y114 Y121:AB121 Y118:Y120 Y122 Y115:AB117 Y123:AB123 DP3:DQ78 DR3:DR72 DO3:DO55">
    <cfRule type="containsText" dxfId="1515" priority="3432" operator="containsText" text="CONVENIO">
      <formula>NOT(ISERROR(SEARCH("CONVENIO",Y3)))</formula>
    </cfRule>
    <cfRule type="containsText" dxfId="1514" priority="3433" operator="containsText" text="ANULADO">
      <formula>NOT(ISERROR(SEARCH("ANULADO",Y3)))</formula>
    </cfRule>
  </conditionalFormatting>
  <conditionalFormatting sqref="Y112:Y114 Y121:AB121 Y118:Y120 Y122 Y115:AB117 Y123:AB123 DP3:DQ78 DR3:DR72 DO3:DO55">
    <cfRule type="cellIs" dxfId="1513" priority="3430" operator="equal">
      <formula>"CONVENIO"</formula>
    </cfRule>
    <cfRule type="cellIs" dxfId="1512" priority="3431" operator="equal">
      <formula>"ANULADO"</formula>
    </cfRule>
  </conditionalFormatting>
  <conditionalFormatting sqref="Z4:AA4">
    <cfRule type="containsText" dxfId="1511" priority="3427" operator="containsText" text="CONVENIO">
      <formula>NOT(ISERROR(SEARCH("CONVENIO",Z4)))</formula>
    </cfRule>
    <cfRule type="containsText" dxfId="1510" priority="3428" operator="containsText" text="ANULADO">
      <formula>NOT(ISERROR(SEARCH("ANULADO",Z4)))</formula>
    </cfRule>
    <cfRule type="containsText" dxfId="1509" priority="3429" operator="containsText" text="ANULADO">
      <formula>NOT(ISERROR(SEARCH("ANULADO",Z4)))</formula>
    </cfRule>
  </conditionalFormatting>
  <conditionalFormatting sqref="Z4:AA4">
    <cfRule type="containsText" dxfId="1508" priority="3425" operator="containsText" text="CONVENIO">
      <formula>NOT(ISERROR(SEARCH("CONVENIO",Z4)))</formula>
    </cfRule>
    <cfRule type="containsText" dxfId="1507" priority="3426" operator="containsText" text="ANULADO">
      <formula>NOT(ISERROR(SEARCH("ANULADO",Z4)))</formula>
    </cfRule>
  </conditionalFormatting>
  <conditionalFormatting sqref="Z4:AA4">
    <cfRule type="cellIs" dxfId="1506" priority="3423" operator="equal">
      <formula>"CONVENIO"</formula>
    </cfRule>
    <cfRule type="cellIs" dxfId="1505" priority="3424" operator="equal">
      <formula>"ANULADO"</formula>
    </cfRule>
  </conditionalFormatting>
  <conditionalFormatting sqref="AB4">
    <cfRule type="containsText" dxfId="1504" priority="3339" operator="containsText" text="CONVENIO">
      <formula>NOT(ISERROR(SEARCH("CONVENIO",AB4)))</formula>
    </cfRule>
    <cfRule type="containsText" dxfId="1503" priority="3340" operator="containsText" text="ANULADO">
      <formula>NOT(ISERROR(SEARCH("ANULADO",AB4)))</formula>
    </cfRule>
    <cfRule type="containsText" dxfId="1502" priority="3341" operator="containsText" text="ANULADO">
      <formula>NOT(ISERROR(SEARCH("ANULADO",AB4)))</formula>
    </cfRule>
  </conditionalFormatting>
  <conditionalFormatting sqref="AB4">
    <cfRule type="containsText" dxfId="1501" priority="3337" operator="containsText" text="CONVENIO">
      <formula>NOT(ISERROR(SEARCH("CONVENIO",AB4)))</formula>
    </cfRule>
    <cfRule type="containsText" dxfId="1500" priority="3338" operator="containsText" text="ANULADO">
      <formula>NOT(ISERROR(SEARCH("ANULADO",AB4)))</formula>
    </cfRule>
  </conditionalFormatting>
  <conditionalFormatting sqref="AB4">
    <cfRule type="cellIs" dxfId="1499" priority="3335" operator="equal">
      <formula>"CONVENIO"</formula>
    </cfRule>
    <cfRule type="cellIs" dxfId="1498" priority="3336" operator="equal">
      <formula>"ANULADO"</formula>
    </cfRule>
  </conditionalFormatting>
  <conditionalFormatting sqref="Y4">
    <cfRule type="containsText" dxfId="1497" priority="3235" operator="containsText" text="CONVENIO">
      <formula>NOT(ISERROR(SEARCH("CONVENIO",Y4)))</formula>
    </cfRule>
    <cfRule type="containsText" dxfId="1496" priority="3236" operator="containsText" text="ANULADO">
      <formula>NOT(ISERROR(SEARCH("ANULADO",Y4)))</formula>
    </cfRule>
    <cfRule type="containsText" dxfId="1495" priority="3237" operator="containsText" text="ANULADO">
      <formula>NOT(ISERROR(SEARCH("ANULADO",Y4)))</formula>
    </cfRule>
  </conditionalFormatting>
  <conditionalFormatting sqref="Y4">
    <cfRule type="containsText" dxfId="1494" priority="3233" operator="containsText" text="CONVENIO">
      <formula>NOT(ISERROR(SEARCH("CONVENIO",Y4)))</formula>
    </cfRule>
    <cfRule type="containsText" dxfId="1493" priority="3234" operator="containsText" text="ANULADO">
      <formula>NOT(ISERROR(SEARCH("ANULADO",Y4)))</formula>
    </cfRule>
  </conditionalFormatting>
  <conditionalFormatting sqref="Y4">
    <cfRule type="cellIs" dxfId="1492" priority="3231" operator="equal">
      <formula>"CONVENIO"</formula>
    </cfRule>
    <cfRule type="cellIs" dxfId="1491" priority="3232" operator="equal">
      <formula>"ANULADO"</formula>
    </cfRule>
  </conditionalFormatting>
  <conditionalFormatting sqref="Z5:AA82">
    <cfRule type="containsText" dxfId="1490" priority="2013" operator="containsText" text="CONVENIO">
      <formula>NOT(ISERROR(SEARCH("CONVENIO",Z5)))</formula>
    </cfRule>
    <cfRule type="containsText" dxfId="1489" priority="2014" operator="containsText" text="ANULADO">
      <formula>NOT(ISERROR(SEARCH("ANULADO",Z5)))</formula>
    </cfRule>
    <cfRule type="containsText" dxfId="1488" priority="2015" operator="containsText" text="ANULADO">
      <formula>NOT(ISERROR(SEARCH("ANULADO",Z5)))</formula>
    </cfRule>
  </conditionalFormatting>
  <conditionalFormatting sqref="Z5:AA82">
    <cfRule type="containsText" dxfId="1487" priority="2011" operator="containsText" text="CONVENIO">
      <formula>NOT(ISERROR(SEARCH("CONVENIO",Z5)))</formula>
    </cfRule>
    <cfRule type="containsText" dxfId="1486" priority="2012" operator="containsText" text="ANULADO">
      <formula>NOT(ISERROR(SEARCH("ANULADO",Z5)))</formula>
    </cfRule>
  </conditionalFormatting>
  <conditionalFormatting sqref="Z5:AA82">
    <cfRule type="cellIs" dxfId="1485" priority="2009" operator="equal">
      <formula>"CONVENIO"</formula>
    </cfRule>
    <cfRule type="cellIs" dxfId="1484" priority="2010" operator="equal">
      <formula>"ANULADO"</formula>
    </cfRule>
  </conditionalFormatting>
  <conditionalFormatting sqref="AB5:AB76 AB78:AB81">
    <cfRule type="containsText" dxfId="1483" priority="2006" operator="containsText" text="CONVENIO">
      <formula>NOT(ISERROR(SEARCH("CONVENIO",AB5)))</formula>
    </cfRule>
    <cfRule type="containsText" dxfId="1482" priority="2007" operator="containsText" text="ANULADO">
      <formula>NOT(ISERROR(SEARCH("ANULADO",AB5)))</formula>
    </cfRule>
    <cfRule type="containsText" dxfId="1481" priority="2008" operator="containsText" text="ANULADO">
      <formula>NOT(ISERROR(SEARCH("ANULADO",AB5)))</formula>
    </cfRule>
  </conditionalFormatting>
  <conditionalFormatting sqref="AB5:AB76 AB78:AB81">
    <cfRule type="containsText" dxfId="1480" priority="2004" operator="containsText" text="CONVENIO">
      <formula>NOT(ISERROR(SEARCH("CONVENIO",AB5)))</formula>
    </cfRule>
    <cfRule type="containsText" dxfId="1479" priority="2005" operator="containsText" text="ANULADO">
      <formula>NOT(ISERROR(SEARCH("ANULADO",AB5)))</formula>
    </cfRule>
  </conditionalFormatting>
  <conditionalFormatting sqref="AB5:AB76 AB78:AB81">
    <cfRule type="cellIs" dxfId="1478" priority="2002" operator="equal">
      <formula>"CONVENIO"</formula>
    </cfRule>
    <cfRule type="cellIs" dxfId="1477" priority="2003" operator="equal">
      <formula>"ANULADO"</formula>
    </cfRule>
  </conditionalFormatting>
  <conditionalFormatting sqref="Y5:Y59 Y78:Y81 Y83 Y61:Y76">
    <cfRule type="containsText" dxfId="1476" priority="1999" operator="containsText" text="CONVENIO">
      <formula>NOT(ISERROR(SEARCH("CONVENIO",Y5)))</formula>
    </cfRule>
    <cfRule type="containsText" dxfId="1475" priority="2000" operator="containsText" text="ANULADO">
      <formula>NOT(ISERROR(SEARCH("ANULADO",Y5)))</formula>
    </cfRule>
    <cfRule type="containsText" dxfId="1474" priority="2001" operator="containsText" text="ANULADO">
      <formula>NOT(ISERROR(SEARCH("ANULADO",Y5)))</formula>
    </cfRule>
  </conditionalFormatting>
  <conditionalFormatting sqref="Y5:Y59 Y78:Y81 Y83 Y61:Y76">
    <cfRule type="containsText" dxfId="1473" priority="1997" operator="containsText" text="CONVENIO">
      <formula>NOT(ISERROR(SEARCH("CONVENIO",Y5)))</formula>
    </cfRule>
    <cfRule type="containsText" dxfId="1472" priority="1998" operator="containsText" text="ANULADO">
      <formula>NOT(ISERROR(SEARCH("ANULADO",Y5)))</formula>
    </cfRule>
  </conditionalFormatting>
  <conditionalFormatting sqref="Y5:Y59 Y78:Y81 Y83 Y61:Y76">
    <cfRule type="cellIs" dxfId="1471" priority="1995" operator="equal">
      <formula>"CONVENIO"</formula>
    </cfRule>
    <cfRule type="cellIs" dxfId="1470" priority="1996" operator="equal">
      <formula>"ANULADO"</formula>
    </cfRule>
  </conditionalFormatting>
  <conditionalFormatting sqref="Z84:AA84">
    <cfRule type="containsText" dxfId="1469" priority="1985" operator="containsText" text="CONVENIO">
      <formula>NOT(ISERROR(SEARCH("CONVENIO",Z84)))</formula>
    </cfRule>
    <cfRule type="containsText" dxfId="1468" priority="1986" operator="containsText" text="ANULADO">
      <formula>NOT(ISERROR(SEARCH("ANULADO",Z84)))</formula>
    </cfRule>
    <cfRule type="containsText" dxfId="1467" priority="1987" operator="containsText" text="ANULADO">
      <formula>NOT(ISERROR(SEARCH("ANULADO",Z84)))</formula>
    </cfRule>
  </conditionalFormatting>
  <conditionalFormatting sqref="Z84:AA84">
    <cfRule type="containsText" dxfId="1466" priority="1983" operator="containsText" text="CONVENIO">
      <formula>NOT(ISERROR(SEARCH("CONVENIO",Z84)))</formula>
    </cfRule>
    <cfRule type="containsText" dxfId="1465" priority="1984" operator="containsText" text="ANULADO">
      <formula>NOT(ISERROR(SEARCH("ANULADO",Z84)))</formula>
    </cfRule>
  </conditionalFormatting>
  <conditionalFormatting sqref="Z84:AA84">
    <cfRule type="cellIs" dxfId="1464" priority="1981" operator="equal">
      <formula>"CONVENIO"</formula>
    </cfRule>
    <cfRule type="cellIs" dxfId="1463" priority="1982" operator="equal">
      <formula>"ANULADO"</formula>
    </cfRule>
  </conditionalFormatting>
  <conditionalFormatting sqref="Y84">
    <cfRule type="containsText" dxfId="1462" priority="1978" operator="containsText" text="CONVENIO">
      <formula>NOT(ISERROR(SEARCH("CONVENIO",Y84)))</formula>
    </cfRule>
    <cfRule type="containsText" dxfId="1461" priority="1979" operator="containsText" text="ANULADO">
      <formula>NOT(ISERROR(SEARCH("ANULADO",Y84)))</formula>
    </cfRule>
    <cfRule type="containsText" dxfId="1460" priority="1980" operator="containsText" text="ANULADO">
      <formula>NOT(ISERROR(SEARCH("ANULADO",Y84)))</formula>
    </cfRule>
  </conditionalFormatting>
  <conditionalFormatting sqref="Y84">
    <cfRule type="containsText" dxfId="1459" priority="1976" operator="containsText" text="CONVENIO">
      <formula>NOT(ISERROR(SEARCH("CONVENIO",Y84)))</formula>
    </cfRule>
    <cfRule type="containsText" dxfId="1458" priority="1977" operator="containsText" text="ANULADO">
      <formula>NOT(ISERROR(SEARCH("ANULADO",Y84)))</formula>
    </cfRule>
  </conditionalFormatting>
  <conditionalFormatting sqref="Y84">
    <cfRule type="cellIs" dxfId="1457" priority="1974" operator="equal">
      <formula>"CONVENIO"</formula>
    </cfRule>
    <cfRule type="cellIs" dxfId="1456" priority="1975" operator="equal">
      <formula>"ANULADO"</formula>
    </cfRule>
  </conditionalFormatting>
  <conditionalFormatting sqref="Z88:AA88 Z90:AA90 Z92:AA103 Z91">
    <cfRule type="containsText" dxfId="1455" priority="1943" operator="containsText" text="CONVENIO">
      <formula>NOT(ISERROR(SEARCH("CONVENIO",Z88)))</formula>
    </cfRule>
    <cfRule type="containsText" dxfId="1454" priority="1944" operator="containsText" text="ANULADO">
      <formula>NOT(ISERROR(SEARCH("ANULADO",Z88)))</formula>
    </cfRule>
    <cfRule type="containsText" dxfId="1453" priority="1945" operator="containsText" text="ANULADO">
      <formula>NOT(ISERROR(SEARCH("ANULADO",Z88)))</formula>
    </cfRule>
  </conditionalFormatting>
  <conditionalFormatting sqref="Z88:AA88 Z90:AA90 Z92:AA103 Z91">
    <cfRule type="containsText" dxfId="1452" priority="1941" operator="containsText" text="CONVENIO">
      <formula>NOT(ISERROR(SEARCH("CONVENIO",Z88)))</formula>
    </cfRule>
    <cfRule type="containsText" dxfId="1451" priority="1942" operator="containsText" text="ANULADO">
      <formula>NOT(ISERROR(SEARCH("ANULADO",Z88)))</formula>
    </cfRule>
  </conditionalFormatting>
  <conditionalFormatting sqref="Z88:AA88 Z90:AA90 Z92:AA103 Z91">
    <cfRule type="cellIs" dxfId="1450" priority="1939" operator="equal">
      <formula>"CONVENIO"</formula>
    </cfRule>
    <cfRule type="cellIs" dxfId="1449" priority="1940" operator="equal">
      <formula>"ANULADO"</formula>
    </cfRule>
  </conditionalFormatting>
  <conditionalFormatting sqref="Y87:Y104">
    <cfRule type="containsText" dxfId="1448" priority="1936" operator="containsText" text="CONVENIO">
      <formula>NOT(ISERROR(SEARCH("CONVENIO",Y87)))</formula>
    </cfRule>
    <cfRule type="containsText" dxfId="1447" priority="1937" operator="containsText" text="ANULADO">
      <formula>NOT(ISERROR(SEARCH("ANULADO",Y87)))</formula>
    </cfRule>
    <cfRule type="containsText" dxfId="1446" priority="1938" operator="containsText" text="ANULADO">
      <formula>NOT(ISERROR(SEARCH("ANULADO",Y87)))</formula>
    </cfRule>
  </conditionalFormatting>
  <conditionalFormatting sqref="Y87:Y104">
    <cfRule type="containsText" dxfId="1445" priority="1934" operator="containsText" text="CONVENIO">
      <formula>NOT(ISERROR(SEARCH("CONVENIO",Y87)))</formula>
    </cfRule>
    <cfRule type="containsText" dxfId="1444" priority="1935" operator="containsText" text="ANULADO">
      <formula>NOT(ISERROR(SEARCH("ANULADO",Y87)))</formula>
    </cfRule>
  </conditionalFormatting>
  <conditionalFormatting sqref="Y87:Y104">
    <cfRule type="cellIs" dxfId="1443" priority="1932" operator="equal">
      <formula>"CONVENIO"</formula>
    </cfRule>
    <cfRule type="cellIs" dxfId="1442" priority="1933" operator="equal">
      <formula>"ANULADO"</formula>
    </cfRule>
  </conditionalFormatting>
  <conditionalFormatting sqref="AB90 AB103">
    <cfRule type="containsText" dxfId="1441" priority="1929" operator="containsText" text="CONVENIO">
      <formula>NOT(ISERROR(SEARCH("CONVENIO",AB90)))</formula>
    </cfRule>
    <cfRule type="containsText" dxfId="1440" priority="1930" operator="containsText" text="ANULADO">
      <formula>NOT(ISERROR(SEARCH("ANULADO",AB90)))</formula>
    </cfRule>
    <cfRule type="containsText" dxfId="1439" priority="1931" operator="containsText" text="ANULADO">
      <formula>NOT(ISERROR(SEARCH("ANULADO",AB90)))</formula>
    </cfRule>
  </conditionalFormatting>
  <conditionalFormatting sqref="AB90 AB103">
    <cfRule type="containsText" dxfId="1438" priority="1927" operator="containsText" text="CONVENIO">
      <formula>NOT(ISERROR(SEARCH("CONVENIO",AB90)))</formula>
    </cfRule>
    <cfRule type="containsText" dxfId="1437" priority="1928" operator="containsText" text="ANULADO">
      <formula>NOT(ISERROR(SEARCH("ANULADO",AB90)))</formula>
    </cfRule>
  </conditionalFormatting>
  <conditionalFormatting sqref="AB90 AB103">
    <cfRule type="cellIs" dxfId="1436" priority="1925" operator="equal">
      <formula>"CONVENIO"</formula>
    </cfRule>
    <cfRule type="cellIs" dxfId="1435" priority="1926" operator="equal">
      <formula>"ANULADO"</formula>
    </cfRule>
  </conditionalFormatting>
  <conditionalFormatting sqref="Y85">
    <cfRule type="containsText" dxfId="1434" priority="1915" operator="containsText" text="CONVENIO">
      <formula>NOT(ISERROR(SEARCH("CONVENIO",Y85)))</formula>
    </cfRule>
    <cfRule type="containsText" dxfId="1433" priority="1916" operator="containsText" text="ANULADO">
      <formula>NOT(ISERROR(SEARCH("ANULADO",Y85)))</formula>
    </cfRule>
    <cfRule type="containsText" dxfId="1432" priority="1917" operator="containsText" text="ANULADO">
      <formula>NOT(ISERROR(SEARCH("ANULADO",Y85)))</formula>
    </cfRule>
  </conditionalFormatting>
  <conditionalFormatting sqref="Y85">
    <cfRule type="containsText" dxfId="1431" priority="1913" operator="containsText" text="CONVENIO">
      <formula>NOT(ISERROR(SEARCH("CONVENIO",Y85)))</formula>
    </cfRule>
    <cfRule type="containsText" dxfId="1430" priority="1914" operator="containsText" text="ANULADO">
      <formula>NOT(ISERROR(SEARCH("ANULADO",Y85)))</formula>
    </cfRule>
  </conditionalFormatting>
  <conditionalFormatting sqref="Y85">
    <cfRule type="cellIs" dxfId="1429" priority="1911" operator="equal">
      <formula>"CONVENIO"</formula>
    </cfRule>
    <cfRule type="cellIs" dxfId="1428" priority="1912" operator="equal">
      <formula>"ANULADO"</formula>
    </cfRule>
  </conditionalFormatting>
  <conditionalFormatting sqref="Y86">
    <cfRule type="containsText" dxfId="1427" priority="1908" operator="containsText" text="CONVENIO">
      <formula>NOT(ISERROR(SEARCH("CONVENIO",Y86)))</formula>
    </cfRule>
    <cfRule type="containsText" dxfId="1426" priority="1909" operator="containsText" text="ANULADO">
      <formula>NOT(ISERROR(SEARCH("ANULADO",Y86)))</formula>
    </cfRule>
    <cfRule type="containsText" dxfId="1425" priority="1910" operator="containsText" text="ANULADO">
      <formula>NOT(ISERROR(SEARCH("ANULADO",Y86)))</formula>
    </cfRule>
  </conditionalFormatting>
  <conditionalFormatting sqref="Y86">
    <cfRule type="containsText" dxfId="1424" priority="1906" operator="containsText" text="CONVENIO">
      <formula>NOT(ISERROR(SEARCH("CONVENIO",Y86)))</formula>
    </cfRule>
    <cfRule type="containsText" dxfId="1423" priority="1907" operator="containsText" text="ANULADO">
      <formula>NOT(ISERROR(SEARCH("ANULADO",Y86)))</formula>
    </cfRule>
  </conditionalFormatting>
  <conditionalFormatting sqref="Y86">
    <cfRule type="cellIs" dxfId="1422" priority="1904" operator="equal">
      <formula>"CONVENIO"</formula>
    </cfRule>
    <cfRule type="cellIs" dxfId="1421" priority="1905" operator="equal">
      <formula>"ANULADO"</formula>
    </cfRule>
  </conditionalFormatting>
  <conditionalFormatting sqref="AB88">
    <cfRule type="containsText" dxfId="1420" priority="1894" operator="containsText" text="CONVENIO">
      <formula>NOT(ISERROR(SEARCH("CONVENIO",AB88)))</formula>
    </cfRule>
    <cfRule type="containsText" dxfId="1419" priority="1895" operator="containsText" text="ANULADO">
      <formula>NOT(ISERROR(SEARCH("ANULADO",AB88)))</formula>
    </cfRule>
    <cfRule type="containsText" dxfId="1418" priority="1896" operator="containsText" text="ANULADO">
      <formula>NOT(ISERROR(SEARCH("ANULADO",AB88)))</formula>
    </cfRule>
  </conditionalFormatting>
  <conditionalFormatting sqref="AB88">
    <cfRule type="containsText" dxfId="1417" priority="1892" operator="containsText" text="CONVENIO">
      <formula>NOT(ISERROR(SEARCH("CONVENIO",AB88)))</formula>
    </cfRule>
    <cfRule type="containsText" dxfId="1416" priority="1893" operator="containsText" text="ANULADO">
      <formula>NOT(ISERROR(SEARCH("ANULADO",AB88)))</formula>
    </cfRule>
  </conditionalFormatting>
  <conditionalFormatting sqref="AB88">
    <cfRule type="cellIs" dxfId="1415" priority="1890" operator="equal">
      <formula>"CONVENIO"</formula>
    </cfRule>
    <cfRule type="cellIs" dxfId="1414" priority="1891" operator="equal">
      <formula>"ANULADO"</formula>
    </cfRule>
  </conditionalFormatting>
  <conditionalFormatting sqref="AB93">
    <cfRule type="containsText" dxfId="1413" priority="1866" operator="containsText" text="CONVENIO">
      <formula>NOT(ISERROR(SEARCH("CONVENIO",AB93)))</formula>
    </cfRule>
    <cfRule type="containsText" dxfId="1412" priority="1867" operator="containsText" text="ANULADO">
      <formula>NOT(ISERROR(SEARCH("ANULADO",AB93)))</formula>
    </cfRule>
    <cfRule type="containsText" dxfId="1411" priority="1868" operator="containsText" text="ANULADO">
      <formula>NOT(ISERROR(SEARCH("ANULADO",AB93)))</formula>
    </cfRule>
  </conditionalFormatting>
  <conditionalFormatting sqref="AB93">
    <cfRule type="containsText" dxfId="1410" priority="1864" operator="containsText" text="CONVENIO">
      <formula>NOT(ISERROR(SEARCH("CONVENIO",AB93)))</formula>
    </cfRule>
    <cfRule type="containsText" dxfId="1409" priority="1865" operator="containsText" text="ANULADO">
      <formula>NOT(ISERROR(SEARCH("ANULADO",AB93)))</formula>
    </cfRule>
  </conditionalFormatting>
  <conditionalFormatting sqref="AB93">
    <cfRule type="cellIs" dxfId="1408" priority="1862" operator="equal">
      <formula>"CONVENIO"</formula>
    </cfRule>
    <cfRule type="cellIs" dxfId="1407" priority="1863" operator="equal">
      <formula>"ANULADO"</formula>
    </cfRule>
  </conditionalFormatting>
  <conditionalFormatting sqref="AB94">
    <cfRule type="containsText" dxfId="1406" priority="1859" operator="containsText" text="CONVENIO">
      <formula>NOT(ISERROR(SEARCH("CONVENIO",AB94)))</formula>
    </cfRule>
    <cfRule type="containsText" dxfId="1405" priority="1860" operator="containsText" text="ANULADO">
      <formula>NOT(ISERROR(SEARCH("ANULADO",AB94)))</formula>
    </cfRule>
    <cfRule type="containsText" dxfId="1404" priority="1861" operator="containsText" text="ANULADO">
      <formula>NOT(ISERROR(SEARCH("ANULADO",AB94)))</formula>
    </cfRule>
  </conditionalFormatting>
  <conditionalFormatting sqref="AB94">
    <cfRule type="containsText" dxfId="1403" priority="1857" operator="containsText" text="CONVENIO">
      <formula>NOT(ISERROR(SEARCH("CONVENIO",AB94)))</formula>
    </cfRule>
    <cfRule type="containsText" dxfId="1402" priority="1858" operator="containsText" text="ANULADO">
      <formula>NOT(ISERROR(SEARCH("ANULADO",AB94)))</formula>
    </cfRule>
  </conditionalFormatting>
  <conditionalFormatting sqref="AB94">
    <cfRule type="cellIs" dxfId="1401" priority="1855" operator="equal">
      <formula>"CONVENIO"</formula>
    </cfRule>
    <cfRule type="cellIs" dxfId="1400" priority="1856" operator="equal">
      <formula>"ANULADO"</formula>
    </cfRule>
  </conditionalFormatting>
  <conditionalFormatting sqref="AB95">
    <cfRule type="containsText" dxfId="1399" priority="1852" operator="containsText" text="CONVENIO">
      <formula>NOT(ISERROR(SEARCH("CONVENIO",AB95)))</formula>
    </cfRule>
    <cfRule type="containsText" dxfId="1398" priority="1853" operator="containsText" text="ANULADO">
      <formula>NOT(ISERROR(SEARCH("ANULADO",AB95)))</formula>
    </cfRule>
    <cfRule type="containsText" dxfId="1397" priority="1854" operator="containsText" text="ANULADO">
      <formula>NOT(ISERROR(SEARCH("ANULADO",AB95)))</formula>
    </cfRule>
  </conditionalFormatting>
  <conditionalFormatting sqref="AB95">
    <cfRule type="containsText" dxfId="1396" priority="1850" operator="containsText" text="CONVENIO">
      <formula>NOT(ISERROR(SEARCH("CONVENIO",AB95)))</formula>
    </cfRule>
    <cfRule type="containsText" dxfId="1395" priority="1851" operator="containsText" text="ANULADO">
      <formula>NOT(ISERROR(SEARCH("ANULADO",AB95)))</formula>
    </cfRule>
  </conditionalFormatting>
  <conditionalFormatting sqref="AB95">
    <cfRule type="cellIs" dxfId="1394" priority="1848" operator="equal">
      <formula>"CONVENIO"</formula>
    </cfRule>
    <cfRule type="cellIs" dxfId="1393" priority="1849" operator="equal">
      <formula>"ANULADO"</formula>
    </cfRule>
  </conditionalFormatting>
  <conditionalFormatting sqref="AB96">
    <cfRule type="containsText" dxfId="1392" priority="1845" operator="containsText" text="CONVENIO">
      <formula>NOT(ISERROR(SEARCH("CONVENIO",AB96)))</formula>
    </cfRule>
    <cfRule type="containsText" dxfId="1391" priority="1846" operator="containsText" text="ANULADO">
      <formula>NOT(ISERROR(SEARCH("ANULADO",AB96)))</formula>
    </cfRule>
    <cfRule type="containsText" dxfId="1390" priority="1847" operator="containsText" text="ANULADO">
      <formula>NOT(ISERROR(SEARCH("ANULADO",AB96)))</formula>
    </cfRule>
  </conditionalFormatting>
  <conditionalFormatting sqref="AB96">
    <cfRule type="containsText" dxfId="1389" priority="1843" operator="containsText" text="CONVENIO">
      <formula>NOT(ISERROR(SEARCH("CONVENIO",AB96)))</formula>
    </cfRule>
    <cfRule type="containsText" dxfId="1388" priority="1844" operator="containsText" text="ANULADO">
      <formula>NOT(ISERROR(SEARCH("ANULADO",AB96)))</formula>
    </cfRule>
  </conditionalFormatting>
  <conditionalFormatting sqref="AB96">
    <cfRule type="cellIs" dxfId="1387" priority="1841" operator="equal">
      <formula>"CONVENIO"</formula>
    </cfRule>
    <cfRule type="cellIs" dxfId="1386" priority="1842" operator="equal">
      <formula>"ANULADO"</formula>
    </cfRule>
  </conditionalFormatting>
  <conditionalFormatting sqref="AB97">
    <cfRule type="containsText" dxfId="1385" priority="1838" operator="containsText" text="CONVENIO">
      <formula>NOT(ISERROR(SEARCH("CONVENIO",AB97)))</formula>
    </cfRule>
    <cfRule type="containsText" dxfId="1384" priority="1839" operator="containsText" text="ANULADO">
      <formula>NOT(ISERROR(SEARCH("ANULADO",AB97)))</formula>
    </cfRule>
    <cfRule type="containsText" dxfId="1383" priority="1840" operator="containsText" text="ANULADO">
      <formula>NOT(ISERROR(SEARCH("ANULADO",AB97)))</formula>
    </cfRule>
  </conditionalFormatting>
  <conditionalFormatting sqref="AB97">
    <cfRule type="containsText" dxfId="1382" priority="1836" operator="containsText" text="CONVENIO">
      <formula>NOT(ISERROR(SEARCH("CONVENIO",AB97)))</formula>
    </cfRule>
    <cfRule type="containsText" dxfId="1381" priority="1837" operator="containsText" text="ANULADO">
      <formula>NOT(ISERROR(SEARCH("ANULADO",AB97)))</formula>
    </cfRule>
  </conditionalFormatting>
  <conditionalFormatting sqref="AB97">
    <cfRule type="cellIs" dxfId="1380" priority="1834" operator="equal">
      <formula>"CONVENIO"</formula>
    </cfRule>
    <cfRule type="cellIs" dxfId="1379" priority="1835" operator="equal">
      <formula>"ANULADO"</formula>
    </cfRule>
  </conditionalFormatting>
  <conditionalFormatting sqref="AB99">
    <cfRule type="containsText" dxfId="1378" priority="1824" operator="containsText" text="CONVENIO">
      <formula>NOT(ISERROR(SEARCH("CONVENIO",AB99)))</formula>
    </cfRule>
    <cfRule type="containsText" dxfId="1377" priority="1825" operator="containsText" text="ANULADO">
      <formula>NOT(ISERROR(SEARCH("ANULADO",AB99)))</formula>
    </cfRule>
    <cfRule type="containsText" dxfId="1376" priority="1826" operator="containsText" text="ANULADO">
      <formula>NOT(ISERROR(SEARCH("ANULADO",AB99)))</formula>
    </cfRule>
  </conditionalFormatting>
  <conditionalFormatting sqref="AB99">
    <cfRule type="containsText" dxfId="1375" priority="1822" operator="containsText" text="CONVENIO">
      <formula>NOT(ISERROR(SEARCH("CONVENIO",AB99)))</formula>
    </cfRule>
    <cfRule type="containsText" dxfId="1374" priority="1823" operator="containsText" text="ANULADO">
      <formula>NOT(ISERROR(SEARCH("ANULADO",AB99)))</formula>
    </cfRule>
  </conditionalFormatting>
  <conditionalFormatting sqref="AB99">
    <cfRule type="cellIs" dxfId="1373" priority="1820" operator="equal">
      <formula>"CONVENIO"</formula>
    </cfRule>
    <cfRule type="cellIs" dxfId="1372" priority="1821" operator="equal">
      <formula>"ANULADO"</formula>
    </cfRule>
  </conditionalFormatting>
  <conditionalFormatting sqref="AB100">
    <cfRule type="containsText" dxfId="1371" priority="1817" operator="containsText" text="CONVENIO">
      <formula>NOT(ISERROR(SEARCH("CONVENIO",AB100)))</formula>
    </cfRule>
    <cfRule type="containsText" dxfId="1370" priority="1818" operator="containsText" text="ANULADO">
      <formula>NOT(ISERROR(SEARCH("ANULADO",AB100)))</formula>
    </cfRule>
    <cfRule type="containsText" dxfId="1369" priority="1819" operator="containsText" text="ANULADO">
      <formula>NOT(ISERROR(SEARCH("ANULADO",AB100)))</formula>
    </cfRule>
  </conditionalFormatting>
  <conditionalFormatting sqref="AB100">
    <cfRule type="containsText" dxfId="1368" priority="1815" operator="containsText" text="CONVENIO">
      <formula>NOT(ISERROR(SEARCH("CONVENIO",AB100)))</formula>
    </cfRule>
    <cfRule type="containsText" dxfId="1367" priority="1816" operator="containsText" text="ANULADO">
      <formula>NOT(ISERROR(SEARCH("ANULADO",AB100)))</formula>
    </cfRule>
  </conditionalFormatting>
  <conditionalFormatting sqref="AB100">
    <cfRule type="cellIs" dxfId="1366" priority="1813" operator="equal">
      <formula>"CONVENIO"</formula>
    </cfRule>
    <cfRule type="cellIs" dxfId="1365" priority="1814" operator="equal">
      <formula>"ANULADO"</formula>
    </cfRule>
  </conditionalFormatting>
  <conditionalFormatting sqref="AB101">
    <cfRule type="containsText" dxfId="1364" priority="1810" operator="containsText" text="CONVENIO">
      <formula>NOT(ISERROR(SEARCH("CONVENIO",AB101)))</formula>
    </cfRule>
    <cfRule type="containsText" dxfId="1363" priority="1811" operator="containsText" text="ANULADO">
      <formula>NOT(ISERROR(SEARCH("ANULADO",AB101)))</formula>
    </cfRule>
    <cfRule type="containsText" dxfId="1362" priority="1812" operator="containsText" text="ANULADO">
      <formula>NOT(ISERROR(SEARCH("ANULADO",AB101)))</formula>
    </cfRule>
  </conditionalFormatting>
  <conditionalFormatting sqref="AB101">
    <cfRule type="containsText" dxfId="1361" priority="1808" operator="containsText" text="CONVENIO">
      <formula>NOT(ISERROR(SEARCH("CONVENIO",AB101)))</formula>
    </cfRule>
    <cfRule type="containsText" dxfId="1360" priority="1809" operator="containsText" text="ANULADO">
      <formula>NOT(ISERROR(SEARCH("ANULADO",AB101)))</formula>
    </cfRule>
  </conditionalFormatting>
  <conditionalFormatting sqref="AB101">
    <cfRule type="cellIs" dxfId="1359" priority="1806" operator="equal">
      <formula>"CONVENIO"</formula>
    </cfRule>
    <cfRule type="cellIs" dxfId="1358" priority="1807" operator="equal">
      <formula>"ANULADO"</formula>
    </cfRule>
  </conditionalFormatting>
  <conditionalFormatting sqref="Y105">
    <cfRule type="containsText" dxfId="1357" priority="1775" operator="containsText" text="CONVENIO">
      <formula>NOT(ISERROR(SEARCH("CONVENIO",Y105)))</formula>
    </cfRule>
    <cfRule type="containsText" dxfId="1356" priority="1776" operator="containsText" text="ANULADO">
      <formula>NOT(ISERROR(SEARCH("ANULADO",Y105)))</formula>
    </cfRule>
    <cfRule type="containsText" dxfId="1355" priority="1777" operator="containsText" text="ANULADO">
      <formula>NOT(ISERROR(SEARCH("ANULADO",Y105)))</formula>
    </cfRule>
  </conditionalFormatting>
  <conditionalFormatting sqref="Y105">
    <cfRule type="containsText" dxfId="1354" priority="1773" operator="containsText" text="CONVENIO">
      <formula>NOT(ISERROR(SEARCH("CONVENIO",Y105)))</formula>
    </cfRule>
    <cfRule type="containsText" dxfId="1353" priority="1774" operator="containsText" text="ANULADO">
      <formula>NOT(ISERROR(SEARCH("ANULADO",Y105)))</formula>
    </cfRule>
  </conditionalFormatting>
  <conditionalFormatting sqref="Y105">
    <cfRule type="cellIs" dxfId="1352" priority="1771" operator="equal">
      <formula>"CONVENIO"</formula>
    </cfRule>
    <cfRule type="cellIs" dxfId="1351" priority="1772" operator="equal">
      <formula>"ANULADO"</formula>
    </cfRule>
  </conditionalFormatting>
  <conditionalFormatting sqref="Z106:AA106">
    <cfRule type="containsText" dxfId="1350" priority="1740" operator="containsText" text="CONVENIO">
      <formula>NOT(ISERROR(SEARCH("CONVENIO",Z106)))</formula>
    </cfRule>
    <cfRule type="containsText" dxfId="1349" priority="1741" operator="containsText" text="ANULADO">
      <formula>NOT(ISERROR(SEARCH("ANULADO",Z106)))</formula>
    </cfRule>
    <cfRule type="containsText" dxfId="1348" priority="1742" operator="containsText" text="ANULADO">
      <formula>NOT(ISERROR(SEARCH("ANULADO",Z106)))</formula>
    </cfRule>
  </conditionalFormatting>
  <conditionalFormatting sqref="Z106:AA106">
    <cfRule type="containsText" dxfId="1347" priority="1738" operator="containsText" text="CONVENIO">
      <formula>NOT(ISERROR(SEARCH("CONVENIO",Z106)))</formula>
    </cfRule>
    <cfRule type="containsText" dxfId="1346" priority="1739" operator="containsText" text="ANULADO">
      <formula>NOT(ISERROR(SEARCH("ANULADO",Z106)))</formula>
    </cfRule>
  </conditionalFormatting>
  <conditionalFormatting sqref="Z106:AA106">
    <cfRule type="cellIs" dxfId="1345" priority="1736" operator="equal">
      <formula>"CONVENIO"</formula>
    </cfRule>
    <cfRule type="cellIs" dxfId="1344" priority="1737" operator="equal">
      <formula>"ANULADO"</formula>
    </cfRule>
  </conditionalFormatting>
  <conditionalFormatting sqref="Z107:AA107">
    <cfRule type="containsText" dxfId="1343" priority="1712" operator="containsText" text="CONVENIO">
      <formula>NOT(ISERROR(SEARCH("CONVENIO",Z107)))</formula>
    </cfRule>
    <cfRule type="containsText" dxfId="1342" priority="1713" operator="containsText" text="ANULADO">
      <formula>NOT(ISERROR(SEARCH("ANULADO",Z107)))</formula>
    </cfRule>
    <cfRule type="containsText" dxfId="1341" priority="1714" operator="containsText" text="ANULADO">
      <formula>NOT(ISERROR(SEARCH("ANULADO",Z107)))</formula>
    </cfRule>
  </conditionalFormatting>
  <conditionalFormatting sqref="Z107:AA107">
    <cfRule type="containsText" dxfId="1340" priority="1710" operator="containsText" text="CONVENIO">
      <formula>NOT(ISERROR(SEARCH("CONVENIO",Z107)))</formula>
    </cfRule>
    <cfRule type="containsText" dxfId="1339" priority="1711" operator="containsText" text="ANULADO">
      <formula>NOT(ISERROR(SEARCH("ANULADO",Z107)))</formula>
    </cfRule>
  </conditionalFormatting>
  <conditionalFormatting sqref="Z107:AA107">
    <cfRule type="cellIs" dxfId="1338" priority="1708" operator="equal">
      <formula>"CONVENIO"</formula>
    </cfRule>
    <cfRule type="cellIs" dxfId="1337" priority="1709" operator="equal">
      <formula>"ANULADO"</formula>
    </cfRule>
  </conditionalFormatting>
  <conditionalFormatting sqref="Y124">
    <cfRule type="containsText" dxfId="1336" priority="1677" operator="containsText" text="CONVENIO">
      <formula>NOT(ISERROR(SEARCH("CONVENIO",Y124)))</formula>
    </cfRule>
    <cfRule type="containsText" dxfId="1335" priority="1678" operator="containsText" text="ANULADO">
      <formula>NOT(ISERROR(SEARCH("ANULADO",Y124)))</formula>
    </cfRule>
    <cfRule type="containsText" dxfId="1334" priority="1679" operator="containsText" text="ANULADO">
      <formula>NOT(ISERROR(SEARCH("ANULADO",Y124)))</formula>
    </cfRule>
  </conditionalFormatting>
  <conditionalFormatting sqref="Y124">
    <cfRule type="containsText" dxfId="1333" priority="1675" operator="containsText" text="CONVENIO">
      <formula>NOT(ISERROR(SEARCH("CONVENIO",Y124)))</formula>
    </cfRule>
    <cfRule type="containsText" dxfId="1332" priority="1676" operator="containsText" text="ANULADO">
      <formula>NOT(ISERROR(SEARCH("ANULADO",Y124)))</formula>
    </cfRule>
  </conditionalFormatting>
  <conditionalFormatting sqref="Y124">
    <cfRule type="cellIs" dxfId="1331" priority="1673" operator="equal">
      <formula>"CONVENIO"</formula>
    </cfRule>
    <cfRule type="cellIs" dxfId="1330" priority="1674" operator="equal">
      <formula>"ANULADO"</formula>
    </cfRule>
  </conditionalFormatting>
  <conditionalFormatting sqref="Y125">
    <cfRule type="containsText" dxfId="1329" priority="1670" operator="containsText" text="CONVENIO">
      <formula>NOT(ISERROR(SEARCH("CONVENIO",Y125)))</formula>
    </cfRule>
    <cfRule type="containsText" dxfId="1328" priority="1671" operator="containsText" text="ANULADO">
      <formula>NOT(ISERROR(SEARCH("ANULADO",Y125)))</formula>
    </cfRule>
    <cfRule type="containsText" dxfId="1327" priority="1672" operator="containsText" text="ANULADO">
      <formula>NOT(ISERROR(SEARCH("ANULADO",Y125)))</formula>
    </cfRule>
  </conditionalFormatting>
  <conditionalFormatting sqref="Y125">
    <cfRule type="containsText" dxfId="1326" priority="1668" operator="containsText" text="CONVENIO">
      <formula>NOT(ISERROR(SEARCH("CONVENIO",Y125)))</formula>
    </cfRule>
    <cfRule type="containsText" dxfId="1325" priority="1669" operator="containsText" text="ANULADO">
      <formula>NOT(ISERROR(SEARCH("ANULADO",Y125)))</formula>
    </cfRule>
  </conditionalFormatting>
  <conditionalFormatting sqref="Y125">
    <cfRule type="cellIs" dxfId="1324" priority="1666" operator="equal">
      <formula>"CONVENIO"</formula>
    </cfRule>
    <cfRule type="cellIs" dxfId="1323" priority="1667" operator="equal">
      <formula>"ANULADO"</formula>
    </cfRule>
  </conditionalFormatting>
  <conditionalFormatting sqref="Y126:AB126 Y127 Y128:AB128 Y129 Y130:AB134 Y135:Y137 Y138:AB138 Y142:AB142 Y139:Y141 Y143 Y144:AB145 Y146:Z146 Y147 Y148:AB148 Y149:Y155">
    <cfRule type="containsText" dxfId="1322" priority="1663" operator="containsText" text="CONVENIO">
      <formula>NOT(ISERROR(SEARCH("CONVENIO",Y126)))</formula>
    </cfRule>
    <cfRule type="containsText" dxfId="1321" priority="1664" operator="containsText" text="ANULADO">
      <formula>NOT(ISERROR(SEARCH("ANULADO",Y126)))</formula>
    </cfRule>
    <cfRule type="containsText" dxfId="1320" priority="1665" operator="containsText" text="ANULADO">
      <formula>NOT(ISERROR(SEARCH("ANULADO",Y126)))</formula>
    </cfRule>
  </conditionalFormatting>
  <conditionalFormatting sqref="Y126:AB126 Y127 Y128:AB128 Y129 Y130:AB134 Y135:Y137 Y138:AB138 Y142:AB142 Y139:Y141 Y143 Y144:AB145 Y146:Z146 Y147 Y148:AB148 Y149:Y155">
    <cfRule type="containsText" dxfId="1319" priority="1661" operator="containsText" text="CONVENIO">
      <formula>NOT(ISERROR(SEARCH("CONVENIO",Y126)))</formula>
    </cfRule>
    <cfRule type="containsText" dxfId="1318" priority="1662" operator="containsText" text="ANULADO">
      <formula>NOT(ISERROR(SEARCH("ANULADO",Y126)))</formula>
    </cfRule>
  </conditionalFormatting>
  <conditionalFormatting sqref="Y126:AB126 Y127 Y128:AB128 Y129 Y130:AB134 Y135:Y137 Y138:AB138 Y142:AB142 Y139:Y141 Y143 Y144:AB145 Y146:Z146 Y147 Y148:AB148 Y149:Y155">
    <cfRule type="cellIs" dxfId="1317" priority="1659" operator="equal">
      <formula>"CONVENIO"</formula>
    </cfRule>
    <cfRule type="cellIs" dxfId="1316" priority="1660" operator="equal">
      <formula>"ANULADO"</formula>
    </cfRule>
  </conditionalFormatting>
  <conditionalFormatting sqref="Y107">
    <cfRule type="containsText" dxfId="1315" priority="1656" operator="containsText" text="CONVENIO">
      <formula>NOT(ISERROR(SEARCH("CONVENIO",Y107)))</formula>
    </cfRule>
    <cfRule type="containsText" dxfId="1314" priority="1657" operator="containsText" text="ANULADO">
      <formula>NOT(ISERROR(SEARCH("ANULADO",Y107)))</formula>
    </cfRule>
    <cfRule type="containsText" dxfId="1313" priority="1658" operator="containsText" text="ANULADO">
      <formula>NOT(ISERROR(SEARCH("ANULADO",Y107)))</formula>
    </cfRule>
  </conditionalFormatting>
  <conditionalFormatting sqref="Y107">
    <cfRule type="containsText" dxfId="1312" priority="1654" operator="containsText" text="CONVENIO">
      <formula>NOT(ISERROR(SEARCH("CONVENIO",Y107)))</formula>
    </cfRule>
    <cfRule type="containsText" dxfId="1311" priority="1655" operator="containsText" text="ANULADO">
      <formula>NOT(ISERROR(SEARCH("ANULADO",Y107)))</formula>
    </cfRule>
  </conditionalFormatting>
  <conditionalFormatting sqref="Y107">
    <cfRule type="cellIs" dxfId="1310" priority="1652" operator="equal">
      <formula>"CONVENIO"</formula>
    </cfRule>
    <cfRule type="cellIs" dxfId="1309" priority="1653" operator="equal">
      <formula>"ANULADO"</formula>
    </cfRule>
  </conditionalFormatting>
  <conditionalFormatting sqref="AB107">
    <cfRule type="containsText" dxfId="1308" priority="1649" operator="containsText" text="CONVENIO">
      <formula>NOT(ISERROR(SEARCH("CONVENIO",AB107)))</formula>
    </cfRule>
    <cfRule type="containsText" dxfId="1307" priority="1650" operator="containsText" text="ANULADO">
      <formula>NOT(ISERROR(SEARCH("ANULADO",AB107)))</formula>
    </cfRule>
    <cfRule type="containsText" dxfId="1306" priority="1651" operator="containsText" text="ANULADO">
      <formula>NOT(ISERROR(SEARCH("ANULADO",AB107)))</formula>
    </cfRule>
  </conditionalFormatting>
  <conditionalFormatting sqref="AB107">
    <cfRule type="containsText" dxfId="1305" priority="1647" operator="containsText" text="CONVENIO">
      <formula>NOT(ISERROR(SEARCH("CONVENIO",AB107)))</formula>
    </cfRule>
    <cfRule type="containsText" dxfId="1304" priority="1648" operator="containsText" text="ANULADO">
      <formula>NOT(ISERROR(SEARCH("ANULADO",AB107)))</formula>
    </cfRule>
  </conditionalFormatting>
  <conditionalFormatting sqref="AB107">
    <cfRule type="cellIs" dxfId="1303" priority="1645" operator="equal">
      <formula>"CONVENIO"</formula>
    </cfRule>
    <cfRule type="cellIs" dxfId="1302" priority="1646" operator="equal">
      <formula>"ANULADO"</formula>
    </cfRule>
  </conditionalFormatting>
  <conditionalFormatting sqref="Y106">
    <cfRule type="containsText" dxfId="1301" priority="1642" operator="containsText" text="CONVENIO">
      <formula>NOT(ISERROR(SEARCH("CONVENIO",Y106)))</formula>
    </cfRule>
    <cfRule type="containsText" dxfId="1300" priority="1643" operator="containsText" text="ANULADO">
      <formula>NOT(ISERROR(SEARCH("ANULADO",Y106)))</formula>
    </cfRule>
    <cfRule type="containsText" dxfId="1299" priority="1644" operator="containsText" text="ANULADO">
      <formula>NOT(ISERROR(SEARCH("ANULADO",Y106)))</formula>
    </cfRule>
  </conditionalFormatting>
  <conditionalFormatting sqref="Y106">
    <cfRule type="containsText" dxfId="1298" priority="1640" operator="containsText" text="CONVENIO">
      <formula>NOT(ISERROR(SEARCH("CONVENIO",Y106)))</formula>
    </cfRule>
    <cfRule type="containsText" dxfId="1297" priority="1641" operator="containsText" text="ANULADO">
      <formula>NOT(ISERROR(SEARCH("ANULADO",Y106)))</formula>
    </cfRule>
  </conditionalFormatting>
  <conditionalFormatting sqref="Y106">
    <cfRule type="cellIs" dxfId="1296" priority="1638" operator="equal">
      <formula>"CONVENIO"</formula>
    </cfRule>
    <cfRule type="cellIs" dxfId="1295" priority="1639" operator="equal">
      <formula>"ANULADO"</formula>
    </cfRule>
  </conditionalFormatting>
  <conditionalFormatting sqref="Z108:AA108">
    <cfRule type="containsText" dxfId="1294" priority="1635" operator="containsText" text="CONVENIO">
      <formula>NOT(ISERROR(SEARCH("CONVENIO",Z108)))</formula>
    </cfRule>
    <cfRule type="containsText" dxfId="1293" priority="1636" operator="containsText" text="ANULADO">
      <formula>NOT(ISERROR(SEARCH("ANULADO",Z108)))</formula>
    </cfRule>
    <cfRule type="containsText" dxfId="1292" priority="1637" operator="containsText" text="ANULADO">
      <formula>NOT(ISERROR(SEARCH("ANULADO",Z108)))</formula>
    </cfRule>
  </conditionalFormatting>
  <conditionalFormatting sqref="Z108:AA108">
    <cfRule type="containsText" dxfId="1291" priority="1633" operator="containsText" text="CONVENIO">
      <formula>NOT(ISERROR(SEARCH("CONVENIO",Z108)))</formula>
    </cfRule>
    <cfRule type="containsText" dxfId="1290" priority="1634" operator="containsText" text="ANULADO">
      <formula>NOT(ISERROR(SEARCH("ANULADO",Z108)))</formula>
    </cfRule>
  </conditionalFormatting>
  <conditionalFormatting sqref="Z108:AA108">
    <cfRule type="cellIs" dxfId="1289" priority="1631" operator="equal">
      <formula>"CONVENIO"</formula>
    </cfRule>
    <cfRule type="cellIs" dxfId="1288" priority="1632" operator="equal">
      <formula>"ANULADO"</formula>
    </cfRule>
  </conditionalFormatting>
  <conditionalFormatting sqref="Y108">
    <cfRule type="containsText" dxfId="1287" priority="1621" operator="containsText" text="CONVENIO">
      <formula>NOT(ISERROR(SEARCH("CONVENIO",Y108)))</formula>
    </cfRule>
    <cfRule type="containsText" dxfId="1286" priority="1622" operator="containsText" text="ANULADO">
      <formula>NOT(ISERROR(SEARCH("ANULADO",Y108)))</formula>
    </cfRule>
    <cfRule type="containsText" dxfId="1285" priority="1623" operator="containsText" text="ANULADO">
      <formula>NOT(ISERROR(SEARCH("ANULADO",Y108)))</formula>
    </cfRule>
  </conditionalFormatting>
  <conditionalFormatting sqref="Y108">
    <cfRule type="containsText" dxfId="1284" priority="1619" operator="containsText" text="CONVENIO">
      <formula>NOT(ISERROR(SEARCH("CONVENIO",Y108)))</formula>
    </cfRule>
    <cfRule type="containsText" dxfId="1283" priority="1620" operator="containsText" text="ANULADO">
      <formula>NOT(ISERROR(SEARCH("ANULADO",Y108)))</formula>
    </cfRule>
  </conditionalFormatting>
  <conditionalFormatting sqref="Y108">
    <cfRule type="cellIs" dxfId="1282" priority="1617" operator="equal">
      <formula>"CONVENIO"</formula>
    </cfRule>
    <cfRule type="cellIs" dxfId="1281" priority="1618" operator="equal">
      <formula>"ANULADO"</formula>
    </cfRule>
  </conditionalFormatting>
  <conditionalFormatting sqref="Y109">
    <cfRule type="containsText" dxfId="1280" priority="1600" operator="containsText" text="CONVENIO">
      <formula>NOT(ISERROR(SEARCH("CONVENIO",Y109)))</formula>
    </cfRule>
    <cfRule type="containsText" dxfId="1279" priority="1601" operator="containsText" text="ANULADO">
      <formula>NOT(ISERROR(SEARCH("ANULADO",Y109)))</formula>
    </cfRule>
    <cfRule type="containsText" dxfId="1278" priority="1602" operator="containsText" text="ANULADO">
      <formula>NOT(ISERROR(SEARCH("ANULADO",Y109)))</formula>
    </cfRule>
  </conditionalFormatting>
  <conditionalFormatting sqref="Y109">
    <cfRule type="containsText" dxfId="1277" priority="1598" operator="containsText" text="CONVENIO">
      <formula>NOT(ISERROR(SEARCH("CONVENIO",Y109)))</formula>
    </cfRule>
    <cfRule type="containsText" dxfId="1276" priority="1599" operator="containsText" text="ANULADO">
      <formula>NOT(ISERROR(SEARCH("ANULADO",Y109)))</formula>
    </cfRule>
  </conditionalFormatting>
  <conditionalFormatting sqref="Y109">
    <cfRule type="cellIs" dxfId="1275" priority="1596" operator="equal">
      <formula>"CONVENIO"</formula>
    </cfRule>
    <cfRule type="cellIs" dxfId="1274" priority="1597" operator="equal">
      <formula>"ANULADO"</formula>
    </cfRule>
  </conditionalFormatting>
  <conditionalFormatting sqref="Y110">
    <cfRule type="containsText" dxfId="1273" priority="1593" operator="containsText" text="CONVENIO">
      <formula>NOT(ISERROR(SEARCH("CONVENIO",Y110)))</formula>
    </cfRule>
    <cfRule type="containsText" dxfId="1272" priority="1594" operator="containsText" text="ANULADO">
      <formula>NOT(ISERROR(SEARCH("ANULADO",Y110)))</formula>
    </cfRule>
    <cfRule type="containsText" dxfId="1271" priority="1595" operator="containsText" text="ANULADO">
      <formula>NOT(ISERROR(SEARCH("ANULADO",Y110)))</formula>
    </cfRule>
  </conditionalFormatting>
  <conditionalFormatting sqref="Y110">
    <cfRule type="containsText" dxfId="1270" priority="1591" operator="containsText" text="CONVENIO">
      <formula>NOT(ISERROR(SEARCH("CONVENIO",Y110)))</formula>
    </cfRule>
    <cfRule type="containsText" dxfId="1269" priority="1592" operator="containsText" text="ANULADO">
      <formula>NOT(ISERROR(SEARCH("ANULADO",Y110)))</formula>
    </cfRule>
  </conditionalFormatting>
  <conditionalFormatting sqref="Y110">
    <cfRule type="cellIs" dxfId="1268" priority="1589" operator="equal">
      <formula>"CONVENIO"</formula>
    </cfRule>
    <cfRule type="cellIs" dxfId="1267" priority="1590" operator="equal">
      <formula>"ANULADO"</formula>
    </cfRule>
  </conditionalFormatting>
  <conditionalFormatting sqref="Y111">
    <cfRule type="containsText" dxfId="1266" priority="1558" operator="containsText" text="CONVENIO">
      <formula>NOT(ISERROR(SEARCH("CONVENIO",Y111)))</formula>
    </cfRule>
    <cfRule type="containsText" dxfId="1265" priority="1559" operator="containsText" text="ANULADO">
      <formula>NOT(ISERROR(SEARCH("ANULADO",Y111)))</formula>
    </cfRule>
    <cfRule type="containsText" dxfId="1264" priority="1560" operator="containsText" text="ANULADO">
      <formula>NOT(ISERROR(SEARCH("ANULADO",Y111)))</formula>
    </cfRule>
  </conditionalFormatting>
  <conditionalFormatting sqref="Y111">
    <cfRule type="containsText" dxfId="1263" priority="1556" operator="containsText" text="CONVENIO">
      <formula>NOT(ISERROR(SEARCH("CONVENIO",Y111)))</formula>
    </cfRule>
    <cfRule type="containsText" dxfId="1262" priority="1557" operator="containsText" text="ANULADO">
      <formula>NOT(ISERROR(SEARCH("ANULADO",Y111)))</formula>
    </cfRule>
  </conditionalFormatting>
  <conditionalFormatting sqref="Y111">
    <cfRule type="cellIs" dxfId="1261" priority="1554" operator="equal">
      <formula>"CONVENIO"</formula>
    </cfRule>
    <cfRule type="cellIs" dxfId="1260" priority="1555" operator="equal">
      <formula>"ANULADO"</formula>
    </cfRule>
  </conditionalFormatting>
  <conditionalFormatting sqref="AB77">
    <cfRule type="containsText" dxfId="1259" priority="1439" operator="containsText" text="CONVENIO">
      <formula>NOT(ISERROR(SEARCH("CONVENIO",AB77)))</formula>
    </cfRule>
    <cfRule type="containsText" dxfId="1258" priority="1440" operator="containsText" text="ANULADO">
      <formula>NOT(ISERROR(SEARCH("ANULADO",AB77)))</formula>
    </cfRule>
    <cfRule type="containsText" dxfId="1257" priority="1441" operator="containsText" text="ANULADO">
      <formula>NOT(ISERROR(SEARCH("ANULADO",AB77)))</formula>
    </cfRule>
  </conditionalFormatting>
  <conditionalFormatting sqref="AB77">
    <cfRule type="containsText" dxfId="1256" priority="1437" operator="containsText" text="CONVENIO">
      <formula>NOT(ISERROR(SEARCH("CONVENIO",AB77)))</formula>
    </cfRule>
    <cfRule type="containsText" dxfId="1255" priority="1438" operator="containsText" text="ANULADO">
      <formula>NOT(ISERROR(SEARCH("ANULADO",AB77)))</formula>
    </cfRule>
  </conditionalFormatting>
  <conditionalFormatting sqref="AB77">
    <cfRule type="cellIs" dxfId="1254" priority="1435" operator="equal">
      <formula>"CONVENIO"</formula>
    </cfRule>
    <cfRule type="cellIs" dxfId="1253" priority="1436" operator="equal">
      <formula>"ANULADO"</formula>
    </cfRule>
  </conditionalFormatting>
  <conditionalFormatting sqref="Y77">
    <cfRule type="containsText" dxfId="1252" priority="1432" operator="containsText" text="CONVENIO">
      <formula>NOT(ISERROR(SEARCH("CONVENIO",Y77)))</formula>
    </cfRule>
    <cfRule type="containsText" dxfId="1251" priority="1433" operator="containsText" text="ANULADO">
      <formula>NOT(ISERROR(SEARCH("ANULADO",Y77)))</formula>
    </cfRule>
    <cfRule type="containsText" dxfId="1250" priority="1434" operator="containsText" text="ANULADO">
      <formula>NOT(ISERROR(SEARCH("ANULADO",Y77)))</formula>
    </cfRule>
  </conditionalFormatting>
  <conditionalFormatting sqref="Y77">
    <cfRule type="containsText" dxfId="1249" priority="1430" operator="containsText" text="CONVENIO">
      <formula>NOT(ISERROR(SEARCH("CONVENIO",Y77)))</formula>
    </cfRule>
    <cfRule type="containsText" dxfId="1248" priority="1431" operator="containsText" text="ANULADO">
      <formula>NOT(ISERROR(SEARCH("ANULADO",Y77)))</formula>
    </cfRule>
  </conditionalFormatting>
  <conditionalFormatting sqref="Y77">
    <cfRule type="cellIs" dxfId="1247" priority="1428" operator="equal">
      <formula>"CONVENIO"</formula>
    </cfRule>
    <cfRule type="cellIs" dxfId="1246" priority="1429" operator="equal">
      <formula>"ANULADO"</formula>
    </cfRule>
  </conditionalFormatting>
  <conditionalFormatting sqref="Y82">
    <cfRule type="containsText" dxfId="1245" priority="1425" operator="containsText" text="CONVENIO">
      <formula>NOT(ISERROR(SEARCH("CONVENIO",Y82)))</formula>
    </cfRule>
    <cfRule type="containsText" dxfId="1244" priority="1426" operator="containsText" text="ANULADO">
      <formula>NOT(ISERROR(SEARCH("ANULADO",Y82)))</formula>
    </cfRule>
    <cfRule type="containsText" dxfId="1243" priority="1427" operator="containsText" text="ANULADO">
      <formula>NOT(ISERROR(SEARCH("ANULADO",Y82)))</formula>
    </cfRule>
  </conditionalFormatting>
  <conditionalFormatting sqref="Y82">
    <cfRule type="containsText" dxfId="1242" priority="1423" operator="containsText" text="CONVENIO">
      <formula>NOT(ISERROR(SEARCH("CONVENIO",Y82)))</formula>
    </cfRule>
    <cfRule type="containsText" dxfId="1241" priority="1424" operator="containsText" text="ANULADO">
      <formula>NOT(ISERROR(SEARCH("ANULADO",Y82)))</formula>
    </cfRule>
  </conditionalFormatting>
  <conditionalFormatting sqref="Y82">
    <cfRule type="cellIs" dxfId="1240" priority="1421" operator="equal">
      <formula>"CONVENIO"</formula>
    </cfRule>
    <cfRule type="cellIs" dxfId="1239" priority="1422" operator="equal">
      <formula>"ANULADO"</formula>
    </cfRule>
  </conditionalFormatting>
  <conditionalFormatting sqref="Z83">
    <cfRule type="containsText" dxfId="1238" priority="1411" operator="containsText" text="CONVENIO">
      <formula>NOT(ISERROR(SEARCH("CONVENIO",Z83)))</formula>
    </cfRule>
    <cfRule type="containsText" dxfId="1237" priority="1412" operator="containsText" text="ANULADO">
      <formula>NOT(ISERROR(SEARCH("ANULADO",Z83)))</formula>
    </cfRule>
    <cfRule type="containsText" dxfId="1236" priority="1413" operator="containsText" text="ANULADO">
      <formula>NOT(ISERROR(SEARCH("ANULADO",Z83)))</formula>
    </cfRule>
  </conditionalFormatting>
  <conditionalFormatting sqref="Z83">
    <cfRule type="containsText" dxfId="1235" priority="1409" operator="containsText" text="CONVENIO">
      <formula>NOT(ISERROR(SEARCH("CONVENIO",Z83)))</formula>
    </cfRule>
    <cfRule type="containsText" dxfId="1234" priority="1410" operator="containsText" text="ANULADO">
      <formula>NOT(ISERROR(SEARCH("ANULADO",Z83)))</formula>
    </cfRule>
  </conditionalFormatting>
  <conditionalFormatting sqref="Z83">
    <cfRule type="cellIs" dxfId="1233" priority="1407" operator="equal">
      <formula>"CONVENIO"</formula>
    </cfRule>
    <cfRule type="cellIs" dxfId="1232" priority="1408" operator="equal">
      <formula>"ANULADO"</formula>
    </cfRule>
  </conditionalFormatting>
  <conditionalFormatting sqref="AB82">
    <cfRule type="containsText" dxfId="1231" priority="1397" operator="containsText" text="CONVENIO">
      <formula>NOT(ISERROR(SEARCH("CONVENIO",AB82)))</formula>
    </cfRule>
    <cfRule type="containsText" dxfId="1230" priority="1398" operator="containsText" text="ANULADO">
      <formula>NOT(ISERROR(SEARCH("ANULADO",AB82)))</formula>
    </cfRule>
    <cfRule type="containsText" dxfId="1229" priority="1399" operator="containsText" text="ANULADO">
      <formula>NOT(ISERROR(SEARCH("ANULADO",AB82)))</formula>
    </cfRule>
  </conditionalFormatting>
  <conditionalFormatting sqref="AB82">
    <cfRule type="containsText" dxfId="1228" priority="1395" operator="containsText" text="CONVENIO">
      <formula>NOT(ISERROR(SEARCH("CONVENIO",AB82)))</formula>
    </cfRule>
    <cfRule type="containsText" dxfId="1227" priority="1396" operator="containsText" text="ANULADO">
      <formula>NOT(ISERROR(SEARCH("ANULADO",AB82)))</formula>
    </cfRule>
  </conditionalFormatting>
  <conditionalFormatting sqref="AB82">
    <cfRule type="cellIs" dxfId="1226" priority="1393" operator="equal">
      <formula>"CONVENIO"</formula>
    </cfRule>
    <cfRule type="cellIs" dxfId="1225" priority="1394" operator="equal">
      <formula>"ANULADO"</formula>
    </cfRule>
  </conditionalFormatting>
  <conditionalFormatting sqref="AA83">
    <cfRule type="containsText" dxfId="1224" priority="1383" operator="containsText" text="CONVENIO">
      <formula>NOT(ISERROR(SEARCH("CONVENIO",AA83)))</formula>
    </cfRule>
    <cfRule type="containsText" dxfId="1223" priority="1384" operator="containsText" text="ANULADO">
      <formula>NOT(ISERROR(SEARCH("ANULADO",AA83)))</formula>
    </cfRule>
    <cfRule type="containsText" dxfId="1222" priority="1385" operator="containsText" text="ANULADO">
      <formula>NOT(ISERROR(SEARCH("ANULADO",AA83)))</formula>
    </cfRule>
  </conditionalFormatting>
  <conditionalFormatting sqref="AA83">
    <cfRule type="containsText" dxfId="1221" priority="1381" operator="containsText" text="CONVENIO">
      <formula>NOT(ISERROR(SEARCH("CONVENIO",AA83)))</formula>
    </cfRule>
    <cfRule type="containsText" dxfId="1220" priority="1382" operator="containsText" text="ANULADO">
      <formula>NOT(ISERROR(SEARCH("ANULADO",AA83)))</formula>
    </cfRule>
  </conditionalFormatting>
  <conditionalFormatting sqref="AA83">
    <cfRule type="cellIs" dxfId="1219" priority="1379" operator="equal">
      <formula>"CONVENIO"</formula>
    </cfRule>
    <cfRule type="cellIs" dxfId="1218" priority="1380" operator="equal">
      <formula>"ANULADO"</formula>
    </cfRule>
  </conditionalFormatting>
  <conditionalFormatting sqref="AB83">
    <cfRule type="containsText" dxfId="1217" priority="1376" operator="containsText" text="CONVENIO">
      <formula>NOT(ISERROR(SEARCH("CONVENIO",AB83)))</formula>
    </cfRule>
    <cfRule type="containsText" dxfId="1216" priority="1377" operator="containsText" text="ANULADO">
      <formula>NOT(ISERROR(SEARCH("ANULADO",AB83)))</formula>
    </cfRule>
    <cfRule type="containsText" dxfId="1215" priority="1378" operator="containsText" text="ANULADO">
      <formula>NOT(ISERROR(SEARCH("ANULADO",AB83)))</formula>
    </cfRule>
  </conditionalFormatting>
  <conditionalFormatting sqref="AB83">
    <cfRule type="containsText" dxfId="1214" priority="1374" operator="containsText" text="CONVENIO">
      <formula>NOT(ISERROR(SEARCH("CONVENIO",AB83)))</formula>
    </cfRule>
    <cfRule type="containsText" dxfId="1213" priority="1375" operator="containsText" text="ANULADO">
      <formula>NOT(ISERROR(SEARCH("ANULADO",AB83)))</formula>
    </cfRule>
  </conditionalFormatting>
  <conditionalFormatting sqref="AB83">
    <cfRule type="cellIs" dxfId="1212" priority="1372" operator="equal">
      <formula>"CONVENIO"</formula>
    </cfRule>
    <cfRule type="cellIs" dxfId="1211" priority="1373" operator="equal">
      <formula>"ANULADO"</formula>
    </cfRule>
  </conditionalFormatting>
  <conditionalFormatting sqref="AB84">
    <cfRule type="containsText" dxfId="1210" priority="1369" operator="containsText" text="CONVENIO">
      <formula>NOT(ISERROR(SEARCH("CONVENIO",AB84)))</formula>
    </cfRule>
    <cfRule type="containsText" dxfId="1209" priority="1370" operator="containsText" text="ANULADO">
      <formula>NOT(ISERROR(SEARCH("ANULADO",AB84)))</formula>
    </cfRule>
    <cfRule type="containsText" dxfId="1208" priority="1371" operator="containsText" text="ANULADO">
      <formula>NOT(ISERROR(SEARCH("ANULADO",AB84)))</formula>
    </cfRule>
  </conditionalFormatting>
  <conditionalFormatting sqref="AB84">
    <cfRule type="containsText" dxfId="1207" priority="1367" operator="containsText" text="CONVENIO">
      <formula>NOT(ISERROR(SEARCH("CONVENIO",AB84)))</formula>
    </cfRule>
    <cfRule type="containsText" dxfId="1206" priority="1368" operator="containsText" text="ANULADO">
      <formula>NOT(ISERROR(SEARCH("ANULADO",AB84)))</formula>
    </cfRule>
  </conditionalFormatting>
  <conditionalFormatting sqref="AB84">
    <cfRule type="cellIs" dxfId="1205" priority="1365" operator="equal">
      <formula>"CONVENIO"</formula>
    </cfRule>
    <cfRule type="cellIs" dxfId="1204" priority="1366" operator="equal">
      <formula>"ANULADO"</formula>
    </cfRule>
  </conditionalFormatting>
  <conditionalFormatting sqref="AA85">
    <cfRule type="containsText" dxfId="1203" priority="1362" operator="containsText" text="CONVENIO">
      <formula>NOT(ISERROR(SEARCH("CONVENIO",AA85)))</formula>
    </cfRule>
    <cfRule type="containsText" dxfId="1202" priority="1363" operator="containsText" text="ANULADO">
      <formula>NOT(ISERROR(SEARCH("ANULADO",AA85)))</formula>
    </cfRule>
    <cfRule type="containsText" dxfId="1201" priority="1364" operator="containsText" text="ANULADO">
      <formula>NOT(ISERROR(SEARCH("ANULADO",AA85)))</formula>
    </cfRule>
  </conditionalFormatting>
  <conditionalFormatting sqref="AA85">
    <cfRule type="containsText" dxfId="1200" priority="1360" operator="containsText" text="CONVENIO">
      <formula>NOT(ISERROR(SEARCH("CONVENIO",AA85)))</formula>
    </cfRule>
    <cfRule type="containsText" dxfId="1199" priority="1361" operator="containsText" text="ANULADO">
      <formula>NOT(ISERROR(SEARCH("ANULADO",AA85)))</formula>
    </cfRule>
  </conditionalFormatting>
  <conditionalFormatting sqref="AA85">
    <cfRule type="cellIs" dxfId="1198" priority="1358" operator="equal">
      <formula>"CONVENIO"</formula>
    </cfRule>
    <cfRule type="cellIs" dxfId="1197" priority="1359" operator="equal">
      <formula>"ANULADO"</formula>
    </cfRule>
  </conditionalFormatting>
  <conditionalFormatting sqref="AB85">
    <cfRule type="containsText" dxfId="1196" priority="1355" operator="containsText" text="CONVENIO">
      <formula>NOT(ISERROR(SEARCH("CONVENIO",AB85)))</formula>
    </cfRule>
    <cfRule type="containsText" dxfId="1195" priority="1356" operator="containsText" text="ANULADO">
      <formula>NOT(ISERROR(SEARCH("ANULADO",AB85)))</formula>
    </cfRule>
    <cfRule type="containsText" dxfId="1194" priority="1357" operator="containsText" text="ANULADO">
      <formula>NOT(ISERROR(SEARCH("ANULADO",AB85)))</formula>
    </cfRule>
  </conditionalFormatting>
  <conditionalFormatting sqref="AB85">
    <cfRule type="containsText" dxfId="1193" priority="1353" operator="containsText" text="CONVENIO">
      <formula>NOT(ISERROR(SEARCH("CONVENIO",AB85)))</formula>
    </cfRule>
    <cfRule type="containsText" dxfId="1192" priority="1354" operator="containsText" text="ANULADO">
      <formula>NOT(ISERROR(SEARCH("ANULADO",AB85)))</formula>
    </cfRule>
  </conditionalFormatting>
  <conditionalFormatting sqref="AB85">
    <cfRule type="cellIs" dxfId="1191" priority="1351" operator="equal">
      <formula>"CONVENIO"</formula>
    </cfRule>
    <cfRule type="cellIs" dxfId="1190" priority="1352" operator="equal">
      <formula>"ANULADO"</formula>
    </cfRule>
  </conditionalFormatting>
  <conditionalFormatting sqref="Z86:AA86">
    <cfRule type="containsText" dxfId="1189" priority="1348" operator="containsText" text="CONVENIO">
      <formula>NOT(ISERROR(SEARCH("CONVENIO",Z86)))</formula>
    </cfRule>
    <cfRule type="containsText" dxfId="1188" priority="1349" operator="containsText" text="ANULADO">
      <formula>NOT(ISERROR(SEARCH("ANULADO",Z86)))</formula>
    </cfRule>
    <cfRule type="containsText" dxfId="1187" priority="1350" operator="containsText" text="ANULADO">
      <formula>NOT(ISERROR(SEARCH("ANULADO",Z86)))</formula>
    </cfRule>
  </conditionalFormatting>
  <conditionalFormatting sqref="Z86:AA86">
    <cfRule type="containsText" dxfId="1186" priority="1346" operator="containsText" text="CONVENIO">
      <formula>NOT(ISERROR(SEARCH("CONVENIO",Z86)))</formula>
    </cfRule>
    <cfRule type="containsText" dxfId="1185" priority="1347" operator="containsText" text="ANULADO">
      <formula>NOT(ISERROR(SEARCH("ANULADO",Z86)))</formula>
    </cfRule>
  </conditionalFormatting>
  <conditionalFormatting sqref="Z86:AA86">
    <cfRule type="cellIs" dxfId="1184" priority="1344" operator="equal">
      <formula>"CONVENIO"</formula>
    </cfRule>
    <cfRule type="cellIs" dxfId="1183" priority="1345" operator="equal">
      <formula>"ANULADO"</formula>
    </cfRule>
  </conditionalFormatting>
  <conditionalFormatting sqref="Z87:AA87">
    <cfRule type="containsText" dxfId="1182" priority="1334" operator="containsText" text="CONVENIO">
      <formula>NOT(ISERROR(SEARCH("CONVENIO",Z87)))</formula>
    </cfRule>
    <cfRule type="containsText" dxfId="1181" priority="1335" operator="containsText" text="ANULADO">
      <formula>NOT(ISERROR(SEARCH("ANULADO",Z87)))</formula>
    </cfRule>
    <cfRule type="containsText" dxfId="1180" priority="1336" operator="containsText" text="ANULADO">
      <formula>NOT(ISERROR(SEARCH("ANULADO",Z87)))</formula>
    </cfRule>
  </conditionalFormatting>
  <conditionalFormatting sqref="Z87:AA87">
    <cfRule type="containsText" dxfId="1179" priority="1332" operator="containsText" text="CONVENIO">
      <formula>NOT(ISERROR(SEARCH("CONVENIO",Z87)))</formula>
    </cfRule>
    <cfRule type="containsText" dxfId="1178" priority="1333" operator="containsText" text="ANULADO">
      <formula>NOT(ISERROR(SEARCH("ANULADO",Z87)))</formula>
    </cfRule>
  </conditionalFormatting>
  <conditionalFormatting sqref="Z87:AA87">
    <cfRule type="cellIs" dxfId="1177" priority="1330" operator="equal">
      <formula>"CONVENIO"</formula>
    </cfRule>
    <cfRule type="cellIs" dxfId="1176" priority="1331" operator="equal">
      <formula>"ANULADO"</formula>
    </cfRule>
  </conditionalFormatting>
  <conditionalFormatting sqref="AB87">
    <cfRule type="containsText" dxfId="1175" priority="1327" operator="containsText" text="CONVENIO">
      <formula>NOT(ISERROR(SEARCH("CONVENIO",AB87)))</formula>
    </cfRule>
    <cfRule type="containsText" dxfId="1174" priority="1328" operator="containsText" text="ANULADO">
      <formula>NOT(ISERROR(SEARCH("ANULADO",AB87)))</formula>
    </cfRule>
    <cfRule type="containsText" dxfId="1173" priority="1329" operator="containsText" text="ANULADO">
      <formula>NOT(ISERROR(SEARCH("ANULADO",AB87)))</formula>
    </cfRule>
  </conditionalFormatting>
  <conditionalFormatting sqref="AB87">
    <cfRule type="containsText" dxfId="1172" priority="1325" operator="containsText" text="CONVENIO">
      <formula>NOT(ISERROR(SEARCH("CONVENIO",AB87)))</formula>
    </cfRule>
    <cfRule type="containsText" dxfId="1171" priority="1326" operator="containsText" text="ANULADO">
      <formula>NOT(ISERROR(SEARCH("ANULADO",AB87)))</formula>
    </cfRule>
  </conditionalFormatting>
  <conditionalFormatting sqref="AB87">
    <cfRule type="cellIs" dxfId="1170" priority="1323" operator="equal">
      <formula>"CONVENIO"</formula>
    </cfRule>
    <cfRule type="cellIs" dxfId="1169" priority="1324" operator="equal">
      <formula>"ANULADO"</formula>
    </cfRule>
  </conditionalFormatting>
  <conditionalFormatting sqref="AB86">
    <cfRule type="containsText" dxfId="1168" priority="1320" operator="containsText" text="CONVENIO">
      <formula>NOT(ISERROR(SEARCH("CONVENIO",AB86)))</formula>
    </cfRule>
    <cfRule type="containsText" dxfId="1167" priority="1321" operator="containsText" text="ANULADO">
      <formula>NOT(ISERROR(SEARCH("ANULADO",AB86)))</formula>
    </cfRule>
    <cfRule type="containsText" dxfId="1166" priority="1322" operator="containsText" text="ANULADO">
      <formula>NOT(ISERROR(SEARCH("ANULADO",AB86)))</formula>
    </cfRule>
  </conditionalFormatting>
  <conditionalFormatting sqref="AB86">
    <cfRule type="containsText" dxfId="1165" priority="1318" operator="containsText" text="CONVENIO">
      <formula>NOT(ISERROR(SEARCH("CONVENIO",AB86)))</formula>
    </cfRule>
    <cfRule type="containsText" dxfId="1164" priority="1319" operator="containsText" text="ANULADO">
      <formula>NOT(ISERROR(SEARCH("ANULADO",AB86)))</formula>
    </cfRule>
  </conditionalFormatting>
  <conditionalFormatting sqref="AB86">
    <cfRule type="cellIs" dxfId="1163" priority="1316" operator="equal">
      <formula>"CONVENIO"</formula>
    </cfRule>
    <cfRule type="cellIs" dxfId="1162" priority="1317" operator="equal">
      <formula>"ANULADO"</formula>
    </cfRule>
  </conditionalFormatting>
  <conditionalFormatting sqref="Z89:AA89">
    <cfRule type="containsText" dxfId="1161" priority="1313" operator="containsText" text="CONVENIO">
      <formula>NOT(ISERROR(SEARCH("CONVENIO",Z89)))</formula>
    </cfRule>
    <cfRule type="containsText" dxfId="1160" priority="1314" operator="containsText" text="ANULADO">
      <formula>NOT(ISERROR(SEARCH("ANULADO",Z89)))</formula>
    </cfRule>
    <cfRule type="containsText" dxfId="1159" priority="1315" operator="containsText" text="ANULADO">
      <formula>NOT(ISERROR(SEARCH("ANULADO",Z89)))</formula>
    </cfRule>
  </conditionalFormatting>
  <conditionalFormatting sqref="Z89:AA89">
    <cfRule type="containsText" dxfId="1158" priority="1311" operator="containsText" text="CONVENIO">
      <formula>NOT(ISERROR(SEARCH("CONVENIO",Z89)))</formula>
    </cfRule>
    <cfRule type="containsText" dxfId="1157" priority="1312" operator="containsText" text="ANULADO">
      <formula>NOT(ISERROR(SEARCH("ANULADO",Z89)))</formula>
    </cfRule>
  </conditionalFormatting>
  <conditionalFormatting sqref="Z89:AA89">
    <cfRule type="cellIs" dxfId="1156" priority="1309" operator="equal">
      <formula>"CONVENIO"</formula>
    </cfRule>
    <cfRule type="cellIs" dxfId="1155" priority="1310" operator="equal">
      <formula>"ANULADO"</formula>
    </cfRule>
  </conditionalFormatting>
  <conditionalFormatting sqref="AB89">
    <cfRule type="containsText" dxfId="1154" priority="1306" operator="containsText" text="CONVENIO">
      <formula>NOT(ISERROR(SEARCH("CONVENIO",AB89)))</formula>
    </cfRule>
    <cfRule type="containsText" dxfId="1153" priority="1307" operator="containsText" text="ANULADO">
      <formula>NOT(ISERROR(SEARCH("ANULADO",AB89)))</formula>
    </cfRule>
    <cfRule type="containsText" dxfId="1152" priority="1308" operator="containsText" text="ANULADO">
      <formula>NOT(ISERROR(SEARCH("ANULADO",AB89)))</formula>
    </cfRule>
  </conditionalFormatting>
  <conditionalFormatting sqref="AB89">
    <cfRule type="containsText" dxfId="1151" priority="1304" operator="containsText" text="CONVENIO">
      <formula>NOT(ISERROR(SEARCH("CONVENIO",AB89)))</formula>
    </cfRule>
    <cfRule type="containsText" dxfId="1150" priority="1305" operator="containsText" text="ANULADO">
      <formula>NOT(ISERROR(SEARCH("ANULADO",AB89)))</formula>
    </cfRule>
  </conditionalFormatting>
  <conditionalFormatting sqref="AB89">
    <cfRule type="cellIs" dxfId="1149" priority="1302" operator="equal">
      <formula>"CONVENIO"</formula>
    </cfRule>
    <cfRule type="cellIs" dxfId="1148" priority="1303" operator="equal">
      <formula>"ANULADO"</formula>
    </cfRule>
  </conditionalFormatting>
  <conditionalFormatting sqref="AA91">
    <cfRule type="containsText" dxfId="1147" priority="1299" operator="containsText" text="CONVENIO">
      <formula>NOT(ISERROR(SEARCH("CONVENIO",AA91)))</formula>
    </cfRule>
    <cfRule type="containsText" dxfId="1146" priority="1300" operator="containsText" text="ANULADO">
      <formula>NOT(ISERROR(SEARCH("ANULADO",AA91)))</formula>
    </cfRule>
    <cfRule type="containsText" dxfId="1145" priority="1301" operator="containsText" text="ANULADO">
      <formula>NOT(ISERROR(SEARCH("ANULADO",AA91)))</formula>
    </cfRule>
  </conditionalFormatting>
  <conditionalFormatting sqref="AA91">
    <cfRule type="containsText" dxfId="1144" priority="1297" operator="containsText" text="CONVENIO">
      <formula>NOT(ISERROR(SEARCH("CONVENIO",AA91)))</formula>
    </cfRule>
    <cfRule type="containsText" dxfId="1143" priority="1298" operator="containsText" text="ANULADO">
      <formula>NOT(ISERROR(SEARCH("ANULADO",AA91)))</formula>
    </cfRule>
  </conditionalFormatting>
  <conditionalFormatting sqref="AA91">
    <cfRule type="cellIs" dxfId="1142" priority="1295" operator="equal">
      <formula>"CONVENIO"</formula>
    </cfRule>
    <cfRule type="cellIs" dxfId="1141" priority="1296" operator="equal">
      <formula>"ANULADO"</formula>
    </cfRule>
  </conditionalFormatting>
  <conditionalFormatting sqref="AB91">
    <cfRule type="containsText" dxfId="1140" priority="1292" operator="containsText" text="CONVENIO">
      <formula>NOT(ISERROR(SEARCH("CONVENIO",AB91)))</formula>
    </cfRule>
    <cfRule type="containsText" dxfId="1139" priority="1293" operator="containsText" text="ANULADO">
      <formula>NOT(ISERROR(SEARCH("ANULADO",AB91)))</formula>
    </cfRule>
    <cfRule type="containsText" dxfId="1138" priority="1294" operator="containsText" text="ANULADO">
      <formula>NOT(ISERROR(SEARCH("ANULADO",AB91)))</formula>
    </cfRule>
  </conditionalFormatting>
  <conditionalFormatting sqref="AB91">
    <cfRule type="containsText" dxfId="1137" priority="1290" operator="containsText" text="CONVENIO">
      <formula>NOT(ISERROR(SEARCH("CONVENIO",AB91)))</formula>
    </cfRule>
    <cfRule type="containsText" dxfId="1136" priority="1291" operator="containsText" text="ANULADO">
      <formula>NOT(ISERROR(SEARCH("ANULADO",AB91)))</formula>
    </cfRule>
  </conditionalFormatting>
  <conditionalFormatting sqref="AB91">
    <cfRule type="cellIs" dxfId="1135" priority="1288" operator="equal">
      <formula>"CONVENIO"</formula>
    </cfRule>
    <cfRule type="cellIs" dxfId="1134" priority="1289" operator="equal">
      <formula>"ANULADO"</formula>
    </cfRule>
  </conditionalFormatting>
  <conditionalFormatting sqref="AB92">
    <cfRule type="containsText" dxfId="1133" priority="1285" operator="containsText" text="CONVENIO">
      <formula>NOT(ISERROR(SEARCH("CONVENIO",AB92)))</formula>
    </cfRule>
    <cfRule type="containsText" dxfId="1132" priority="1286" operator="containsText" text="ANULADO">
      <formula>NOT(ISERROR(SEARCH("ANULADO",AB92)))</formula>
    </cfRule>
    <cfRule type="containsText" dxfId="1131" priority="1287" operator="containsText" text="ANULADO">
      <formula>NOT(ISERROR(SEARCH("ANULADO",AB92)))</formula>
    </cfRule>
  </conditionalFormatting>
  <conditionalFormatting sqref="AB92">
    <cfRule type="containsText" dxfId="1130" priority="1283" operator="containsText" text="CONVENIO">
      <formula>NOT(ISERROR(SEARCH("CONVENIO",AB92)))</formula>
    </cfRule>
    <cfRule type="containsText" dxfId="1129" priority="1284" operator="containsText" text="ANULADO">
      <formula>NOT(ISERROR(SEARCH("ANULADO",AB92)))</formula>
    </cfRule>
  </conditionalFormatting>
  <conditionalFormatting sqref="AB92">
    <cfRule type="cellIs" dxfId="1128" priority="1281" operator="equal">
      <formula>"CONVENIO"</formula>
    </cfRule>
    <cfRule type="cellIs" dxfId="1127" priority="1282" operator="equal">
      <formula>"ANULADO"</formula>
    </cfRule>
  </conditionalFormatting>
  <conditionalFormatting sqref="AB98">
    <cfRule type="containsText" dxfId="1126" priority="1278" operator="containsText" text="CONVENIO">
      <formula>NOT(ISERROR(SEARCH("CONVENIO",AB98)))</formula>
    </cfRule>
    <cfRule type="containsText" dxfId="1125" priority="1279" operator="containsText" text="ANULADO">
      <formula>NOT(ISERROR(SEARCH("ANULADO",AB98)))</formula>
    </cfRule>
    <cfRule type="containsText" dxfId="1124" priority="1280" operator="containsText" text="ANULADO">
      <formula>NOT(ISERROR(SEARCH("ANULADO",AB98)))</formula>
    </cfRule>
  </conditionalFormatting>
  <conditionalFormatting sqref="AB98">
    <cfRule type="containsText" dxfId="1123" priority="1276" operator="containsText" text="CONVENIO">
      <formula>NOT(ISERROR(SEARCH("CONVENIO",AB98)))</formula>
    </cfRule>
    <cfRule type="containsText" dxfId="1122" priority="1277" operator="containsText" text="ANULADO">
      <formula>NOT(ISERROR(SEARCH("ANULADO",AB98)))</formula>
    </cfRule>
  </conditionalFormatting>
  <conditionalFormatting sqref="AB98">
    <cfRule type="cellIs" dxfId="1121" priority="1274" operator="equal">
      <formula>"CONVENIO"</formula>
    </cfRule>
    <cfRule type="cellIs" dxfId="1120" priority="1275" operator="equal">
      <formula>"ANULADO"</formula>
    </cfRule>
  </conditionalFormatting>
  <conditionalFormatting sqref="AB102">
    <cfRule type="containsText" dxfId="1119" priority="1271" operator="containsText" text="CONVENIO">
      <formula>NOT(ISERROR(SEARCH("CONVENIO",AB102)))</formula>
    </cfRule>
    <cfRule type="containsText" dxfId="1118" priority="1272" operator="containsText" text="ANULADO">
      <formula>NOT(ISERROR(SEARCH("ANULADO",AB102)))</formula>
    </cfRule>
    <cfRule type="containsText" dxfId="1117" priority="1273" operator="containsText" text="ANULADO">
      <formula>NOT(ISERROR(SEARCH("ANULADO",AB102)))</formula>
    </cfRule>
  </conditionalFormatting>
  <conditionalFormatting sqref="AB102">
    <cfRule type="containsText" dxfId="1116" priority="1269" operator="containsText" text="CONVENIO">
      <formula>NOT(ISERROR(SEARCH("CONVENIO",AB102)))</formula>
    </cfRule>
    <cfRule type="containsText" dxfId="1115" priority="1270" operator="containsText" text="ANULADO">
      <formula>NOT(ISERROR(SEARCH("ANULADO",AB102)))</formula>
    </cfRule>
  </conditionalFormatting>
  <conditionalFormatting sqref="AB102">
    <cfRule type="cellIs" dxfId="1114" priority="1267" operator="equal">
      <formula>"CONVENIO"</formula>
    </cfRule>
    <cfRule type="cellIs" dxfId="1113" priority="1268" operator="equal">
      <formula>"ANULADO"</formula>
    </cfRule>
  </conditionalFormatting>
  <conditionalFormatting sqref="Z104:AA104">
    <cfRule type="containsText" dxfId="1112" priority="1264" operator="containsText" text="CONVENIO">
      <formula>NOT(ISERROR(SEARCH("CONVENIO",Z104)))</formula>
    </cfRule>
    <cfRule type="containsText" dxfId="1111" priority="1265" operator="containsText" text="ANULADO">
      <formula>NOT(ISERROR(SEARCH("ANULADO",Z104)))</formula>
    </cfRule>
    <cfRule type="containsText" dxfId="1110" priority="1266" operator="containsText" text="ANULADO">
      <formula>NOT(ISERROR(SEARCH("ANULADO",Z104)))</formula>
    </cfRule>
  </conditionalFormatting>
  <conditionalFormatting sqref="Z104:AA104">
    <cfRule type="containsText" dxfId="1109" priority="1262" operator="containsText" text="CONVENIO">
      <formula>NOT(ISERROR(SEARCH("CONVENIO",Z104)))</formula>
    </cfRule>
    <cfRule type="containsText" dxfId="1108" priority="1263" operator="containsText" text="ANULADO">
      <formula>NOT(ISERROR(SEARCH("ANULADO",Z104)))</formula>
    </cfRule>
  </conditionalFormatting>
  <conditionalFormatting sqref="Z104:AA104">
    <cfRule type="cellIs" dxfId="1107" priority="1260" operator="equal">
      <formula>"CONVENIO"</formula>
    </cfRule>
    <cfRule type="cellIs" dxfId="1106" priority="1261" operator="equal">
      <formula>"ANULADO"</formula>
    </cfRule>
  </conditionalFormatting>
  <conditionalFormatting sqref="AB104">
    <cfRule type="containsText" dxfId="1105" priority="1257" operator="containsText" text="CONVENIO">
      <formula>NOT(ISERROR(SEARCH("CONVENIO",AB104)))</formula>
    </cfRule>
    <cfRule type="containsText" dxfId="1104" priority="1258" operator="containsText" text="ANULADO">
      <formula>NOT(ISERROR(SEARCH("ANULADO",AB104)))</formula>
    </cfRule>
    <cfRule type="containsText" dxfId="1103" priority="1259" operator="containsText" text="ANULADO">
      <formula>NOT(ISERROR(SEARCH("ANULADO",AB104)))</formula>
    </cfRule>
  </conditionalFormatting>
  <conditionalFormatting sqref="AB104">
    <cfRule type="containsText" dxfId="1102" priority="1255" operator="containsText" text="CONVENIO">
      <formula>NOT(ISERROR(SEARCH("CONVENIO",AB104)))</formula>
    </cfRule>
    <cfRule type="containsText" dxfId="1101" priority="1256" operator="containsText" text="ANULADO">
      <formula>NOT(ISERROR(SEARCH("ANULADO",AB104)))</formula>
    </cfRule>
  </conditionalFormatting>
  <conditionalFormatting sqref="AB104">
    <cfRule type="cellIs" dxfId="1100" priority="1253" operator="equal">
      <formula>"CONVENIO"</formula>
    </cfRule>
    <cfRule type="cellIs" dxfId="1099" priority="1254" operator="equal">
      <formula>"ANULADO"</formula>
    </cfRule>
  </conditionalFormatting>
  <conditionalFormatting sqref="Z105:AA105">
    <cfRule type="containsText" dxfId="1098" priority="1250" operator="containsText" text="CONVENIO">
      <formula>NOT(ISERROR(SEARCH("CONVENIO",Z105)))</formula>
    </cfRule>
    <cfRule type="containsText" dxfId="1097" priority="1251" operator="containsText" text="ANULADO">
      <formula>NOT(ISERROR(SEARCH("ANULADO",Z105)))</formula>
    </cfRule>
    <cfRule type="containsText" dxfId="1096" priority="1252" operator="containsText" text="ANULADO">
      <formula>NOT(ISERROR(SEARCH("ANULADO",Z105)))</formula>
    </cfRule>
  </conditionalFormatting>
  <conditionalFormatting sqref="Z105:AA105">
    <cfRule type="containsText" dxfId="1095" priority="1248" operator="containsText" text="CONVENIO">
      <formula>NOT(ISERROR(SEARCH("CONVENIO",Z105)))</formula>
    </cfRule>
    <cfRule type="containsText" dxfId="1094" priority="1249" operator="containsText" text="ANULADO">
      <formula>NOT(ISERROR(SEARCH("ANULADO",Z105)))</formula>
    </cfRule>
  </conditionalFormatting>
  <conditionalFormatting sqref="Z105:AA105">
    <cfRule type="cellIs" dxfId="1093" priority="1246" operator="equal">
      <formula>"CONVENIO"</formula>
    </cfRule>
    <cfRule type="cellIs" dxfId="1092" priority="1247" operator="equal">
      <formula>"ANULADO"</formula>
    </cfRule>
  </conditionalFormatting>
  <conditionalFormatting sqref="AB105">
    <cfRule type="containsText" dxfId="1091" priority="1243" operator="containsText" text="CONVENIO">
      <formula>NOT(ISERROR(SEARCH("CONVENIO",AB105)))</formula>
    </cfRule>
    <cfRule type="containsText" dxfId="1090" priority="1244" operator="containsText" text="ANULADO">
      <formula>NOT(ISERROR(SEARCH("ANULADO",AB105)))</formula>
    </cfRule>
    <cfRule type="containsText" dxfId="1089" priority="1245" operator="containsText" text="ANULADO">
      <formula>NOT(ISERROR(SEARCH("ANULADO",AB105)))</formula>
    </cfRule>
  </conditionalFormatting>
  <conditionalFormatting sqref="AB105">
    <cfRule type="containsText" dxfId="1088" priority="1241" operator="containsText" text="CONVENIO">
      <formula>NOT(ISERROR(SEARCH("CONVENIO",AB105)))</formula>
    </cfRule>
    <cfRule type="containsText" dxfId="1087" priority="1242" operator="containsText" text="ANULADO">
      <formula>NOT(ISERROR(SEARCH("ANULADO",AB105)))</formula>
    </cfRule>
  </conditionalFormatting>
  <conditionalFormatting sqref="AB105">
    <cfRule type="cellIs" dxfId="1086" priority="1239" operator="equal">
      <formula>"CONVENIO"</formula>
    </cfRule>
    <cfRule type="cellIs" dxfId="1085" priority="1240" operator="equal">
      <formula>"ANULADO"</formula>
    </cfRule>
  </conditionalFormatting>
  <conditionalFormatting sqref="AB106">
    <cfRule type="containsText" dxfId="1084" priority="1236" operator="containsText" text="CONVENIO">
      <formula>NOT(ISERROR(SEARCH("CONVENIO",AB106)))</formula>
    </cfRule>
    <cfRule type="containsText" dxfId="1083" priority="1237" operator="containsText" text="ANULADO">
      <formula>NOT(ISERROR(SEARCH("ANULADO",AB106)))</formula>
    </cfRule>
    <cfRule type="containsText" dxfId="1082" priority="1238" operator="containsText" text="ANULADO">
      <formula>NOT(ISERROR(SEARCH("ANULADO",AB106)))</formula>
    </cfRule>
  </conditionalFormatting>
  <conditionalFormatting sqref="AB106">
    <cfRule type="containsText" dxfId="1081" priority="1234" operator="containsText" text="CONVENIO">
      <formula>NOT(ISERROR(SEARCH("CONVENIO",AB106)))</formula>
    </cfRule>
    <cfRule type="containsText" dxfId="1080" priority="1235" operator="containsText" text="ANULADO">
      <formula>NOT(ISERROR(SEARCH("ANULADO",AB106)))</formula>
    </cfRule>
  </conditionalFormatting>
  <conditionalFormatting sqref="AB106">
    <cfRule type="cellIs" dxfId="1079" priority="1232" operator="equal">
      <formula>"CONVENIO"</formula>
    </cfRule>
    <cfRule type="cellIs" dxfId="1078" priority="1233" operator="equal">
      <formula>"ANULADO"</formula>
    </cfRule>
  </conditionalFormatting>
  <conditionalFormatting sqref="AB108">
    <cfRule type="containsText" dxfId="1077" priority="1229" operator="containsText" text="CONVENIO">
      <formula>NOT(ISERROR(SEARCH("CONVENIO",AB108)))</formula>
    </cfRule>
    <cfRule type="containsText" dxfId="1076" priority="1230" operator="containsText" text="ANULADO">
      <formula>NOT(ISERROR(SEARCH("ANULADO",AB108)))</formula>
    </cfRule>
    <cfRule type="containsText" dxfId="1075" priority="1231" operator="containsText" text="ANULADO">
      <formula>NOT(ISERROR(SEARCH("ANULADO",AB108)))</formula>
    </cfRule>
  </conditionalFormatting>
  <conditionalFormatting sqref="AB108">
    <cfRule type="containsText" dxfId="1074" priority="1227" operator="containsText" text="CONVENIO">
      <formula>NOT(ISERROR(SEARCH("CONVENIO",AB108)))</formula>
    </cfRule>
    <cfRule type="containsText" dxfId="1073" priority="1228" operator="containsText" text="ANULADO">
      <formula>NOT(ISERROR(SEARCH("ANULADO",AB108)))</formula>
    </cfRule>
  </conditionalFormatting>
  <conditionalFormatting sqref="AB108">
    <cfRule type="cellIs" dxfId="1072" priority="1225" operator="equal">
      <formula>"CONVENIO"</formula>
    </cfRule>
    <cfRule type="cellIs" dxfId="1071" priority="1226" operator="equal">
      <formula>"ANULADO"</formula>
    </cfRule>
  </conditionalFormatting>
  <conditionalFormatting sqref="Z109:AA109">
    <cfRule type="containsText" dxfId="1070" priority="1222" operator="containsText" text="CONVENIO">
      <formula>NOT(ISERROR(SEARCH("CONVENIO",Z109)))</formula>
    </cfRule>
    <cfRule type="containsText" dxfId="1069" priority="1223" operator="containsText" text="ANULADO">
      <formula>NOT(ISERROR(SEARCH("ANULADO",Z109)))</formula>
    </cfRule>
    <cfRule type="containsText" dxfId="1068" priority="1224" operator="containsText" text="ANULADO">
      <formula>NOT(ISERROR(SEARCH("ANULADO",Z109)))</formula>
    </cfRule>
  </conditionalFormatting>
  <conditionalFormatting sqref="Z109:AA109">
    <cfRule type="containsText" dxfId="1067" priority="1220" operator="containsText" text="CONVENIO">
      <formula>NOT(ISERROR(SEARCH("CONVENIO",Z109)))</formula>
    </cfRule>
    <cfRule type="containsText" dxfId="1066" priority="1221" operator="containsText" text="ANULADO">
      <formula>NOT(ISERROR(SEARCH("ANULADO",Z109)))</formula>
    </cfRule>
  </conditionalFormatting>
  <conditionalFormatting sqref="Z109:AA109">
    <cfRule type="cellIs" dxfId="1065" priority="1218" operator="equal">
      <formula>"CONVENIO"</formula>
    </cfRule>
    <cfRule type="cellIs" dxfId="1064" priority="1219" operator="equal">
      <formula>"ANULADO"</formula>
    </cfRule>
  </conditionalFormatting>
  <conditionalFormatting sqref="AB109">
    <cfRule type="containsText" dxfId="1063" priority="1215" operator="containsText" text="CONVENIO">
      <formula>NOT(ISERROR(SEARCH("CONVENIO",AB109)))</formula>
    </cfRule>
    <cfRule type="containsText" dxfId="1062" priority="1216" operator="containsText" text="ANULADO">
      <formula>NOT(ISERROR(SEARCH("ANULADO",AB109)))</formula>
    </cfRule>
    <cfRule type="containsText" dxfId="1061" priority="1217" operator="containsText" text="ANULADO">
      <formula>NOT(ISERROR(SEARCH("ANULADO",AB109)))</formula>
    </cfRule>
  </conditionalFormatting>
  <conditionalFormatting sqref="AB109">
    <cfRule type="containsText" dxfId="1060" priority="1213" operator="containsText" text="CONVENIO">
      <formula>NOT(ISERROR(SEARCH("CONVENIO",AB109)))</formula>
    </cfRule>
    <cfRule type="containsText" dxfId="1059" priority="1214" operator="containsText" text="ANULADO">
      <formula>NOT(ISERROR(SEARCH("ANULADO",AB109)))</formula>
    </cfRule>
  </conditionalFormatting>
  <conditionalFormatting sqref="AB109">
    <cfRule type="cellIs" dxfId="1058" priority="1211" operator="equal">
      <formula>"CONVENIO"</formula>
    </cfRule>
    <cfRule type="cellIs" dxfId="1057" priority="1212" operator="equal">
      <formula>"ANULADO"</formula>
    </cfRule>
  </conditionalFormatting>
  <conditionalFormatting sqref="Z110:AA110">
    <cfRule type="containsText" dxfId="1056" priority="1208" operator="containsText" text="CONVENIO">
      <formula>NOT(ISERROR(SEARCH("CONVENIO",Z110)))</formula>
    </cfRule>
    <cfRule type="containsText" dxfId="1055" priority="1209" operator="containsText" text="ANULADO">
      <formula>NOT(ISERROR(SEARCH("ANULADO",Z110)))</formula>
    </cfRule>
    <cfRule type="containsText" dxfId="1054" priority="1210" operator="containsText" text="ANULADO">
      <formula>NOT(ISERROR(SEARCH("ANULADO",Z110)))</formula>
    </cfRule>
  </conditionalFormatting>
  <conditionalFormatting sqref="Z110:AA110">
    <cfRule type="containsText" dxfId="1053" priority="1206" operator="containsText" text="CONVENIO">
      <formula>NOT(ISERROR(SEARCH("CONVENIO",Z110)))</formula>
    </cfRule>
    <cfRule type="containsText" dxfId="1052" priority="1207" operator="containsText" text="ANULADO">
      <formula>NOT(ISERROR(SEARCH("ANULADO",Z110)))</formula>
    </cfRule>
  </conditionalFormatting>
  <conditionalFormatting sqref="Z110:AA110">
    <cfRule type="cellIs" dxfId="1051" priority="1204" operator="equal">
      <formula>"CONVENIO"</formula>
    </cfRule>
    <cfRule type="cellIs" dxfId="1050" priority="1205" operator="equal">
      <formula>"ANULADO"</formula>
    </cfRule>
  </conditionalFormatting>
  <conditionalFormatting sqref="AB110">
    <cfRule type="containsText" dxfId="1049" priority="1201" operator="containsText" text="CONVENIO">
      <formula>NOT(ISERROR(SEARCH("CONVENIO",AB110)))</formula>
    </cfRule>
    <cfRule type="containsText" dxfId="1048" priority="1202" operator="containsText" text="ANULADO">
      <formula>NOT(ISERROR(SEARCH("ANULADO",AB110)))</formula>
    </cfRule>
    <cfRule type="containsText" dxfId="1047" priority="1203" operator="containsText" text="ANULADO">
      <formula>NOT(ISERROR(SEARCH("ANULADO",AB110)))</formula>
    </cfRule>
  </conditionalFormatting>
  <conditionalFormatting sqref="AB110">
    <cfRule type="containsText" dxfId="1046" priority="1199" operator="containsText" text="CONVENIO">
      <formula>NOT(ISERROR(SEARCH("CONVENIO",AB110)))</formula>
    </cfRule>
    <cfRule type="containsText" dxfId="1045" priority="1200" operator="containsText" text="ANULADO">
      <formula>NOT(ISERROR(SEARCH("ANULADO",AB110)))</formula>
    </cfRule>
  </conditionalFormatting>
  <conditionalFormatting sqref="AB110">
    <cfRule type="cellIs" dxfId="1044" priority="1197" operator="equal">
      <formula>"CONVENIO"</formula>
    </cfRule>
    <cfRule type="cellIs" dxfId="1043" priority="1198" operator="equal">
      <formula>"ANULADO"</formula>
    </cfRule>
  </conditionalFormatting>
  <conditionalFormatting sqref="Z111:AA111">
    <cfRule type="containsText" dxfId="1042" priority="1194" operator="containsText" text="CONVENIO">
      <formula>NOT(ISERROR(SEARCH("CONVENIO",Z111)))</formula>
    </cfRule>
    <cfRule type="containsText" dxfId="1041" priority="1195" operator="containsText" text="ANULADO">
      <formula>NOT(ISERROR(SEARCH("ANULADO",Z111)))</formula>
    </cfRule>
    <cfRule type="containsText" dxfId="1040" priority="1196" operator="containsText" text="ANULADO">
      <formula>NOT(ISERROR(SEARCH("ANULADO",Z111)))</formula>
    </cfRule>
  </conditionalFormatting>
  <conditionalFormatting sqref="Z111:AA111">
    <cfRule type="containsText" dxfId="1039" priority="1192" operator="containsText" text="CONVENIO">
      <formula>NOT(ISERROR(SEARCH("CONVENIO",Z111)))</formula>
    </cfRule>
    <cfRule type="containsText" dxfId="1038" priority="1193" operator="containsText" text="ANULADO">
      <formula>NOT(ISERROR(SEARCH("ANULADO",Z111)))</formula>
    </cfRule>
  </conditionalFormatting>
  <conditionalFormatting sqref="Z111:AA111">
    <cfRule type="cellIs" dxfId="1037" priority="1190" operator="equal">
      <formula>"CONVENIO"</formula>
    </cfRule>
    <cfRule type="cellIs" dxfId="1036" priority="1191" operator="equal">
      <formula>"ANULADO"</formula>
    </cfRule>
  </conditionalFormatting>
  <conditionalFormatting sqref="Z112:AA112">
    <cfRule type="containsText" dxfId="1035" priority="1180" operator="containsText" text="CONVENIO">
      <formula>NOT(ISERROR(SEARCH("CONVENIO",Z112)))</formula>
    </cfRule>
    <cfRule type="containsText" dxfId="1034" priority="1181" operator="containsText" text="ANULADO">
      <formula>NOT(ISERROR(SEARCH("ANULADO",Z112)))</formula>
    </cfRule>
    <cfRule type="containsText" dxfId="1033" priority="1182" operator="containsText" text="ANULADO">
      <formula>NOT(ISERROR(SEARCH("ANULADO",Z112)))</formula>
    </cfRule>
  </conditionalFormatting>
  <conditionalFormatting sqref="Z112:AA112">
    <cfRule type="containsText" dxfId="1032" priority="1178" operator="containsText" text="CONVENIO">
      <formula>NOT(ISERROR(SEARCH("CONVENIO",Z112)))</formula>
    </cfRule>
    <cfRule type="containsText" dxfId="1031" priority="1179" operator="containsText" text="ANULADO">
      <formula>NOT(ISERROR(SEARCH("ANULADO",Z112)))</formula>
    </cfRule>
  </conditionalFormatting>
  <conditionalFormatting sqref="Z112:AA112">
    <cfRule type="cellIs" dxfId="1030" priority="1176" operator="equal">
      <formula>"CONVENIO"</formula>
    </cfRule>
    <cfRule type="cellIs" dxfId="1029" priority="1177" operator="equal">
      <formula>"ANULADO"</formula>
    </cfRule>
  </conditionalFormatting>
  <conditionalFormatting sqref="Z113:AA113">
    <cfRule type="containsText" dxfId="1028" priority="1166" operator="containsText" text="CONVENIO">
      <formula>NOT(ISERROR(SEARCH("CONVENIO",Z113)))</formula>
    </cfRule>
    <cfRule type="containsText" dxfId="1027" priority="1167" operator="containsText" text="ANULADO">
      <formula>NOT(ISERROR(SEARCH("ANULADO",Z113)))</formula>
    </cfRule>
    <cfRule type="containsText" dxfId="1026" priority="1168" operator="containsText" text="ANULADO">
      <formula>NOT(ISERROR(SEARCH("ANULADO",Z113)))</formula>
    </cfRule>
  </conditionalFormatting>
  <conditionalFormatting sqref="Z113:AA113">
    <cfRule type="containsText" dxfId="1025" priority="1164" operator="containsText" text="CONVENIO">
      <formula>NOT(ISERROR(SEARCH("CONVENIO",Z113)))</formula>
    </cfRule>
    <cfRule type="containsText" dxfId="1024" priority="1165" operator="containsText" text="ANULADO">
      <formula>NOT(ISERROR(SEARCH("ANULADO",Z113)))</formula>
    </cfRule>
  </conditionalFormatting>
  <conditionalFormatting sqref="Z113:AA113">
    <cfRule type="cellIs" dxfId="1023" priority="1162" operator="equal">
      <formula>"CONVENIO"</formula>
    </cfRule>
    <cfRule type="cellIs" dxfId="1022" priority="1163" operator="equal">
      <formula>"ANULADO"</formula>
    </cfRule>
  </conditionalFormatting>
  <conditionalFormatting sqref="Z114:AA114">
    <cfRule type="containsText" dxfId="1021" priority="1152" operator="containsText" text="CONVENIO">
      <formula>NOT(ISERROR(SEARCH("CONVENIO",Z114)))</formula>
    </cfRule>
    <cfRule type="containsText" dxfId="1020" priority="1153" operator="containsText" text="ANULADO">
      <formula>NOT(ISERROR(SEARCH("ANULADO",Z114)))</formula>
    </cfRule>
    <cfRule type="containsText" dxfId="1019" priority="1154" operator="containsText" text="ANULADO">
      <formula>NOT(ISERROR(SEARCH("ANULADO",Z114)))</formula>
    </cfRule>
  </conditionalFormatting>
  <conditionalFormatting sqref="Z114:AA114">
    <cfRule type="containsText" dxfId="1018" priority="1150" operator="containsText" text="CONVENIO">
      <formula>NOT(ISERROR(SEARCH("CONVENIO",Z114)))</formula>
    </cfRule>
    <cfRule type="containsText" dxfId="1017" priority="1151" operator="containsText" text="ANULADO">
      <formula>NOT(ISERROR(SEARCH("ANULADO",Z114)))</formula>
    </cfRule>
  </conditionalFormatting>
  <conditionalFormatting sqref="Z114:AA114">
    <cfRule type="cellIs" dxfId="1016" priority="1148" operator="equal">
      <formula>"CONVENIO"</formula>
    </cfRule>
    <cfRule type="cellIs" dxfId="1015" priority="1149" operator="equal">
      <formula>"ANULADO"</formula>
    </cfRule>
  </conditionalFormatting>
  <conditionalFormatting sqref="Z118:AA118">
    <cfRule type="containsText" dxfId="1014" priority="1138" operator="containsText" text="CONVENIO">
      <formula>NOT(ISERROR(SEARCH("CONVENIO",Z118)))</formula>
    </cfRule>
    <cfRule type="containsText" dxfId="1013" priority="1139" operator="containsText" text="ANULADO">
      <formula>NOT(ISERROR(SEARCH("ANULADO",Z118)))</formula>
    </cfRule>
    <cfRule type="containsText" dxfId="1012" priority="1140" operator="containsText" text="ANULADO">
      <formula>NOT(ISERROR(SEARCH("ANULADO",Z118)))</formula>
    </cfRule>
  </conditionalFormatting>
  <conditionalFormatting sqref="Z118:AA118">
    <cfRule type="containsText" dxfId="1011" priority="1136" operator="containsText" text="CONVENIO">
      <formula>NOT(ISERROR(SEARCH("CONVENIO",Z118)))</formula>
    </cfRule>
    <cfRule type="containsText" dxfId="1010" priority="1137" operator="containsText" text="ANULADO">
      <formula>NOT(ISERROR(SEARCH("ANULADO",Z118)))</formula>
    </cfRule>
  </conditionalFormatting>
  <conditionalFormatting sqref="Z118:AA118">
    <cfRule type="cellIs" dxfId="1009" priority="1134" operator="equal">
      <formula>"CONVENIO"</formula>
    </cfRule>
    <cfRule type="cellIs" dxfId="1008" priority="1135" operator="equal">
      <formula>"ANULADO"</formula>
    </cfRule>
  </conditionalFormatting>
  <conditionalFormatting sqref="Z119:AA119">
    <cfRule type="containsText" dxfId="1007" priority="1124" operator="containsText" text="CONVENIO">
      <formula>NOT(ISERROR(SEARCH("CONVENIO",Z119)))</formula>
    </cfRule>
    <cfRule type="containsText" dxfId="1006" priority="1125" operator="containsText" text="ANULADO">
      <formula>NOT(ISERROR(SEARCH("ANULADO",Z119)))</formula>
    </cfRule>
    <cfRule type="containsText" dxfId="1005" priority="1126" operator="containsText" text="ANULADO">
      <formula>NOT(ISERROR(SEARCH("ANULADO",Z119)))</formula>
    </cfRule>
  </conditionalFormatting>
  <conditionalFormatting sqref="Z119:AA119">
    <cfRule type="containsText" dxfId="1004" priority="1122" operator="containsText" text="CONVENIO">
      <formula>NOT(ISERROR(SEARCH("CONVENIO",Z119)))</formula>
    </cfRule>
    <cfRule type="containsText" dxfId="1003" priority="1123" operator="containsText" text="ANULADO">
      <formula>NOT(ISERROR(SEARCH("ANULADO",Z119)))</formula>
    </cfRule>
  </conditionalFormatting>
  <conditionalFormatting sqref="Z119:AA119">
    <cfRule type="cellIs" dxfId="1002" priority="1120" operator="equal">
      <formula>"CONVENIO"</formula>
    </cfRule>
    <cfRule type="cellIs" dxfId="1001" priority="1121" operator="equal">
      <formula>"ANULADO"</formula>
    </cfRule>
  </conditionalFormatting>
  <conditionalFormatting sqref="Z120:AA120">
    <cfRule type="containsText" dxfId="1000" priority="1110" operator="containsText" text="CONVENIO">
      <formula>NOT(ISERROR(SEARCH("CONVENIO",Z120)))</formula>
    </cfRule>
    <cfRule type="containsText" dxfId="999" priority="1111" operator="containsText" text="ANULADO">
      <formula>NOT(ISERROR(SEARCH("ANULADO",Z120)))</formula>
    </cfRule>
    <cfRule type="containsText" dxfId="998" priority="1112" operator="containsText" text="ANULADO">
      <formula>NOT(ISERROR(SEARCH("ANULADO",Z120)))</formula>
    </cfRule>
  </conditionalFormatting>
  <conditionalFormatting sqref="Z120:AA120">
    <cfRule type="containsText" dxfId="997" priority="1108" operator="containsText" text="CONVENIO">
      <formula>NOT(ISERROR(SEARCH("CONVENIO",Z120)))</formula>
    </cfRule>
    <cfRule type="containsText" dxfId="996" priority="1109" operator="containsText" text="ANULADO">
      <formula>NOT(ISERROR(SEARCH("ANULADO",Z120)))</formula>
    </cfRule>
  </conditionalFormatting>
  <conditionalFormatting sqref="Z120:AA120">
    <cfRule type="cellIs" dxfId="995" priority="1106" operator="equal">
      <formula>"CONVENIO"</formula>
    </cfRule>
    <cfRule type="cellIs" dxfId="994" priority="1107" operator="equal">
      <formula>"ANULADO"</formula>
    </cfRule>
  </conditionalFormatting>
  <conditionalFormatting sqref="Z122:AA122">
    <cfRule type="containsText" dxfId="993" priority="1096" operator="containsText" text="CONVENIO">
      <formula>NOT(ISERROR(SEARCH("CONVENIO",Z122)))</formula>
    </cfRule>
    <cfRule type="containsText" dxfId="992" priority="1097" operator="containsText" text="ANULADO">
      <formula>NOT(ISERROR(SEARCH("ANULADO",Z122)))</formula>
    </cfRule>
    <cfRule type="containsText" dxfId="991" priority="1098" operator="containsText" text="ANULADO">
      <formula>NOT(ISERROR(SEARCH("ANULADO",Z122)))</formula>
    </cfRule>
  </conditionalFormatting>
  <conditionalFormatting sqref="Z122:AA122">
    <cfRule type="containsText" dxfId="990" priority="1094" operator="containsText" text="CONVENIO">
      <formula>NOT(ISERROR(SEARCH("CONVENIO",Z122)))</formula>
    </cfRule>
    <cfRule type="containsText" dxfId="989" priority="1095" operator="containsText" text="ANULADO">
      <formula>NOT(ISERROR(SEARCH("ANULADO",Z122)))</formula>
    </cfRule>
  </conditionalFormatting>
  <conditionalFormatting sqref="Z122:AA122">
    <cfRule type="cellIs" dxfId="988" priority="1092" operator="equal">
      <formula>"CONVENIO"</formula>
    </cfRule>
    <cfRule type="cellIs" dxfId="987" priority="1093" operator="equal">
      <formula>"ANULADO"</formula>
    </cfRule>
  </conditionalFormatting>
  <conditionalFormatting sqref="Z124:AB124">
    <cfRule type="containsText" dxfId="986" priority="1082" operator="containsText" text="CONVENIO">
      <formula>NOT(ISERROR(SEARCH("CONVENIO",Z124)))</formula>
    </cfRule>
    <cfRule type="containsText" dxfId="985" priority="1083" operator="containsText" text="ANULADO">
      <formula>NOT(ISERROR(SEARCH("ANULADO",Z124)))</formula>
    </cfRule>
    <cfRule type="containsText" dxfId="984" priority="1084" operator="containsText" text="ANULADO">
      <formula>NOT(ISERROR(SEARCH("ANULADO",Z124)))</formula>
    </cfRule>
  </conditionalFormatting>
  <conditionalFormatting sqref="Z124:AB124">
    <cfRule type="containsText" dxfId="983" priority="1080" operator="containsText" text="CONVENIO">
      <formula>NOT(ISERROR(SEARCH("CONVENIO",Z124)))</formula>
    </cfRule>
    <cfRule type="containsText" dxfId="982" priority="1081" operator="containsText" text="ANULADO">
      <formula>NOT(ISERROR(SEARCH("ANULADO",Z124)))</formula>
    </cfRule>
  </conditionalFormatting>
  <conditionalFormatting sqref="Z124:AB124">
    <cfRule type="cellIs" dxfId="981" priority="1078" operator="equal">
      <formula>"CONVENIO"</formula>
    </cfRule>
    <cfRule type="cellIs" dxfId="980" priority="1079" operator="equal">
      <formula>"ANULADO"</formula>
    </cfRule>
  </conditionalFormatting>
  <conditionalFormatting sqref="Z125:AA125">
    <cfRule type="containsText" dxfId="979" priority="1075" operator="containsText" text="CONVENIO">
      <formula>NOT(ISERROR(SEARCH("CONVENIO",Z125)))</formula>
    </cfRule>
    <cfRule type="containsText" dxfId="978" priority="1076" operator="containsText" text="ANULADO">
      <formula>NOT(ISERROR(SEARCH("ANULADO",Z125)))</formula>
    </cfRule>
    <cfRule type="containsText" dxfId="977" priority="1077" operator="containsText" text="ANULADO">
      <formula>NOT(ISERROR(SEARCH("ANULADO",Z125)))</formula>
    </cfRule>
  </conditionalFormatting>
  <conditionalFormatting sqref="Z125:AA125">
    <cfRule type="containsText" dxfId="976" priority="1073" operator="containsText" text="CONVENIO">
      <formula>NOT(ISERROR(SEARCH("CONVENIO",Z125)))</formula>
    </cfRule>
    <cfRule type="containsText" dxfId="975" priority="1074" operator="containsText" text="ANULADO">
      <formula>NOT(ISERROR(SEARCH("ANULADO",Z125)))</formula>
    </cfRule>
  </conditionalFormatting>
  <conditionalFormatting sqref="Z125:AA125">
    <cfRule type="cellIs" dxfId="974" priority="1071" operator="equal">
      <formula>"CONVENIO"</formula>
    </cfRule>
    <cfRule type="cellIs" dxfId="973" priority="1072" operator="equal">
      <formula>"ANULADO"</formula>
    </cfRule>
  </conditionalFormatting>
  <conditionalFormatting sqref="AB125">
    <cfRule type="containsText" dxfId="972" priority="1068" operator="containsText" text="CONVENIO">
      <formula>NOT(ISERROR(SEARCH("CONVENIO",AB125)))</formula>
    </cfRule>
    <cfRule type="containsText" dxfId="971" priority="1069" operator="containsText" text="ANULADO">
      <formula>NOT(ISERROR(SEARCH("ANULADO",AB125)))</formula>
    </cfRule>
    <cfRule type="containsText" dxfId="970" priority="1070" operator="containsText" text="ANULADO">
      <formula>NOT(ISERROR(SEARCH("ANULADO",AB125)))</formula>
    </cfRule>
  </conditionalFormatting>
  <conditionalFormatting sqref="AB125">
    <cfRule type="containsText" dxfId="969" priority="1066" operator="containsText" text="CONVENIO">
      <formula>NOT(ISERROR(SEARCH("CONVENIO",AB125)))</formula>
    </cfRule>
    <cfRule type="containsText" dxfId="968" priority="1067" operator="containsText" text="ANULADO">
      <formula>NOT(ISERROR(SEARCH("ANULADO",AB125)))</formula>
    </cfRule>
  </conditionalFormatting>
  <conditionalFormatting sqref="AB125">
    <cfRule type="cellIs" dxfId="967" priority="1064" operator="equal">
      <formula>"CONVENIO"</formula>
    </cfRule>
    <cfRule type="cellIs" dxfId="966" priority="1065" operator="equal">
      <formula>"ANULADO"</formula>
    </cfRule>
  </conditionalFormatting>
  <conditionalFormatting sqref="Z127:AA127">
    <cfRule type="containsText" dxfId="965" priority="1061" operator="containsText" text="CONVENIO">
      <formula>NOT(ISERROR(SEARCH("CONVENIO",Z127)))</formula>
    </cfRule>
    <cfRule type="containsText" dxfId="964" priority="1062" operator="containsText" text="ANULADO">
      <formula>NOT(ISERROR(SEARCH("ANULADO",Z127)))</formula>
    </cfRule>
    <cfRule type="containsText" dxfId="963" priority="1063" operator="containsText" text="ANULADO">
      <formula>NOT(ISERROR(SEARCH("ANULADO",Z127)))</formula>
    </cfRule>
  </conditionalFormatting>
  <conditionalFormatting sqref="Z127:AA127">
    <cfRule type="containsText" dxfId="962" priority="1059" operator="containsText" text="CONVENIO">
      <formula>NOT(ISERROR(SEARCH("CONVENIO",Z127)))</formula>
    </cfRule>
    <cfRule type="containsText" dxfId="961" priority="1060" operator="containsText" text="ANULADO">
      <formula>NOT(ISERROR(SEARCH("ANULADO",Z127)))</formula>
    </cfRule>
  </conditionalFormatting>
  <conditionalFormatting sqref="Z127:AA127">
    <cfRule type="cellIs" dxfId="960" priority="1057" operator="equal">
      <formula>"CONVENIO"</formula>
    </cfRule>
    <cfRule type="cellIs" dxfId="959" priority="1058" operator="equal">
      <formula>"ANULADO"</formula>
    </cfRule>
  </conditionalFormatting>
  <conditionalFormatting sqref="AA129">
    <cfRule type="containsText" dxfId="958" priority="1047" operator="containsText" text="CONVENIO">
      <formula>NOT(ISERROR(SEARCH("CONVENIO",AA129)))</formula>
    </cfRule>
    <cfRule type="containsText" dxfId="957" priority="1048" operator="containsText" text="ANULADO">
      <formula>NOT(ISERROR(SEARCH("ANULADO",AA129)))</formula>
    </cfRule>
    <cfRule type="containsText" dxfId="956" priority="1049" operator="containsText" text="ANULADO">
      <formula>NOT(ISERROR(SEARCH("ANULADO",AA129)))</formula>
    </cfRule>
  </conditionalFormatting>
  <conditionalFormatting sqref="AA129">
    <cfRule type="containsText" dxfId="955" priority="1045" operator="containsText" text="CONVENIO">
      <formula>NOT(ISERROR(SEARCH("CONVENIO",AA129)))</formula>
    </cfRule>
    <cfRule type="containsText" dxfId="954" priority="1046" operator="containsText" text="ANULADO">
      <formula>NOT(ISERROR(SEARCH("ANULADO",AA129)))</formula>
    </cfRule>
  </conditionalFormatting>
  <conditionalFormatting sqref="AA129">
    <cfRule type="cellIs" dxfId="953" priority="1043" operator="equal">
      <formula>"CONVENIO"</formula>
    </cfRule>
    <cfRule type="cellIs" dxfId="952" priority="1044" operator="equal">
      <formula>"ANULADO"</formula>
    </cfRule>
  </conditionalFormatting>
  <conditionalFormatting sqref="Z135:AA135">
    <cfRule type="containsText" dxfId="951" priority="1033" operator="containsText" text="CONVENIO">
      <formula>NOT(ISERROR(SEARCH("CONVENIO",Z135)))</formula>
    </cfRule>
    <cfRule type="containsText" dxfId="950" priority="1034" operator="containsText" text="ANULADO">
      <formula>NOT(ISERROR(SEARCH("ANULADO",Z135)))</formula>
    </cfRule>
    <cfRule type="containsText" dxfId="949" priority="1035" operator="containsText" text="ANULADO">
      <formula>NOT(ISERROR(SEARCH("ANULADO",Z135)))</formula>
    </cfRule>
  </conditionalFormatting>
  <conditionalFormatting sqref="Z135:AA135">
    <cfRule type="containsText" dxfId="948" priority="1031" operator="containsText" text="CONVENIO">
      <formula>NOT(ISERROR(SEARCH("CONVENIO",Z135)))</formula>
    </cfRule>
    <cfRule type="containsText" dxfId="947" priority="1032" operator="containsText" text="ANULADO">
      <formula>NOT(ISERROR(SEARCH("ANULADO",Z135)))</formula>
    </cfRule>
  </conditionalFormatting>
  <conditionalFormatting sqref="Z135:AA135">
    <cfRule type="cellIs" dxfId="946" priority="1029" operator="equal">
      <formula>"CONVENIO"</formula>
    </cfRule>
    <cfRule type="cellIs" dxfId="945" priority="1030" operator="equal">
      <formula>"ANULADO"</formula>
    </cfRule>
  </conditionalFormatting>
  <conditionalFormatting sqref="Z136:AA136">
    <cfRule type="containsText" dxfId="944" priority="1019" operator="containsText" text="CONVENIO">
      <formula>NOT(ISERROR(SEARCH("CONVENIO",Z136)))</formula>
    </cfRule>
    <cfRule type="containsText" dxfId="943" priority="1020" operator="containsText" text="ANULADO">
      <formula>NOT(ISERROR(SEARCH("ANULADO",Z136)))</formula>
    </cfRule>
    <cfRule type="containsText" dxfId="942" priority="1021" operator="containsText" text="ANULADO">
      <formula>NOT(ISERROR(SEARCH("ANULADO",Z136)))</formula>
    </cfRule>
  </conditionalFormatting>
  <conditionalFormatting sqref="Z136:AA136">
    <cfRule type="containsText" dxfId="941" priority="1017" operator="containsText" text="CONVENIO">
      <formula>NOT(ISERROR(SEARCH("CONVENIO",Z136)))</formula>
    </cfRule>
    <cfRule type="containsText" dxfId="940" priority="1018" operator="containsText" text="ANULADO">
      <formula>NOT(ISERROR(SEARCH("ANULADO",Z136)))</formula>
    </cfRule>
  </conditionalFormatting>
  <conditionalFormatting sqref="Z136:AA136">
    <cfRule type="cellIs" dxfId="939" priority="1015" operator="equal">
      <formula>"CONVENIO"</formula>
    </cfRule>
    <cfRule type="cellIs" dxfId="938" priority="1016" operator="equal">
      <formula>"ANULADO"</formula>
    </cfRule>
  </conditionalFormatting>
  <conditionalFormatting sqref="Z137:AA137">
    <cfRule type="containsText" dxfId="937" priority="1005" operator="containsText" text="CONVENIO">
      <formula>NOT(ISERROR(SEARCH("CONVENIO",Z137)))</formula>
    </cfRule>
    <cfRule type="containsText" dxfId="936" priority="1006" operator="containsText" text="ANULADO">
      <formula>NOT(ISERROR(SEARCH("ANULADO",Z137)))</formula>
    </cfRule>
    <cfRule type="containsText" dxfId="935" priority="1007" operator="containsText" text="ANULADO">
      <formula>NOT(ISERROR(SEARCH("ANULADO",Z137)))</formula>
    </cfRule>
  </conditionalFormatting>
  <conditionalFormatting sqref="Z137:AA137">
    <cfRule type="containsText" dxfId="934" priority="1003" operator="containsText" text="CONVENIO">
      <formula>NOT(ISERROR(SEARCH("CONVENIO",Z137)))</formula>
    </cfRule>
    <cfRule type="containsText" dxfId="933" priority="1004" operator="containsText" text="ANULADO">
      <formula>NOT(ISERROR(SEARCH("ANULADO",Z137)))</formula>
    </cfRule>
  </conditionalFormatting>
  <conditionalFormatting sqref="Z137:AA137">
    <cfRule type="cellIs" dxfId="932" priority="1001" operator="equal">
      <formula>"CONVENIO"</formula>
    </cfRule>
    <cfRule type="cellIs" dxfId="931" priority="1002" operator="equal">
      <formula>"ANULADO"</formula>
    </cfRule>
  </conditionalFormatting>
  <conditionalFormatting sqref="Z139:AB139">
    <cfRule type="containsText" dxfId="930" priority="991" operator="containsText" text="CONVENIO">
      <formula>NOT(ISERROR(SEARCH("CONVENIO",Z139)))</formula>
    </cfRule>
    <cfRule type="containsText" dxfId="929" priority="992" operator="containsText" text="ANULADO">
      <formula>NOT(ISERROR(SEARCH("ANULADO",Z139)))</formula>
    </cfRule>
    <cfRule type="containsText" dxfId="928" priority="993" operator="containsText" text="ANULADO">
      <formula>NOT(ISERROR(SEARCH("ANULADO",Z139)))</formula>
    </cfRule>
  </conditionalFormatting>
  <conditionalFormatting sqref="Z139:AB139">
    <cfRule type="containsText" dxfId="927" priority="989" operator="containsText" text="CONVENIO">
      <formula>NOT(ISERROR(SEARCH("CONVENIO",Z139)))</formula>
    </cfRule>
    <cfRule type="containsText" dxfId="926" priority="990" operator="containsText" text="ANULADO">
      <formula>NOT(ISERROR(SEARCH("ANULADO",Z139)))</formula>
    </cfRule>
  </conditionalFormatting>
  <conditionalFormatting sqref="Z139:AB139">
    <cfRule type="cellIs" dxfId="925" priority="987" operator="equal">
      <formula>"CONVENIO"</formula>
    </cfRule>
    <cfRule type="cellIs" dxfId="924" priority="988" operator="equal">
      <formula>"ANULADO"</formula>
    </cfRule>
  </conditionalFormatting>
  <conditionalFormatting sqref="Z140:AA140">
    <cfRule type="containsText" dxfId="923" priority="977" operator="containsText" text="CONVENIO">
      <formula>NOT(ISERROR(SEARCH("CONVENIO",Z140)))</formula>
    </cfRule>
    <cfRule type="containsText" dxfId="922" priority="978" operator="containsText" text="ANULADO">
      <formula>NOT(ISERROR(SEARCH("ANULADO",Z140)))</formula>
    </cfRule>
    <cfRule type="containsText" dxfId="921" priority="979" operator="containsText" text="ANULADO">
      <formula>NOT(ISERROR(SEARCH("ANULADO",Z140)))</formula>
    </cfRule>
  </conditionalFormatting>
  <conditionalFormatting sqref="Z140:AA140">
    <cfRule type="containsText" dxfId="920" priority="975" operator="containsText" text="CONVENIO">
      <formula>NOT(ISERROR(SEARCH("CONVENIO",Z140)))</formula>
    </cfRule>
    <cfRule type="containsText" dxfId="919" priority="976" operator="containsText" text="ANULADO">
      <formula>NOT(ISERROR(SEARCH("ANULADO",Z140)))</formula>
    </cfRule>
  </conditionalFormatting>
  <conditionalFormatting sqref="Z140:AA140">
    <cfRule type="cellIs" dxfId="918" priority="973" operator="equal">
      <formula>"CONVENIO"</formula>
    </cfRule>
    <cfRule type="cellIs" dxfId="917" priority="974" operator="equal">
      <formula>"ANULADO"</formula>
    </cfRule>
  </conditionalFormatting>
  <conditionalFormatting sqref="Z141:AA141">
    <cfRule type="containsText" dxfId="916" priority="963" operator="containsText" text="CONVENIO">
      <formula>NOT(ISERROR(SEARCH("CONVENIO",Z141)))</formula>
    </cfRule>
    <cfRule type="containsText" dxfId="915" priority="964" operator="containsText" text="ANULADO">
      <formula>NOT(ISERROR(SEARCH("ANULADO",Z141)))</formula>
    </cfRule>
    <cfRule type="containsText" dxfId="914" priority="965" operator="containsText" text="ANULADO">
      <formula>NOT(ISERROR(SEARCH("ANULADO",Z141)))</formula>
    </cfRule>
  </conditionalFormatting>
  <conditionalFormatting sqref="Z141:AA141">
    <cfRule type="containsText" dxfId="913" priority="961" operator="containsText" text="CONVENIO">
      <formula>NOT(ISERROR(SEARCH("CONVENIO",Z141)))</formula>
    </cfRule>
    <cfRule type="containsText" dxfId="912" priority="962" operator="containsText" text="ANULADO">
      <formula>NOT(ISERROR(SEARCH("ANULADO",Z141)))</formula>
    </cfRule>
  </conditionalFormatting>
  <conditionalFormatting sqref="Z141:AA141">
    <cfRule type="cellIs" dxfId="911" priority="959" operator="equal">
      <formula>"CONVENIO"</formula>
    </cfRule>
    <cfRule type="cellIs" dxfId="910" priority="960" operator="equal">
      <formula>"ANULADO"</formula>
    </cfRule>
  </conditionalFormatting>
  <conditionalFormatting sqref="Z143:AA143">
    <cfRule type="containsText" dxfId="909" priority="949" operator="containsText" text="CONVENIO">
      <formula>NOT(ISERROR(SEARCH("CONVENIO",Z143)))</formula>
    </cfRule>
    <cfRule type="containsText" dxfId="908" priority="950" operator="containsText" text="ANULADO">
      <formula>NOT(ISERROR(SEARCH("ANULADO",Z143)))</formula>
    </cfRule>
    <cfRule type="containsText" dxfId="907" priority="951" operator="containsText" text="ANULADO">
      <formula>NOT(ISERROR(SEARCH("ANULADO",Z143)))</formula>
    </cfRule>
  </conditionalFormatting>
  <conditionalFormatting sqref="Z143:AA143">
    <cfRule type="containsText" dxfId="906" priority="947" operator="containsText" text="CONVENIO">
      <formula>NOT(ISERROR(SEARCH("CONVENIO",Z143)))</formula>
    </cfRule>
    <cfRule type="containsText" dxfId="905" priority="948" operator="containsText" text="ANULADO">
      <formula>NOT(ISERROR(SEARCH("ANULADO",Z143)))</formula>
    </cfRule>
  </conditionalFormatting>
  <conditionalFormatting sqref="Z143:AA143">
    <cfRule type="cellIs" dxfId="904" priority="945" operator="equal">
      <formula>"CONVENIO"</formula>
    </cfRule>
    <cfRule type="cellIs" dxfId="903" priority="946" operator="equal">
      <formula>"ANULADO"</formula>
    </cfRule>
  </conditionalFormatting>
  <conditionalFormatting sqref="AA146:AB146">
    <cfRule type="containsText" dxfId="902" priority="935" operator="containsText" text="CONVENIO">
      <formula>NOT(ISERROR(SEARCH("CONVENIO",AA146)))</formula>
    </cfRule>
    <cfRule type="containsText" dxfId="901" priority="936" operator="containsText" text="ANULADO">
      <formula>NOT(ISERROR(SEARCH("ANULADO",AA146)))</formula>
    </cfRule>
    <cfRule type="containsText" dxfId="900" priority="937" operator="containsText" text="ANULADO">
      <formula>NOT(ISERROR(SEARCH("ANULADO",AA146)))</formula>
    </cfRule>
  </conditionalFormatting>
  <conditionalFormatting sqref="AA146:AB146">
    <cfRule type="containsText" dxfId="899" priority="933" operator="containsText" text="CONVENIO">
      <formula>NOT(ISERROR(SEARCH("CONVENIO",AA146)))</formula>
    </cfRule>
    <cfRule type="containsText" dxfId="898" priority="934" operator="containsText" text="ANULADO">
      <formula>NOT(ISERROR(SEARCH("ANULADO",AA146)))</formula>
    </cfRule>
  </conditionalFormatting>
  <conditionalFormatting sqref="AA146:AB146">
    <cfRule type="cellIs" dxfId="897" priority="931" operator="equal">
      <formula>"CONVENIO"</formula>
    </cfRule>
    <cfRule type="cellIs" dxfId="896" priority="932" operator="equal">
      <formula>"ANULADO"</formula>
    </cfRule>
  </conditionalFormatting>
  <conditionalFormatting sqref="Z147:AA147">
    <cfRule type="containsText" dxfId="895" priority="928" operator="containsText" text="CONVENIO">
      <formula>NOT(ISERROR(SEARCH("CONVENIO",Z147)))</formula>
    </cfRule>
    <cfRule type="containsText" dxfId="894" priority="929" operator="containsText" text="ANULADO">
      <formula>NOT(ISERROR(SEARCH("ANULADO",Z147)))</formula>
    </cfRule>
    <cfRule type="containsText" dxfId="893" priority="930" operator="containsText" text="ANULADO">
      <formula>NOT(ISERROR(SEARCH("ANULADO",Z147)))</formula>
    </cfRule>
  </conditionalFormatting>
  <conditionalFormatting sqref="Z147:AA147">
    <cfRule type="containsText" dxfId="892" priority="926" operator="containsText" text="CONVENIO">
      <formula>NOT(ISERROR(SEARCH("CONVENIO",Z147)))</formula>
    </cfRule>
    <cfRule type="containsText" dxfId="891" priority="927" operator="containsText" text="ANULADO">
      <formula>NOT(ISERROR(SEARCH("ANULADO",Z147)))</formula>
    </cfRule>
  </conditionalFormatting>
  <conditionalFormatting sqref="Z147:AA147">
    <cfRule type="cellIs" dxfId="890" priority="924" operator="equal">
      <formula>"CONVENIO"</formula>
    </cfRule>
    <cfRule type="cellIs" dxfId="889" priority="925" operator="equal">
      <formula>"ANULADO"</formula>
    </cfRule>
  </conditionalFormatting>
  <conditionalFormatting sqref="Z149:AB149">
    <cfRule type="containsText" dxfId="888" priority="921" operator="containsText" text="CONVENIO">
      <formula>NOT(ISERROR(SEARCH("CONVENIO",Z149)))</formula>
    </cfRule>
    <cfRule type="containsText" dxfId="887" priority="922" operator="containsText" text="ANULADO">
      <formula>NOT(ISERROR(SEARCH("ANULADO",Z149)))</formula>
    </cfRule>
    <cfRule type="containsText" dxfId="886" priority="923" operator="containsText" text="ANULADO">
      <formula>NOT(ISERROR(SEARCH("ANULADO",Z149)))</formula>
    </cfRule>
  </conditionalFormatting>
  <conditionalFormatting sqref="Z149:AB149">
    <cfRule type="containsText" dxfId="885" priority="919" operator="containsText" text="CONVENIO">
      <formula>NOT(ISERROR(SEARCH("CONVENIO",Z149)))</formula>
    </cfRule>
    <cfRule type="containsText" dxfId="884" priority="920" operator="containsText" text="ANULADO">
      <formula>NOT(ISERROR(SEARCH("ANULADO",Z149)))</formula>
    </cfRule>
  </conditionalFormatting>
  <conditionalFormatting sqref="Z149:AB149">
    <cfRule type="cellIs" dxfId="883" priority="917" operator="equal">
      <formula>"CONVENIO"</formula>
    </cfRule>
    <cfRule type="cellIs" dxfId="882" priority="918" operator="equal">
      <formula>"ANULADO"</formula>
    </cfRule>
  </conditionalFormatting>
  <conditionalFormatting sqref="Z150:AB150">
    <cfRule type="containsText" dxfId="881" priority="914" operator="containsText" text="CONVENIO">
      <formula>NOT(ISERROR(SEARCH("CONVENIO",Z150)))</formula>
    </cfRule>
    <cfRule type="containsText" dxfId="880" priority="915" operator="containsText" text="ANULADO">
      <formula>NOT(ISERROR(SEARCH("ANULADO",Z150)))</formula>
    </cfRule>
    <cfRule type="containsText" dxfId="879" priority="916" operator="containsText" text="ANULADO">
      <formula>NOT(ISERROR(SEARCH("ANULADO",Z150)))</formula>
    </cfRule>
  </conditionalFormatting>
  <conditionalFormatting sqref="Z150:AB150">
    <cfRule type="containsText" dxfId="878" priority="912" operator="containsText" text="CONVENIO">
      <formula>NOT(ISERROR(SEARCH("CONVENIO",Z150)))</formula>
    </cfRule>
    <cfRule type="containsText" dxfId="877" priority="913" operator="containsText" text="ANULADO">
      <formula>NOT(ISERROR(SEARCH("ANULADO",Z150)))</formula>
    </cfRule>
  </conditionalFormatting>
  <conditionalFormatting sqref="Z150:AB150">
    <cfRule type="cellIs" dxfId="876" priority="910" operator="equal">
      <formula>"CONVENIO"</formula>
    </cfRule>
    <cfRule type="cellIs" dxfId="875" priority="911" operator="equal">
      <formula>"ANULADO"</formula>
    </cfRule>
  </conditionalFormatting>
  <conditionalFormatting sqref="Z85">
    <cfRule type="containsText" dxfId="874" priority="907" operator="containsText" text="CONVENIO">
      <formula>NOT(ISERROR(SEARCH("CONVENIO",Z85)))</formula>
    </cfRule>
    <cfRule type="containsText" dxfId="873" priority="908" operator="containsText" text="ANULADO">
      <formula>NOT(ISERROR(SEARCH("ANULADO",Z85)))</formula>
    </cfRule>
    <cfRule type="containsText" dxfId="872" priority="909" operator="containsText" text="ANULADO">
      <formula>NOT(ISERROR(SEARCH("ANULADO",Z85)))</formula>
    </cfRule>
  </conditionalFormatting>
  <conditionalFormatting sqref="Z85">
    <cfRule type="containsText" dxfId="871" priority="905" operator="containsText" text="CONVENIO">
      <formula>NOT(ISERROR(SEARCH("CONVENIO",Z85)))</formula>
    </cfRule>
    <cfRule type="containsText" dxfId="870" priority="906" operator="containsText" text="ANULADO">
      <formula>NOT(ISERROR(SEARCH("ANULADO",Z85)))</formula>
    </cfRule>
  </conditionalFormatting>
  <conditionalFormatting sqref="Z85">
    <cfRule type="cellIs" dxfId="869" priority="903" operator="equal">
      <formula>"CONVENIO"</formula>
    </cfRule>
    <cfRule type="cellIs" dxfId="868" priority="904" operator="equal">
      <formula>"ANULADO"</formula>
    </cfRule>
  </conditionalFormatting>
  <conditionalFormatting sqref="Z129">
    <cfRule type="containsText" dxfId="867" priority="900" operator="containsText" text="CONVENIO">
      <formula>NOT(ISERROR(SEARCH("CONVENIO",Z129)))</formula>
    </cfRule>
    <cfRule type="containsText" dxfId="866" priority="901" operator="containsText" text="ANULADO">
      <formula>NOT(ISERROR(SEARCH("ANULADO",Z129)))</formula>
    </cfRule>
    <cfRule type="containsText" dxfId="865" priority="902" operator="containsText" text="ANULADO">
      <formula>NOT(ISERROR(SEARCH("ANULADO",Z129)))</formula>
    </cfRule>
  </conditionalFormatting>
  <conditionalFormatting sqref="Z129">
    <cfRule type="containsText" dxfId="864" priority="898" operator="containsText" text="CONVENIO">
      <formula>NOT(ISERROR(SEARCH("CONVENIO",Z129)))</formula>
    </cfRule>
    <cfRule type="containsText" dxfId="863" priority="899" operator="containsText" text="ANULADO">
      <formula>NOT(ISERROR(SEARCH("ANULADO",Z129)))</formula>
    </cfRule>
  </conditionalFormatting>
  <conditionalFormatting sqref="Z129">
    <cfRule type="cellIs" dxfId="862" priority="896" operator="equal">
      <formula>"CONVENIO"</formula>
    </cfRule>
    <cfRule type="cellIs" dxfId="861" priority="897" operator="equal">
      <formula>"ANULADO"</formula>
    </cfRule>
  </conditionalFormatting>
  <conditionalFormatting sqref="AB111">
    <cfRule type="containsText" dxfId="850" priority="876" operator="containsText" text="CONVENIO">
      <formula>NOT(ISERROR(SEARCH("CONVENIO",AB111)))</formula>
    </cfRule>
    <cfRule type="containsText" dxfId="849" priority="877" operator="containsText" text="ANULADO">
      <formula>NOT(ISERROR(SEARCH("ANULADO",AB111)))</formula>
    </cfRule>
    <cfRule type="containsText" dxfId="848" priority="878" operator="containsText" text="ANULADO">
      <formula>NOT(ISERROR(SEARCH("ANULADO",AB111)))</formula>
    </cfRule>
  </conditionalFormatting>
  <conditionalFormatting sqref="AB111">
    <cfRule type="containsText" dxfId="847" priority="874" operator="containsText" text="CONVENIO">
      <formula>NOT(ISERROR(SEARCH("CONVENIO",AB111)))</formula>
    </cfRule>
    <cfRule type="containsText" dxfId="846" priority="875" operator="containsText" text="ANULADO">
      <formula>NOT(ISERROR(SEARCH("ANULADO",AB111)))</formula>
    </cfRule>
  </conditionalFormatting>
  <conditionalFormatting sqref="AB111">
    <cfRule type="cellIs" dxfId="845" priority="872" operator="equal">
      <formula>"CONVENIO"</formula>
    </cfRule>
    <cfRule type="cellIs" dxfId="844" priority="873" operator="equal">
      <formula>"ANULADO"</formula>
    </cfRule>
  </conditionalFormatting>
  <conditionalFormatting sqref="AB112:AB114">
    <cfRule type="containsText" dxfId="843" priority="869" operator="containsText" text="CONVENIO">
      <formula>NOT(ISERROR(SEARCH("CONVENIO",AB112)))</formula>
    </cfRule>
    <cfRule type="containsText" dxfId="842" priority="870" operator="containsText" text="ANULADO">
      <formula>NOT(ISERROR(SEARCH("ANULADO",AB112)))</formula>
    </cfRule>
    <cfRule type="containsText" dxfId="841" priority="871" operator="containsText" text="ANULADO">
      <formula>NOT(ISERROR(SEARCH("ANULADO",AB112)))</formula>
    </cfRule>
  </conditionalFormatting>
  <conditionalFormatting sqref="AB112:AB114">
    <cfRule type="containsText" dxfId="840" priority="867" operator="containsText" text="CONVENIO">
      <formula>NOT(ISERROR(SEARCH("CONVENIO",AB112)))</formula>
    </cfRule>
    <cfRule type="containsText" dxfId="839" priority="868" operator="containsText" text="ANULADO">
      <formula>NOT(ISERROR(SEARCH("ANULADO",AB112)))</formula>
    </cfRule>
  </conditionalFormatting>
  <conditionalFormatting sqref="AB112:AB114">
    <cfRule type="cellIs" dxfId="838" priority="865" operator="equal">
      <formula>"CONVENIO"</formula>
    </cfRule>
    <cfRule type="cellIs" dxfId="837" priority="866" operator="equal">
      <formula>"ANULADO"</formula>
    </cfRule>
  </conditionalFormatting>
  <conditionalFormatting sqref="AB118">
    <cfRule type="containsText" dxfId="836" priority="862" operator="containsText" text="CONVENIO">
      <formula>NOT(ISERROR(SEARCH("CONVENIO",AB118)))</formula>
    </cfRule>
    <cfRule type="containsText" dxfId="835" priority="863" operator="containsText" text="ANULADO">
      <formula>NOT(ISERROR(SEARCH("ANULADO",AB118)))</formula>
    </cfRule>
    <cfRule type="containsText" dxfId="834" priority="864" operator="containsText" text="ANULADO">
      <formula>NOT(ISERROR(SEARCH("ANULADO",AB118)))</formula>
    </cfRule>
  </conditionalFormatting>
  <conditionalFormatting sqref="AB118">
    <cfRule type="containsText" dxfId="833" priority="860" operator="containsText" text="CONVENIO">
      <formula>NOT(ISERROR(SEARCH("CONVENIO",AB118)))</formula>
    </cfRule>
    <cfRule type="containsText" dxfId="832" priority="861" operator="containsText" text="ANULADO">
      <formula>NOT(ISERROR(SEARCH("ANULADO",AB118)))</formula>
    </cfRule>
  </conditionalFormatting>
  <conditionalFormatting sqref="AB118">
    <cfRule type="cellIs" dxfId="831" priority="858" operator="equal">
      <formula>"CONVENIO"</formula>
    </cfRule>
    <cfRule type="cellIs" dxfId="830" priority="859" operator="equal">
      <formula>"ANULADO"</formula>
    </cfRule>
  </conditionalFormatting>
  <conditionalFormatting sqref="AB119">
    <cfRule type="containsText" dxfId="829" priority="855" operator="containsText" text="CONVENIO">
      <formula>NOT(ISERROR(SEARCH("CONVENIO",AB119)))</formula>
    </cfRule>
    <cfRule type="containsText" dxfId="828" priority="856" operator="containsText" text="ANULADO">
      <formula>NOT(ISERROR(SEARCH("ANULADO",AB119)))</formula>
    </cfRule>
    <cfRule type="containsText" dxfId="827" priority="857" operator="containsText" text="ANULADO">
      <formula>NOT(ISERROR(SEARCH("ANULADO",AB119)))</formula>
    </cfRule>
  </conditionalFormatting>
  <conditionalFormatting sqref="AB119">
    <cfRule type="containsText" dxfId="826" priority="853" operator="containsText" text="CONVENIO">
      <formula>NOT(ISERROR(SEARCH("CONVENIO",AB119)))</formula>
    </cfRule>
    <cfRule type="containsText" dxfId="825" priority="854" operator="containsText" text="ANULADO">
      <formula>NOT(ISERROR(SEARCH("ANULADO",AB119)))</formula>
    </cfRule>
  </conditionalFormatting>
  <conditionalFormatting sqref="AB119">
    <cfRule type="cellIs" dxfId="824" priority="851" operator="equal">
      <formula>"CONVENIO"</formula>
    </cfRule>
    <cfRule type="cellIs" dxfId="823" priority="852" operator="equal">
      <formula>"ANULADO"</formula>
    </cfRule>
  </conditionalFormatting>
  <conditionalFormatting sqref="AB120">
    <cfRule type="containsText" dxfId="822" priority="848" operator="containsText" text="CONVENIO">
      <formula>NOT(ISERROR(SEARCH("CONVENIO",AB120)))</formula>
    </cfRule>
    <cfRule type="containsText" dxfId="821" priority="849" operator="containsText" text="ANULADO">
      <formula>NOT(ISERROR(SEARCH("ANULADO",AB120)))</formula>
    </cfRule>
    <cfRule type="containsText" dxfId="820" priority="850" operator="containsText" text="ANULADO">
      <formula>NOT(ISERROR(SEARCH("ANULADO",AB120)))</formula>
    </cfRule>
  </conditionalFormatting>
  <conditionalFormatting sqref="AB120">
    <cfRule type="containsText" dxfId="819" priority="846" operator="containsText" text="CONVENIO">
      <formula>NOT(ISERROR(SEARCH("CONVENIO",AB120)))</formula>
    </cfRule>
    <cfRule type="containsText" dxfId="818" priority="847" operator="containsText" text="ANULADO">
      <formula>NOT(ISERROR(SEARCH("ANULADO",AB120)))</formula>
    </cfRule>
  </conditionalFormatting>
  <conditionalFormatting sqref="AB120">
    <cfRule type="cellIs" dxfId="817" priority="844" operator="equal">
      <formula>"CONVENIO"</formula>
    </cfRule>
    <cfRule type="cellIs" dxfId="816" priority="845" operator="equal">
      <formula>"ANULADO"</formula>
    </cfRule>
  </conditionalFormatting>
  <conditionalFormatting sqref="AB122">
    <cfRule type="containsText" dxfId="815" priority="841" operator="containsText" text="CONVENIO">
      <formula>NOT(ISERROR(SEARCH("CONVENIO",AB122)))</formula>
    </cfRule>
    <cfRule type="containsText" dxfId="814" priority="842" operator="containsText" text="ANULADO">
      <formula>NOT(ISERROR(SEARCH("ANULADO",AB122)))</formula>
    </cfRule>
    <cfRule type="containsText" dxfId="813" priority="843" operator="containsText" text="ANULADO">
      <formula>NOT(ISERROR(SEARCH("ANULADO",AB122)))</formula>
    </cfRule>
  </conditionalFormatting>
  <conditionalFormatting sqref="AB122">
    <cfRule type="containsText" dxfId="812" priority="839" operator="containsText" text="CONVENIO">
      <formula>NOT(ISERROR(SEARCH("CONVENIO",AB122)))</formula>
    </cfRule>
    <cfRule type="containsText" dxfId="811" priority="840" operator="containsText" text="ANULADO">
      <formula>NOT(ISERROR(SEARCH("ANULADO",AB122)))</formula>
    </cfRule>
  </conditionalFormatting>
  <conditionalFormatting sqref="AB122">
    <cfRule type="cellIs" dxfId="810" priority="837" operator="equal">
      <formula>"CONVENIO"</formula>
    </cfRule>
    <cfRule type="cellIs" dxfId="809" priority="838" operator="equal">
      <formula>"ANULADO"</formula>
    </cfRule>
  </conditionalFormatting>
  <conditionalFormatting sqref="AB127">
    <cfRule type="containsText" dxfId="808" priority="834" operator="containsText" text="CONVENIO">
      <formula>NOT(ISERROR(SEARCH("CONVENIO",AB127)))</formula>
    </cfRule>
    <cfRule type="containsText" dxfId="807" priority="835" operator="containsText" text="ANULADO">
      <formula>NOT(ISERROR(SEARCH("ANULADO",AB127)))</formula>
    </cfRule>
    <cfRule type="containsText" dxfId="806" priority="836" operator="containsText" text="ANULADO">
      <formula>NOT(ISERROR(SEARCH("ANULADO",AB127)))</formula>
    </cfRule>
  </conditionalFormatting>
  <conditionalFormatting sqref="AB127">
    <cfRule type="containsText" dxfId="805" priority="832" operator="containsText" text="CONVENIO">
      <formula>NOT(ISERROR(SEARCH("CONVENIO",AB127)))</formula>
    </cfRule>
    <cfRule type="containsText" dxfId="804" priority="833" operator="containsText" text="ANULADO">
      <formula>NOT(ISERROR(SEARCH("ANULADO",AB127)))</formula>
    </cfRule>
  </conditionalFormatting>
  <conditionalFormatting sqref="AB127">
    <cfRule type="cellIs" dxfId="803" priority="830" operator="equal">
      <formula>"CONVENIO"</formula>
    </cfRule>
    <cfRule type="cellIs" dxfId="802" priority="831" operator="equal">
      <formula>"ANULADO"</formula>
    </cfRule>
  </conditionalFormatting>
  <conditionalFormatting sqref="AB129">
    <cfRule type="containsText" dxfId="801" priority="827" operator="containsText" text="CONVENIO">
      <formula>NOT(ISERROR(SEARCH("CONVENIO",AB129)))</formula>
    </cfRule>
    <cfRule type="containsText" dxfId="800" priority="828" operator="containsText" text="ANULADO">
      <formula>NOT(ISERROR(SEARCH("ANULADO",AB129)))</formula>
    </cfRule>
    <cfRule type="containsText" dxfId="799" priority="829" operator="containsText" text="ANULADO">
      <formula>NOT(ISERROR(SEARCH("ANULADO",AB129)))</formula>
    </cfRule>
  </conditionalFormatting>
  <conditionalFormatting sqref="AB129">
    <cfRule type="containsText" dxfId="798" priority="825" operator="containsText" text="CONVENIO">
      <formula>NOT(ISERROR(SEARCH("CONVENIO",AB129)))</formula>
    </cfRule>
    <cfRule type="containsText" dxfId="797" priority="826" operator="containsText" text="ANULADO">
      <formula>NOT(ISERROR(SEARCH("ANULADO",AB129)))</formula>
    </cfRule>
  </conditionalFormatting>
  <conditionalFormatting sqref="AB129">
    <cfRule type="cellIs" dxfId="796" priority="823" operator="equal">
      <formula>"CONVENIO"</formula>
    </cfRule>
    <cfRule type="cellIs" dxfId="795" priority="824" operator="equal">
      <formula>"ANULADO"</formula>
    </cfRule>
  </conditionalFormatting>
  <conditionalFormatting sqref="AB135">
    <cfRule type="containsText" dxfId="794" priority="820" operator="containsText" text="CONVENIO">
      <formula>NOT(ISERROR(SEARCH("CONVENIO",AB135)))</formula>
    </cfRule>
    <cfRule type="containsText" dxfId="793" priority="821" operator="containsText" text="ANULADO">
      <formula>NOT(ISERROR(SEARCH("ANULADO",AB135)))</formula>
    </cfRule>
    <cfRule type="containsText" dxfId="792" priority="822" operator="containsText" text="ANULADO">
      <formula>NOT(ISERROR(SEARCH("ANULADO",AB135)))</formula>
    </cfRule>
  </conditionalFormatting>
  <conditionalFormatting sqref="AB135">
    <cfRule type="containsText" dxfId="791" priority="818" operator="containsText" text="CONVENIO">
      <formula>NOT(ISERROR(SEARCH("CONVENIO",AB135)))</formula>
    </cfRule>
    <cfRule type="containsText" dxfId="790" priority="819" operator="containsText" text="ANULADO">
      <formula>NOT(ISERROR(SEARCH("ANULADO",AB135)))</formula>
    </cfRule>
  </conditionalFormatting>
  <conditionalFormatting sqref="AB135">
    <cfRule type="cellIs" dxfId="789" priority="816" operator="equal">
      <formula>"CONVENIO"</formula>
    </cfRule>
    <cfRule type="cellIs" dxfId="788" priority="817" operator="equal">
      <formula>"ANULADO"</formula>
    </cfRule>
  </conditionalFormatting>
  <conditionalFormatting sqref="AB136">
    <cfRule type="containsText" dxfId="787" priority="813" operator="containsText" text="CONVENIO">
      <formula>NOT(ISERROR(SEARCH("CONVENIO",AB136)))</formula>
    </cfRule>
    <cfRule type="containsText" dxfId="786" priority="814" operator="containsText" text="ANULADO">
      <formula>NOT(ISERROR(SEARCH("ANULADO",AB136)))</formula>
    </cfRule>
    <cfRule type="containsText" dxfId="785" priority="815" operator="containsText" text="ANULADO">
      <formula>NOT(ISERROR(SEARCH("ANULADO",AB136)))</formula>
    </cfRule>
  </conditionalFormatting>
  <conditionalFormatting sqref="AB136">
    <cfRule type="containsText" dxfId="784" priority="811" operator="containsText" text="CONVENIO">
      <formula>NOT(ISERROR(SEARCH("CONVENIO",AB136)))</formula>
    </cfRule>
    <cfRule type="containsText" dxfId="783" priority="812" operator="containsText" text="ANULADO">
      <formula>NOT(ISERROR(SEARCH("ANULADO",AB136)))</formula>
    </cfRule>
  </conditionalFormatting>
  <conditionalFormatting sqref="AB136">
    <cfRule type="cellIs" dxfId="782" priority="809" operator="equal">
      <formula>"CONVENIO"</formula>
    </cfRule>
    <cfRule type="cellIs" dxfId="781" priority="810" operator="equal">
      <formula>"ANULADO"</formula>
    </cfRule>
  </conditionalFormatting>
  <conditionalFormatting sqref="AB137">
    <cfRule type="containsText" dxfId="780" priority="806" operator="containsText" text="CONVENIO">
      <formula>NOT(ISERROR(SEARCH("CONVENIO",AB137)))</formula>
    </cfRule>
    <cfRule type="containsText" dxfId="779" priority="807" operator="containsText" text="ANULADO">
      <formula>NOT(ISERROR(SEARCH("ANULADO",AB137)))</formula>
    </cfRule>
    <cfRule type="containsText" dxfId="778" priority="808" operator="containsText" text="ANULADO">
      <formula>NOT(ISERROR(SEARCH("ANULADO",AB137)))</formula>
    </cfRule>
  </conditionalFormatting>
  <conditionalFormatting sqref="AB137">
    <cfRule type="containsText" dxfId="777" priority="804" operator="containsText" text="CONVENIO">
      <formula>NOT(ISERROR(SEARCH("CONVENIO",AB137)))</formula>
    </cfRule>
    <cfRule type="containsText" dxfId="776" priority="805" operator="containsText" text="ANULADO">
      <formula>NOT(ISERROR(SEARCH("ANULADO",AB137)))</formula>
    </cfRule>
  </conditionalFormatting>
  <conditionalFormatting sqref="AB137">
    <cfRule type="cellIs" dxfId="775" priority="802" operator="equal">
      <formula>"CONVENIO"</formula>
    </cfRule>
    <cfRule type="cellIs" dxfId="774" priority="803" operator="equal">
      <formula>"ANULADO"</formula>
    </cfRule>
  </conditionalFormatting>
  <conditionalFormatting sqref="AB140">
    <cfRule type="containsText" dxfId="773" priority="799" operator="containsText" text="CONVENIO">
      <formula>NOT(ISERROR(SEARCH("CONVENIO",AB140)))</formula>
    </cfRule>
    <cfRule type="containsText" dxfId="772" priority="800" operator="containsText" text="ANULADO">
      <formula>NOT(ISERROR(SEARCH("ANULADO",AB140)))</formula>
    </cfRule>
    <cfRule type="containsText" dxfId="771" priority="801" operator="containsText" text="ANULADO">
      <formula>NOT(ISERROR(SEARCH("ANULADO",AB140)))</formula>
    </cfRule>
  </conditionalFormatting>
  <conditionalFormatting sqref="AB140">
    <cfRule type="containsText" dxfId="770" priority="797" operator="containsText" text="CONVENIO">
      <formula>NOT(ISERROR(SEARCH("CONVENIO",AB140)))</formula>
    </cfRule>
    <cfRule type="containsText" dxfId="769" priority="798" operator="containsText" text="ANULADO">
      <formula>NOT(ISERROR(SEARCH("ANULADO",AB140)))</formula>
    </cfRule>
  </conditionalFormatting>
  <conditionalFormatting sqref="AB140">
    <cfRule type="cellIs" dxfId="768" priority="795" operator="equal">
      <formula>"CONVENIO"</formula>
    </cfRule>
    <cfRule type="cellIs" dxfId="767" priority="796" operator="equal">
      <formula>"ANULADO"</formula>
    </cfRule>
  </conditionalFormatting>
  <conditionalFormatting sqref="AB141">
    <cfRule type="containsText" dxfId="766" priority="792" operator="containsText" text="CONVENIO">
      <formula>NOT(ISERROR(SEARCH("CONVENIO",AB141)))</formula>
    </cfRule>
    <cfRule type="containsText" dxfId="765" priority="793" operator="containsText" text="ANULADO">
      <formula>NOT(ISERROR(SEARCH("ANULADO",AB141)))</formula>
    </cfRule>
    <cfRule type="containsText" dxfId="764" priority="794" operator="containsText" text="ANULADO">
      <formula>NOT(ISERROR(SEARCH("ANULADO",AB141)))</formula>
    </cfRule>
  </conditionalFormatting>
  <conditionalFormatting sqref="AB141">
    <cfRule type="containsText" dxfId="763" priority="790" operator="containsText" text="CONVENIO">
      <formula>NOT(ISERROR(SEARCH("CONVENIO",AB141)))</formula>
    </cfRule>
    <cfRule type="containsText" dxfId="762" priority="791" operator="containsText" text="ANULADO">
      <formula>NOT(ISERROR(SEARCH("ANULADO",AB141)))</formula>
    </cfRule>
  </conditionalFormatting>
  <conditionalFormatting sqref="AB141">
    <cfRule type="cellIs" dxfId="761" priority="788" operator="equal">
      <formula>"CONVENIO"</formula>
    </cfRule>
    <cfRule type="cellIs" dxfId="760" priority="789" operator="equal">
      <formula>"ANULADO"</formula>
    </cfRule>
  </conditionalFormatting>
  <conditionalFormatting sqref="AB143">
    <cfRule type="containsText" dxfId="759" priority="785" operator="containsText" text="CONVENIO">
      <formula>NOT(ISERROR(SEARCH("CONVENIO",AB143)))</formula>
    </cfRule>
    <cfRule type="containsText" dxfId="758" priority="786" operator="containsText" text="ANULADO">
      <formula>NOT(ISERROR(SEARCH("ANULADO",AB143)))</formula>
    </cfRule>
    <cfRule type="containsText" dxfId="757" priority="787" operator="containsText" text="ANULADO">
      <formula>NOT(ISERROR(SEARCH("ANULADO",AB143)))</formula>
    </cfRule>
  </conditionalFormatting>
  <conditionalFormatting sqref="AB143">
    <cfRule type="containsText" dxfId="756" priority="783" operator="containsText" text="CONVENIO">
      <formula>NOT(ISERROR(SEARCH("CONVENIO",AB143)))</formula>
    </cfRule>
    <cfRule type="containsText" dxfId="755" priority="784" operator="containsText" text="ANULADO">
      <formula>NOT(ISERROR(SEARCH("ANULADO",AB143)))</formula>
    </cfRule>
  </conditionalFormatting>
  <conditionalFormatting sqref="AB143">
    <cfRule type="cellIs" dxfId="754" priority="781" operator="equal">
      <formula>"CONVENIO"</formula>
    </cfRule>
    <cfRule type="cellIs" dxfId="753" priority="782" operator="equal">
      <formula>"ANULADO"</formula>
    </cfRule>
  </conditionalFormatting>
  <conditionalFormatting sqref="AB147">
    <cfRule type="containsText" dxfId="752" priority="778" operator="containsText" text="CONVENIO">
      <formula>NOT(ISERROR(SEARCH("CONVENIO",AB147)))</formula>
    </cfRule>
    <cfRule type="containsText" dxfId="751" priority="779" operator="containsText" text="ANULADO">
      <formula>NOT(ISERROR(SEARCH("ANULADO",AB147)))</formula>
    </cfRule>
    <cfRule type="containsText" dxfId="750" priority="780" operator="containsText" text="ANULADO">
      <formula>NOT(ISERROR(SEARCH("ANULADO",AB147)))</formula>
    </cfRule>
  </conditionalFormatting>
  <conditionalFormatting sqref="AB147">
    <cfRule type="containsText" dxfId="749" priority="776" operator="containsText" text="CONVENIO">
      <formula>NOT(ISERROR(SEARCH("CONVENIO",AB147)))</formula>
    </cfRule>
    <cfRule type="containsText" dxfId="748" priority="777" operator="containsText" text="ANULADO">
      <formula>NOT(ISERROR(SEARCH("ANULADO",AB147)))</formula>
    </cfRule>
  </conditionalFormatting>
  <conditionalFormatting sqref="AB147">
    <cfRule type="cellIs" dxfId="747" priority="774" operator="equal">
      <formula>"CONVENIO"</formula>
    </cfRule>
    <cfRule type="cellIs" dxfId="746" priority="775" operator="equal">
      <formula>"ANULADO"</formula>
    </cfRule>
  </conditionalFormatting>
  <conditionalFormatting sqref="DO108:DO110 DO117:DR117 DO114:DO116 DO118 DO111:DR113 DO119:DR119">
    <cfRule type="containsText" dxfId="745" priority="771" operator="containsText" text="CONVENIO">
      <formula>NOT(ISERROR(SEARCH("CONVENIO",DO108)))</formula>
    </cfRule>
    <cfRule type="containsText" dxfId="744" priority="772" operator="containsText" text="ANULADO">
      <formula>NOT(ISERROR(SEARCH("ANULADO",DO108)))</formula>
    </cfRule>
    <cfRule type="containsText" dxfId="743" priority="773" operator="containsText" text="ANULADO">
      <formula>NOT(ISERROR(SEARCH("ANULADO",DO108)))</formula>
    </cfRule>
  </conditionalFormatting>
  <conditionalFormatting sqref="DO108:DO110 DO117:DR117 DO114:DO116 DO118 DO111:DR113 DO119:DR119">
    <cfRule type="containsText" dxfId="742" priority="769" operator="containsText" text="CONVENIO">
      <formula>NOT(ISERROR(SEARCH("CONVENIO",DO108)))</formula>
    </cfRule>
    <cfRule type="containsText" dxfId="741" priority="770" operator="containsText" text="ANULADO">
      <formula>NOT(ISERROR(SEARCH("ANULADO",DO108)))</formula>
    </cfRule>
  </conditionalFormatting>
  <conditionalFormatting sqref="DO108:DO110 DO117:DR117 DO114:DO116 DO118 DO111:DR113 DO119:DR119">
    <cfRule type="cellIs" dxfId="740" priority="767" operator="equal">
      <formula>"CONVENIO"</formula>
    </cfRule>
    <cfRule type="cellIs" dxfId="739" priority="768" operator="equal">
      <formula>"ANULADO"</formula>
    </cfRule>
  </conditionalFormatting>
  <conditionalFormatting sqref="DR74:DR77">
    <cfRule type="containsText" dxfId="738" priority="736" operator="containsText" text="CONVENIO">
      <formula>NOT(ISERROR(SEARCH("CONVENIO",DR74)))</formula>
    </cfRule>
    <cfRule type="containsText" dxfId="737" priority="737" operator="containsText" text="ANULADO">
      <formula>NOT(ISERROR(SEARCH("ANULADO",DR74)))</formula>
    </cfRule>
    <cfRule type="containsText" dxfId="736" priority="738" operator="containsText" text="ANULADO">
      <formula>NOT(ISERROR(SEARCH("ANULADO",DR74)))</formula>
    </cfRule>
  </conditionalFormatting>
  <conditionalFormatting sqref="DR74:DR77">
    <cfRule type="containsText" dxfId="735" priority="734" operator="containsText" text="CONVENIO">
      <formula>NOT(ISERROR(SEARCH("CONVENIO",DR74)))</formula>
    </cfRule>
    <cfRule type="containsText" dxfId="734" priority="735" operator="containsText" text="ANULADO">
      <formula>NOT(ISERROR(SEARCH("ANULADO",DR74)))</formula>
    </cfRule>
  </conditionalFormatting>
  <conditionalFormatting sqref="DR74:DR77">
    <cfRule type="cellIs" dxfId="733" priority="732" operator="equal">
      <formula>"CONVENIO"</formula>
    </cfRule>
    <cfRule type="cellIs" dxfId="732" priority="733" operator="equal">
      <formula>"ANULADO"</formula>
    </cfRule>
  </conditionalFormatting>
  <conditionalFormatting sqref="DO74:DO77 DO79 DO57:DO72">
    <cfRule type="containsText" dxfId="731" priority="729" operator="containsText" text="CONVENIO">
      <formula>NOT(ISERROR(SEARCH("CONVENIO",DO57)))</formula>
    </cfRule>
    <cfRule type="containsText" dxfId="730" priority="730" operator="containsText" text="ANULADO">
      <formula>NOT(ISERROR(SEARCH("ANULADO",DO57)))</formula>
    </cfRule>
    <cfRule type="containsText" dxfId="729" priority="731" operator="containsText" text="ANULADO">
      <formula>NOT(ISERROR(SEARCH("ANULADO",DO57)))</formula>
    </cfRule>
  </conditionalFormatting>
  <conditionalFormatting sqref="DO74:DO77 DO79 DO57:DO72">
    <cfRule type="containsText" dxfId="728" priority="727" operator="containsText" text="CONVENIO">
      <formula>NOT(ISERROR(SEARCH("CONVENIO",DO57)))</formula>
    </cfRule>
    <cfRule type="containsText" dxfId="727" priority="728" operator="containsText" text="ANULADO">
      <formula>NOT(ISERROR(SEARCH("ANULADO",DO57)))</formula>
    </cfRule>
  </conditionalFormatting>
  <conditionalFormatting sqref="DO74:DO77 DO79 DO57:DO72">
    <cfRule type="cellIs" dxfId="726" priority="725" operator="equal">
      <formula>"CONVENIO"</formula>
    </cfRule>
    <cfRule type="cellIs" dxfId="725" priority="726" operator="equal">
      <formula>"ANULADO"</formula>
    </cfRule>
  </conditionalFormatting>
  <conditionalFormatting sqref="DP80:DQ80">
    <cfRule type="containsText" dxfId="724" priority="722" operator="containsText" text="CONVENIO">
      <formula>NOT(ISERROR(SEARCH("CONVENIO",DP80)))</formula>
    </cfRule>
    <cfRule type="containsText" dxfId="723" priority="723" operator="containsText" text="ANULADO">
      <formula>NOT(ISERROR(SEARCH("ANULADO",DP80)))</formula>
    </cfRule>
    <cfRule type="containsText" dxfId="722" priority="724" operator="containsText" text="ANULADO">
      <formula>NOT(ISERROR(SEARCH("ANULADO",DP80)))</formula>
    </cfRule>
  </conditionalFormatting>
  <conditionalFormatting sqref="DP80:DQ80">
    <cfRule type="containsText" dxfId="721" priority="720" operator="containsText" text="CONVENIO">
      <formula>NOT(ISERROR(SEARCH("CONVENIO",DP80)))</formula>
    </cfRule>
    <cfRule type="containsText" dxfId="720" priority="721" operator="containsText" text="ANULADO">
      <formula>NOT(ISERROR(SEARCH("ANULADO",DP80)))</formula>
    </cfRule>
  </conditionalFormatting>
  <conditionalFormatting sqref="DP80:DQ80">
    <cfRule type="cellIs" dxfId="719" priority="718" operator="equal">
      <formula>"CONVENIO"</formula>
    </cfRule>
    <cfRule type="cellIs" dxfId="718" priority="719" operator="equal">
      <formula>"ANULADO"</formula>
    </cfRule>
  </conditionalFormatting>
  <conditionalFormatting sqref="DO80">
    <cfRule type="containsText" dxfId="717" priority="715" operator="containsText" text="CONVENIO">
      <formula>NOT(ISERROR(SEARCH("CONVENIO",DO80)))</formula>
    </cfRule>
    <cfRule type="containsText" dxfId="716" priority="716" operator="containsText" text="ANULADO">
      <formula>NOT(ISERROR(SEARCH("ANULADO",DO80)))</formula>
    </cfRule>
    <cfRule type="containsText" dxfId="715" priority="717" operator="containsText" text="ANULADO">
      <formula>NOT(ISERROR(SEARCH("ANULADO",DO80)))</formula>
    </cfRule>
  </conditionalFormatting>
  <conditionalFormatting sqref="DO80">
    <cfRule type="containsText" dxfId="714" priority="713" operator="containsText" text="CONVENIO">
      <formula>NOT(ISERROR(SEARCH("CONVENIO",DO80)))</formula>
    </cfRule>
    <cfRule type="containsText" dxfId="713" priority="714" operator="containsText" text="ANULADO">
      <formula>NOT(ISERROR(SEARCH("ANULADO",DO80)))</formula>
    </cfRule>
  </conditionalFormatting>
  <conditionalFormatting sqref="DO80">
    <cfRule type="cellIs" dxfId="712" priority="711" operator="equal">
      <formula>"CONVENIO"</formula>
    </cfRule>
    <cfRule type="cellIs" dxfId="711" priority="712" operator="equal">
      <formula>"ANULADO"</formula>
    </cfRule>
  </conditionalFormatting>
  <conditionalFormatting sqref="DP84:DQ84 DP86:DQ86 DP88:DQ99 DP87">
    <cfRule type="containsText" dxfId="710" priority="708" operator="containsText" text="CONVENIO">
      <formula>NOT(ISERROR(SEARCH("CONVENIO",DP84)))</formula>
    </cfRule>
    <cfRule type="containsText" dxfId="709" priority="709" operator="containsText" text="ANULADO">
      <formula>NOT(ISERROR(SEARCH("ANULADO",DP84)))</formula>
    </cfRule>
    <cfRule type="containsText" dxfId="708" priority="710" operator="containsText" text="ANULADO">
      <formula>NOT(ISERROR(SEARCH("ANULADO",DP84)))</formula>
    </cfRule>
  </conditionalFormatting>
  <conditionalFormatting sqref="DP84:DQ84 DP86:DQ86 DP88:DQ99 DP87">
    <cfRule type="containsText" dxfId="707" priority="706" operator="containsText" text="CONVENIO">
      <formula>NOT(ISERROR(SEARCH("CONVENIO",DP84)))</formula>
    </cfRule>
    <cfRule type="containsText" dxfId="706" priority="707" operator="containsText" text="ANULADO">
      <formula>NOT(ISERROR(SEARCH("ANULADO",DP84)))</formula>
    </cfRule>
  </conditionalFormatting>
  <conditionalFormatting sqref="DP84:DQ84 DP86:DQ86 DP88:DQ99 DP87">
    <cfRule type="cellIs" dxfId="705" priority="704" operator="equal">
      <formula>"CONVENIO"</formula>
    </cfRule>
    <cfRule type="cellIs" dxfId="704" priority="705" operator="equal">
      <formula>"ANULADO"</formula>
    </cfRule>
  </conditionalFormatting>
  <conditionalFormatting sqref="DO83:DO100">
    <cfRule type="containsText" dxfId="703" priority="701" operator="containsText" text="CONVENIO">
      <formula>NOT(ISERROR(SEARCH("CONVENIO",DO83)))</formula>
    </cfRule>
    <cfRule type="containsText" dxfId="702" priority="702" operator="containsText" text="ANULADO">
      <formula>NOT(ISERROR(SEARCH("ANULADO",DO83)))</formula>
    </cfRule>
    <cfRule type="containsText" dxfId="701" priority="703" operator="containsText" text="ANULADO">
      <formula>NOT(ISERROR(SEARCH("ANULADO",DO83)))</formula>
    </cfRule>
  </conditionalFormatting>
  <conditionalFormatting sqref="DO83:DO100">
    <cfRule type="containsText" dxfId="700" priority="699" operator="containsText" text="CONVENIO">
      <formula>NOT(ISERROR(SEARCH("CONVENIO",DO83)))</formula>
    </cfRule>
    <cfRule type="containsText" dxfId="699" priority="700" operator="containsText" text="ANULADO">
      <formula>NOT(ISERROR(SEARCH("ANULADO",DO83)))</formula>
    </cfRule>
  </conditionalFormatting>
  <conditionalFormatting sqref="DO83:DO100">
    <cfRule type="cellIs" dxfId="698" priority="697" operator="equal">
      <formula>"CONVENIO"</formula>
    </cfRule>
    <cfRule type="cellIs" dxfId="697" priority="698" operator="equal">
      <formula>"ANULADO"</formula>
    </cfRule>
  </conditionalFormatting>
  <conditionalFormatting sqref="DR86 DR99">
    <cfRule type="containsText" dxfId="696" priority="694" operator="containsText" text="CONVENIO">
      <formula>NOT(ISERROR(SEARCH("CONVENIO",DR86)))</formula>
    </cfRule>
    <cfRule type="containsText" dxfId="695" priority="695" operator="containsText" text="ANULADO">
      <formula>NOT(ISERROR(SEARCH("ANULADO",DR86)))</formula>
    </cfRule>
    <cfRule type="containsText" dxfId="694" priority="696" operator="containsText" text="ANULADO">
      <formula>NOT(ISERROR(SEARCH("ANULADO",DR86)))</formula>
    </cfRule>
  </conditionalFormatting>
  <conditionalFormatting sqref="DR86 DR99">
    <cfRule type="containsText" dxfId="693" priority="692" operator="containsText" text="CONVENIO">
      <formula>NOT(ISERROR(SEARCH("CONVENIO",DR86)))</formula>
    </cfRule>
    <cfRule type="containsText" dxfId="692" priority="693" operator="containsText" text="ANULADO">
      <formula>NOT(ISERROR(SEARCH("ANULADO",DR86)))</formula>
    </cfRule>
  </conditionalFormatting>
  <conditionalFormatting sqref="DR86 DR99">
    <cfRule type="cellIs" dxfId="691" priority="690" operator="equal">
      <formula>"CONVENIO"</formula>
    </cfRule>
    <cfRule type="cellIs" dxfId="690" priority="691" operator="equal">
      <formula>"ANULADO"</formula>
    </cfRule>
  </conditionalFormatting>
  <conditionalFormatting sqref="DO81">
    <cfRule type="containsText" dxfId="689" priority="687" operator="containsText" text="CONVENIO">
      <formula>NOT(ISERROR(SEARCH("CONVENIO",DO81)))</formula>
    </cfRule>
    <cfRule type="containsText" dxfId="688" priority="688" operator="containsText" text="ANULADO">
      <formula>NOT(ISERROR(SEARCH("ANULADO",DO81)))</formula>
    </cfRule>
    <cfRule type="containsText" dxfId="687" priority="689" operator="containsText" text="ANULADO">
      <formula>NOT(ISERROR(SEARCH("ANULADO",DO81)))</formula>
    </cfRule>
  </conditionalFormatting>
  <conditionalFormatting sqref="DO81">
    <cfRule type="containsText" dxfId="686" priority="685" operator="containsText" text="CONVENIO">
      <formula>NOT(ISERROR(SEARCH("CONVENIO",DO81)))</formula>
    </cfRule>
    <cfRule type="containsText" dxfId="685" priority="686" operator="containsText" text="ANULADO">
      <formula>NOT(ISERROR(SEARCH("ANULADO",DO81)))</formula>
    </cfRule>
  </conditionalFormatting>
  <conditionalFormatting sqref="DO81">
    <cfRule type="cellIs" dxfId="684" priority="683" operator="equal">
      <formula>"CONVENIO"</formula>
    </cfRule>
    <cfRule type="cellIs" dxfId="683" priority="684" operator="equal">
      <formula>"ANULADO"</formula>
    </cfRule>
  </conditionalFormatting>
  <conditionalFormatting sqref="DO82">
    <cfRule type="containsText" dxfId="682" priority="680" operator="containsText" text="CONVENIO">
      <formula>NOT(ISERROR(SEARCH("CONVENIO",DO82)))</formula>
    </cfRule>
    <cfRule type="containsText" dxfId="681" priority="681" operator="containsText" text="ANULADO">
      <formula>NOT(ISERROR(SEARCH("ANULADO",DO82)))</formula>
    </cfRule>
    <cfRule type="containsText" dxfId="680" priority="682" operator="containsText" text="ANULADO">
      <formula>NOT(ISERROR(SEARCH("ANULADO",DO82)))</formula>
    </cfRule>
  </conditionalFormatting>
  <conditionalFormatting sqref="DO82">
    <cfRule type="containsText" dxfId="679" priority="678" operator="containsText" text="CONVENIO">
      <formula>NOT(ISERROR(SEARCH("CONVENIO",DO82)))</formula>
    </cfRule>
    <cfRule type="containsText" dxfId="678" priority="679" operator="containsText" text="ANULADO">
      <formula>NOT(ISERROR(SEARCH("ANULADO",DO82)))</formula>
    </cfRule>
  </conditionalFormatting>
  <conditionalFormatting sqref="DO82">
    <cfRule type="cellIs" dxfId="677" priority="676" operator="equal">
      <formula>"CONVENIO"</formula>
    </cfRule>
    <cfRule type="cellIs" dxfId="676" priority="677" operator="equal">
      <formula>"ANULADO"</formula>
    </cfRule>
  </conditionalFormatting>
  <conditionalFormatting sqref="DR84">
    <cfRule type="containsText" dxfId="675" priority="673" operator="containsText" text="CONVENIO">
      <formula>NOT(ISERROR(SEARCH("CONVENIO",DR84)))</formula>
    </cfRule>
    <cfRule type="containsText" dxfId="674" priority="674" operator="containsText" text="ANULADO">
      <formula>NOT(ISERROR(SEARCH("ANULADO",DR84)))</formula>
    </cfRule>
    <cfRule type="containsText" dxfId="673" priority="675" operator="containsText" text="ANULADO">
      <formula>NOT(ISERROR(SEARCH("ANULADO",DR84)))</formula>
    </cfRule>
  </conditionalFormatting>
  <conditionalFormatting sqref="DR84">
    <cfRule type="containsText" dxfId="672" priority="671" operator="containsText" text="CONVENIO">
      <formula>NOT(ISERROR(SEARCH("CONVENIO",DR84)))</formula>
    </cfRule>
    <cfRule type="containsText" dxfId="671" priority="672" operator="containsText" text="ANULADO">
      <formula>NOT(ISERROR(SEARCH("ANULADO",DR84)))</formula>
    </cfRule>
  </conditionalFormatting>
  <conditionalFormatting sqref="DR84">
    <cfRule type="cellIs" dxfId="670" priority="669" operator="equal">
      <formula>"CONVENIO"</formula>
    </cfRule>
    <cfRule type="cellIs" dxfId="669" priority="670" operator="equal">
      <formula>"ANULADO"</formula>
    </cfRule>
  </conditionalFormatting>
  <conditionalFormatting sqref="DR89">
    <cfRule type="containsText" dxfId="668" priority="666" operator="containsText" text="CONVENIO">
      <formula>NOT(ISERROR(SEARCH("CONVENIO",DR89)))</formula>
    </cfRule>
    <cfRule type="containsText" dxfId="667" priority="667" operator="containsText" text="ANULADO">
      <formula>NOT(ISERROR(SEARCH("ANULADO",DR89)))</formula>
    </cfRule>
    <cfRule type="containsText" dxfId="666" priority="668" operator="containsText" text="ANULADO">
      <formula>NOT(ISERROR(SEARCH("ANULADO",DR89)))</formula>
    </cfRule>
  </conditionalFormatting>
  <conditionalFormatting sqref="DR89">
    <cfRule type="containsText" dxfId="665" priority="664" operator="containsText" text="CONVENIO">
      <formula>NOT(ISERROR(SEARCH("CONVENIO",DR89)))</formula>
    </cfRule>
    <cfRule type="containsText" dxfId="664" priority="665" operator="containsText" text="ANULADO">
      <formula>NOT(ISERROR(SEARCH("ANULADO",DR89)))</formula>
    </cfRule>
  </conditionalFormatting>
  <conditionalFormatting sqref="DR89">
    <cfRule type="cellIs" dxfId="663" priority="662" operator="equal">
      <formula>"CONVENIO"</formula>
    </cfRule>
    <cfRule type="cellIs" dxfId="662" priority="663" operator="equal">
      <formula>"ANULADO"</formula>
    </cfRule>
  </conditionalFormatting>
  <conditionalFormatting sqref="DR90">
    <cfRule type="containsText" dxfId="661" priority="659" operator="containsText" text="CONVENIO">
      <formula>NOT(ISERROR(SEARCH("CONVENIO",DR90)))</formula>
    </cfRule>
    <cfRule type="containsText" dxfId="660" priority="660" operator="containsText" text="ANULADO">
      <formula>NOT(ISERROR(SEARCH("ANULADO",DR90)))</formula>
    </cfRule>
    <cfRule type="containsText" dxfId="659" priority="661" operator="containsText" text="ANULADO">
      <formula>NOT(ISERROR(SEARCH("ANULADO",DR90)))</formula>
    </cfRule>
  </conditionalFormatting>
  <conditionalFormatting sqref="DR90">
    <cfRule type="containsText" dxfId="658" priority="657" operator="containsText" text="CONVENIO">
      <formula>NOT(ISERROR(SEARCH("CONVENIO",DR90)))</formula>
    </cfRule>
    <cfRule type="containsText" dxfId="657" priority="658" operator="containsText" text="ANULADO">
      <formula>NOT(ISERROR(SEARCH("ANULADO",DR90)))</formula>
    </cfRule>
  </conditionalFormatting>
  <conditionalFormatting sqref="DR90">
    <cfRule type="cellIs" dxfId="656" priority="655" operator="equal">
      <formula>"CONVENIO"</formula>
    </cfRule>
    <cfRule type="cellIs" dxfId="655" priority="656" operator="equal">
      <formula>"ANULADO"</formula>
    </cfRule>
  </conditionalFormatting>
  <conditionalFormatting sqref="DR91">
    <cfRule type="containsText" dxfId="654" priority="652" operator="containsText" text="CONVENIO">
      <formula>NOT(ISERROR(SEARCH("CONVENIO",DR91)))</formula>
    </cfRule>
    <cfRule type="containsText" dxfId="653" priority="653" operator="containsText" text="ANULADO">
      <formula>NOT(ISERROR(SEARCH("ANULADO",DR91)))</formula>
    </cfRule>
    <cfRule type="containsText" dxfId="652" priority="654" operator="containsText" text="ANULADO">
      <formula>NOT(ISERROR(SEARCH("ANULADO",DR91)))</formula>
    </cfRule>
  </conditionalFormatting>
  <conditionalFormatting sqref="DR91">
    <cfRule type="containsText" dxfId="651" priority="650" operator="containsText" text="CONVENIO">
      <formula>NOT(ISERROR(SEARCH("CONVENIO",DR91)))</formula>
    </cfRule>
    <cfRule type="containsText" dxfId="650" priority="651" operator="containsText" text="ANULADO">
      <formula>NOT(ISERROR(SEARCH("ANULADO",DR91)))</formula>
    </cfRule>
  </conditionalFormatting>
  <conditionalFormatting sqref="DR91">
    <cfRule type="cellIs" dxfId="649" priority="648" operator="equal">
      <formula>"CONVENIO"</formula>
    </cfRule>
    <cfRule type="cellIs" dxfId="648" priority="649" operator="equal">
      <formula>"ANULADO"</formula>
    </cfRule>
  </conditionalFormatting>
  <conditionalFormatting sqref="DR92">
    <cfRule type="containsText" dxfId="647" priority="645" operator="containsText" text="CONVENIO">
      <formula>NOT(ISERROR(SEARCH("CONVENIO",DR92)))</formula>
    </cfRule>
    <cfRule type="containsText" dxfId="646" priority="646" operator="containsText" text="ANULADO">
      <formula>NOT(ISERROR(SEARCH("ANULADO",DR92)))</formula>
    </cfRule>
    <cfRule type="containsText" dxfId="645" priority="647" operator="containsText" text="ANULADO">
      <formula>NOT(ISERROR(SEARCH("ANULADO",DR92)))</formula>
    </cfRule>
  </conditionalFormatting>
  <conditionalFormatting sqref="DR92">
    <cfRule type="containsText" dxfId="644" priority="643" operator="containsText" text="CONVENIO">
      <formula>NOT(ISERROR(SEARCH("CONVENIO",DR92)))</formula>
    </cfRule>
    <cfRule type="containsText" dxfId="643" priority="644" operator="containsText" text="ANULADO">
      <formula>NOT(ISERROR(SEARCH("ANULADO",DR92)))</formula>
    </cfRule>
  </conditionalFormatting>
  <conditionalFormatting sqref="DR92">
    <cfRule type="cellIs" dxfId="642" priority="641" operator="equal">
      <formula>"CONVENIO"</formula>
    </cfRule>
    <cfRule type="cellIs" dxfId="641" priority="642" operator="equal">
      <formula>"ANULADO"</formula>
    </cfRule>
  </conditionalFormatting>
  <conditionalFormatting sqref="DR93">
    <cfRule type="containsText" dxfId="640" priority="638" operator="containsText" text="CONVENIO">
      <formula>NOT(ISERROR(SEARCH("CONVENIO",DR93)))</formula>
    </cfRule>
    <cfRule type="containsText" dxfId="639" priority="639" operator="containsText" text="ANULADO">
      <formula>NOT(ISERROR(SEARCH("ANULADO",DR93)))</formula>
    </cfRule>
    <cfRule type="containsText" dxfId="638" priority="640" operator="containsText" text="ANULADO">
      <formula>NOT(ISERROR(SEARCH("ANULADO",DR93)))</formula>
    </cfRule>
  </conditionalFormatting>
  <conditionalFormatting sqref="DR93">
    <cfRule type="containsText" dxfId="637" priority="636" operator="containsText" text="CONVENIO">
      <formula>NOT(ISERROR(SEARCH("CONVENIO",DR93)))</formula>
    </cfRule>
    <cfRule type="containsText" dxfId="636" priority="637" operator="containsText" text="ANULADO">
      <formula>NOT(ISERROR(SEARCH("ANULADO",DR93)))</formula>
    </cfRule>
  </conditionalFormatting>
  <conditionalFormatting sqref="DR93">
    <cfRule type="cellIs" dxfId="635" priority="634" operator="equal">
      <formula>"CONVENIO"</formula>
    </cfRule>
    <cfRule type="cellIs" dxfId="634" priority="635" operator="equal">
      <formula>"ANULADO"</formula>
    </cfRule>
  </conditionalFormatting>
  <conditionalFormatting sqref="DR95">
    <cfRule type="containsText" dxfId="633" priority="631" operator="containsText" text="CONVENIO">
      <formula>NOT(ISERROR(SEARCH("CONVENIO",DR95)))</formula>
    </cfRule>
    <cfRule type="containsText" dxfId="632" priority="632" operator="containsText" text="ANULADO">
      <formula>NOT(ISERROR(SEARCH("ANULADO",DR95)))</formula>
    </cfRule>
    <cfRule type="containsText" dxfId="631" priority="633" operator="containsText" text="ANULADO">
      <formula>NOT(ISERROR(SEARCH("ANULADO",DR95)))</formula>
    </cfRule>
  </conditionalFormatting>
  <conditionalFormatting sqref="DR95">
    <cfRule type="containsText" dxfId="630" priority="629" operator="containsText" text="CONVENIO">
      <formula>NOT(ISERROR(SEARCH("CONVENIO",DR95)))</formula>
    </cfRule>
    <cfRule type="containsText" dxfId="629" priority="630" operator="containsText" text="ANULADO">
      <formula>NOT(ISERROR(SEARCH("ANULADO",DR95)))</formula>
    </cfRule>
  </conditionalFormatting>
  <conditionalFormatting sqref="DR95">
    <cfRule type="cellIs" dxfId="628" priority="627" operator="equal">
      <formula>"CONVENIO"</formula>
    </cfRule>
    <cfRule type="cellIs" dxfId="627" priority="628" operator="equal">
      <formula>"ANULADO"</formula>
    </cfRule>
  </conditionalFormatting>
  <conditionalFormatting sqref="DR96">
    <cfRule type="containsText" dxfId="626" priority="624" operator="containsText" text="CONVENIO">
      <formula>NOT(ISERROR(SEARCH("CONVENIO",DR96)))</formula>
    </cfRule>
    <cfRule type="containsText" dxfId="625" priority="625" operator="containsText" text="ANULADO">
      <formula>NOT(ISERROR(SEARCH("ANULADO",DR96)))</formula>
    </cfRule>
    <cfRule type="containsText" dxfId="624" priority="626" operator="containsText" text="ANULADO">
      <formula>NOT(ISERROR(SEARCH("ANULADO",DR96)))</formula>
    </cfRule>
  </conditionalFormatting>
  <conditionalFormatting sqref="DR96">
    <cfRule type="containsText" dxfId="623" priority="622" operator="containsText" text="CONVENIO">
      <formula>NOT(ISERROR(SEARCH("CONVENIO",DR96)))</formula>
    </cfRule>
    <cfRule type="containsText" dxfId="622" priority="623" operator="containsText" text="ANULADO">
      <formula>NOT(ISERROR(SEARCH("ANULADO",DR96)))</formula>
    </cfRule>
  </conditionalFormatting>
  <conditionalFormatting sqref="DR96">
    <cfRule type="cellIs" dxfId="621" priority="620" operator="equal">
      <formula>"CONVENIO"</formula>
    </cfRule>
    <cfRule type="cellIs" dxfId="620" priority="621" operator="equal">
      <formula>"ANULADO"</formula>
    </cfRule>
  </conditionalFormatting>
  <conditionalFormatting sqref="DR97">
    <cfRule type="containsText" dxfId="619" priority="617" operator="containsText" text="CONVENIO">
      <formula>NOT(ISERROR(SEARCH("CONVENIO",DR97)))</formula>
    </cfRule>
    <cfRule type="containsText" dxfId="618" priority="618" operator="containsText" text="ANULADO">
      <formula>NOT(ISERROR(SEARCH("ANULADO",DR97)))</formula>
    </cfRule>
    <cfRule type="containsText" dxfId="617" priority="619" operator="containsText" text="ANULADO">
      <formula>NOT(ISERROR(SEARCH("ANULADO",DR97)))</formula>
    </cfRule>
  </conditionalFormatting>
  <conditionalFormatting sqref="DR97">
    <cfRule type="containsText" dxfId="616" priority="615" operator="containsText" text="CONVENIO">
      <formula>NOT(ISERROR(SEARCH("CONVENIO",DR97)))</formula>
    </cfRule>
    <cfRule type="containsText" dxfId="615" priority="616" operator="containsText" text="ANULADO">
      <formula>NOT(ISERROR(SEARCH("ANULADO",DR97)))</formula>
    </cfRule>
  </conditionalFormatting>
  <conditionalFormatting sqref="DR97">
    <cfRule type="cellIs" dxfId="614" priority="613" operator="equal">
      <formula>"CONVENIO"</formula>
    </cfRule>
    <cfRule type="cellIs" dxfId="613" priority="614" operator="equal">
      <formula>"ANULADO"</formula>
    </cfRule>
  </conditionalFormatting>
  <conditionalFormatting sqref="DO101">
    <cfRule type="containsText" dxfId="612" priority="610" operator="containsText" text="CONVENIO">
      <formula>NOT(ISERROR(SEARCH("CONVENIO",DO101)))</formula>
    </cfRule>
    <cfRule type="containsText" dxfId="611" priority="611" operator="containsText" text="ANULADO">
      <formula>NOT(ISERROR(SEARCH("ANULADO",DO101)))</formula>
    </cfRule>
    <cfRule type="containsText" dxfId="610" priority="612" operator="containsText" text="ANULADO">
      <formula>NOT(ISERROR(SEARCH("ANULADO",DO101)))</formula>
    </cfRule>
  </conditionalFormatting>
  <conditionalFormatting sqref="DO101">
    <cfRule type="containsText" dxfId="609" priority="608" operator="containsText" text="CONVENIO">
      <formula>NOT(ISERROR(SEARCH("CONVENIO",DO101)))</formula>
    </cfRule>
    <cfRule type="containsText" dxfId="608" priority="609" operator="containsText" text="ANULADO">
      <formula>NOT(ISERROR(SEARCH("ANULADO",DO101)))</formula>
    </cfRule>
  </conditionalFormatting>
  <conditionalFormatting sqref="DO101">
    <cfRule type="cellIs" dxfId="607" priority="606" operator="equal">
      <formula>"CONVENIO"</formula>
    </cfRule>
    <cfRule type="cellIs" dxfId="606" priority="607" operator="equal">
      <formula>"ANULADO"</formula>
    </cfRule>
  </conditionalFormatting>
  <conditionalFormatting sqref="DP102:DQ102">
    <cfRule type="containsText" dxfId="605" priority="603" operator="containsText" text="CONVENIO">
      <formula>NOT(ISERROR(SEARCH("CONVENIO",DP102)))</formula>
    </cfRule>
    <cfRule type="containsText" dxfId="604" priority="604" operator="containsText" text="ANULADO">
      <formula>NOT(ISERROR(SEARCH("ANULADO",DP102)))</formula>
    </cfRule>
    <cfRule type="containsText" dxfId="603" priority="605" operator="containsText" text="ANULADO">
      <formula>NOT(ISERROR(SEARCH("ANULADO",DP102)))</formula>
    </cfRule>
  </conditionalFormatting>
  <conditionalFormatting sqref="DP102:DQ102">
    <cfRule type="containsText" dxfId="602" priority="601" operator="containsText" text="CONVENIO">
      <formula>NOT(ISERROR(SEARCH("CONVENIO",DP102)))</formula>
    </cfRule>
    <cfRule type="containsText" dxfId="601" priority="602" operator="containsText" text="ANULADO">
      <formula>NOT(ISERROR(SEARCH("ANULADO",DP102)))</formula>
    </cfRule>
  </conditionalFormatting>
  <conditionalFormatting sqref="DP102:DQ102">
    <cfRule type="cellIs" dxfId="600" priority="599" operator="equal">
      <formula>"CONVENIO"</formula>
    </cfRule>
    <cfRule type="cellIs" dxfId="599" priority="600" operator="equal">
      <formula>"ANULADO"</formula>
    </cfRule>
  </conditionalFormatting>
  <conditionalFormatting sqref="DP103:DQ103">
    <cfRule type="containsText" dxfId="598" priority="596" operator="containsText" text="CONVENIO">
      <formula>NOT(ISERROR(SEARCH("CONVENIO",DP103)))</formula>
    </cfRule>
    <cfRule type="containsText" dxfId="597" priority="597" operator="containsText" text="ANULADO">
      <formula>NOT(ISERROR(SEARCH("ANULADO",DP103)))</formula>
    </cfRule>
    <cfRule type="containsText" dxfId="596" priority="598" operator="containsText" text="ANULADO">
      <formula>NOT(ISERROR(SEARCH("ANULADO",DP103)))</formula>
    </cfRule>
  </conditionalFormatting>
  <conditionalFormatting sqref="DP103:DQ103">
    <cfRule type="containsText" dxfId="595" priority="594" operator="containsText" text="CONVENIO">
      <formula>NOT(ISERROR(SEARCH("CONVENIO",DP103)))</formula>
    </cfRule>
    <cfRule type="containsText" dxfId="594" priority="595" operator="containsText" text="ANULADO">
      <formula>NOT(ISERROR(SEARCH("ANULADO",DP103)))</formula>
    </cfRule>
  </conditionalFormatting>
  <conditionalFormatting sqref="DP103:DQ103">
    <cfRule type="cellIs" dxfId="593" priority="592" operator="equal">
      <formula>"CONVENIO"</formula>
    </cfRule>
    <cfRule type="cellIs" dxfId="592" priority="593" operator="equal">
      <formula>"ANULADO"</formula>
    </cfRule>
  </conditionalFormatting>
  <conditionalFormatting sqref="DO120">
    <cfRule type="containsText" dxfId="591" priority="589" operator="containsText" text="CONVENIO">
      <formula>NOT(ISERROR(SEARCH("CONVENIO",DO120)))</formula>
    </cfRule>
    <cfRule type="containsText" dxfId="590" priority="590" operator="containsText" text="ANULADO">
      <formula>NOT(ISERROR(SEARCH("ANULADO",DO120)))</formula>
    </cfRule>
    <cfRule type="containsText" dxfId="589" priority="591" operator="containsText" text="ANULADO">
      <formula>NOT(ISERROR(SEARCH("ANULADO",DO120)))</formula>
    </cfRule>
  </conditionalFormatting>
  <conditionalFormatting sqref="DO120">
    <cfRule type="containsText" dxfId="588" priority="587" operator="containsText" text="CONVENIO">
      <formula>NOT(ISERROR(SEARCH("CONVENIO",DO120)))</formula>
    </cfRule>
    <cfRule type="containsText" dxfId="587" priority="588" operator="containsText" text="ANULADO">
      <formula>NOT(ISERROR(SEARCH("ANULADO",DO120)))</formula>
    </cfRule>
  </conditionalFormatting>
  <conditionalFormatting sqref="DO120">
    <cfRule type="cellIs" dxfId="586" priority="585" operator="equal">
      <formula>"CONVENIO"</formula>
    </cfRule>
    <cfRule type="cellIs" dxfId="585" priority="586" operator="equal">
      <formula>"ANULADO"</formula>
    </cfRule>
  </conditionalFormatting>
  <conditionalFormatting sqref="DO121">
    <cfRule type="containsText" dxfId="584" priority="582" operator="containsText" text="CONVENIO">
      <formula>NOT(ISERROR(SEARCH("CONVENIO",DO121)))</formula>
    </cfRule>
    <cfRule type="containsText" dxfId="583" priority="583" operator="containsText" text="ANULADO">
      <formula>NOT(ISERROR(SEARCH("ANULADO",DO121)))</formula>
    </cfRule>
    <cfRule type="containsText" dxfId="582" priority="584" operator="containsText" text="ANULADO">
      <formula>NOT(ISERROR(SEARCH("ANULADO",DO121)))</formula>
    </cfRule>
  </conditionalFormatting>
  <conditionalFormatting sqref="DO121">
    <cfRule type="containsText" dxfId="581" priority="580" operator="containsText" text="CONVENIO">
      <formula>NOT(ISERROR(SEARCH("CONVENIO",DO121)))</formula>
    </cfRule>
    <cfRule type="containsText" dxfId="580" priority="581" operator="containsText" text="ANULADO">
      <formula>NOT(ISERROR(SEARCH("ANULADO",DO121)))</formula>
    </cfRule>
  </conditionalFormatting>
  <conditionalFormatting sqref="DO121">
    <cfRule type="cellIs" dxfId="579" priority="578" operator="equal">
      <formula>"CONVENIO"</formula>
    </cfRule>
    <cfRule type="cellIs" dxfId="578" priority="579" operator="equal">
      <formula>"ANULADO"</formula>
    </cfRule>
  </conditionalFormatting>
  <conditionalFormatting sqref="DO122:DR122 DO123 DO124:DR124 DO125 DO126:DR130 DO131:DO133 DO134:DR134 DO138:DR138 DO135:DO137 DO139 DO140:DR141 DO142:DP142 DO143 DO144:DR144 DO145:DO151">
    <cfRule type="containsText" dxfId="577" priority="575" operator="containsText" text="CONVENIO">
      <formula>NOT(ISERROR(SEARCH("CONVENIO",DO122)))</formula>
    </cfRule>
    <cfRule type="containsText" dxfId="576" priority="576" operator="containsText" text="ANULADO">
      <formula>NOT(ISERROR(SEARCH("ANULADO",DO122)))</formula>
    </cfRule>
    <cfRule type="containsText" dxfId="575" priority="577" operator="containsText" text="ANULADO">
      <formula>NOT(ISERROR(SEARCH("ANULADO",DO122)))</formula>
    </cfRule>
  </conditionalFormatting>
  <conditionalFormatting sqref="DO122:DR122 DO123 DO124:DR124 DO125 DO126:DR130 DO131:DO133 DO134:DR134 DO138:DR138 DO135:DO137 DO139 DO140:DR141 DO142:DP142 DO143 DO144:DR144 DO145:DO151">
    <cfRule type="containsText" dxfId="574" priority="573" operator="containsText" text="CONVENIO">
      <formula>NOT(ISERROR(SEARCH("CONVENIO",DO122)))</formula>
    </cfRule>
    <cfRule type="containsText" dxfId="573" priority="574" operator="containsText" text="ANULADO">
      <formula>NOT(ISERROR(SEARCH("ANULADO",DO122)))</formula>
    </cfRule>
  </conditionalFormatting>
  <conditionalFormatting sqref="DO122:DR122 DO123 DO124:DR124 DO125 DO126:DR130 DO131:DO133 DO134:DR134 DO138:DR138 DO135:DO137 DO139 DO140:DR141 DO142:DP142 DO143 DO144:DR144 DO145:DO151">
    <cfRule type="cellIs" dxfId="572" priority="571" operator="equal">
      <formula>"CONVENIO"</formula>
    </cfRule>
    <cfRule type="cellIs" dxfId="571" priority="572" operator="equal">
      <formula>"ANULADO"</formula>
    </cfRule>
  </conditionalFormatting>
  <conditionalFormatting sqref="DO103">
    <cfRule type="containsText" dxfId="570" priority="568" operator="containsText" text="CONVENIO">
      <formula>NOT(ISERROR(SEARCH("CONVENIO",DO103)))</formula>
    </cfRule>
    <cfRule type="containsText" dxfId="569" priority="569" operator="containsText" text="ANULADO">
      <formula>NOT(ISERROR(SEARCH("ANULADO",DO103)))</formula>
    </cfRule>
    <cfRule type="containsText" dxfId="568" priority="570" operator="containsText" text="ANULADO">
      <formula>NOT(ISERROR(SEARCH("ANULADO",DO103)))</formula>
    </cfRule>
  </conditionalFormatting>
  <conditionalFormatting sqref="DO103">
    <cfRule type="containsText" dxfId="567" priority="566" operator="containsText" text="CONVENIO">
      <formula>NOT(ISERROR(SEARCH("CONVENIO",DO103)))</formula>
    </cfRule>
    <cfRule type="containsText" dxfId="566" priority="567" operator="containsText" text="ANULADO">
      <formula>NOT(ISERROR(SEARCH("ANULADO",DO103)))</formula>
    </cfRule>
  </conditionalFormatting>
  <conditionalFormatting sqref="DO103">
    <cfRule type="cellIs" dxfId="565" priority="564" operator="equal">
      <formula>"CONVENIO"</formula>
    </cfRule>
    <cfRule type="cellIs" dxfId="564" priority="565" operator="equal">
      <formula>"ANULADO"</formula>
    </cfRule>
  </conditionalFormatting>
  <conditionalFormatting sqref="DR103">
    <cfRule type="containsText" dxfId="563" priority="561" operator="containsText" text="CONVENIO">
      <formula>NOT(ISERROR(SEARCH("CONVENIO",DR103)))</formula>
    </cfRule>
    <cfRule type="containsText" dxfId="562" priority="562" operator="containsText" text="ANULADO">
      <formula>NOT(ISERROR(SEARCH("ANULADO",DR103)))</formula>
    </cfRule>
    <cfRule type="containsText" dxfId="561" priority="563" operator="containsText" text="ANULADO">
      <formula>NOT(ISERROR(SEARCH("ANULADO",DR103)))</formula>
    </cfRule>
  </conditionalFormatting>
  <conditionalFormatting sqref="DR103">
    <cfRule type="containsText" dxfId="560" priority="559" operator="containsText" text="CONVENIO">
      <formula>NOT(ISERROR(SEARCH("CONVENIO",DR103)))</formula>
    </cfRule>
    <cfRule type="containsText" dxfId="559" priority="560" operator="containsText" text="ANULADO">
      <formula>NOT(ISERROR(SEARCH("ANULADO",DR103)))</formula>
    </cfRule>
  </conditionalFormatting>
  <conditionalFormatting sqref="DR103">
    <cfRule type="cellIs" dxfId="558" priority="557" operator="equal">
      <formula>"CONVENIO"</formula>
    </cfRule>
    <cfRule type="cellIs" dxfId="557" priority="558" operator="equal">
      <formula>"ANULADO"</formula>
    </cfRule>
  </conditionalFormatting>
  <conditionalFormatting sqref="DO102">
    <cfRule type="containsText" dxfId="556" priority="554" operator="containsText" text="CONVENIO">
      <formula>NOT(ISERROR(SEARCH("CONVENIO",DO102)))</formula>
    </cfRule>
    <cfRule type="containsText" dxfId="555" priority="555" operator="containsText" text="ANULADO">
      <formula>NOT(ISERROR(SEARCH("ANULADO",DO102)))</formula>
    </cfRule>
    <cfRule type="containsText" dxfId="554" priority="556" operator="containsText" text="ANULADO">
      <formula>NOT(ISERROR(SEARCH("ANULADO",DO102)))</formula>
    </cfRule>
  </conditionalFormatting>
  <conditionalFormatting sqref="DO102">
    <cfRule type="containsText" dxfId="553" priority="552" operator="containsText" text="CONVENIO">
      <formula>NOT(ISERROR(SEARCH("CONVENIO",DO102)))</formula>
    </cfRule>
    <cfRule type="containsText" dxfId="552" priority="553" operator="containsText" text="ANULADO">
      <formula>NOT(ISERROR(SEARCH("ANULADO",DO102)))</formula>
    </cfRule>
  </conditionalFormatting>
  <conditionalFormatting sqref="DO102">
    <cfRule type="cellIs" dxfId="551" priority="550" operator="equal">
      <formula>"CONVENIO"</formula>
    </cfRule>
    <cfRule type="cellIs" dxfId="550" priority="551" operator="equal">
      <formula>"ANULADO"</formula>
    </cfRule>
  </conditionalFormatting>
  <conditionalFormatting sqref="DP104:DQ104">
    <cfRule type="containsText" dxfId="549" priority="547" operator="containsText" text="CONVENIO">
      <formula>NOT(ISERROR(SEARCH("CONVENIO",DP104)))</formula>
    </cfRule>
    <cfRule type="containsText" dxfId="548" priority="548" operator="containsText" text="ANULADO">
      <formula>NOT(ISERROR(SEARCH("ANULADO",DP104)))</formula>
    </cfRule>
    <cfRule type="containsText" dxfId="547" priority="549" operator="containsText" text="ANULADO">
      <formula>NOT(ISERROR(SEARCH("ANULADO",DP104)))</formula>
    </cfRule>
  </conditionalFormatting>
  <conditionalFormatting sqref="DP104:DQ104">
    <cfRule type="containsText" dxfId="546" priority="545" operator="containsText" text="CONVENIO">
      <formula>NOT(ISERROR(SEARCH("CONVENIO",DP104)))</formula>
    </cfRule>
    <cfRule type="containsText" dxfId="545" priority="546" operator="containsText" text="ANULADO">
      <formula>NOT(ISERROR(SEARCH("ANULADO",DP104)))</formula>
    </cfRule>
  </conditionalFormatting>
  <conditionalFormatting sqref="DP104:DQ104">
    <cfRule type="cellIs" dxfId="544" priority="543" operator="equal">
      <formula>"CONVENIO"</formula>
    </cfRule>
    <cfRule type="cellIs" dxfId="543" priority="544" operator="equal">
      <formula>"ANULADO"</formula>
    </cfRule>
  </conditionalFormatting>
  <conditionalFormatting sqref="DO104">
    <cfRule type="containsText" dxfId="542" priority="540" operator="containsText" text="CONVENIO">
      <formula>NOT(ISERROR(SEARCH("CONVENIO",DO104)))</formula>
    </cfRule>
    <cfRule type="containsText" dxfId="541" priority="541" operator="containsText" text="ANULADO">
      <formula>NOT(ISERROR(SEARCH("ANULADO",DO104)))</formula>
    </cfRule>
    <cfRule type="containsText" dxfId="540" priority="542" operator="containsText" text="ANULADO">
      <formula>NOT(ISERROR(SEARCH("ANULADO",DO104)))</formula>
    </cfRule>
  </conditionalFormatting>
  <conditionalFormatting sqref="DO104">
    <cfRule type="containsText" dxfId="539" priority="538" operator="containsText" text="CONVENIO">
      <formula>NOT(ISERROR(SEARCH("CONVENIO",DO104)))</formula>
    </cfRule>
    <cfRule type="containsText" dxfId="538" priority="539" operator="containsText" text="ANULADO">
      <formula>NOT(ISERROR(SEARCH("ANULADO",DO104)))</formula>
    </cfRule>
  </conditionalFormatting>
  <conditionalFormatting sqref="DO104">
    <cfRule type="cellIs" dxfId="537" priority="536" operator="equal">
      <formula>"CONVENIO"</formula>
    </cfRule>
    <cfRule type="cellIs" dxfId="536" priority="537" operator="equal">
      <formula>"ANULADO"</formula>
    </cfRule>
  </conditionalFormatting>
  <conditionalFormatting sqref="DO105">
    <cfRule type="containsText" dxfId="535" priority="533" operator="containsText" text="CONVENIO">
      <formula>NOT(ISERROR(SEARCH("CONVENIO",DO105)))</formula>
    </cfRule>
    <cfRule type="containsText" dxfId="534" priority="534" operator="containsText" text="ANULADO">
      <formula>NOT(ISERROR(SEARCH("ANULADO",DO105)))</formula>
    </cfRule>
    <cfRule type="containsText" dxfId="533" priority="535" operator="containsText" text="ANULADO">
      <formula>NOT(ISERROR(SEARCH("ANULADO",DO105)))</formula>
    </cfRule>
  </conditionalFormatting>
  <conditionalFormatting sqref="DO105">
    <cfRule type="containsText" dxfId="532" priority="531" operator="containsText" text="CONVENIO">
      <formula>NOT(ISERROR(SEARCH("CONVENIO",DO105)))</formula>
    </cfRule>
    <cfRule type="containsText" dxfId="531" priority="532" operator="containsText" text="ANULADO">
      <formula>NOT(ISERROR(SEARCH("ANULADO",DO105)))</formula>
    </cfRule>
  </conditionalFormatting>
  <conditionalFormatting sqref="DO105">
    <cfRule type="cellIs" dxfId="530" priority="529" operator="equal">
      <formula>"CONVENIO"</formula>
    </cfRule>
    <cfRule type="cellIs" dxfId="529" priority="530" operator="equal">
      <formula>"ANULADO"</formula>
    </cfRule>
  </conditionalFormatting>
  <conditionalFormatting sqref="DO106">
    <cfRule type="containsText" dxfId="528" priority="526" operator="containsText" text="CONVENIO">
      <formula>NOT(ISERROR(SEARCH("CONVENIO",DO106)))</formula>
    </cfRule>
    <cfRule type="containsText" dxfId="527" priority="527" operator="containsText" text="ANULADO">
      <formula>NOT(ISERROR(SEARCH("ANULADO",DO106)))</formula>
    </cfRule>
    <cfRule type="containsText" dxfId="526" priority="528" operator="containsText" text="ANULADO">
      <formula>NOT(ISERROR(SEARCH("ANULADO",DO106)))</formula>
    </cfRule>
  </conditionalFormatting>
  <conditionalFormatting sqref="DO106">
    <cfRule type="containsText" dxfId="525" priority="524" operator="containsText" text="CONVENIO">
      <formula>NOT(ISERROR(SEARCH("CONVENIO",DO106)))</formula>
    </cfRule>
    <cfRule type="containsText" dxfId="524" priority="525" operator="containsText" text="ANULADO">
      <formula>NOT(ISERROR(SEARCH("ANULADO",DO106)))</formula>
    </cfRule>
  </conditionalFormatting>
  <conditionalFormatting sqref="DO106">
    <cfRule type="cellIs" dxfId="523" priority="522" operator="equal">
      <formula>"CONVENIO"</formula>
    </cfRule>
    <cfRule type="cellIs" dxfId="522" priority="523" operator="equal">
      <formula>"ANULADO"</formula>
    </cfRule>
  </conditionalFormatting>
  <conditionalFormatting sqref="DO107">
    <cfRule type="containsText" dxfId="521" priority="519" operator="containsText" text="CONVENIO">
      <formula>NOT(ISERROR(SEARCH("CONVENIO",DO107)))</formula>
    </cfRule>
    <cfRule type="containsText" dxfId="520" priority="520" operator="containsText" text="ANULADO">
      <formula>NOT(ISERROR(SEARCH("ANULADO",DO107)))</formula>
    </cfRule>
    <cfRule type="containsText" dxfId="519" priority="521" operator="containsText" text="ANULADO">
      <formula>NOT(ISERROR(SEARCH("ANULADO",DO107)))</formula>
    </cfRule>
  </conditionalFormatting>
  <conditionalFormatting sqref="DO107">
    <cfRule type="containsText" dxfId="518" priority="517" operator="containsText" text="CONVENIO">
      <formula>NOT(ISERROR(SEARCH("CONVENIO",DO107)))</formula>
    </cfRule>
    <cfRule type="containsText" dxfId="517" priority="518" operator="containsText" text="ANULADO">
      <formula>NOT(ISERROR(SEARCH("ANULADO",DO107)))</formula>
    </cfRule>
  </conditionalFormatting>
  <conditionalFormatting sqref="DO107">
    <cfRule type="cellIs" dxfId="516" priority="515" operator="equal">
      <formula>"CONVENIO"</formula>
    </cfRule>
    <cfRule type="cellIs" dxfId="515" priority="516" operator="equal">
      <formula>"ANULADO"</formula>
    </cfRule>
  </conditionalFormatting>
  <conditionalFormatting sqref="DR73">
    <cfRule type="containsText" dxfId="514" priority="512" operator="containsText" text="CONVENIO">
      <formula>NOT(ISERROR(SEARCH("CONVENIO",DR73)))</formula>
    </cfRule>
    <cfRule type="containsText" dxfId="513" priority="513" operator="containsText" text="ANULADO">
      <formula>NOT(ISERROR(SEARCH("ANULADO",DR73)))</formula>
    </cfRule>
    <cfRule type="containsText" dxfId="512" priority="514" operator="containsText" text="ANULADO">
      <formula>NOT(ISERROR(SEARCH("ANULADO",DR73)))</formula>
    </cfRule>
  </conditionalFormatting>
  <conditionalFormatting sqref="DR73">
    <cfRule type="containsText" dxfId="511" priority="510" operator="containsText" text="CONVENIO">
      <formula>NOT(ISERROR(SEARCH("CONVENIO",DR73)))</formula>
    </cfRule>
    <cfRule type="containsText" dxfId="510" priority="511" operator="containsText" text="ANULADO">
      <formula>NOT(ISERROR(SEARCH("ANULADO",DR73)))</formula>
    </cfRule>
  </conditionalFormatting>
  <conditionalFormatting sqref="DR73">
    <cfRule type="cellIs" dxfId="509" priority="508" operator="equal">
      <formula>"CONVENIO"</formula>
    </cfRule>
    <cfRule type="cellIs" dxfId="508" priority="509" operator="equal">
      <formula>"ANULADO"</formula>
    </cfRule>
  </conditionalFormatting>
  <conditionalFormatting sqref="DO73">
    <cfRule type="containsText" dxfId="507" priority="505" operator="containsText" text="CONVENIO">
      <formula>NOT(ISERROR(SEARCH("CONVENIO",DO73)))</formula>
    </cfRule>
    <cfRule type="containsText" dxfId="506" priority="506" operator="containsText" text="ANULADO">
      <formula>NOT(ISERROR(SEARCH("ANULADO",DO73)))</formula>
    </cfRule>
    <cfRule type="containsText" dxfId="505" priority="507" operator="containsText" text="ANULADO">
      <formula>NOT(ISERROR(SEARCH("ANULADO",DO73)))</formula>
    </cfRule>
  </conditionalFormatting>
  <conditionalFormatting sqref="DO73">
    <cfRule type="containsText" dxfId="504" priority="503" operator="containsText" text="CONVENIO">
      <formula>NOT(ISERROR(SEARCH("CONVENIO",DO73)))</formula>
    </cfRule>
    <cfRule type="containsText" dxfId="503" priority="504" operator="containsText" text="ANULADO">
      <formula>NOT(ISERROR(SEARCH("ANULADO",DO73)))</formula>
    </cfRule>
  </conditionalFormatting>
  <conditionalFormatting sqref="DO73">
    <cfRule type="cellIs" dxfId="502" priority="501" operator="equal">
      <formula>"CONVENIO"</formula>
    </cfRule>
    <cfRule type="cellIs" dxfId="501" priority="502" operator="equal">
      <formula>"ANULADO"</formula>
    </cfRule>
  </conditionalFormatting>
  <conditionalFormatting sqref="DO78">
    <cfRule type="containsText" dxfId="500" priority="498" operator="containsText" text="CONVENIO">
      <formula>NOT(ISERROR(SEARCH("CONVENIO",DO78)))</formula>
    </cfRule>
    <cfRule type="containsText" dxfId="499" priority="499" operator="containsText" text="ANULADO">
      <formula>NOT(ISERROR(SEARCH("ANULADO",DO78)))</formula>
    </cfRule>
    <cfRule type="containsText" dxfId="498" priority="500" operator="containsText" text="ANULADO">
      <formula>NOT(ISERROR(SEARCH("ANULADO",DO78)))</formula>
    </cfRule>
  </conditionalFormatting>
  <conditionalFormatting sqref="DO78">
    <cfRule type="containsText" dxfId="497" priority="496" operator="containsText" text="CONVENIO">
      <formula>NOT(ISERROR(SEARCH("CONVENIO",DO78)))</formula>
    </cfRule>
    <cfRule type="containsText" dxfId="496" priority="497" operator="containsText" text="ANULADO">
      <formula>NOT(ISERROR(SEARCH("ANULADO",DO78)))</formula>
    </cfRule>
  </conditionalFormatting>
  <conditionalFormatting sqref="DO78">
    <cfRule type="cellIs" dxfId="495" priority="494" operator="equal">
      <formula>"CONVENIO"</formula>
    </cfRule>
    <cfRule type="cellIs" dxfId="494" priority="495" operator="equal">
      <formula>"ANULADO"</formula>
    </cfRule>
  </conditionalFormatting>
  <conditionalFormatting sqref="DP79">
    <cfRule type="containsText" dxfId="493" priority="491" operator="containsText" text="CONVENIO">
      <formula>NOT(ISERROR(SEARCH("CONVENIO",DP79)))</formula>
    </cfRule>
    <cfRule type="containsText" dxfId="492" priority="492" operator="containsText" text="ANULADO">
      <formula>NOT(ISERROR(SEARCH("ANULADO",DP79)))</formula>
    </cfRule>
    <cfRule type="containsText" dxfId="491" priority="493" operator="containsText" text="ANULADO">
      <formula>NOT(ISERROR(SEARCH("ANULADO",DP79)))</formula>
    </cfRule>
  </conditionalFormatting>
  <conditionalFormatting sqref="DP79">
    <cfRule type="containsText" dxfId="490" priority="489" operator="containsText" text="CONVENIO">
      <formula>NOT(ISERROR(SEARCH("CONVENIO",DP79)))</formula>
    </cfRule>
    <cfRule type="containsText" dxfId="489" priority="490" operator="containsText" text="ANULADO">
      <formula>NOT(ISERROR(SEARCH("ANULADO",DP79)))</formula>
    </cfRule>
  </conditionalFormatting>
  <conditionalFormatting sqref="DP79">
    <cfRule type="cellIs" dxfId="488" priority="487" operator="equal">
      <formula>"CONVENIO"</formula>
    </cfRule>
    <cfRule type="cellIs" dxfId="487" priority="488" operator="equal">
      <formula>"ANULADO"</formula>
    </cfRule>
  </conditionalFormatting>
  <conditionalFormatting sqref="DR78">
    <cfRule type="containsText" dxfId="486" priority="484" operator="containsText" text="CONVENIO">
      <formula>NOT(ISERROR(SEARCH("CONVENIO",DR78)))</formula>
    </cfRule>
    <cfRule type="containsText" dxfId="485" priority="485" operator="containsText" text="ANULADO">
      <formula>NOT(ISERROR(SEARCH("ANULADO",DR78)))</formula>
    </cfRule>
    <cfRule type="containsText" dxfId="484" priority="486" operator="containsText" text="ANULADO">
      <formula>NOT(ISERROR(SEARCH("ANULADO",DR78)))</formula>
    </cfRule>
  </conditionalFormatting>
  <conditionalFormatting sqref="DR78">
    <cfRule type="containsText" dxfId="483" priority="482" operator="containsText" text="CONVENIO">
      <formula>NOT(ISERROR(SEARCH("CONVENIO",DR78)))</formula>
    </cfRule>
    <cfRule type="containsText" dxfId="482" priority="483" operator="containsText" text="ANULADO">
      <formula>NOT(ISERROR(SEARCH("ANULADO",DR78)))</formula>
    </cfRule>
  </conditionalFormatting>
  <conditionalFormatting sqref="DR78">
    <cfRule type="cellIs" dxfId="481" priority="480" operator="equal">
      <formula>"CONVENIO"</formula>
    </cfRule>
    <cfRule type="cellIs" dxfId="480" priority="481" operator="equal">
      <formula>"ANULADO"</formula>
    </cfRule>
  </conditionalFormatting>
  <conditionalFormatting sqref="DQ79">
    <cfRule type="containsText" dxfId="479" priority="477" operator="containsText" text="CONVENIO">
      <formula>NOT(ISERROR(SEARCH("CONVENIO",DQ79)))</formula>
    </cfRule>
    <cfRule type="containsText" dxfId="478" priority="478" operator="containsText" text="ANULADO">
      <formula>NOT(ISERROR(SEARCH("ANULADO",DQ79)))</formula>
    </cfRule>
    <cfRule type="containsText" dxfId="477" priority="479" operator="containsText" text="ANULADO">
      <formula>NOT(ISERROR(SEARCH("ANULADO",DQ79)))</formula>
    </cfRule>
  </conditionalFormatting>
  <conditionalFormatting sqref="DQ79">
    <cfRule type="containsText" dxfId="476" priority="475" operator="containsText" text="CONVENIO">
      <formula>NOT(ISERROR(SEARCH("CONVENIO",DQ79)))</formula>
    </cfRule>
    <cfRule type="containsText" dxfId="475" priority="476" operator="containsText" text="ANULADO">
      <formula>NOT(ISERROR(SEARCH("ANULADO",DQ79)))</formula>
    </cfRule>
  </conditionalFormatting>
  <conditionalFormatting sqref="DQ79">
    <cfRule type="cellIs" dxfId="474" priority="473" operator="equal">
      <formula>"CONVENIO"</formula>
    </cfRule>
    <cfRule type="cellIs" dxfId="473" priority="474" operator="equal">
      <formula>"ANULADO"</formula>
    </cfRule>
  </conditionalFormatting>
  <conditionalFormatting sqref="DR79">
    <cfRule type="containsText" dxfId="472" priority="470" operator="containsText" text="CONVENIO">
      <formula>NOT(ISERROR(SEARCH("CONVENIO",DR79)))</formula>
    </cfRule>
    <cfRule type="containsText" dxfId="471" priority="471" operator="containsText" text="ANULADO">
      <formula>NOT(ISERROR(SEARCH("ANULADO",DR79)))</formula>
    </cfRule>
    <cfRule type="containsText" dxfId="470" priority="472" operator="containsText" text="ANULADO">
      <formula>NOT(ISERROR(SEARCH("ANULADO",DR79)))</formula>
    </cfRule>
  </conditionalFormatting>
  <conditionalFormatting sqref="DR79">
    <cfRule type="containsText" dxfId="469" priority="468" operator="containsText" text="CONVENIO">
      <formula>NOT(ISERROR(SEARCH("CONVENIO",DR79)))</formula>
    </cfRule>
    <cfRule type="containsText" dxfId="468" priority="469" operator="containsText" text="ANULADO">
      <formula>NOT(ISERROR(SEARCH("ANULADO",DR79)))</formula>
    </cfRule>
  </conditionalFormatting>
  <conditionalFormatting sqref="DR79">
    <cfRule type="cellIs" dxfId="467" priority="466" operator="equal">
      <formula>"CONVENIO"</formula>
    </cfRule>
    <cfRule type="cellIs" dxfId="466" priority="467" operator="equal">
      <formula>"ANULADO"</formula>
    </cfRule>
  </conditionalFormatting>
  <conditionalFormatting sqref="DR80">
    <cfRule type="containsText" dxfId="465" priority="463" operator="containsText" text="CONVENIO">
      <formula>NOT(ISERROR(SEARCH("CONVENIO",DR80)))</formula>
    </cfRule>
    <cfRule type="containsText" dxfId="464" priority="464" operator="containsText" text="ANULADO">
      <formula>NOT(ISERROR(SEARCH("ANULADO",DR80)))</formula>
    </cfRule>
    <cfRule type="containsText" dxfId="463" priority="465" operator="containsText" text="ANULADO">
      <formula>NOT(ISERROR(SEARCH("ANULADO",DR80)))</formula>
    </cfRule>
  </conditionalFormatting>
  <conditionalFormatting sqref="DR80">
    <cfRule type="containsText" dxfId="462" priority="461" operator="containsText" text="CONVENIO">
      <formula>NOT(ISERROR(SEARCH("CONVENIO",DR80)))</formula>
    </cfRule>
    <cfRule type="containsText" dxfId="461" priority="462" operator="containsText" text="ANULADO">
      <formula>NOT(ISERROR(SEARCH("ANULADO",DR80)))</formula>
    </cfRule>
  </conditionalFormatting>
  <conditionalFormatting sqref="DR80">
    <cfRule type="cellIs" dxfId="460" priority="459" operator="equal">
      <formula>"CONVENIO"</formula>
    </cfRule>
    <cfRule type="cellIs" dxfId="459" priority="460" operator="equal">
      <formula>"ANULADO"</formula>
    </cfRule>
  </conditionalFormatting>
  <conditionalFormatting sqref="DQ81">
    <cfRule type="containsText" dxfId="458" priority="456" operator="containsText" text="CONVENIO">
      <formula>NOT(ISERROR(SEARCH("CONVENIO",DQ81)))</formula>
    </cfRule>
    <cfRule type="containsText" dxfId="457" priority="457" operator="containsText" text="ANULADO">
      <formula>NOT(ISERROR(SEARCH("ANULADO",DQ81)))</formula>
    </cfRule>
    <cfRule type="containsText" dxfId="456" priority="458" operator="containsText" text="ANULADO">
      <formula>NOT(ISERROR(SEARCH("ANULADO",DQ81)))</formula>
    </cfRule>
  </conditionalFormatting>
  <conditionalFormatting sqref="DQ81">
    <cfRule type="containsText" dxfId="455" priority="454" operator="containsText" text="CONVENIO">
      <formula>NOT(ISERROR(SEARCH("CONVENIO",DQ81)))</formula>
    </cfRule>
    <cfRule type="containsText" dxfId="454" priority="455" operator="containsText" text="ANULADO">
      <formula>NOT(ISERROR(SEARCH("ANULADO",DQ81)))</formula>
    </cfRule>
  </conditionalFormatting>
  <conditionalFormatting sqref="DQ81">
    <cfRule type="cellIs" dxfId="453" priority="452" operator="equal">
      <formula>"CONVENIO"</formula>
    </cfRule>
    <cfRule type="cellIs" dxfId="452" priority="453" operator="equal">
      <formula>"ANULADO"</formula>
    </cfRule>
  </conditionalFormatting>
  <conditionalFormatting sqref="DR81">
    <cfRule type="containsText" dxfId="451" priority="449" operator="containsText" text="CONVENIO">
      <formula>NOT(ISERROR(SEARCH("CONVENIO",DR81)))</formula>
    </cfRule>
    <cfRule type="containsText" dxfId="450" priority="450" operator="containsText" text="ANULADO">
      <formula>NOT(ISERROR(SEARCH("ANULADO",DR81)))</formula>
    </cfRule>
    <cfRule type="containsText" dxfId="449" priority="451" operator="containsText" text="ANULADO">
      <formula>NOT(ISERROR(SEARCH("ANULADO",DR81)))</formula>
    </cfRule>
  </conditionalFormatting>
  <conditionalFormatting sqref="DR81">
    <cfRule type="containsText" dxfId="448" priority="447" operator="containsText" text="CONVENIO">
      <formula>NOT(ISERROR(SEARCH("CONVENIO",DR81)))</formula>
    </cfRule>
    <cfRule type="containsText" dxfId="447" priority="448" operator="containsText" text="ANULADO">
      <formula>NOT(ISERROR(SEARCH("ANULADO",DR81)))</formula>
    </cfRule>
  </conditionalFormatting>
  <conditionalFormatting sqref="DR81">
    <cfRule type="cellIs" dxfId="446" priority="445" operator="equal">
      <formula>"CONVENIO"</formula>
    </cfRule>
    <cfRule type="cellIs" dxfId="445" priority="446" operator="equal">
      <formula>"ANULADO"</formula>
    </cfRule>
  </conditionalFormatting>
  <conditionalFormatting sqref="DP82:DQ82">
    <cfRule type="containsText" dxfId="444" priority="442" operator="containsText" text="CONVENIO">
      <formula>NOT(ISERROR(SEARCH("CONVENIO",DP82)))</formula>
    </cfRule>
    <cfRule type="containsText" dxfId="443" priority="443" operator="containsText" text="ANULADO">
      <formula>NOT(ISERROR(SEARCH("ANULADO",DP82)))</formula>
    </cfRule>
    <cfRule type="containsText" dxfId="442" priority="444" operator="containsText" text="ANULADO">
      <formula>NOT(ISERROR(SEARCH("ANULADO",DP82)))</formula>
    </cfRule>
  </conditionalFormatting>
  <conditionalFormatting sqref="DP82:DQ82">
    <cfRule type="containsText" dxfId="441" priority="440" operator="containsText" text="CONVENIO">
      <formula>NOT(ISERROR(SEARCH("CONVENIO",DP82)))</formula>
    </cfRule>
    <cfRule type="containsText" dxfId="440" priority="441" operator="containsText" text="ANULADO">
      <formula>NOT(ISERROR(SEARCH("ANULADO",DP82)))</formula>
    </cfRule>
  </conditionalFormatting>
  <conditionalFormatting sqref="DP82:DQ82">
    <cfRule type="cellIs" dxfId="439" priority="438" operator="equal">
      <formula>"CONVENIO"</formula>
    </cfRule>
    <cfRule type="cellIs" dxfId="438" priority="439" operator="equal">
      <formula>"ANULADO"</formula>
    </cfRule>
  </conditionalFormatting>
  <conditionalFormatting sqref="DP83:DQ83">
    <cfRule type="containsText" dxfId="437" priority="435" operator="containsText" text="CONVENIO">
      <formula>NOT(ISERROR(SEARCH("CONVENIO",DP83)))</formula>
    </cfRule>
    <cfRule type="containsText" dxfId="436" priority="436" operator="containsText" text="ANULADO">
      <formula>NOT(ISERROR(SEARCH("ANULADO",DP83)))</formula>
    </cfRule>
    <cfRule type="containsText" dxfId="435" priority="437" operator="containsText" text="ANULADO">
      <formula>NOT(ISERROR(SEARCH("ANULADO",DP83)))</formula>
    </cfRule>
  </conditionalFormatting>
  <conditionalFormatting sqref="DP83:DQ83">
    <cfRule type="containsText" dxfId="434" priority="433" operator="containsText" text="CONVENIO">
      <formula>NOT(ISERROR(SEARCH("CONVENIO",DP83)))</formula>
    </cfRule>
    <cfRule type="containsText" dxfId="433" priority="434" operator="containsText" text="ANULADO">
      <formula>NOT(ISERROR(SEARCH("ANULADO",DP83)))</formula>
    </cfRule>
  </conditionalFormatting>
  <conditionalFormatting sqref="DP83:DQ83">
    <cfRule type="cellIs" dxfId="432" priority="431" operator="equal">
      <formula>"CONVENIO"</formula>
    </cfRule>
    <cfRule type="cellIs" dxfId="431" priority="432" operator="equal">
      <formula>"ANULADO"</formula>
    </cfRule>
  </conditionalFormatting>
  <conditionalFormatting sqref="DR83">
    <cfRule type="containsText" dxfId="430" priority="428" operator="containsText" text="CONVENIO">
      <formula>NOT(ISERROR(SEARCH("CONVENIO",DR83)))</formula>
    </cfRule>
    <cfRule type="containsText" dxfId="429" priority="429" operator="containsText" text="ANULADO">
      <formula>NOT(ISERROR(SEARCH("ANULADO",DR83)))</formula>
    </cfRule>
    <cfRule type="containsText" dxfId="428" priority="430" operator="containsText" text="ANULADO">
      <formula>NOT(ISERROR(SEARCH("ANULADO",DR83)))</formula>
    </cfRule>
  </conditionalFormatting>
  <conditionalFormatting sqref="DR83">
    <cfRule type="containsText" dxfId="427" priority="426" operator="containsText" text="CONVENIO">
      <formula>NOT(ISERROR(SEARCH("CONVENIO",DR83)))</formula>
    </cfRule>
    <cfRule type="containsText" dxfId="426" priority="427" operator="containsText" text="ANULADO">
      <formula>NOT(ISERROR(SEARCH("ANULADO",DR83)))</formula>
    </cfRule>
  </conditionalFormatting>
  <conditionalFormatting sqref="DR83">
    <cfRule type="cellIs" dxfId="425" priority="424" operator="equal">
      <formula>"CONVENIO"</formula>
    </cfRule>
    <cfRule type="cellIs" dxfId="424" priority="425" operator="equal">
      <formula>"ANULADO"</formula>
    </cfRule>
  </conditionalFormatting>
  <conditionalFormatting sqref="DR82">
    <cfRule type="containsText" dxfId="423" priority="421" operator="containsText" text="CONVENIO">
      <formula>NOT(ISERROR(SEARCH("CONVENIO",DR82)))</formula>
    </cfRule>
    <cfRule type="containsText" dxfId="422" priority="422" operator="containsText" text="ANULADO">
      <formula>NOT(ISERROR(SEARCH("ANULADO",DR82)))</formula>
    </cfRule>
    <cfRule type="containsText" dxfId="421" priority="423" operator="containsText" text="ANULADO">
      <formula>NOT(ISERROR(SEARCH("ANULADO",DR82)))</formula>
    </cfRule>
  </conditionalFormatting>
  <conditionalFormatting sqref="DR82">
    <cfRule type="containsText" dxfId="420" priority="419" operator="containsText" text="CONVENIO">
      <formula>NOT(ISERROR(SEARCH("CONVENIO",DR82)))</formula>
    </cfRule>
    <cfRule type="containsText" dxfId="419" priority="420" operator="containsText" text="ANULADO">
      <formula>NOT(ISERROR(SEARCH("ANULADO",DR82)))</formula>
    </cfRule>
  </conditionalFormatting>
  <conditionalFormatting sqref="DR82">
    <cfRule type="cellIs" dxfId="418" priority="417" operator="equal">
      <formula>"CONVENIO"</formula>
    </cfRule>
    <cfRule type="cellIs" dxfId="417" priority="418" operator="equal">
      <formula>"ANULADO"</formula>
    </cfRule>
  </conditionalFormatting>
  <conditionalFormatting sqref="DP85:DQ85">
    <cfRule type="containsText" dxfId="416" priority="414" operator="containsText" text="CONVENIO">
      <formula>NOT(ISERROR(SEARCH("CONVENIO",DP85)))</formula>
    </cfRule>
    <cfRule type="containsText" dxfId="415" priority="415" operator="containsText" text="ANULADO">
      <formula>NOT(ISERROR(SEARCH("ANULADO",DP85)))</formula>
    </cfRule>
    <cfRule type="containsText" dxfId="414" priority="416" operator="containsText" text="ANULADO">
      <formula>NOT(ISERROR(SEARCH("ANULADO",DP85)))</formula>
    </cfRule>
  </conditionalFormatting>
  <conditionalFormatting sqref="DP85:DQ85">
    <cfRule type="containsText" dxfId="413" priority="412" operator="containsText" text="CONVENIO">
      <formula>NOT(ISERROR(SEARCH("CONVENIO",DP85)))</formula>
    </cfRule>
    <cfRule type="containsText" dxfId="412" priority="413" operator="containsText" text="ANULADO">
      <formula>NOT(ISERROR(SEARCH("ANULADO",DP85)))</formula>
    </cfRule>
  </conditionalFormatting>
  <conditionalFormatting sqref="DP85:DQ85">
    <cfRule type="cellIs" dxfId="411" priority="410" operator="equal">
      <formula>"CONVENIO"</formula>
    </cfRule>
    <cfRule type="cellIs" dxfId="410" priority="411" operator="equal">
      <formula>"ANULADO"</formula>
    </cfRule>
  </conditionalFormatting>
  <conditionalFormatting sqref="DR85">
    <cfRule type="containsText" dxfId="409" priority="407" operator="containsText" text="CONVENIO">
      <formula>NOT(ISERROR(SEARCH("CONVENIO",DR85)))</formula>
    </cfRule>
    <cfRule type="containsText" dxfId="408" priority="408" operator="containsText" text="ANULADO">
      <formula>NOT(ISERROR(SEARCH("ANULADO",DR85)))</formula>
    </cfRule>
    <cfRule type="containsText" dxfId="407" priority="409" operator="containsText" text="ANULADO">
      <formula>NOT(ISERROR(SEARCH("ANULADO",DR85)))</formula>
    </cfRule>
  </conditionalFormatting>
  <conditionalFormatting sqref="DR85">
    <cfRule type="containsText" dxfId="406" priority="405" operator="containsText" text="CONVENIO">
      <formula>NOT(ISERROR(SEARCH("CONVENIO",DR85)))</formula>
    </cfRule>
    <cfRule type="containsText" dxfId="405" priority="406" operator="containsText" text="ANULADO">
      <formula>NOT(ISERROR(SEARCH("ANULADO",DR85)))</formula>
    </cfRule>
  </conditionalFormatting>
  <conditionalFormatting sqref="DR85">
    <cfRule type="cellIs" dxfId="404" priority="403" operator="equal">
      <formula>"CONVENIO"</formula>
    </cfRule>
    <cfRule type="cellIs" dxfId="403" priority="404" operator="equal">
      <formula>"ANULADO"</formula>
    </cfRule>
  </conditionalFormatting>
  <conditionalFormatting sqref="DQ87">
    <cfRule type="containsText" dxfId="402" priority="400" operator="containsText" text="CONVENIO">
      <formula>NOT(ISERROR(SEARCH("CONVENIO",DQ87)))</formula>
    </cfRule>
    <cfRule type="containsText" dxfId="401" priority="401" operator="containsText" text="ANULADO">
      <formula>NOT(ISERROR(SEARCH("ANULADO",DQ87)))</formula>
    </cfRule>
    <cfRule type="containsText" dxfId="400" priority="402" operator="containsText" text="ANULADO">
      <formula>NOT(ISERROR(SEARCH("ANULADO",DQ87)))</formula>
    </cfRule>
  </conditionalFormatting>
  <conditionalFormatting sqref="DQ87">
    <cfRule type="containsText" dxfId="399" priority="398" operator="containsText" text="CONVENIO">
      <formula>NOT(ISERROR(SEARCH("CONVENIO",DQ87)))</formula>
    </cfRule>
    <cfRule type="containsText" dxfId="398" priority="399" operator="containsText" text="ANULADO">
      <formula>NOT(ISERROR(SEARCH("ANULADO",DQ87)))</formula>
    </cfRule>
  </conditionalFormatting>
  <conditionalFormatting sqref="DQ87">
    <cfRule type="cellIs" dxfId="397" priority="396" operator="equal">
      <formula>"CONVENIO"</formula>
    </cfRule>
    <cfRule type="cellIs" dxfId="396" priority="397" operator="equal">
      <formula>"ANULADO"</formula>
    </cfRule>
  </conditionalFormatting>
  <conditionalFormatting sqref="DR87">
    <cfRule type="containsText" dxfId="395" priority="393" operator="containsText" text="CONVENIO">
      <formula>NOT(ISERROR(SEARCH("CONVENIO",DR87)))</formula>
    </cfRule>
    <cfRule type="containsText" dxfId="394" priority="394" operator="containsText" text="ANULADO">
      <formula>NOT(ISERROR(SEARCH("ANULADO",DR87)))</formula>
    </cfRule>
    <cfRule type="containsText" dxfId="393" priority="395" operator="containsText" text="ANULADO">
      <formula>NOT(ISERROR(SEARCH("ANULADO",DR87)))</formula>
    </cfRule>
  </conditionalFormatting>
  <conditionalFormatting sqref="DR87">
    <cfRule type="containsText" dxfId="392" priority="391" operator="containsText" text="CONVENIO">
      <formula>NOT(ISERROR(SEARCH("CONVENIO",DR87)))</formula>
    </cfRule>
    <cfRule type="containsText" dxfId="391" priority="392" operator="containsText" text="ANULADO">
      <formula>NOT(ISERROR(SEARCH("ANULADO",DR87)))</formula>
    </cfRule>
  </conditionalFormatting>
  <conditionalFormatting sqref="DR87">
    <cfRule type="cellIs" dxfId="390" priority="389" operator="equal">
      <formula>"CONVENIO"</formula>
    </cfRule>
    <cfRule type="cellIs" dxfId="389" priority="390" operator="equal">
      <formula>"ANULADO"</formula>
    </cfRule>
  </conditionalFormatting>
  <conditionalFormatting sqref="DR88">
    <cfRule type="containsText" dxfId="388" priority="386" operator="containsText" text="CONVENIO">
      <formula>NOT(ISERROR(SEARCH("CONVENIO",DR88)))</formula>
    </cfRule>
    <cfRule type="containsText" dxfId="387" priority="387" operator="containsText" text="ANULADO">
      <formula>NOT(ISERROR(SEARCH("ANULADO",DR88)))</formula>
    </cfRule>
    <cfRule type="containsText" dxfId="386" priority="388" operator="containsText" text="ANULADO">
      <formula>NOT(ISERROR(SEARCH("ANULADO",DR88)))</formula>
    </cfRule>
  </conditionalFormatting>
  <conditionalFormatting sqref="DR88">
    <cfRule type="containsText" dxfId="385" priority="384" operator="containsText" text="CONVENIO">
      <formula>NOT(ISERROR(SEARCH("CONVENIO",DR88)))</formula>
    </cfRule>
    <cfRule type="containsText" dxfId="384" priority="385" operator="containsText" text="ANULADO">
      <formula>NOT(ISERROR(SEARCH("ANULADO",DR88)))</formula>
    </cfRule>
  </conditionalFormatting>
  <conditionalFormatting sqref="DR88">
    <cfRule type="cellIs" dxfId="383" priority="382" operator="equal">
      <formula>"CONVENIO"</formula>
    </cfRule>
    <cfRule type="cellIs" dxfId="382" priority="383" operator="equal">
      <formula>"ANULADO"</formula>
    </cfRule>
  </conditionalFormatting>
  <conditionalFormatting sqref="DR94">
    <cfRule type="containsText" dxfId="381" priority="379" operator="containsText" text="CONVENIO">
      <formula>NOT(ISERROR(SEARCH("CONVENIO",DR94)))</formula>
    </cfRule>
    <cfRule type="containsText" dxfId="380" priority="380" operator="containsText" text="ANULADO">
      <formula>NOT(ISERROR(SEARCH("ANULADO",DR94)))</formula>
    </cfRule>
    <cfRule type="containsText" dxfId="379" priority="381" operator="containsText" text="ANULADO">
      <formula>NOT(ISERROR(SEARCH("ANULADO",DR94)))</formula>
    </cfRule>
  </conditionalFormatting>
  <conditionalFormatting sqref="DR94">
    <cfRule type="containsText" dxfId="378" priority="377" operator="containsText" text="CONVENIO">
      <formula>NOT(ISERROR(SEARCH("CONVENIO",DR94)))</formula>
    </cfRule>
    <cfRule type="containsText" dxfId="377" priority="378" operator="containsText" text="ANULADO">
      <formula>NOT(ISERROR(SEARCH("ANULADO",DR94)))</formula>
    </cfRule>
  </conditionalFormatting>
  <conditionalFormatting sqref="DR94">
    <cfRule type="cellIs" dxfId="376" priority="375" operator="equal">
      <formula>"CONVENIO"</formula>
    </cfRule>
    <cfRule type="cellIs" dxfId="375" priority="376" operator="equal">
      <formula>"ANULADO"</formula>
    </cfRule>
  </conditionalFormatting>
  <conditionalFormatting sqref="DR98">
    <cfRule type="containsText" dxfId="374" priority="372" operator="containsText" text="CONVENIO">
      <formula>NOT(ISERROR(SEARCH("CONVENIO",DR98)))</formula>
    </cfRule>
    <cfRule type="containsText" dxfId="373" priority="373" operator="containsText" text="ANULADO">
      <formula>NOT(ISERROR(SEARCH("ANULADO",DR98)))</formula>
    </cfRule>
    <cfRule type="containsText" dxfId="372" priority="374" operator="containsText" text="ANULADO">
      <formula>NOT(ISERROR(SEARCH("ANULADO",DR98)))</formula>
    </cfRule>
  </conditionalFormatting>
  <conditionalFormatting sqref="DR98">
    <cfRule type="containsText" dxfId="371" priority="370" operator="containsText" text="CONVENIO">
      <formula>NOT(ISERROR(SEARCH("CONVENIO",DR98)))</formula>
    </cfRule>
    <cfRule type="containsText" dxfId="370" priority="371" operator="containsText" text="ANULADO">
      <formula>NOT(ISERROR(SEARCH("ANULADO",DR98)))</formula>
    </cfRule>
  </conditionalFormatting>
  <conditionalFormatting sqref="DR98">
    <cfRule type="cellIs" dxfId="369" priority="368" operator="equal">
      <formula>"CONVENIO"</formula>
    </cfRule>
    <cfRule type="cellIs" dxfId="368" priority="369" operator="equal">
      <formula>"ANULADO"</formula>
    </cfRule>
  </conditionalFormatting>
  <conditionalFormatting sqref="DP100:DQ100">
    <cfRule type="containsText" dxfId="367" priority="365" operator="containsText" text="CONVENIO">
      <formula>NOT(ISERROR(SEARCH("CONVENIO",DP100)))</formula>
    </cfRule>
    <cfRule type="containsText" dxfId="366" priority="366" operator="containsText" text="ANULADO">
      <formula>NOT(ISERROR(SEARCH("ANULADO",DP100)))</formula>
    </cfRule>
    <cfRule type="containsText" dxfId="365" priority="367" operator="containsText" text="ANULADO">
      <formula>NOT(ISERROR(SEARCH("ANULADO",DP100)))</formula>
    </cfRule>
  </conditionalFormatting>
  <conditionalFormatting sqref="DP100:DQ100">
    <cfRule type="containsText" dxfId="364" priority="363" operator="containsText" text="CONVENIO">
      <formula>NOT(ISERROR(SEARCH("CONVENIO",DP100)))</formula>
    </cfRule>
    <cfRule type="containsText" dxfId="363" priority="364" operator="containsText" text="ANULADO">
      <formula>NOT(ISERROR(SEARCH("ANULADO",DP100)))</formula>
    </cfRule>
  </conditionalFormatting>
  <conditionalFormatting sqref="DP100:DQ100">
    <cfRule type="cellIs" dxfId="362" priority="361" operator="equal">
      <formula>"CONVENIO"</formula>
    </cfRule>
    <cfRule type="cellIs" dxfId="361" priority="362" operator="equal">
      <formula>"ANULADO"</formula>
    </cfRule>
  </conditionalFormatting>
  <conditionalFormatting sqref="DR100">
    <cfRule type="containsText" dxfId="360" priority="358" operator="containsText" text="CONVENIO">
      <formula>NOT(ISERROR(SEARCH("CONVENIO",DR100)))</formula>
    </cfRule>
    <cfRule type="containsText" dxfId="359" priority="359" operator="containsText" text="ANULADO">
      <formula>NOT(ISERROR(SEARCH("ANULADO",DR100)))</formula>
    </cfRule>
    <cfRule type="containsText" dxfId="358" priority="360" operator="containsText" text="ANULADO">
      <formula>NOT(ISERROR(SEARCH("ANULADO",DR100)))</formula>
    </cfRule>
  </conditionalFormatting>
  <conditionalFormatting sqref="DR100">
    <cfRule type="containsText" dxfId="357" priority="356" operator="containsText" text="CONVENIO">
      <formula>NOT(ISERROR(SEARCH("CONVENIO",DR100)))</formula>
    </cfRule>
    <cfRule type="containsText" dxfId="356" priority="357" operator="containsText" text="ANULADO">
      <formula>NOT(ISERROR(SEARCH("ANULADO",DR100)))</formula>
    </cfRule>
  </conditionalFormatting>
  <conditionalFormatting sqref="DR100">
    <cfRule type="cellIs" dxfId="355" priority="354" operator="equal">
      <formula>"CONVENIO"</formula>
    </cfRule>
    <cfRule type="cellIs" dxfId="354" priority="355" operator="equal">
      <formula>"ANULADO"</formula>
    </cfRule>
  </conditionalFormatting>
  <conditionalFormatting sqref="DP101:DQ101">
    <cfRule type="containsText" dxfId="353" priority="351" operator="containsText" text="CONVENIO">
      <formula>NOT(ISERROR(SEARCH("CONVENIO",DP101)))</formula>
    </cfRule>
    <cfRule type="containsText" dxfId="352" priority="352" operator="containsText" text="ANULADO">
      <formula>NOT(ISERROR(SEARCH("ANULADO",DP101)))</formula>
    </cfRule>
    <cfRule type="containsText" dxfId="351" priority="353" operator="containsText" text="ANULADO">
      <formula>NOT(ISERROR(SEARCH("ANULADO",DP101)))</formula>
    </cfRule>
  </conditionalFormatting>
  <conditionalFormatting sqref="DP101:DQ101">
    <cfRule type="containsText" dxfId="350" priority="349" operator="containsText" text="CONVENIO">
      <formula>NOT(ISERROR(SEARCH("CONVENIO",DP101)))</formula>
    </cfRule>
    <cfRule type="containsText" dxfId="349" priority="350" operator="containsText" text="ANULADO">
      <formula>NOT(ISERROR(SEARCH("ANULADO",DP101)))</formula>
    </cfRule>
  </conditionalFormatting>
  <conditionalFormatting sqref="DP101:DQ101">
    <cfRule type="cellIs" dxfId="348" priority="347" operator="equal">
      <formula>"CONVENIO"</formula>
    </cfRule>
    <cfRule type="cellIs" dxfId="347" priority="348" operator="equal">
      <formula>"ANULADO"</formula>
    </cfRule>
  </conditionalFormatting>
  <conditionalFormatting sqref="DR101">
    <cfRule type="containsText" dxfId="346" priority="344" operator="containsText" text="CONVENIO">
      <formula>NOT(ISERROR(SEARCH("CONVENIO",DR101)))</formula>
    </cfRule>
    <cfRule type="containsText" dxfId="345" priority="345" operator="containsText" text="ANULADO">
      <formula>NOT(ISERROR(SEARCH("ANULADO",DR101)))</formula>
    </cfRule>
    <cfRule type="containsText" dxfId="344" priority="346" operator="containsText" text="ANULADO">
      <formula>NOT(ISERROR(SEARCH("ANULADO",DR101)))</formula>
    </cfRule>
  </conditionalFormatting>
  <conditionalFormatting sqref="DR101">
    <cfRule type="containsText" dxfId="343" priority="342" operator="containsText" text="CONVENIO">
      <formula>NOT(ISERROR(SEARCH("CONVENIO",DR101)))</formula>
    </cfRule>
    <cfRule type="containsText" dxfId="342" priority="343" operator="containsText" text="ANULADO">
      <formula>NOT(ISERROR(SEARCH("ANULADO",DR101)))</formula>
    </cfRule>
  </conditionalFormatting>
  <conditionalFormatting sqref="DR101">
    <cfRule type="cellIs" dxfId="341" priority="340" operator="equal">
      <formula>"CONVENIO"</formula>
    </cfRule>
    <cfRule type="cellIs" dxfId="340" priority="341" operator="equal">
      <formula>"ANULADO"</formula>
    </cfRule>
  </conditionalFormatting>
  <conditionalFormatting sqref="DR102">
    <cfRule type="containsText" dxfId="339" priority="337" operator="containsText" text="CONVENIO">
      <formula>NOT(ISERROR(SEARCH("CONVENIO",DR102)))</formula>
    </cfRule>
    <cfRule type="containsText" dxfId="338" priority="338" operator="containsText" text="ANULADO">
      <formula>NOT(ISERROR(SEARCH("ANULADO",DR102)))</formula>
    </cfRule>
    <cfRule type="containsText" dxfId="337" priority="339" operator="containsText" text="ANULADO">
      <formula>NOT(ISERROR(SEARCH("ANULADO",DR102)))</formula>
    </cfRule>
  </conditionalFormatting>
  <conditionalFormatting sqref="DR102">
    <cfRule type="containsText" dxfId="336" priority="335" operator="containsText" text="CONVENIO">
      <formula>NOT(ISERROR(SEARCH("CONVENIO",DR102)))</formula>
    </cfRule>
    <cfRule type="containsText" dxfId="335" priority="336" operator="containsText" text="ANULADO">
      <formula>NOT(ISERROR(SEARCH("ANULADO",DR102)))</formula>
    </cfRule>
  </conditionalFormatting>
  <conditionalFormatting sqref="DR102">
    <cfRule type="cellIs" dxfId="334" priority="333" operator="equal">
      <formula>"CONVENIO"</formula>
    </cfRule>
    <cfRule type="cellIs" dxfId="333" priority="334" operator="equal">
      <formula>"ANULADO"</formula>
    </cfRule>
  </conditionalFormatting>
  <conditionalFormatting sqref="DR104">
    <cfRule type="containsText" dxfId="332" priority="330" operator="containsText" text="CONVENIO">
      <formula>NOT(ISERROR(SEARCH("CONVENIO",DR104)))</formula>
    </cfRule>
    <cfRule type="containsText" dxfId="331" priority="331" operator="containsText" text="ANULADO">
      <formula>NOT(ISERROR(SEARCH("ANULADO",DR104)))</formula>
    </cfRule>
    <cfRule type="containsText" dxfId="330" priority="332" operator="containsText" text="ANULADO">
      <formula>NOT(ISERROR(SEARCH("ANULADO",DR104)))</formula>
    </cfRule>
  </conditionalFormatting>
  <conditionalFormatting sqref="DR104">
    <cfRule type="containsText" dxfId="329" priority="328" operator="containsText" text="CONVENIO">
      <formula>NOT(ISERROR(SEARCH("CONVENIO",DR104)))</formula>
    </cfRule>
    <cfRule type="containsText" dxfId="328" priority="329" operator="containsText" text="ANULADO">
      <formula>NOT(ISERROR(SEARCH("ANULADO",DR104)))</formula>
    </cfRule>
  </conditionalFormatting>
  <conditionalFormatting sqref="DR104">
    <cfRule type="cellIs" dxfId="327" priority="326" operator="equal">
      <formula>"CONVENIO"</formula>
    </cfRule>
    <cfRule type="cellIs" dxfId="326" priority="327" operator="equal">
      <formula>"ANULADO"</formula>
    </cfRule>
  </conditionalFormatting>
  <conditionalFormatting sqref="DP105:DQ105">
    <cfRule type="containsText" dxfId="325" priority="323" operator="containsText" text="CONVENIO">
      <formula>NOT(ISERROR(SEARCH("CONVENIO",DP105)))</formula>
    </cfRule>
    <cfRule type="containsText" dxfId="324" priority="324" operator="containsText" text="ANULADO">
      <formula>NOT(ISERROR(SEARCH("ANULADO",DP105)))</formula>
    </cfRule>
    <cfRule type="containsText" dxfId="323" priority="325" operator="containsText" text="ANULADO">
      <formula>NOT(ISERROR(SEARCH("ANULADO",DP105)))</formula>
    </cfRule>
  </conditionalFormatting>
  <conditionalFormatting sqref="DP105:DQ105">
    <cfRule type="containsText" dxfId="322" priority="321" operator="containsText" text="CONVENIO">
      <formula>NOT(ISERROR(SEARCH("CONVENIO",DP105)))</formula>
    </cfRule>
    <cfRule type="containsText" dxfId="321" priority="322" operator="containsText" text="ANULADO">
      <formula>NOT(ISERROR(SEARCH("ANULADO",DP105)))</formula>
    </cfRule>
  </conditionalFormatting>
  <conditionalFormatting sqref="DP105:DQ105">
    <cfRule type="cellIs" dxfId="320" priority="319" operator="equal">
      <formula>"CONVENIO"</formula>
    </cfRule>
    <cfRule type="cellIs" dxfId="319" priority="320" operator="equal">
      <formula>"ANULADO"</formula>
    </cfRule>
  </conditionalFormatting>
  <conditionalFormatting sqref="DR105">
    <cfRule type="containsText" dxfId="318" priority="316" operator="containsText" text="CONVENIO">
      <formula>NOT(ISERROR(SEARCH("CONVENIO",DR105)))</formula>
    </cfRule>
    <cfRule type="containsText" dxfId="317" priority="317" operator="containsText" text="ANULADO">
      <formula>NOT(ISERROR(SEARCH("ANULADO",DR105)))</formula>
    </cfRule>
    <cfRule type="containsText" dxfId="316" priority="318" operator="containsText" text="ANULADO">
      <formula>NOT(ISERROR(SEARCH("ANULADO",DR105)))</formula>
    </cfRule>
  </conditionalFormatting>
  <conditionalFormatting sqref="DR105">
    <cfRule type="containsText" dxfId="315" priority="314" operator="containsText" text="CONVENIO">
      <formula>NOT(ISERROR(SEARCH("CONVENIO",DR105)))</formula>
    </cfRule>
    <cfRule type="containsText" dxfId="314" priority="315" operator="containsText" text="ANULADO">
      <formula>NOT(ISERROR(SEARCH("ANULADO",DR105)))</formula>
    </cfRule>
  </conditionalFormatting>
  <conditionalFormatting sqref="DR105">
    <cfRule type="cellIs" dxfId="313" priority="312" operator="equal">
      <formula>"CONVENIO"</formula>
    </cfRule>
    <cfRule type="cellIs" dxfId="312" priority="313" operator="equal">
      <formula>"ANULADO"</formula>
    </cfRule>
  </conditionalFormatting>
  <conditionalFormatting sqref="DP106:DQ106">
    <cfRule type="containsText" dxfId="311" priority="309" operator="containsText" text="CONVENIO">
      <formula>NOT(ISERROR(SEARCH("CONVENIO",DP106)))</formula>
    </cfRule>
    <cfRule type="containsText" dxfId="310" priority="310" operator="containsText" text="ANULADO">
      <formula>NOT(ISERROR(SEARCH("ANULADO",DP106)))</formula>
    </cfRule>
    <cfRule type="containsText" dxfId="309" priority="311" operator="containsText" text="ANULADO">
      <formula>NOT(ISERROR(SEARCH("ANULADO",DP106)))</formula>
    </cfRule>
  </conditionalFormatting>
  <conditionalFormatting sqref="DP106:DQ106">
    <cfRule type="containsText" dxfId="308" priority="307" operator="containsText" text="CONVENIO">
      <formula>NOT(ISERROR(SEARCH("CONVENIO",DP106)))</formula>
    </cfRule>
    <cfRule type="containsText" dxfId="307" priority="308" operator="containsText" text="ANULADO">
      <formula>NOT(ISERROR(SEARCH("ANULADO",DP106)))</formula>
    </cfRule>
  </conditionalFormatting>
  <conditionalFormatting sqref="DP106:DQ106">
    <cfRule type="cellIs" dxfId="306" priority="305" operator="equal">
      <formula>"CONVENIO"</formula>
    </cfRule>
    <cfRule type="cellIs" dxfId="305" priority="306" operator="equal">
      <formula>"ANULADO"</formula>
    </cfRule>
  </conditionalFormatting>
  <conditionalFormatting sqref="DR106">
    <cfRule type="containsText" dxfId="304" priority="302" operator="containsText" text="CONVENIO">
      <formula>NOT(ISERROR(SEARCH("CONVENIO",DR106)))</formula>
    </cfRule>
    <cfRule type="containsText" dxfId="303" priority="303" operator="containsText" text="ANULADO">
      <formula>NOT(ISERROR(SEARCH("ANULADO",DR106)))</formula>
    </cfRule>
    <cfRule type="containsText" dxfId="302" priority="304" operator="containsText" text="ANULADO">
      <formula>NOT(ISERROR(SEARCH("ANULADO",DR106)))</formula>
    </cfRule>
  </conditionalFormatting>
  <conditionalFormatting sqref="DR106">
    <cfRule type="containsText" dxfId="301" priority="300" operator="containsText" text="CONVENIO">
      <formula>NOT(ISERROR(SEARCH("CONVENIO",DR106)))</formula>
    </cfRule>
    <cfRule type="containsText" dxfId="300" priority="301" operator="containsText" text="ANULADO">
      <formula>NOT(ISERROR(SEARCH("ANULADO",DR106)))</formula>
    </cfRule>
  </conditionalFormatting>
  <conditionalFormatting sqref="DR106">
    <cfRule type="cellIs" dxfId="299" priority="298" operator="equal">
      <formula>"CONVENIO"</formula>
    </cfRule>
    <cfRule type="cellIs" dxfId="298" priority="299" operator="equal">
      <formula>"ANULADO"</formula>
    </cfRule>
  </conditionalFormatting>
  <conditionalFormatting sqref="DP107:DQ107">
    <cfRule type="containsText" dxfId="297" priority="295" operator="containsText" text="CONVENIO">
      <formula>NOT(ISERROR(SEARCH("CONVENIO",DP107)))</formula>
    </cfRule>
    <cfRule type="containsText" dxfId="296" priority="296" operator="containsText" text="ANULADO">
      <formula>NOT(ISERROR(SEARCH("ANULADO",DP107)))</formula>
    </cfRule>
    <cfRule type="containsText" dxfId="295" priority="297" operator="containsText" text="ANULADO">
      <formula>NOT(ISERROR(SEARCH("ANULADO",DP107)))</formula>
    </cfRule>
  </conditionalFormatting>
  <conditionalFormatting sqref="DP107:DQ107">
    <cfRule type="containsText" dxfId="294" priority="293" operator="containsText" text="CONVENIO">
      <formula>NOT(ISERROR(SEARCH("CONVENIO",DP107)))</formula>
    </cfRule>
    <cfRule type="containsText" dxfId="293" priority="294" operator="containsText" text="ANULADO">
      <formula>NOT(ISERROR(SEARCH("ANULADO",DP107)))</formula>
    </cfRule>
  </conditionalFormatting>
  <conditionalFormatting sqref="DP107:DQ107">
    <cfRule type="cellIs" dxfId="292" priority="291" operator="equal">
      <formula>"CONVENIO"</formula>
    </cfRule>
    <cfRule type="cellIs" dxfId="291" priority="292" operator="equal">
      <formula>"ANULADO"</formula>
    </cfRule>
  </conditionalFormatting>
  <conditionalFormatting sqref="DP108:DQ108">
    <cfRule type="containsText" dxfId="290" priority="288" operator="containsText" text="CONVENIO">
      <formula>NOT(ISERROR(SEARCH("CONVENIO",DP108)))</formula>
    </cfRule>
    <cfRule type="containsText" dxfId="289" priority="289" operator="containsText" text="ANULADO">
      <formula>NOT(ISERROR(SEARCH("ANULADO",DP108)))</formula>
    </cfRule>
    <cfRule type="containsText" dxfId="288" priority="290" operator="containsText" text="ANULADO">
      <formula>NOT(ISERROR(SEARCH("ANULADO",DP108)))</formula>
    </cfRule>
  </conditionalFormatting>
  <conditionalFormatting sqref="DP108:DQ108">
    <cfRule type="containsText" dxfId="287" priority="286" operator="containsText" text="CONVENIO">
      <formula>NOT(ISERROR(SEARCH("CONVENIO",DP108)))</formula>
    </cfRule>
    <cfRule type="containsText" dxfId="286" priority="287" operator="containsText" text="ANULADO">
      <formula>NOT(ISERROR(SEARCH("ANULADO",DP108)))</formula>
    </cfRule>
  </conditionalFormatting>
  <conditionalFormatting sqref="DP108:DQ108">
    <cfRule type="cellIs" dxfId="285" priority="284" operator="equal">
      <formula>"CONVENIO"</formula>
    </cfRule>
    <cfRule type="cellIs" dxfId="284" priority="285" operator="equal">
      <formula>"ANULADO"</formula>
    </cfRule>
  </conditionalFormatting>
  <conditionalFormatting sqref="DP109:DQ109">
    <cfRule type="containsText" dxfId="283" priority="281" operator="containsText" text="CONVENIO">
      <formula>NOT(ISERROR(SEARCH("CONVENIO",DP109)))</formula>
    </cfRule>
    <cfRule type="containsText" dxfId="282" priority="282" operator="containsText" text="ANULADO">
      <formula>NOT(ISERROR(SEARCH("ANULADO",DP109)))</formula>
    </cfRule>
    <cfRule type="containsText" dxfId="281" priority="283" operator="containsText" text="ANULADO">
      <formula>NOT(ISERROR(SEARCH("ANULADO",DP109)))</formula>
    </cfRule>
  </conditionalFormatting>
  <conditionalFormatting sqref="DP109:DQ109">
    <cfRule type="containsText" dxfId="280" priority="279" operator="containsText" text="CONVENIO">
      <formula>NOT(ISERROR(SEARCH("CONVENIO",DP109)))</formula>
    </cfRule>
    <cfRule type="containsText" dxfId="279" priority="280" operator="containsText" text="ANULADO">
      <formula>NOT(ISERROR(SEARCH("ANULADO",DP109)))</formula>
    </cfRule>
  </conditionalFormatting>
  <conditionalFormatting sqref="DP109:DQ109">
    <cfRule type="cellIs" dxfId="278" priority="277" operator="equal">
      <formula>"CONVENIO"</formula>
    </cfRule>
    <cfRule type="cellIs" dxfId="277" priority="278" operator="equal">
      <formula>"ANULADO"</formula>
    </cfRule>
  </conditionalFormatting>
  <conditionalFormatting sqref="DP110:DQ110">
    <cfRule type="containsText" dxfId="276" priority="274" operator="containsText" text="CONVENIO">
      <formula>NOT(ISERROR(SEARCH("CONVENIO",DP110)))</formula>
    </cfRule>
    <cfRule type="containsText" dxfId="275" priority="275" operator="containsText" text="ANULADO">
      <formula>NOT(ISERROR(SEARCH("ANULADO",DP110)))</formula>
    </cfRule>
    <cfRule type="containsText" dxfId="274" priority="276" operator="containsText" text="ANULADO">
      <formula>NOT(ISERROR(SEARCH("ANULADO",DP110)))</formula>
    </cfRule>
  </conditionalFormatting>
  <conditionalFormatting sqref="DP110:DQ110">
    <cfRule type="containsText" dxfId="273" priority="272" operator="containsText" text="CONVENIO">
      <formula>NOT(ISERROR(SEARCH("CONVENIO",DP110)))</formula>
    </cfRule>
    <cfRule type="containsText" dxfId="272" priority="273" operator="containsText" text="ANULADO">
      <formula>NOT(ISERROR(SEARCH("ANULADO",DP110)))</formula>
    </cfRule>
  </conditionalFormatting>
  <conditionalFormatting sqref="DP110:DQ110">
    <cfRule type="cellIs" dxfId="271" priority="270" operator="equal">
      <formula>"CONVENIO"</formula>
    </cfRule>
    <cfRule type="cellIs" dxfId="270" priority="271" operator="equal">
      <formula>"ANULADO"</formula>
    </cfRule>
  </conditionalFormatting>
  <conditionalFormatting sqref="DP114:DQ114">
    <cfRule type="containsText" dxfId="269" priority="267" operator="containsText" text="CONVENIO">
      <formula>NOT(ISERROR(SEARCH("CONVENIO",DP114)))</formula>
    </cfRule>
    <cfRule type="containsText" dxfId="268" priority="268" operator="containsText" text="ANULADO">
      <formula>NOT(ISERROR(SEARCH("ANULADO",DP114)))</formula>
    </cfRule>
    <cfRule type="containsText" dxfId="267" priority="269" operator="containsText" text="ANULADO">
      <formula>NOT(ISERROR(SEARCH("ANULADO",DP114)))</formula>
    </cfRule>
  </conditionalFormatting>
  <conditionalFormatting sqref="DP114:DQ114">
    <cfRule type="containsText" dxfId="266" priority="265" operator="containsText" text="CONVENIO">
      <formula>NOT(ISERROR(SEARCH("CONVENIO",DP114)))</formula>
    </cfRule>
    <cfRule type="containsText" dxfId="265" priority="266" operator="containsText" text="ANULADO">
      <formula>NOT(ISERROR(SEARCH("ANULADO",DP114)))</formula>
    </cfRule>
  </conditionalFormatting>
  <conditionalFormatting sqref="DP114:DQ114">
    <cfRule type="cellIs" dxfId="264" priority="263" operator="equal">
      <formula>"CONVENIO"</formula>
    </cfRule>
    <cfRule type="cellIs" dxfId="263" priority="264" operator="equal">
      <formula>"ANULADO"</formula>
    </cfRule>
  </conditionalFormatting>
  <conditionalFormatting sqref="DP115:DQ115">
    <cfRule type="containsText" dxfId="262" priority="260" operator="containsText" text="CONVENIO">
      <formula>NOT(ISERROR(SEARCH("CONVENIO",DP115)))</formula>
    </cfRule>
    <cfRule type="containsText" dxfId="261" priority="261" operator="containsText" text="ANULADO">
      <formula>NOT(ISERROR(SEARCH("ANULADO",DP115)))</formula>
    </cfRule>
    <cfRule type="containsText" dxfId="260" priority="262" operator="containsText" text="ANULADO">
      <formula>NOT(ISERROR(SEARCH("ANULADO",DP115)))</formula>
    </cfRule>
  </conditionalFormatting>
  <conditionalFormatting sqref="DP115:DQ115">
    <cfRule type="containsText" dxfId="259" priority="258" operator="containsText" text="CONVENIO">
      <formula>NOT(ISERROR(SEARCH("CONVENIO",DP115)))</formula>
    </cfRule>
    <cfRule type="containsText" dxfId="258" priority="259" operator="containsText" text="ANULADO">
      <formula>NOT(ISERROR(SEARCH("ANULADO",DP115)))</formula>
    </cfRule>
  </conditionalFormatting>
  <conditionalFormatting sqref="DP115:DQ115">
    <cfRule type="cellIs" dxfId="257" priority="256" operator="equal">
      <formula>"CONVENIO"</formula>
    </cfRule>
    <cfRule type="cellIs" dxfId="256" priority="257" operator="equal">
      <formula>"ANULADO"</formula>
    </cfRule>
  </conditionalFormatting>
  <conditionalFormatting sqref="DP116:DQ116">
    <cfRule type="containsText" dxfId="255" priority="253" operator="containsText" text="CONVENIO">
      <formula>NOT(ISERROR(SEARCH("CONVENIO",DP116)))</formula>
    </cfRule>
    <cfRule type="containsText" dxfId="254" priority="254" operator="containsText" text="ANULADO">
      <formula>NOT(ISERROR(SEARCH("ANULADO",DP116)))</formula>
    </cfRule>
    <cfRule type="containsText" dxfId="253" priority="255" operator="containsText" text="ANULADO">
      <formula>NOT(ISERROR(SEARCH("ANULADO",DP116)))</formula>
    </cfRule>
  </conditionalFormatting>
  <conditionalFormatting sqref="DP116:DQ116">
    <cfRule type="containsText" dxfId="252" priority="251" operator="containsText" text="CONVENIO">
      <formula>NOT(ISERROR(SEARCH("CONVENIO",DP116)))</formula>
    </cfRule>
    <cfRule type="containsText" dxfId="251" priority="252" operator="containsText" text="ANULADO">
      <formula>NOT(ISERROR(SEARCH("ANULADO",DP116)))</formula>
    </cfRule>
  </conditionalFormatting>
  <conditionalFormatting sqref="DP116:DQ116">
    <cfRule type="cellIs" dxfId="250" priority="249" operator="equal">
      <formula>"CONVENIO"</formula>
    </cfRule>
    <cfRule type="cellIs" dxfId="249" priority="250" operator="equal">
      <formula>"ANULADO"</formula>
    </cfRule>
  </conditionalFormatting>
  <conditionalFormatting sqref="DP118:DQ118">
    <cfRule type="containsText" dxfId="248" priority="246" operator="containsText" text="CONVENIO">
      <formula>NOT(ISERROR(SEARCH("CONVENIO",DP118)))</formula>
    </cfRule>
    <cfRule type="containsText" dxfId="247" priority="247" operator="containsText" text="ANULADO">
      <formula>NOT(ISERROR(SEARCH("ANULADO",DP118)))</formula>
    </cfRule>
    <cfRule type="containsText" dxfId="246" priority="248" operator="containsText" text="ANULADO">
      <formula>NOT(ISERROR(SEARCH("ANULADO",DP118)))</formula>
    </cfRule>
  </conditionalFormatting>
  <conditionalFormatting sqref="DP118:DQ118">
    <cfRule type="containsText" dxfId="245" priority="244" operator="containsText" text="CONVENIO">
      <formula>NOT(ISERROR(SEARCH("CONVENIO",DP118)))</formula>
    </cfRule>
    <cfRule type="containsText" dxfId="244" priority="245" operator="containsText" text="ANULADO">
      <formula>NOT(ISERROR(SEARCH("ANULADO",DP118)))</formula>
    </cfRule>
  </conditionalFormatting>
  <conditionalFormatting sqref="DP118:DQ118">
    <cfRule type="cellIs" dxfId="243" priority="242" operator="equal">
      <formula>"CONVENIO"</formula>
    </cfRule>
    <cfRule type="cellIs" dxfId="242" priority="243" operator="equal">
      <formula>"ANULADO"</formula>
    </cfRule>
  </conditionalFormatting>
  <conditionalFormatting sqref="DP120:DR120">
    <cfRule type="containsText" dxfId="241" priority="239" operator="containsText" text="CONVENIO">
      <formula>NOT(ISERROR(SEARCH("CONVENIO",DP120)))</formula>
    </cfRule>
    <cfRule type="containsText" dxfId="240" priority="240" operator="containsText" text="ANULADO">
      <formula>NOT(ISERROR(SEARCH("ANULADO",DP120)))</formula>
    </cfRule>
    <cfRule type="containsText" dxfId="239" priority="241" operator="containsText" text="ANULADO">
      <formula>NOT(ISERROR(SEARCH("ANULADO",DP120)))</formula>
    </cfRule>
  </conditionalFormatting>
  <conditionalFormatting sqref="DP120:DR120">
    <cfRule type="containsText" dxfId="238" priority="237" operator="containsText" text="CONVENIO">
      <formula>NOT(ISERROR(SEARCH("CONVENIO",DP120)))</formula>
    </cfRule>
    <cfRule type="containsText" dxfId="237" priority="238" operator="containsText" text="ANULADO">
      <formula>NOT(ISERROR(SEARCH("ANULADO",DP120)))</formula>
    </cfRule>
  </conditionalFormatting>
  <conditionalFormatting sqref="DP120:DR120">
    <cfRule type="cellIs" dxfId="236" priority="235" operator="equal">
      <formula>"CONVENIO"</formula>
    </cfRule>
    <cfRule type="cellIs" dxfId="235" priority="236" operator="equal">
      <formula>"ANULADO"</formula>
    </cfRule>
  </conditionalFormatting>
  <conditionalFormatting sqref="DP121:DQ121">
    <cfRule type="containsText" dxfId="234" priority="232" operator="containsText" text="CONVENIO">
      <formula>NOT(ISERROR(SEARCH("CONVENIO",DP121)))</formula>
    </cfRule>
    <cfRule type="containsText" dxfId="233" priority="233" operator="containsText" text="ANULADO">
      <formula>NOT(ISERROR(SEARCH("ANULADO",DP121)))</formula>
    </cfRule>
    <cfRule type="containsText" dxfId="232" priority="234" operator="containsText" text="ANULADO">
      <formula>NOT(ISERROR(SEARCH("ANULADO",DP121)))</formula>
    </cfRule>
  </conditionalFormatting>
  <conditionalFormatting sqref="DP121:DQ121">
    <cfRule type="containsText" dxfId="231" priority="230" operator="containsText" text="CONVENIO">
      <formula>NOT(ISERROR(SEARCH("CONVENIO",DP121)))</formula>
    </cfRule>
    <cfRule type="containsText" dxfId="230" priority="231" operator="containsText" text="ANULADO">
      <formula>NOT(ISERROR(SEARCH("ANULADO",DP121)))</formula>
    </cfRule>
  </conditionalFormatting>
  <conditionalFormatting sqref="DP121:DQ121">
    <cfRule type="cellIs" dxfId="229" priority="228" operator="equal">
      <formula>"CONVENIO"</formula>
    </cfRule>
    <cfRule type="cellIs" dxfId="228" priority="229" operator="equal">
      <formula>"ANULADO"</formula>
    </cfRule>
  </conditionalFormatting>
  <conditionalFormatting sqref="DR121">
    <cfRule type="containsText" dxfId="227" priority="225" operator="containsText" text="CONVENIO">
      <formula>NOT(ISERROR(SEARCH("CONVENIO",DR121)))</formula>
    </cfRule>
    <cfRule type="containsText" dxfId="226" priority="226" operator="containsText" text="ANULADO">
      <formula>NOT(ISERROR(SEARCH("ANULADO",DR121)))</formula>
    </cfRule>
    <cfRule type="containsText" dxfId="225" priority="227" operator="containsText" text="ANULADO">
      <formula>NOT(ISERROR(SEARCH("ANULADO",DR121)))</formula>
    </cfRule>
  </conditionalFormatting>
  <conditionalFormatting sqref="DR121">
    <cfRule type="containsText" dxfId="224" priority="223" operator="containsText" text="CONVENIO">
      <formula>NOT(ISERROR(SEARCH("CONVENIO",DR121)))</formula>
    </cfRule>
    <cfRule type="containsText" dxfId="223" priority="224" operator="containsText" text="ANULADO">
      <formula>NOT(ISERROR(SEARCH("ANULADO",DR121)))</formula>
    </cfRule>
  </conditionalFormatting>
  <conditionalFormatting sqref="DR121">
    <cfRule type="cellIs" dxfId="222" priority="221" operator="equal">
      <formula>"CONVENIO"</formula>
    </cfRule>
    <cfRule type="cellIs" dxfId="221" priority="222" operator="equal">
      <formula>"ANULADO"</formula>
    </cfRule>
  </conditionalFormatting>
  <conditionalFormatting sqref="DP123:DQ123">
    <cfRule type="containsText" dxfId="220" priority="218" operator="containsText" text="CONVENIO">
      <formula>NOT(ISERROR(SEARCH("CONVENIO",DP123)))</formula>
    </cfRule>
    <cfRule type="containsText" dxfId="219" priority="219" operator="containsText" text="ANULADO">
      <formula>NOT(ISERROR(SEARCH("ANULADO",DP123)))</formula>
    </cfRule>
    <cfRule type="containsText" dxfId="218" priority="220" operator="containsText" text="ANULADO">
      <formula>NOT(ISERROR(SEARCH("ANULADO",DP123)))</formula>
    </cfRule>
  </conditionalFormatting>
  <conditionalFormatting sqref="DP123:DQ123">
    <cfRule type="containsText" dxfId="217" priority="216" operator="containsText" text="CONVENIO">
      <formula>NOT(ISERROR(SEARCH("CONVENIO",DP123)))</formula>
    </cfRule>
    <cfRule type="containsText" dxfId="216" priority="217" operator="containsText" text="ANULADO">
      <formula>NOT(ISERROR(SEARCH("ANULADO",DP123)))</formula>
    </cfRule>
  </conditionalFormatting>
  <conditionalFormatting sqref="DP123:DQ123">
    <cfRule type="cellIs" dxfId="215" priority="214" operator="equal">
      <formula>"CONVENIO"</formula>
    </cfRule>
    <cfRule type="cellIs" dxfId="214" priority="215" operator="equal">
      <formula>"ANULADO"</formula>
    </cfRule>
  </conditionalFormatting>
  <conditionalFormatting sqref="DQ125">
    <cfRule type="containsText" dxfId="213" priority="211" operator="containsText" text="CONVENIO">
      <formula>NOT(ISERROR(SEARCH("CONVENIO",DQ125)))</formula>
    </cfRule>
    <cfRule type="containsText" dxfId="212" priority="212" operator="containsText" text="ANULADO">
      <formula>NOT(ISERROR(SEARCH("ANULADO",DQ125)))</formula>
    </cfRule>
    <cfRule type="containsText" dxfId="211" priority="213" operator="containsText" text="ANULADO">
      <formula>NOT(ISERROR(SEARCH("ANULADO",DQ125)))</formula>
    </cfRule>
  </conditionalFormatting>
  <conditionalFormatting sqref="DQ125">
    <cfRule type="containsText" dxfId="210" priority="209" operator="containsText" text="CONVENIO">
      <formula>NOT(ISERROR(SEARCH("CONVENIO",DQ125)))</formula>
    </cfRule>
    <cfRule type="containsText" dxfId="209" priority="210" operator="containsText" text="ANULADO">
      <formula>NOT(ISERROR(SEARCH("ANULADO",DQ125)))</formula>
    </cfRule>
  </conditionalFormatting>
  <conditionalFormatting sqref="DQ125">
    <cfRule type="cellIs" dxfId="208" priority="207" operator="equal">
      <formula>"CONVENIO"</formula>
    </cfRule>
    <cfRule type="cellIs" dxfId="207" priority="208" operator="equal">
      <formula>"ANULADO"</formula>
    </cfRule>
  </conditionalFormatting>
  <conditionalFormatting sqref="DP131:DQ131">
    <cfRule type="containsText" dxfId="206" priority="204" operator="containsText" text="CONVENIO">
      <formula>NOT(ISERROR(SEARCH("CONVENIO",DP131)))</formula>
    </cfRule>
    <cfRule type="containsText" dxfId="205" priority="205" operator="containsText" text="ANULADO">
      <formula>NOT(ISERROR(SEARCH("ANULADO",DP131)))</formula>
    </cfRule>
    <cfRule type="containsText" dxfId="204" priority="206" operator="containsText" text="ANULADO">
      <formula>NOT(ISERROR(SEARCH("ANULADO",DP131)))</formula>
    </cfRule>
  </conditionalFormatting>
  <conditionalFormatting sqref="DP131:DQ131">
    <cfRule type="containsText" dxfId="203" priority="202" operator="containsText" text="CONVENIO">
      <formula>NOT(ISERROR(SEARCH("CONVENIO",DP131)))</formula>
    </cfRule>
    <cfRule type="containsText" dxfId="202" priority="203" operator="containsText" text="ANULADO">
      <formula>NOT(ISERROR(SEARCH("ANULADO",DP131)))</formula>
    </cfRule>
  </conditionalFormatting>
  <conditionalFormatting sqref="DP131:DQ131">
    <cfRule type="cellIs" dxfId="201" priority="200" operator="equal">
      <formula>"CONVENIO"</formula>
    </cfRule>
    <cfRule type="cellIs" dxfId="200" priority="201" operator="equal">
      <formula>"ANULADO"</formula>
    </cfRule>
  </conditionalFormatting>
  <conditionalFormatting sqref="DP132:DQ132">
    <cfRule type="containsText" dxfId="199" priority="197" operator="containsText" text="CONVENIO">
      <formula>NOT(ISERROR(SEARCH("CONVENIO",DP132)))</formula>
    </cfRule>
    <cfRule type="containsText" dxfId="198" priority="198" operator="containsText" text="ANULADO">
      <formula>NOT(ISERROR(SEARCH("ANULADO",DP132)))</formula>
    </cfRule>
    <cfRule type="containsText" dxfId="197" priority="199" operator="containsText" text="ANULADO">
      <formula>NOT(ISERROR(SEARCH("ANULADO",DP132)))</formula>
    </cfRule>
  </conditionalFormatting>
  <conditionalFormatting sqref="DP132:DQ132">
    <cfRule type="containsText" dxfId="196" priority="195" operator="containsText" text="CONVENIO">
      <formula>NOT(ISERROR(SEARCH("CONVENIO",DP132)))</formula>
    </cfRule>
    <cfRule type="containsText" dxfId="195" priority="196" operator="containsText" text="ANULADO">
      <formula>NOT(ISERROR(SEARCH("ANULADO",DP132)))</formula>
    </cfRule>
  </conditionalFormatting>
  <conditionalFormatting sqref="DP132:DQ132">
    <cfRule type="cellIs" dxfId="194" priority="193" operator="equal">
      <formula>"CONVENIO"</formula>
    </cfRule>
    <cfRule type="cellIs" dxfId="193" priority="194" operator="equal">
      <formula>"ANULADO"</formula>
    </cfRule>
  </conditionalFormatting>
  <conditionalFormatting sqref="DP133:DQ133">
    <cfRule type="containsText" dxfId="192" priority="190" operator="containsText" text="CONVENIO">
      <formula>NOT(ISERROR(SEARCH("CONVENIO",DP133)))</formula>
    </cfRule>
    <cfRule type="containsText" dxfId="191" priority="191" operator="containsText" text="ANULADO">
      <formula>NOT(ISERROR(SEARCH("ANULADO",DP133)))</formula>
    </cfRule>
    <cfRule type="containsText" dxfId="190" priority="192" operator="containsText" text="ANULADO">
      <formula>NOT(ISERROR(SEARCH("ANULADO",DP133)))</formula>
    </cfRule>
  </conditionalFormatting>
  <conditionalFormatting sqref="DP133:DQ133">
    <cfRule type="containsText" dxfId="189" priority="188" operator="containsText" text="CONVENIO">
      <formula>NOT(ISERROR(SEARCH("CONVENIO",DP133)))</formula>
    </cfRule>
    <cfRule type="containsText" dxfId="188" priority="189" operator="containsText" text="ANULADO">
      <formula>NOT(ISERROR(SEARCH("ANULADO",DP133)))</formula>
    </cfRule>
  </conditionalFormatting>
  <conditionalFormatting sqref="DP133:DQ133">
    <cfRule type="cellIs" dxfId="187" priority="186" operator="equal">
      <formula>"CONVENIO"</formula>
    </cfRule>
    <cfRule type="cellIs" dxfId="186" priority="187" operator="equal">
      <formula>"ANULADO"</formula>
    </cfRule>
  </conditionalFormatting>
  <conditionalFormatting sqref="DP135:DR135">
    <cfRule type="containsText" dxfId="185" priority="183" operator="containsText" text="CONVENIO">
      <formula>NOT(ISERROR(SEARCH("CONVENIO",DP135)))</formula>
    </cfRule>
    <cfRule type="containsText" dxfId="184" priority="184" operator="containsText" text="ANULADO">
      <formula>NOT(ISERROR(SEARCH("ANULADO",DP135)))</formula>
    </cfRule>
    <cfRule type="containsText" dxfId="183" priority="185" operator="containsText" text="ANULADO">
      <formula>NOT(ISERROR(SEARCH("ANULADO",DP135)))</formula>
    </cfRule>
  </conditionalFormatting>
  <conditionalFormatting sqref="DP135:DR135">
    <cfRule type="containsText" dxfId="182" priority="181" operator="containsText" text="CONVENIO">
      <formula>NOT(ISERROR(SEARCH("CONVENIO",DP135)))</formula>
    </cfRule>
    <cfRule type="containsText" dxfId="181" priority="182" operator="containsText" text="ANULADO">
      <formula>NOT(ISERROR(SEARCH("ANULADO",DP135)))</formula>
    </cfRule>
  </conditionalFormatting>
  <conditionalFormatting sqref="DP135:DR135">
    <cfRule type="cellIs" dxfId="180" priority="179" operator="equal">
      <formula>"CONVENIO"</formula>
    </cfRule>
    <cfRule type="cellIs" dxfId="179" priority="180" operator="equal">
      <formula>"ANULADO"</formula>
    </cfRule>
  </conditionalFormatting>
  <conditionalFormatting sqref="DP136:DQ136">
    <cfRule type="containsText" dxfId="178" priority="176" operator="containsText" text="CONVENIO">
      <formula>NOT(ISERROR(SEARCH("CONVENIO",DP136)))</formula>
    </cfRule>
    <cfRule type="containsText" dxfId="177" priority="177" operator="containsText" text="ANULADO">
      <formula>NOT(ISERROR(SEARCH("ANULADO",DP136)))</formula>
    </cfRule>
    <cfRule type="containsText" dxfId="176" priority="178" operator="containsText" text="ANULADO">
      <formula>NOT(ISERROR(SEARCH("ANULADO",DP136)))</formula>
    </cfRule>
  </conditionalFormatting>
  <conditionalFormatting sqref="DP136:DQ136">
    <cfRule type="containsText" dxfId="175" priority="174" operator="containsText" text="CONVENIO">
      <formula>NOT(ISERROR(SEARCH("CONVENIO",DP136)))</formula>
    </cfRule>
    <cfRule type="containsText" dxfId="174" priority="175" operator="containsText" text="ANULADO">
      <formula>NOT(ISERROR(SEARCH("ANULADO",DP136)))</formula>
    </cfRule>
  </conditionalFormatting>
  <conditionalFormatting sqref="DP136:DQ136">
    <cfRule type="cellIs" dxfId="173" priority="172" operator="equal">
      <formula>"CONVENIO"</formula>
    </cfRule>
    <cfRule type="cellIs" dxfId="172" priority="173" operator="equal">
      <formula>"ANULADO"</formula>
    </cfRule>
  </conditionalFormatting>
  <conditionalFormatting sqref="DP137:DQ137">
    <cfRule type="containsText" dxfId="171" priority="169" operator="containsText" text="CONVENIO">
      <formula>NOT(ISERROR(SEARCH("CONVENIO",DP137)))</formula>
    </cfRule>
    <cfRule type="containsText" dxfId="170" priority="170" operator="containsText" text="ANULADO">
      <formula>NOT(ISERROR(SEARCH("ANULADO",DP137)))</formula>
    </cfRule>
    <cfRule type="containsText" dxfId="169" priority="171" operator="containsText" text="ANULADO">
      <formula>NOT(ISERROR(SEARCH("ANULADO",DP137)))</formula>
    </cfRule>
  </conditionalFormatting>
  <conditionalFormatting sqref="DP137:DQ137">
    <cfRule type="containsText" dxfId="168" priority="167" operator="containsText" text="CONVENIO">
      <formula>NOT(ISERROR(SEARCH("CONVENIO",DP137)))</formula>
    </cfRule>
    <cfRule type="containsText" dxfId="167" priority="168" operator="containsText" text="ANULADO">
      <formula>NOT(ISERROR(SEARCH("ANULADO",DP137)))</formula>
    </cfRule>
  </conditionalFormatting>
  <conditionalFormatting sqref="DP137:DQ137">
    <cfRule type="cellIs" dxfId="166" priority="165" operator="equal">
      <formula>"CONVENIO"</formula>
    </cfRule>
    <cfRule type="cellIs" dxfId="165" priority="166" operator="equal">
      <formula>"ANULADO"</formula>
    </cfRule>
  </conditionalFormatting>
  <conditionalFormatting sqref="DP139:DQ139">
    <cfRule type="containsText" dxfId="164" priority="162" operator="containsText" text="CONVENIO">
      <formula>NOT(ISERROR(SEARCH("CONVENIO",DP139)))</formula>
    </cfRule>
    <cfRule type="containsText" dxfId="163" priority="163" operator="containsText" text="ANULADO">
      <formula>NOT(ISERROR(SEARCH("ANULADO",DP139)))</formula>
    </cfRule>
    <cfRule type="containsText" dxfId="162" priority="164" operator="containsText" text="ANULADO">
      <formula>NOT(ISERROR(SEARCH("ANULADO",DP139)))</formula>
    </cfRule>
  </conditionalFormatting>
  <conditionalFormatting sqref="DP139:DQ139">
    <cfRule type="containsText" dxfId="161" priority="160" operator="containsText" text="CONVENIO">
      <formula>NOT(ISERROR(SEARCH("CONVENIO",DP139)))</formula>
    </cfRule>
    <cfRule type="containsText" dxfId="160" priority="161" operator="containsText" text="ANULADO">
      <formula>NOT(ISERROR(SEARCH("ANULADO",DP139)))</formula>
    </cfRule>
  </conditionalFormatting>
  <conditionalFormatting sqref="DP139:DQ139">
    <cfRule type="cellIs" dxfId="159" priority="158" operator="equal">
      <formula>"CONVENIO"</formula>
    </cfRule>
    <cfRule type="cellIs" dxfId="158" priority="159" operator="equal">
      <formula>"ANULADO"</formula>
    </cfRule>
  </conditionalFormatting>
  <conditionalFormatting sqref="DQ142:DR142">
    <cfRule type="containsText" dxfId="157" priority="155" operator="containsText" text="CONVENIO">
      <formula>NOT(ISERROR(SEARCH("CONVENIO",DQ142)))</formula>
    </cfRule>
    <cfRule type="containsText" dxfId="156" priority="156" operator="containsText" text="ANULADO">
      <formula>NOT(ISERROR(SEARCH("ANULADO",DQ142)))</formula>
    </cfRule>
    <cfRule type="containsText" dxfId="155" priority="157" operator="containsText" text="ANULADO">
      <formula>NOT(ISERROR(SEARCH("ANULADO",DQ142)))</formula>
    </cfRule>
  </conditionalFormatting>
  <conditionalFormatting sqref="DQ142:DR142">
    <cfRule type="containsText" dxfId="154" priority="153" operator="containsText" text="CONVENIO">
      <formula>NOT(ISERROR(SEARCH("CONVENIO",DQ142)))</formula>
    </cfRule>
    <cfRule type="containsText" dxfId="153" priority="154" operator="containsText" text="ANULADO">
      <formula>NOT(ISERROR(SEARCH("ANULADO",DQ142)))</formula>
    </cfRule>
  </conditionalFormatting>
  <conditionalFormatting sqref="DQ142:DR142">
    <cfRule type="cellIs" dxfId="152" priority="151" operator="equal">
      <formula>"CONVENIO"</formula>
    </cfRule>
    <cfRule type="cellIs" dxfId="151" priority="152" operator="equal">
      <formula>"ANULADO"</formula>
    </cfRule>
  </conditionalFormatting>
  <conditionalFormatting sqref="DP143:DQ143">
    <cfRule type="containsText" dxfId="150" priority="148" operator="containsText" text="CONVENIO">
      <formula>NOT(ISERROR(SEARCH("CONVENIO",DP143)))</formula>
    </cfRule>
    <cfRule type="containsText" dxfId="149" priority="149" operator="containsText" text="ANULADO">
      <formula>NOT(ISERROR(SEARCH("ANULADO",DP143)))</formula>
    </cfRule>
    <cfRule type="containsText" dxfId="148" priority="150" operator="containsText" text="ANULADO">
      <formula>NOT(ISERROR(SEARCH("ANULADO",DP143)))</formula>
    </cfRule>
  </conditionalFormatting>
  <conditionalFormatting sqref="DP143:DQ143">
    <cfRule type="containsText" dxfId="147" priority="146" operator="containsText" text="CONVENIO">
      <formula>NOT(ISERROR(SEARCH("CONVENIO",DP143)))</formula>
    </cfRule>
    <cfRule type="containsText" dxfId="146" priority="147" operator="containsText" text="ANULADO">
      <formula>NOT(ISERROR(SEARCH("ANULADO",DP143)))</formula>
    </cfRule>
  </conditionalFormatting>
  <conditionalFormatting sqref="DP143:DQ143">
    <cfRule type="cellIs" dxfId="145" priority="144" operator="equal">
      <formula>"CONVENIO"</formula>
    </cfRule>
    <cfRule type="cellIs" dxfId="144" priority="145" operator="equal">
      <formula>"ANULADO"</formula>
    </cfRule>
  </conditionalFormatting>
  <conditionalFormatting sqref="DP145:DR145">
    <cfRule type="containsText" dxfId="143" priority="141" operator="containsText" text="CONVENIO">
      <formula>NOT(ISERROR(SEARCH("CONVENIO",DP145)))</formula>
    </cfRule>
    <cfRule type="containsText" dxfId="142" priority="142" operator="containsText" text="ANULADO">
      <formula>NOT(ISERROR(SEARCH("ANULADO",DP145)))</formula>
    </cfRule>
    <cfRule type="containsText" dxfId="141" priority="143" operator="containsText" text="ANULADO">
      <formula>NOT(ISERROR(SEARCH("ANULADO",DP145)))</formula>
    </cfRule>
  </conditionalFormatting>
  <conditionalFormatting sqref="DP145:DR145">
    <cfRule type="containsText" dxfId="140" priority="139" operator="containsText" text="CONVENIO">
      <formula>NOT(ISERROR(SEARCH("CONVENIO",DP145)))</formula>
    </cfRule>
    <cfRule type="containsText" dxfId="139" priority="140" operator="containsText" text="ANULADO">
      <formula>NOT(ISERROR(SEARCH("ANULADO",DP145)))</formula>
    </cfRule>
  </conditionalFormatting>
  <conditionalFormatting sqref="DP145:DR145">
    <cfRule type="cellIs" dxfId="138" priority="137" operator="equal">
      <formula>"CONVENIO"</formula>
    </cfRule>
    <cfRule type="cellIs" dxfId="137" priority="138" operator="equal">
      <formula>"ANULADO"</formula>
    </cfRule>
  </conditionalFormatting>
  <conditionalFormatting sqref="DP146:DR146">
    <cfRule type="containsText" dxfId="136" priority="134" operator="containsText" text="CONVENIO">
      <formula>NOT(ISERROR(SEARCH("CONVENIO",DP146)))</formula>
    </cfRule>
    <cfRule type="containsText" dxfId="135" priority="135" operator="containsText" text="ANULADO">
      <formula>NOT(ISERROR(SEARCH("ANULADO",DP146)))</formula>
    </cfRule>
    <cfRule type="containsText" dxfId="134" priority="136" operator="containsText" text="ANULADO">
      <formula>NOT(ISERROR(SEARCH("ANULADO",DP146)))</formula>
    </cfRule>
  </conditionalFormatting>
  <conditionalFormatting sqref="DP146:DR146">
    <cfRule type="containsText" dxfId="133" priority="132" operator="containsText" text="CONVENIO">
      <formula>NOT(ISERROR(SEARCH("CONVENIO",DP146)))</formula>
    </cfRule>
    <cfRule type="containsText" dxfId="132" priority="133" operator="containsText" text="ANULADO">
      <formula>NOT(ISERROR(SEARCH("ANULADO",DP146)))</formula>
    </cfRule>
  </conditionalFormatting>
  <conditionalFormatting sqref="DP146:DR146">
    <cfRule type="cellIs" dxfId="131" priority="130" operator="equal">
      <formula>"CONVENIO"</formula>
    </cfRule>
    <cfRule type="cellIs" dxfId="130" priority="131" operator="equal">
      <formula>"ANULADO"</formula>
    </cfRule>
  </conditionalFormatting>
  <conditionalFormatting sqref="DP81">
    <cfRule type="containsText" dxfId="129" priority="127" operator="containsText" text="CONVENIO">
      <formula>NOT(ISERROR(SEARCH("CONVENIO",DP81)))</formula>
    </cfRule>
    <cfRule type="containsText" dxfId="128" priority="128" operator="containsText" text="ANULADO">
      <formula>NOT(ISERROR(SEARCH("ANULADO",DP81)))</formula>
    </cfRule>
    <cfRule type="containsText" dxfId="127" priority="129" operator="containsText" text="ANULADO">
      <formula>NOT(ISERROR(SEARCH("ANULADO",DP81)))</formula>
    </cfRule>
  </conditionalFormatting>
  <conditionalFormatting sqref="DP81">
    <cfRule type="containsText" dxfId="126" priority="125" operator="containsText" text="CONVENIO">
      <formula>NOT(ISERROR(SEARCH("CONVENIO",DP81)))</formula>
    </cfRule>
    <cfRule type="containsText" dxfId="125" priority="126" operator="containsText" text="ANULADO">
      <formula>NOT(ISERROR(SEARCH("ANULADO",DP81)))</formula>
    </cfRule>
  </conditionalFormatting>
  <conditionalFormatting sqref="DP81">
    <cfRule type="cellIs" dxfId="124" priority="123" operator="equal">
      <formula>"CONVENIO"</formula>
    </cfRule>
    <cfRule type="cellIs" dxfId="123" priority="124" operator="equal">
      <formula>"ANULADO"</formula>
    </cfRule>
  </conditionalFormatting>
  <conditionalFormatting sqref="DP125">
    <cfRule type="containsText" dxfId="122" priority="120" operator="containsText" text="CONVENIO">
      <formula>NOT(ISERROR(SEARCH("CONVENIO",DP125)))</formula>
    </cfRule>
    <cfRule type="containsText" dxfId="121" priority="121" operator="containsText" text="ANULADO">
      <formula>NOT(ISERROR(SEARCH("ANULADO",DP125)))</formula>
    </cfRule>
    <cfRule type="containsText" dxfId="120" priority="122" operator="containsText" text="ANULADO">
      <formula>NOT(ISERROR(SEARCH("ANULADO",DP125)))</formula>
    </cfRule>
  </conditionalFormatting>
  <conditionalFormatting sqref="DP125">
    <cfRule type="containsText" dxfId="119" priority="118" operator="containsText" text="CONVENIO">
      <formula>NOT(ISERROR(SEARCH("CONVENIO",DP125)))</formula>
    </cfRule>
    <cfRule type="containsText" dxfId="118" priority="119" operator="containsText" text="ANULADO">
      <formula>NOT(ISERROR(SEARCH("ANULADO",DP125)))</formula>
    </cfRule>
  </conditionalFormatting>
  <conditionalFormatting sqref="DP125">
    <cfRule type="cellIs" dxfId="117" priority="116" operator="equal">
      <formula>"CONVENIO"</formula>
    </cfRule>
    <cfRule type="cellIs" dxfId="116" priority="117" operator="equal">
      <formula>"ANULADO"</formula>
    </cfRule>
  </conditionalFormatting>
  <conditionalFormatting sqref="EO79:EP79">
    <cfRule type="cellIs" dxfId="115" priority="114" operator="equal">
      <formula>"CONVENIO"</formula>
    </cfRule>
    <cfRule type="cellIs" dxfId="114" priority="115" operator="equal">
      <formula>"ANULADO"</formula>
    </cfRule>
  </conditionalFormatting>
  <conditionalFormatting sqref="EO80:EP80">
    <cfRule type="cellIs" dxfId="113" priority="112" operator="equal">
      <formula>"CONVENIO"</formula>
    </cfRule>
    <cfRule type="cellIs" dxfId="112" priority="113" operator="equal">
      <formula>"ANULADO"</formula>
    </cfRule>
  </conditionalFormatting>
  <conditionalFormatting sqref="EO83:EP83">
    <cfRule type="cellIs" dxfId="111" priority="110" operator="equal">
      <formula>"CONVENIO"</formula>
    </cfRule>
    <cfRule type="cellIs" dxfId="110" priority="111" operator="equal">
      <formula>"ANULADO"</formula>
    </cfRule>
  </conditionalFormatting>
  <conditionalFormatting sqref="EO119:EP119">
    <cfRule type="cellIs" dxfId="109" priority="108" operator="equal">
      <formula>"CONVENIO"</formula>
    </cfRule>
    <cfRule type="cellIs" dxfId="108" priority="109" operator="equal">
      <formula>"ANULADO"</formula>
    </cfRule>
  </conditionalFormatting>
  <conditionalFormatting sqref="EO144:EP144">
    <cfRule type="cellIs" dxfId="107" priority="106" operator="equal">
      <formula>"CONVENIO"</formula>
    </cfRule>
    <cfRule type="cellIs" dxfId="106" priority="107" operator="equal">
      <formula>"ANULADO"</formula>
    </cfRule>
  </conditionalFormatting>
  <conditionalFormatting sqref="DR107">
    <cfRule type="containsText" dxfId="105" priority="103" operator="containsText" text="CONVENIO">
      <formula>NOT(ISERROR(SEARCH("CONVENIO",DR107)))</formula>
    </cfRule>
    <cfRule type="containsText" dxfId="104" priority="104" operator="containsText" text="ANULADO">
      <formula>NOT(ISERROR(SEARCH("ANULADO",DR107)))</formula>
    </cfRule>
    <cfRule type="containsText" dxfId="103" priority="105" operator="containsText" text="ANULADO">
      <formula>NOT(ISERROR(SEARCH("ANULADO",DR107)))</formula>
    </cfRule>
  </conditionalFormatting>
  <conditionalFormatting sqref="DR107">
    <cfRule type="containsText" dxfId="102" priority="101" operator="containsText" text="CONVENIO">
      <formula>NOT(ISERROR(SEARCH("CONVENIO",DR107)))</formula>
    </cfRule>
    <cfRule type="containsText" dxfId="101" priority="102" operator="containsText" text="ANULADO">
      <formula>NOT(ISERROR(SEARCH("ANULADO",DR107)))</formula>
    </cfRule>
  </conditionalFormatting>
  <conditionalFormatting sqref="DR107">
    <cfRule type="cellIs" dxfId="100" priority="99" operator="equal">
      <formula>"CONVENIO"</formula>
    </cfRule>
    <cfRule type="cellIs" dxfId="99" priority="100" operator="equal">
      <formula>"ANULADO"</formula>
    </cfRule>
  </conditionalFormatting>
  <conditionalFormatting sqref="DR108:DR110">
    <cfRule type="containsText" dxfId="98" priority="96" operator="containsText" text="CONVENIO">
      <formula>NOT(ISERROR(SEARCH("CONVENIO",DR108)))</formula>
    </cfRule>
    <cfRule type="containsText" dxfId="97" priority="97" operator="containsText" text="ANULADO">
      <formula>NOT(ISERROR(SEARCH("ANULADO",DR108)))</formula>
    </cfRule>
    <cfRule type="containsText" dxfId="96" priority="98" operator="containsText" text="ANULADO">
      <formula>NOT(ISERROR(SEARCH("ANULADO",DR108)))</formula>
    </cfRule>
  </conditionalFormatting>
  <conditionalFormatting sqref="DR108:DR110">
    <cfRule type="containsText" dxfId="95" priority="94" operator="containsText" text="CONVENIO">
      <formula>NOT(ISERROR(SEARCH("CONVENIO",DR108)))</formula>
    </cfRule>
    <cfRule type="containsText" dxfId="94" priority="95" operator="containsText" text="ANULADO">
      <formula>NOT(ISERROR(SEARCH("ANULADO",DR108)))</formula>
    </cfRule>
  </conditionalFormatting>
  <conditionalFormatting sqref="DR108:DR110">
    <cfRule type="cellIs" dxfId="93" priority="92" operator="equal">
      <formula>"CONVENIO"</formula>
    </cfRule>
    <cfRule type="cellIs" dxfId="92" priority="93" operator="equal">
      <formula>"ANULADO"</formula>
    </cfRule>
  </conditionalFormatting>
  <conditionalFormatting sqref="DR114">
    <cfRule type="containsText" dxfId="91" priority="89" operator="containsText" text="CONVENIO">
      <formula>NOT(ISERROR(SEARCH("CONVENIO",DR114)))</formula>
    </cfRule>
    <cfRule type="containsText" dxfId="90" priority="90" operator="containsText" text="ANULADO">
      <formula>NOT(ISERROR(SEARCH("ANULADO",DR114)))</formula>
    </cfRule>
    <cfRule type="containsText" dxfId="89" priority="91" operator="containsText" text="ANULADO">
      <formula>NOT(ISERROR(SEARCH("ANULADO",DR114)))</formula>
    </cfRule>
  </conditionalFormatting>
  <conditionalFormatting sqref="DR114">
    <cfRule type="containsText" dxfId="88" priority="87" operator="containsText" text="CONVENIO">
      <formula>NOT(ISERROR(SEARCH("CONVENIO",DR114)))</formula>
    </cfRule>
    <cfRule type="containsText" dxfId="87" priority="88" operator="containsText" text="ANULADO">
      <formula>NOT(ISERROR(SEARCH("ANULADO",DR114)))</formula>
    </cfRule>
  </conditionalFormatting>
  <conditionalFormatting sqref="DR114">
    <cfRule type="cellIs" dxfId="86" priority="85" operator="equal">
      <formula>"CONVENIO"</formula>
    </cfRule>
    <cfRule type="cellIs" dxfId="85" priority="86" operator="equal">
      <formula>"ANULADO"</formula>
    </cfRule>
  </conditionalFormatting>
  <conditionalFormatting sqref="DR115">
    <cfRule type="containsText" dxfId="84" priority="82" operator="containsText" text="CONVENIO">
      <formula>NOT(ISERROR(SEARCH("CONVENIO",DR115)))</formula>
    </cfRule>
    <cfRule type="containsText" dxfId="83" priority="83" operator="containsText" text="ANULADO">
      <formula>NOT(ISERROR(SEARCH("ANULADO",DR115)))</formula>
    </cfRule>
    <cfRule type="containsText" dxfId="82" priority="84" operator="containsText" text="ANULADO">
      <formula>NOT(ISERROR(SEARCH("ANULADO",DR115)))</formula>
    </cfRule>
  </conditionalFormatting>
  <conditionalFormatting sqref="DR115">
    <cfRule type="containsText" dxfId="81" priority="80" operator="containsText" text="CONVENIO">
      <formula>NOT(ISERROR(SEARCH("CONVENIO",DR115)))</formula>
    </cfRule>
    <cfRule type="containsText" dxfId="80" priority="81" operator="containsText" text="ANULADO">
      <formula>NOT(ISERROR(SEARCH("ANULADO",DR115)))</formula>
    </cfRule>
  </conditionalFormatting>
  <conditionalFormatting sqref="DR115">
    <cfRule type="cellIs" dxfId="79" priority="78" operator="equal">
      <formula>"CONVENIO"</formula>
    </cfRule>
    <cfRule type="cellIs" dxfId="78" priority="79" operator="equal">
      <formula>"ANULADO"</formula>
    </cfRule>
  </conditionalFormatting>
  <conditionalFormatting sqref="DR116">
    <cfRule type="containsText" dxfId="77" priority="75" operator="containsText" text="CONVENIO">
      <formula>NOT(ISERROR(SEARCH("CONVENIO",DR116)))</formula>
    </cfRule>
    <cfRule type="containsText" dxfId="76" priority="76" operator="containsText" text="ANULADO">
      <formula>NOT(ISERROR(SEARCH("ANULADO",DR116)))</formula>
    </cfRule>
    <cfRule type="containsText" dxfId="75" priority="77" operator="containsText" text="ANULADO">
      <formula>NOT(ISERROR(SEARCH("ANULADO",DR116)))</formula>
    </cfRule>
  </conditionalFormatting>
  <conditionalFormatting sqref="DR116">
    <cfRule type="containsText" dxfId="74" priority="73" operator="containsText" text="CONVENIO">
      <formula>NOT(ISERROR(SEARCH("CONVENIO",DR116)))</formula>
    </cfRule>
    <cfRule type="containsText" dxfId="73" priority="74" operator="containsText" text="ANULADO">
      <formula>NOT(ISERROR(SEARCH("ANULADO",DR116)))</formula>
    </cfRule>
  </conditionalFormatting>
  <conditionalFormatting sqref="DR116">
    <cfRule type="cellIs" dxfId="72" priority="71" operator="equal">
      <formula>"CONVENIO"</formula>
    </cfRule>
    <cfRule type="cellIs" dxfId="71" priority="72" operator="equal">
      <formula>"ANULADO"</formula>
    </cfRule>
  </conditionalFormatting>
  <conditionalFormatting sqref="DR118">
    <cfRule type="containsText" dxfId="70" priority="68" operator="containsText" text="CONVENIO">
      <formula>NOT(ISERROR(SEARCH("CONVENIO",DR118)))</formula>
    </cfRule>
    <cfRule type="containsText" dxfId="69" priority="69" operator="containsText" text="ANULADO">
      <formula>NOT(ISERROR(SEARCH("ANULADO",DR118)))</formula>
    </cfRule>
    <cfRule type="containsText" dxfId="68" priority="70" operator="containsText" text="ANULADO">
      <formula>NOT(ISERROR(SEARCH("ANULADO",DR118)))</formula>
    </cfRule>
  </conditionalFormatting>
  <conditionalFormatting sqref="DR118">
    <cfRule type="containsText" dxfId="67" priority="66" operator="containsText" text="CONVENIO">
      <formula>NOT(ISERROR(SEARCH("CONVENIO",DR118)))</formula>
    </cfRule>
    <cfRule type="containsText" dxfId="66" priority="67" operator="containsText" text="ANULADO">
      <formula>NOT(ISERROR(SEARCH("ANULADO",DR118)))</formula>
    </cfRule>
  </conditionalFormatting>
  <conditionalFormatting sqref="DR118">
    <cfRule type="cellIs" dxfId="65" priority="64" operator="equal">
      <formula>"CONVENIO"</formula>
    </cfRule>
    <cfRule type="cellIs" dxfId="64" priority="65" operator="equal">
      <formula>"ANULADO"</formula>
    </cfRule>
  </conditionalFormatting>
  <conditionalFormatting sqref="DR123">
    <cfRule type="containsText" dxfId="63" priority="61" operator="containsText" text="CONVENIO">
      <formula>NOT(ISERROR(SEARCH("CONVENIO",DR123)))</formula>
    </cfRule>
    <cfRule type="containsText" dxfId="62" priority="62" operator="containsText" text="ANULADO">
      <formula>NOT(ISERROR(SEARCH("ANULADO",DR123)))</formula>
    </cfRule>
    <cfRule type="containsText" dxfId="61" priority="63" operator="containsText" text="ANULADO">
      <formula>NOT(ISERROR(SEARCH("ANULADO",DR123)))</formula>
    </cfRule>
  </conditionalFormatting>
  <conditionalFormatting sqref="DR123">
    <cfRule type="containsText" dxfId="60" priority="59" operator="containsText" text="CONVENIO">
      <formula>NOT(ISERROR(SEARCH("CONVENIO",DR123)))</formula>
    </cfRule>
    <cfRule type="containsText" dxfId="59" priority="60" operator="containsText" text="ANULADO">
      <formula>NOT(ISERROR(SEARCH("ANULADO",DR123)))</formula>
    </cfRule>
  </conditionalFormatting>
  <conditionalFormatting sqref="DR123">
    <cfRule type="cellIs" dxfId="58" priority="57" operator="equal">
      <formula>"CONVENIO"</formula>
    </cfRule>
    <cfRule type="cellIs" dxfId="57" priority="58" operator="equal">
      <formula>"ANULADO"</formula>
    </cfRule>
  </conditionalFormatting>
  <conditionalFormatting sqref="DR125">
    <cfRule type="containsText" dxfId="56" priority="54" operator="containsText" text="CONVENIO">
      <formula>NOT(ISERROR(SEARCH("CONVENIO",DR125)))</formula>
    </cfRule>
    <cfRule type="containsText" dxfId="55" priority="55" operator="containsText" text="ANULADO">
      <formula>NOT(ISERROR(SEARCH("ANULADO",DR125)))</formula>
    </cfRule>
    <cfRule type="containsText" dxfId="54" priority="56" operator="containsText" text="ANULADO">
      <formula>NOT(ISERROR(SEARCH("ANULADO",DR125)))</formula>
    </cfRule>
  </conditionalFormatting>
  <conditionalFormatting sqref="DR125">
    <cfRule type="containsText" dxfId="53" priority="52" operator="containsText" text="CONVENIO">
      <formula>NOT(ISERROR(SEARCH("CONVENIO",DR125)))</formula>
    </cfRule>
    <cfRule type="containsText" dxfId="52" priority="53" operator="containsText" text="ANULADO">
      <formula>NOT(ISERROR(SEARCH("ANULADO",DR125)))</formula>
    </cfRule>
  </conditionalFormatting>
  <conditionalFormatting sqref="DR125">
    <cfRule type="cellIs" dxfId="51" priority="50" operator="equal">
      <formula>"CONVENIO"</formula>
    </cfRule>
    <cfRule type="cellIs" dxfId="50" priority="51" operator="equal">
      <formula>"ANULADO"</formula>
    </cfRule>
  </conditionalFormatting>
  <conditionalFormatting sqref="DR131">
    <cfRule type="containsText" dxfId="49" priority="47" operator="containsText" text="CONVENIO">
      <formula>NOT(ISERROR(SEARCH("CONVENIO",DR131)))</formula>
    </cfRule>
    <cfRule type="containsText" dxfId="48" priority="48" operator="containsText" text="ANULADO">
      <formula>NOT(ISERROR(SEARCH("ANULADO",DR131)))</formula>
    </cfRule>
    <cfRule type="containsText" dxfId="47" priority="49" operator="containsText" text="ANULADO">
      <formula>NOT(ISERROR(SEARCH("ANULADO",DR131)))</formula>
    </cfRule>
  </conditionalFormatting>
  <conditionalFormatting sqref="DR131">
    <cfRule type="containsText" dxfId="46" priority="45" operator="containsText" text="CONVENIO">
      <formula>NOT(ISERROR(SEARCH("CONVENIO",DR131)))</formula>
    </cfRule>
    <cfRule type="containsText" dxfId="45" priority="46" operator="containsText" text="ANULADO">
      <formula>NOT(ISERROR(SEARCH("ANULADO",DR131)))</formula>
    </cfRule>
  </conditionalFormatting>
  <conditionalFormatting sqref="DR131">
    <cfRule type="cellIs" dxfId="44" priority="43" operator="equal">
      <formula>"CONVENIO"</formula>
    </cfRule>
    <cfRule type="cellIs" dxfId="43" priority="44" operator="equal">
      <formula>"ANULADO"</formula>
    </cfRule>
  </conditionalFormatting>
  <conditionalFormatting sqref="DR132">
    <cfRule type="containsText" dxfId="42" priority="40" operator="containsText" text="CONVENIO">
      <formula>NOT(ISERROR(SEARCH("CONVENIO",DR132)))</formula>
    </cfRule>
    <cfRule type="containsText" dxfId="41" priority="41" operator="containsText" text="ANULADO">
      <formula>NOT(ISERROR(SEARCH("ANULADO",DR132)))</formula>
    </cfRule>
    <cfRule type="containsText" dxfId="40" priority="42" operator="containsText" text="ANULADO">
      <formula>NOT(ISERROR(SEARCH("ANULADO",DR132)))</formula>
    </cfRule>
  </conditionalFormatting>
  <conditionalFormatting sqref="DR132">
    <cfRule type="containsText" dxfId="39" priority="38" operator="containsText" text="CONVENIO">
      <formula>NOT(ISERROR(SEARCH("CONVENIO",DR132)))</formula>
    </cfRule>
    <cfRule type="containsText" dxfId="38" priority="39" operator="containsText" text="ANULADO">
      <formula>NOT(ISERROR(SEARCH("ANULADO",DR132)))</formula>
    </cfRule>
  </conditionalFormatting>
  <conditionalFormatting sqref="DR132">
    <cfRule type="cellIs" dxfId="37" priority="36" operator="equal">
      <formula>"CONVENIO"</formula>
    </cfRule>
    <cfRule type="cellIs" dxfId="36" priority="37" operator="equal">
      <formula>"ANULADO"</formula>
    </cfRule>
  </conditionalFormatting>
  <conditionalFormatting sqref="DR133">
    <cfRule type="containsText" dxfId="35" priority="33" operator="containsText" text="CONVENIO">
      <formula>NOT(ISERROR(SEARCH("CONVENIO",DR133)))</formula>
    </cfRule>
    <cfRule type="containsText" dxfId="34" priority="34" operator="containsText" text="ANULADO">
      <formula>NOT(ISERROR(SEARCH("ANULADO",DR133)))</formula>
    </cfRule>
    <cfRule type="containsText" dxfId="33" priority="35" operator="containsText" text="ANULADO">
      <formula>NOT(ISERROR(SEARCH("ANULADO",DR133)))</formula>
    </cfRule>
  </conditionalFormatting>
  <conditionalFormatting sqref="DR133">
    <cfRule type="containsText" dxfId="32" priority="31" operator="containsText" text="CONVENIO">
      <formula>NOT(ISERROR(SEARCH("CONVENIO",DR133)))</formula>
    </cfRule>
    <cfRule type="containsText" dxfId="31" priority="32" operator="containsText" text="ANULADO">
      <formula>NOT(ISERROR(SEARCH("ANULADO",DR133)))</formula>
    </cfRule>
  </conditionalFormatting>
  <conditionalFormatting sqref="DR133">
    <cfRule type="cellIs" dxfId="30" priority="29" operator="equal">
      <formula>"CONVENIO"</formula>
    </cfRule>
    <cfRule type="cellIs" dxfId="29" priority="30" operator="equal">
      <formula>"ANULADO"</formula>
    </cfRule>
  </conditionalFormatting>
  <conditionalFormatting sqref="DR136">
    <cfRule type="containsText" dxfId="28" priority="26" operator="containsText" text="CONVENIO">
      <formula>NOT(ISERROR(SEARCH("CONVENIO",DR136)))</formula>
    </cfRule>
    <cfRule type="containsText" dxfId="27" priority="27" operator="containsText" text="ANULADO">
      <formula>NOT(ISERROR(SEARCH("ANULADO",DR136)))</formula>
    </cfRule>
    <cfRule type="containsText" dxfId="26" priority="28" operator="containsText" text="ANULADO">
      <formula>NOT(ISERROR(SEARCH("ANULADO",DR136)))</formula>
    </cfRule>
  </conditionalFormatting>
  <conditionalFormatting sqref="DR136">
    <cfRule type="containsText" dxfId="25" priority="24" operator="containsText" text="CONVENIO">
      <formula>NOT(ISERROR(SEARCH("CONVENIO",DR136)))</formula>
    </cfRule>
    <cfRule type="containsText" dxfId="24" priority="25" operator="containsText" text="ANULADO">
      <formula>NOT(ISERROR(SEARCH("ANULADO",DR136)))</formula>
    </cfRule>
  </conditionalFormatting>
  <conditionalFormatting sqref="DR136">
    <cfRule type="cellIs" dxfId="23" priority="22" operator="equal">
      <formula>"CONVENIO"</formula>
    </cfRule>
    <cfRule type="cellIs" dxfId="22" priority="23" operator="equal">
      <formula>"ANULADO"</formula>
    </cfRule>
  </conditionalFormatting>
  <conditionalFormatting sqref="DR137">
    <cfRule type="containsText" dxfId="21" priority="19" operator="containsText" text="CONVENIO">
      <formula>NOT(ISERROR(SEARCH("CONVENIO",DR137)))</formula>
    </cfRule>
    <cfRule type="containsText" dxfId="20" priority="20" operator="containsText" text="ANULADO">
      <formula>NOT(ISERROR(SEARCH("ANULADO",DR137)))</formula>
    </cfRule>
    <cfRule type="containsText" dxfId="19" priority="21" operator="containsText" text="ANULADO">
      <formula>NOT(ISERROR(SEARCH("ANULADO",DR137)))</formula>
    </cfRule>
  </conditionalFormatting>
  <conditionalFormatting sqref="DR137">
    <cfRule type="containsText" dxfId="18" priority="17" operator="containsText" text="CONVENIO">
      <formula>NOT(ISERROR(SEARCH("CONVENIO",DR137)))</formula>
    </cfRule>
    <cfRule type="containsText" dxfId="17" priority="18" operator="containsText" text="ANULADO">
      <formula>NOT(ISERROR(SEARCH("ANULADO",DR137)))</formula>
    </cfRule>
  </conditionalFormatting>
  <conditionalFormatting sqref="DR137">
    <cfRule type="cellIs" dxfId="16" priority="15" operator="equal">
      <formula>"CONVENIO"</formula>
    </cfRule>
    <cfRule type="cellIs" dxfId="15" priority="16" operator="equal">
      <formula>"ANULADO"</formula>
    </cfRule>
  </conditionalFormatting>
  <conditionalFormatting sqref="DR139">
    <cfRule type="containsText" dxfId="14" priority="12" operator="containsText" text="CONVENIO">
      <formula>NOT(ISERROR(SEARCH("CONVENIO",DR139)))</formula>
    </cfRule>
    <cfRule type="containsText" dxfId="13" priority="13" operator="containsText" text="ANULADO">
      <formula>NOT(ISERROR(SEARCH("ANULADO",DR139)))</formula>
    </cfRule>
    <cfRule type="containsText" dxfId="12" priority="14" operator="containsText" text="ANULADO">
      <formula>NOT(ISERROR(SEARCH("ANULADO",DR139)))</formula>
    </cfRule>
  </conditionalFormatting>
  <conditionalFormatting sqref="DR139">
    <cfRule type="containsText" dxfId="11" priority="10" operator="containsText" text="CONVENIO">
      <formula>NOT(ISERROR(SEARCH("CONVENIO",DR139)))</formula>
    </cfRule>
    <cfRule type="containsText" dxfId="10" priority="11" operator="containsText" text="ANULADO">
      <formula>NOT(ISERROR(SEARCH("ANULADO",DR139)))</formula>
    </cfRule>
  </conditionalFormatting>
  <conditionalFormatting sqref="DR139">
    <cfRule type="cellIs" dxfId="9" priority="8" operator="equal">
      <formula>"CONVENIO"</formula>
    </cfRule>
    <cfRule type="cellIs" dxfId="8" priority="9" operator="equal">
      <formula>"ANULADO"</formula>
    </cfRule>
  </conditionalFormatting>
  <conditionalFormatting sqref="DR143">
    <cfRule type="containsText" dxfId="7" priority="5" operator="containsText" text="CONVENIO">
      <formula>NOT(ISERROR(SEARCH("CONVENIO",DR143)))</formula>
    </cfRule>
    <cfRule type="containsText" dxfId="6" priority="6" operator="containsText" text="ANULADO">
      <formula>NOT(ISERROR(SEARCH("ANULADO",DR143)))</formula>
    </cfRule>
    <cfRule type="containsText" dxfId="5" priority="7" operator="containsText" text="ANULADO">
      <formula>NOT(ISERROR(SEARCH("ANULADO",DR143)))</formula>
    </cfRule>
  </conditionalFormatting>
  <conditionalFormatting sqref="DR143">
    <cfRule type="containsText" dxfId="4" priority="3" operator="containsText" text="CONVENIO">
      <formula>NOT(ISERROR(SEARCH("CONVENIO",DR143)))</formula>
    </cfRule>
    <cfRule type="containsText" dxfId="3" priority="4" operator="containsText" text="ANULADO">
      <formula>NOT(ISERROR(SEARCH("ANULADO",DR143)))</formula>
    </cfRule>
  </conditionalFormatting>
  <conditionalFormatting sqref="DR143">
    <cfRule type="cellIs" dxfId="2" priority="1" operator="equal">
      <formula>"CONVENIO"</formula>
    </cfRule>
    <cfRule type="cellIs" dxfId="1" priority="2" operator="equal">
      <formula>"ANULADO"</formula>
    </cfRule>
  </conditionalFormatting>
  <dataValidations count="3">
    <dataValidation type="list" allowBlank="1" showInputMessage="1" showErrorMessage="1" sqref="CB4" xr:uid="{B00814F3-ADAD-4EB1-9985-53CB8AB90B4F}">
      <formula1>INDIRECT(#REF!)</formula1>
    </dataValidation>
    <dataValidation type="list" allowBlank="1" showInputMessage="1" showErrorMessage="1" sqref="L4:L155" xr:uid="{68495055-73F7-418E-92AE-0453A045653C}">
      <formula1>IF(K4="Licitación pública",LP,IF(K4="Contratación directa",CD,IF(K4="Selección abreviada",SA,IF(K4="Concurso de méritos",CDM,IF(K4="Mínima cuantía",MC)))))</formula1>
    </dataValidation>
    <dataValidation type="list" allowBlank="1" showInputMessage="1" showErrorMessage="1" sqref="K156:K1048576" xr:uid="{3E03193F-5BF0-4008-9049-C6A3175AF4DB}">
      <formula1>IF(F156="Licitación pública",LP,IF(F156="Contratación directa",CD,IF(F156="Selección abreviada",SA,IF(F156="Concurso de méritos",CDM,IF(F156="Mínima cuantía",MC)))))</formula1>
    </dataValidation>
  </dataValidations>
  <hyperlinks>
    <hyperlink ref="AG17" r:id="rId1" xr:uid="{4BF1E438-E501-493C-8CF7-ED19D0335FEF}"/>
    <hyperlink ref="AG144" r:id="rId2" xr:uid="{EA36C3D1-ECB5-4004-AFBF-49182A21F328}"/>
    <hyperlink ref="AG13" r:id="rId3" xr:uid="{AE61183A-C9C9-4E64-BEAB-96D16D288914}"/>
  </hyperlinks>
  <pageMargins left="0.7" right="0.7" top="0.75" bottom="0.75" header="0.3" footer="0.3"/>
  <pageSetup paperSize="9" orientation="portrait" r:id="rId4"/>
  <legacyDrawing r:id="rId5"/>
  <tableParts count="1">
    <tablePart r:id="rId6"/>
  </tableParts>
  <extLst>
    <ext xmlns:x14="http://schemas.microsoft.com/office/spreadsheetml/2009/9/main" uri="{CCE6A557-97BC-4b89-ADB6-D9C93CAAB3DF}">
      <x14:dataValidations xmlns:xm="http://schemas.microsoft.com/office/excel/2006/main" count="11">
        <x14:dataValidation type="list" allowBlank="1" showInputMessage="1" showErrorMessage="1" xr:uid="{A991A961-5D16-482D-8352-04CD54B610AB}">
          <x14:formula1>
            <xm:f>#REF!</xm:f>
          </x14:formula1>
          <xm:sqref>S4:S11 S13:S155</xm:sqref>
        </x14:dataValidation>
        <x14:dataValidation type="list" allowBlank="1" showInputMessage="1" showErrorMessage="1" xr:uid="{5DE495FC-46E2-4F24-938D-A0EDB13B5EE7}">
          <x14:formula1>
            <xm:f>#REF!</xm:f>
          </x14:formula1>
          <xm:sqref>AH3:AH155</xm:sqref>
        </x14:dataValidation>
        <x14:dataValidation type="list" allowBlank="1" showInputMessage="1" showErrorMessage="1" xr:uid="{B35621F8-A8A5-4250-8017-4FB777ADAF96}">
          <x14:formula1>
            <xm:f>#REF!</xm:f>
          </x14:formula1>
          <xm:sqref>J3:J38 J114 J40</xm:sqref>
        </x14:dataValidation>
        <x14:dataValidation type="list" allowBlank="1" showInputMessage="1" showErrorMessage="1" xr:uid="{7B8EDD96-89C5-4537-A3E9-525CC55B3DFC}">
          <x14:formula1>
            <xm:f>#REF!</xm:f>
          </x14:formula1>
          <xm:sqref>I3:I38 I114 I40</xm:sqref>
        </x14:dataValidation>
        <x14:dataValidation type="list" allowBlank="1" showInputMessage="1" showErrorMessage="1" xr:uid="{09D07A4E-E57C-461A-87C7-9723852744DC}">
          <x14:formula1>
            <xm:f>#REF!</xm:f>
          </x14:formula1>
          <xm:sqref>H3:H5 H7:H18 H20:H38 H40</xm:sqref>
        </x14:dataValidation>
        <x14:dataValidation type="list" allowBlank="1" showInputMessage="1" showErrorMessage="1" xr:uid="{6B8F274B-AF83-4482-8B74-C9F8165647C3}">
          <x14:formula1>
            <xm:f>#REF!</xm:f>
          </x14:formula1>
          <xm:sqref>G114 G7:G18 G20:G38 G40 G3:G5</xm:sqref>
        </x14:dataValidation>
        <x14:dataValidation type="list" allowBlank="1" showInputMessage="1" showErrorMessage="1" xr:uid="{82872260-2AC1-4D8E-8FBB-DFABF0DFA636}">
          <x14:formula1>
            <xm:f>#REF!</xm:f>
          </x14:formula1>
          <xm:sqref>M4:M155</xm:sqref>
        </x14:dataValidation>
        <x14:dataValidation type="list" allowBlank="1" showInputMessage="1" showErrorMessage="1" xr:uid="{88585074-DDD1-42D1-98C9-783E2193C696}">
          <x14:formula1>
            <xm:f>#REF!</xm:f>
          </x14:formula1>
          <xm:sqref>N4:N155</xm:sqref>
        </x14:dataValidation>
        <x14:dataValidation type="list" allowBlank="1" showInputMessage="1" showErrorMessage="1" xr:uid="{E9946D70-04B5-40D9-8927-151962F2C3E4}">
          <x14:formula1>
            <xm:f>#REF!</xm:f>
          </x14:formula1>
          <xm:sqref>M3</xm:sqref>
        </x14:dataValidation>
        <x14:dataValidation type="list" allowBlank="1" showInputMessage="1" showErrorMessage="1" xr:uid="{019205F8-2643-4CDB-97A9-28B54E54C31B}">
          <x14:formula1>
            <xm:f>#REF!</xm:f>
          </x14:formula1>
          <xm:sqref>N3</xm:sqref>
        </x14:dataValidation>
        <x14:dataValidation type="list" allowBlank="1" showInputMessage="1" showErrorMessage="1" xr:uid="{4B0229F0-479E-41AE-A473-70DE7D8B8A2A}">
          <x14:formula1>
            <xm:f>#REF!</xm:f>
          </x14:formula1>
          <xm:sqref>F156:J1048576 K4:K155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c D A A B Q S w M E F A A C A A g A x G C y V C x N I W + k A A A A 9 g A A A B I A H A B D b 2 5 m a W c v U G F j a 2 F n Z S 5 4 b W w g o h g A K K A U A A A A A A A A A A A A A A A A A A A A A A A A A A A A h Y + x D o I w G I R f h X S n L c W B k J 8 y s E o 0 M T G u T a n Q C M X Q Y n k 3 B x / J V x C j q J v j 3 X 2 X 3 N 2 v N 8 i n r g 0 u a r C 6 N x m K M E W B M r K v t K k z N L p j m K C c w 1 b I k 6 h V M M P G p p P V G W q c O 6 e E e O + x j 3 E / 1 I R R G p F D u d 7 J R n U i 1 M Y 6 Y a R C n 1 b 1 v 4 U 4 7 F 9 j O M M R X e E 4 m T c B W U w o t f k C b M 6 e 6 Y 8 J x d i 6 c V B c 2 b D Y A F k k k P c H / g B Q S w M E F A A C A A g A x G C y 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g s l R v d c x B o Q A A A N U A A A A T A B w A R m 9 y b X V s Y X M v U 2 V j d G l v b j E u b S C i G A A o o B Q A A A A A A A A A A A A A A A A A A A A A A A A A A A B t j b E K g z A Y h P d A 3 i G k i 4 I I z u K U d m 2 H B j q I Q 9 S / b T D J L 0 k E i / j u T X H t L Q d 3 x 3 c B h q j R s f v h V U 0 J J e G t P I x M n F n D D E R K W N L N 6 x e 4 l F z W A U w p F u / B x Q f 6 q U e c s n x r r 8 p C w 6 X q j a p 4 t 7 c C X U y T r j g A J y 7 1 j G x Q t t d q R J 5 Q v y 2 U 0 i s X n u i t Q L N Y J z 8 z h O y 4 K 7 a N H 2 l C F i y m i k V Y 4 7 7 n l G j 3 H 1 x / A V B L A Q I t A B Q A A g A I A M R g s l Q s T S F v p A A A A P Y A A A A S A A A A A A A A A A A A A A A A A A A A A A B D b 2 5 m a W c v U G F j a 2 F n Z S 5 4 b W x Q S w E C L Q A U A A I A C A D E Y L J U D 8 r p q 6 Q A A A D p A A A A E w A A A A A A A A A A A A A A A A D w A A A A W 0 N v b n R l b n R f V H l w Z X N d L n h t b F B L A Q I t A B Q A A g A I A M R g s l R v d c x B o Q A A A N U A A A A T A A A A A A A A A A A A A A A A A O E B A A B G b 3 J t d W x h c y 9 T Z W N 0 a W 9 u M S 5 t U E s F B g A A A A A D A A M A w g A A A M 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v I H A A A A A A A A 0 A c 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N E 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y L T A 1 L T E 4 V D E 3 O j A 1 O j U w L j g 2 O D Y y M j l a I i A v P j x F b n R y e S B U e X B l P S J G a W x s Q 2 9 s d W 1 u V H l w Z X M i I F Z h b H V l P S J z Q m c 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0 N E L 0 F 1 d G 9 S Z W 1 v d m V k Q 2 9 s d W 1 u c z E u e 0 N v b H V t b m E x L D B 9 J n F 1 b 3 Q 7 X S w m c X V v d D t D b 2 x 1 b W 5 D b 3 V u d C Z x d W 9 0 O z o x L C Z x d W 9 0 O 0 t l e U N v b H V t b k 5 h b W V z J n F 1 b 3 Q 7 O l t d L C Z x d W 9 0 O 0 N v b H V t b k l k Z W 5 0 a X R p Z X M m c X V v d D s 6 W y Z x d W 9 0 O 1 N l Y 3 R p b 2 4 x L 0 N E L 0 F 1 d G 9 S Z W 1 v d m V k Q 2 9 s d W 1 u c z E u e 0 N v b H V t b m E x L D B 9 J n F 1 b 3 Q 7 X S w m c X V v d D t S Z W x h d G l v b n N o a X B J b m Z v J n F 1 b 3 Q 7 O l t d f S I g L z 4 8 L 1 N 0 Y W J s Z U V u d H J p Z X M + P C 9 J d G V t P j x J d G V t P j x J d G V t T G 9 j Y X R p b 2 4 + P E l 0 Z W 1 U e X B l P k Z v c m 1 1 b G E 8 L 0 l 0 Z W 1 U e X B l P j x J d G V t U G F 0 a D 5 T Z W N 0 a W 9 u M S 9 D R C 9 P c m l n Z W 4 8 L 0 l 0 Z W 1 Q Y X R o P j w v S X R l b U x v Y 2 F 0 a W 9 u P j x T d G F i b G V F b n R y a W V z I C 8 + P C 9 J d G V t P j x J d G V t P j x J d G V t T G 9 j Y X R p b 2 4 + P E l 0 Z W 1 U e X B l P k Z v c m 1 1 b G E 8 L 0 l 0 Z W 1 U e X B l P j x J d G V t U G F 0 a D 5 T Z W N 0 a W 9 u M S 9 D R C 9 U a X B v J T I w Y 2 F t Y m l h Z G 8 8 L 0 l 0 Z W 1 Q Y X R o P j w v S X R l b U x v Y 2 F 0 a W 9 u P j x T d G F i b G V F b n R y a W V z I C 8 + P C 9 J d G V t P j w v S X R l b X M + P C 9 M b 2 N h b F B h Y 2 t h Z 2 V N Z X R h Z G F 0 Y U Z p b G U + F g A A A F B L B Q Y A A A A A A A A A A A A A A A A A A A A A A A D a A A A A A Q A A A N C M n d 8 B F d E R j H o A w E / C l + s B A A A A L S v Q b j H n 3 k e D R u + N L Z K o 0 w A A A A A C A A A A A A A D Z g A A w A A A A B A A A A A R J C P + U c I H 4 9 S o c b s x L B p Q A A A A A A S A A A C g A A A A E A A A A B J s Y I Y q F f Q G y Y j k 4 m o b k V 9 Q A A A A w O z T F G e e a O v h k p Q R Z C s m / h b O U n K J / 2 o Y c R p p Q U 8 A q u z v b V z Q x + m E A U U q C G 9 p g 2 4 H k H n f U H M A z j X F w 9 9 T L T r J C 8 4 k T L B P 5 m i Y o 3 v H T 1 o X k i 0 U A A A A D + y p x b O V X X I b R B g V a L G m j E s M 5 M 8 = < / D a t a M a s h u p > 
</file>

<file path=customXml/itemProps1.xml><?xml version="1.0" encoding="utf-8"?>
<ds:datastoreItem xmlns:ds="http://schemas.openxmlformats.org/officeDocument/2006/customXml" ds:itemID="{22719EB2-0079-47FC-8455-8B2A005D3C6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INFORMACION CONTRACTUAL-2022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 Chapinero</dc:creator>
  <cp:lastModifiedBy>Sandra Mary Pereira Lizcano</cp:lastModifiedBy>
  <dcterms:created xsi:type="dcterms:W3CDTF">2021-03-01T13:53:40Z</dcterms:created>
  <dcterms:modified xsi:type="dcterms:W3CDTF">2022-06-15T16:07:49Z</dcterms:modified>
</cp:coreProperties>
</file>