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CHPINERO2022\EVIDENCIAS COMPROMISOS SANDRA SEPTIEMBRE\PAGINA WEB\TRANSPARENCIA\PUBLICACIONES\"/>
    </mc:Choice>
  </mc:AlternateContent>
  <xr:revisionPtr revIDLastSave="0" documentId="8_{3B640FE2-6950-4A84-9EFA-CD9F2AB9EA51}" xr6:coauthVersionLast="47" xr6:coauthVersionMax="47" xr10:uidLastSave="{00000000-0000-0000-0000-000000000000}"/>
  <bookViews>
    <workbookView xWindow="-120" yWindow="-120" windowWidth="29040" windowHeight="15840" tabRatio="594" xr2:uid="{00000000-000D-0000-FFFF-FFFF00000000}"/>
  </bookViews>
  <sheets>
    <sheet name="CONTRATACIÓN-2022" sheetId="10" r:id="rId1"/>
  </sheets>
  <definedNames>
    <definedName name="_xlnm._FilterDatabase" localSheetId="0" hidden="1">'CONTRATACIÓN-2022'!$A$4:$HK$201</definedName>
    <definedName name="_Hlk61182130" localSheetId="0">'CONTRATACIÓN-2022'!#REF!</definedName>
    <definedName name="_Hlk63276850" localSheetId="0">'CONTRATACIÓN-2022'!#REF!</definedName>
    <definedName name="CD">#REF!</definedName>
    <definedName name="CDM">#REF!</definedName>
    <definedName name="Concurso.méritos">#REF!</definedName>
    <definedName name="Contratación.directa">#REF!</definedName>
    <definedName name="LICITACIÓN">#REF!</definedName>
    <definedName name="LP">#REF!</definedName>
    <definedName name="MC">#REF!</definedName>
    <definedName name="Mínima.cuantía">#REF!</definedName>
    <definedName name="Modalidad.Contratación">#REF!</definedName>
    <definedName name="NA">#REF!</definedName>
    <definedName name="NG">#REF!</definedName>
    <definedName name="NINGUNA">#REF!</definedName>
    <definedName name="S.A">#REF!</definedName>
    <definedName name="SA">#REF!</definedName>
    <definedName name="Selección.abrevia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B194" i="10" l="1"/>
  <c r="EB186" i="10"/>
  <c r="EB185" i="10"/>
  <c r="EB183" i="10"/>
  <c r="EB168" i="10"/>
  <c r="EB170" i="10"/>
  <c r="AS201" i="10" l="1"/>
  <c r="AS200" i="10"/>
  <c r="AS199" i="10"/>
  <c r="AS197" i="10"/>
  <c r="AS198" i="10"/>
  <c r="AS196" i="10"/>
  <c r="AS195" i="10"/>
  <c r="AS194" i="10"/>
  <c r="AS193" i="10"/>
  <c r="AS192" i="10"/>
  <c r="AS191" i="10"/>
  <c r="AS190" i="10" l="1"/>
  <c r="AS189" i="10"/>
  <c r="AS187" i="10" l="1"/>
  <c r="AS170" i="10"/>
  <c r="AS160" i="10" l="1"/>
  <c r="BW186" i="10"/>
  <c r="AS186" i="10"/>
  <c r="BW185" i="10"/>
  <c r="AS185" i="10"/>
  <c r="BW184" i="10"/>
  <c r="AS184" i="10"/>
  <c r="AS183" i="10"/>
  <c r="BW183" i="10" l="1"/>
  <c r="AS176" i="10"/>
  <c r="BW182" i="10"/>
  <c r="AS182" i="10"/>
  <c r="CJ181" i="10"/>
  <c r="BW181" i="10"/>
  <c r="CV179" i="10"/>
  <c r="CV181" i="10"/>
  <c r="CJ180" i="10"/>
  <c r="BW180" i="10"/>
  <c r="CJ179" i="10"/>
  <c r="BW179" i="10"/>
  <c r="AS181" i="10"/>
  <c r="AS180" i="10"/>
  <c r="AS179" i="10"/>
  <c r="CV180" i="10" l="1"/>
  <c r="CJ16" i="10"/>
  <c r="CJ15" i="10"/>
  <c r="AS177" i="10" l="1"/>
  <c r="AS175" i="10"/>
  <c r="AS174" i="10"/>
  <c r="AS171" i="10"/>
  <c r="AS173" i="10"/>
  <c r="AS168" i="10"/>
  <c r="AS169" i="10"/>
  <c r="AS167" i="10"/>
  <c r="AS165" i="10"/>
  <c r="AS166" i="10"/>
  <c r="AS164" i="10"/>
  <c r="AS163" i="10"/>
  <c r="AS162" i="10"/>
  <c r="AS158" i="10" l="1"/>
  <c r="AS89" i="10"/>
  <c r="CV155" i="10"/>
  <c r="CV156" i="10"/>
  <c r="CV157" i="10"/>
  <c r="CV158" i="10"/>
  <c r="CV159" i="10"/>
  <c r="CV160" i="10"/>
  <c r="CV161" i="10"/>
  <c r="CV162" i="10"/>
  <c r="CV163" i="10"/>
  <c r="CV164" i="10"/>
  <c r="CV165" i="10"/>
  <c r="CV166" i="10"/>
  <c r="CV167" i="10"/>
  <c r="CV168" i="10"/>
  <c r="CV169" i="10"/>
  <c r="CV170" i="10"/>
  <c r="CV171" i="10"/>
  <c r="CV172" i="10"/>
  <c r="CV173" i="10"/>
  <c r="CV174" i="10"/>
  <c r="CV175" i="10"/>
  <c r="CV176" i="10"/>
  <c r="CV177" i="10"/>
  <c r="AS157" i="10"/>
  <c r="EB83" i="10"/>
  <c r="EB84" i="10"/>
  <c r="EB85" i="10"/>
  <c r="EB86" i="10"/>
  <c r="EB87" i="10"/>
  <c r="EB88" i="10"/>
  <c r="EB89" i="10"/>
  <c r="EB90" i="10"/>
  <c r="EB91" i="10"/>
  <c r="EB92" i="10"/>
  <c r="EB93" i="10"/>
  <c r="EB94" i="10"/>
  <c r="EB95" i="10"/>
  <c r="EB96" i="10"/>
  <c r="EB97" i="10"/>
  <c r="EB98" i="10"/>
  <c r="EB99" i="10"/>
  <c r="EB100" i="10"/>
  <c r="EB101" i="10"/>
  <c r="EB102" i="10"/>
  <c r="EB103" i="10"/>
  <c r="EB104" i="10"/>
  <c r="EB105" i="10"/>
  <c r="EB106" i="10"/>
  <c r="EB107" i="10"/>
  <c r="EB108" i="10"/>
  <c r="EB109" i="10"/>
  <c r="EB110" i="10"/>
  <c r="EB111" i="10"/>
  <c r="EB112" i="10"/>
  <c r="EB113" i="10"/>
  <c r="EB114" i="10"/>
  <c r="EB115" i="10"/>
  <c r="EB116" i="10"/>
  <c r="EB117" i="10"/>
  <c r="EB118" i="10"/>
  <c r="EB119" i="10"/>
  <c r="EB120" i="10"/>
  <c r="EB121" i="10"/>
  <c r="EB122" i="10"/>
  <c r="EB123" i="10"/>
  <c r="EB124" i="10"/>
  <c r="EB125" i="10"/>
  <c r="EB126" i="10"/>
  <c r="EB127" i="10"/>
  <c r="EB128" i="10"/>
  <c r="EB129" i="10"/>
  <c r="EB130" i="10"/>
  <c r="EB131" i="10"/>
  <c r="EB132" i="10"/>
  <c r="EB133" i="10"/>
  <c r="EB134" i="10"/>
  <c r="EB135" i="10"/>
  <c r="EB136" i="10"/>
  <c r="EB137" i="10"/>
  <c r="EB138" i="10"/>
  <c r="EB139" i="10"/>
  <c r="EB140" i="10"/>
  <c r="EB141" i="10"/>
  <c r="EB142" i="10"/>
  <c r="EB143" i="10"/>
  <c r="EB144" i="10"/>
  <c r="EB145" i="10"/>
  <c r="EB146" i="10"/>
  <c r="EB147" i="10"/>
  <c r="EB148" i="10"/>
  <c r="EB149" i="10"/>
  <c r="EB150" i="10"/>
  <c r="EB151" i="10"/>
  <c r="EB152" i="10"/>
  <c r="EB153" i="10"/>
  <c r="EB154" i="10"/>
  <c r="EB155" i="10"/>
  <c r="EB156" i="10"/>
  <c r="EB157" i="10"/>
  <c r="EB158" i="10"/>
  <c r="EB159" i="10"/>
  <c r="EB160" i="10"/>
  <c r="EB161" i="10"/>
  <c r="EB162" i="10"/>
  <c r="EB163" i="10"/>
  <c r="EB164" i="10"/>
  <c r="EB165" i="10"/>
  <c r="EB166" i="10"/>
  <c r="EB167" i="10"/>
  <c r="EB169" i="10"/>
  <c r="EB171" i="10"/>
  <c r="EB172" i="10"/>
  <c r="EB173" i="10"/>
  <c r="EB174" i="10"/>
  <c r="EB175" i="10"/>
  <c r="EB176" i="10"/>
  <c r="EB177" i="10"/>
  <c r="EA83" i="10"/>
  <c r="EA84" i="10"/>
  <c r="EA85" i="10"/>
  <c r="EA86" i="10"/>
  <c r="EA87" i="10"/>
  <c r="EA88" i="10"/>
  <c r="EA89" i="10"/>
  <c r="EA90" i="10"/>
  <c r="EA91" i="10"/>
  <c r="EA92" i="10"/>
  <c r="EA93" i="10"/>
  <c r="EA94" i="10"/>
  <c r="EA95" i="10"/>
  <c r="EA96" i="10"/>
  <c r="EA97" i="10"/>
  <c r="EA98" i="10"/>
  <c r="EA99" i="10"/>
  <c r="EA100" i="10"/>
  <c r="EA101" i="10"/>
  <c r="EA102" i="10"/>
  <c r="EA103" i="10"/>
  <c r="EA104" i="10"/>
  <c r="EA105" i="10"/>
  <c r="EA106" i="10"/>
  <c r="EA107" i="10"/>
  <c r="EA108" i="10"/>
  <c r="EA109" i="10"/>
  <c r="EA110" i="10"/>
  <c r="EA111" i="10"/>
  <c r="EA112" i="10"/>
  <c r="EA113" i="10"/>
  <c r="EA114" i="10"/>
  <c r="EA115" i="10"/>
  <c r="EA116" i="10"/>
  <c r="EA117" i="10"/>
  <c r="EA118" i="10"/>
  <c r="EA119" i="10"/>
  <c r="EA120" i="10"/>
  <c r="EA121" i="10"/>
  <c r="EA122" i="10"/>
  <c r="EA123" i="10"/>
  <c r="EA124" i="10"/>
  <c r="EA125" i="10"/>
  <c r="EA126" i="10"/>
  <c r="EA127" i="10"/>
  <c r="EA128" i="10"/>
  <c r="EA129" i="10"/>
  <c r="EA130" i="10"/>
  <c r="EA131" i="10"/>
  <c r="EA132" i="10"/>
  <c r="EA133" i="10"/>
  <c r="EA134" i="10"/>
  <c r="EA135" i="10"/>
  <c r="EA136" i="10"/>
  <c r="EA137" i="10"/>
  <c r="EA138" i="10"/>
  <c r="EA139" i="10"/>
  <c r="EA140" i="10"/>
  <c r="EA141" i="10"/>
  <c r="EA142" i="10"/>
  <c r="EA143" i="10"/>
  <c r="EA144" i="10"/>
  <c r="EA145" i="10"/>
  <c r="EA146" i="10"/>
  <c r="EA147" i="10"/>
  <c r="EA148" i="10"/>
  <c r="EA149" i="10"/>
  <c r="EA150" i="10"/>
  <c r="EA151" i="10"/>
  <c r="EA152" i="10"/>
  <c r="EA153" i="10"/>
  <c r="EA154" i="10"/>
  <c r="EA155" i="10"/>
  <c r="EA156" i="10"/>
  <c r="EA157" i="10"/>
  <c r="EA158" i="10"/>
  <c r="EA159" i="10"/>
  <c r="EA160" i="10"/>
  <c r="EA161" i="10"/>
  <c r="EA162" i="10"/>
  <c r="EA163" i="10"/>
  <c r="EA164" i="10"/>
  <c r="EA165" i="10"/>
  <c r="EA166" i="10"/>
  <c r="EA167" i="10"/>
  <c r="EA168" i="10"/>
  <c r="EA169" i="10"/>
  <c r="EA170" i="10"/>
  <c r="EA171" i="10"/>
  <c r="EA172" i="10"/>
  <c r="EA173" i="10"/>
  <c r="EA174" i="10"/>
  <c r="EA175" i="10"/>
  <c r="EA176" i="10"/>
  <c r="EA177" i="10"/>
  <c r="BW95" i="10"/>
  <c r="BW96" i="10"/>
  <c r="BW97" i="10"/>
  <c r="BW98" i="10"/>
  <c r="BW99" i="10"/>
  <c r="BW100" i="10"/>
  <c r="BW101" i="10"/>
  <c r="BW102" i="10"/>
  <c r="BW103" i="10"/>
  <c r="BW104" i="10"/>
  <c r="BW105" i="10"/>
  <c r="BW106" i="10"/>
  <c r="BW107" i="10"/>
  <c r="BW108" i="10"/>
  <c r="BW109" i="10"/>
  <c r="BW110" i="10"/>
  <c r="BW111" i="10"/>
  <c r="BW112" i="10"/>
  <c r="BW113" i="10"/>
  <c r="BW114" i="10"/>
  <c r="BW115" i="10"/>
  <c r="BW116" i="10"/>
  <c r="BW117" i="10"/>
  <c r="BW118" i="10"/>
  <c r="BW119" i="10"/>
  <c r="BW120" i="10"/>
  <c r="BW121" i="10"/>
  <c r="BW123" i="10"/>
  <c r="BW124" i="10"/>
  <c r="BW125" i="10"/>
  <c r="BW126" i="10"/>
  <c r="BW127" i="10"/>
  <c r="BW128" i="10"/>
  <c r="BW129" i="10"/>
  <c r="BW130" i="10"/>
  <c r="BW131" i="10"/>
  <c r="BW132" i="10"/>
  <c r="BW133" i="10"/>
  <c r="BW134" i="10"/>
  <c r="BW135" i="10"/>
  <c r="BW136" i="10"/>
  <c r="BW137" i="10"/>
  <c r="BW138" i="10"/>
  <c r="BW139" i="10"/>
  <c r="BW140" i="10"/>
  <c r="BW141" i="10"/>
  <c r="BW142" i="10"/>
  <c r="BW143" i="10"/>
  <c r="BW144" i="10"/>
  <c r="BW145" i="10"/>
  <c r="BW146" i="10"/>
  <c r="BW147" i="10"/>
  <c r="BW148" i="10"/>
  <c r="BW149" i="10"/>
  <c r="BW150" i="10"/>
  <c r="BW151" i="10"/>
  <c r="BW152" i="10"/>
  <c r="BW153" i="10"/>
  <c r="BW154" i="10"/>
  <c r="BW155" i="10"/>
  <c r="BW156" i="10"/>
  <c r="BW157" i="10"/>
  <c r="BW158" i="10"/>
  <c r="BW159" i="10"/>
  <c r="BW160" i="10"/>
  <c r="BW161" i="10"/>
  <c r="BW162" i="10"/>
  <c r="BW163" i="10"/>
  <c r="BW164" i="10"/>
  <c r="BW165" i="10"/>
  <c r="BW166" i="10"/>
  <c r="BW167" i="10"/>
  <c r="BW168" i="10"/>
  <c r="BW169" i="10"/>
  <c r="BW170" i="10"/>
  <c r="BW171" i="10"/>
  <c r="BW172" i="10"/>
  <c r="BW173" i="10"/>
  <c r="BW174" i="10"/>
  <c r="BW175" i="10"/>
  <c r="BW176" i="10"/>
  <c r="BW177" i="10"/>
  <c r="BW83" i="10"/>
  <c r="BW84" i="10"/>
  <c r="BW85" i="10"/>
  <c r="BW86" i="10"/>
  <c r="BW87" i="10"/>
  <c r="BW88" i="10"/>
  <c r="BW89" i="10"/>
  <c r="BW90" i="10"/>
  <c r="BW91" i="10"/>
  <c r="BW92" i="10"/>
  <c r="BW93" i="10"/>
  <c r="BW94" i="10"/>
  <c r="T15" i="10"/>
  <c r="T16" i="10"/>
  <c r="T17" i="10"/>
  <c r="CJ22" i="10"/>
  <c r="T22" i="10" s="1"/>
  <c r="CJ23" i="10"/>
  <c r="T23" i="10" s="1"/>
  <c r="CJ24" i="10"/>
  <c r="T24" i="10" s="1"/>
  <c r="CJ25" i="10"/>
  <c r="T25" i="10" s="1"/>
  <c r="CJ26" i="10"/>
  <c r="T26" i="10" s="1"/>
  <c r="CJ27" i="10"/>
  <c r="T27" i="10" s="1"/>
  <c r="CJ28" i="10"/>
  <c r="T28" i="10" s="1"/>
  <c r="CJ29" i="10"/>
  <c r="T29" i="10" s="1"/>
  <c r="CJ30" i="10"/>
  <c r="T30" i="10" s="1"/>
  <c r="CJ31" i="10"/>
  <c r="T31" i="10" s="1"/>
  <c r="CJ32" i="10"/>
  <c r="T32" i="10" s="1"/>
  <c r="CJ33" i="10"/>
  <c r="T33" i="10" s="1"/>
  <c r="CJ34" i="10"/>
  <c r="T34" i="10" s="1"/>
  <c r="CJ35" i="10"/>
  <c r="T35" i="10" s="1"/>
  <c r="CJ36" i="10"/>
  <c r="T36" i="10" s="1"/>
  <c r="CJ37" i="10"/>
  <c r="T37" i="10" s="1"/>
  <c r="CJ38" i="10"/>
  <c r="T38" i="10" s="1"/>
  <c r="CJ39" i="10"/>
  <c r="T39" i="10" s="1"/>
  <c r="CJ40" i="10"/>
  <c r="T40" i="10" s="1"/>
  <c r="CJ41" i="10"/>
  <c r="T41" i="10" s="1"/>
  <c r="CJ42" i="10"/>
  <c r="T42" i="10" s="1"/>
  <c r="CJ43" i="10"/>
  <c r="T43" i="10" s="1"/>
  <c r="CJ44" i="10"/>
  <c r="T44" i="10" s="1"/>
  <c r="CJ45" i="10"/>
  <c r="T45" i="10" s="1"/>
  <c r="CJ46" i="10"/>
  <c r="T46" i="10" s="1"/>
  <c r="CJ47" i="10"/>
  <c r="T47" i="10" s="1"/>
  <c r="CJ48" i="10"/>
  <c r="T48" i="10" s="1"/>
  <c r="CJ49" i="10"/>
  <c r="T49" i="10" s="1"/>
  <c r="CJ50" i="10"/>
  <c r="T50" i="10" s="1"/>
  <c r="CJ51" i="10"/>
  <c r="T51" i="10" s="1"/>
  <c r="CJ52" i="10"/>
  <c r="T52" i="10" s="1"/>
  <c r="CJ53" i="10"/>
  <c r="T53" i="10" s="1"/>
  <c r="CJ54" i="10"/>
  <c r="T54" i="10" s="1"/>
  <c r="CJ55" i="10"/>
  <c r="T55" i="10" s="1"/>
  <c r="CJ56" i="10"/>
  <c r="T56" i="10" s="1"/>
  <c r="CJ57" i="10"/>
  <c r="T57" i="10" s="1"/>
  <c r="CJ58" i="10"/>
  <c r="T58" i="10" s="1"/>
  <c r="CJ59" i="10"/>
  <c r="T59" i="10" s="1"/>
  <c r="CJ60" i="10"/>
  <c r="T60" i="10" s="1"/>
  <c r="CJ61" i="10"/>
  <c r="T61" i="10" s="1"/>
  <c r="CJ62" i="10"/>
  <c r="T62" i="10" s="1"/>
  <c r="CJ63" i="10"/>
  <c r="T63" i="10" s="1"/>
  <c r="CJ64" i="10"/>
  <c r="T64" i="10" s="1"/>
  <c r="CJ65" i="10"/>
  <c r="T65" i="10" s="1"/>
  <c r="CJ66" i="10"/>
  <c r="T66" i="10" s="1"/>
  <c r="CJ67" i="10"/>
  <c r="T67" i="10" s="1"/>
  <c r="CJ68" i="10"/>
  <c r="T68" i="10" s="1"/>
  <c r="CJ69" i="10"/>
  <c r="T69" i="10" s="1"/>
  <c r="CJ70" i="10"/>
  <c r="T70" i="10" s="1"/>
  <c r="CJ71" i="10"/>
  <c r="T71" i="10" s="1"/>
  <c r="CJ72" i="10"/>
  <c r="T72" i="10" s="1"/>
  <c r="CJ73" i="10"/>
  <c r="T73" i="10" s="1"/>
  <c r="CJ74" i="10"/>
  <c r="T74" i="10" s="1"/>
  <c r="CJ75" i="10"/>
  <c r="T75" i="10" s="1"/>
  <c r="CJ76" i="10"/>
  <c r="T76" i="10" s="1"/>
  <c r="CJ77" i="10"/>
  <c r="T77" i="10" s="1"/>
  <c r="CJ78" i="10"/>
  <c r="T78" i="10" s="1"/>
  <c r="CJ79" i="10"/>
  <c r="T79" i="10" s="1"/>
  <c r="CJ80" i="10"/>
  <c r="T80" i="10" s="1"/>
  <c r="CJ81" i="10"/>
  <c r="T81" i="10" s="1"/>
  <c r="CJ82" i="10"/>
  <c r="T82" i="10" s="1"/>
  <c r="CJ83" i="10"/>
  <c r="T83" i="10" s="1"/>
  <c r="CJ84" i="10"/>
  <c r="T84" i="10" s="1"/>
  <c r="CJ85" i="10"/>
  <c r="T85" i="10" s="1"/>
  <c r="CJ86" i="10"/>
  <c r="T86" i="10" s="1"/>
  <c r="CJ87" i="10"/>
  <c r="T87" i="10" s="1"/>
  <c r="CJ88" i="10"/>
  <c r="T88" i="10" s="1"/>
  <c r="CJ89" i="10"/>
  <c r="T89" i="10" s="1"/>
  <c r="CJ90" i="10"/>
  <c r="T90" i="10" s="1"/>
  <c r="CJ91" i="10"/>
  <c r="T91" i="10" s="1"/>
  <c r="CJ92" i="10"/>
  <c r="T92" i="10" s="1"/>
  <c r="CJ93" i="10"/>
  <c r="T93" i="10" s="1"/>
  <c r="CJ94" i="10"/>
  <c r="T94" i="10" s="1"/>
  <c r="CJ95" i="10"/>
  <c r="T95" i="10" s="1"/>
  <c r="CJ96" i="10"/>
  <c r="T96" i="10" s="1"/>
  <c r="CJ97" i="10"/>
  <c r="T97" i="10" s="1"/>
  <c r="CJ98" i="10"/>
  <c r="T98" i="10" s="1"/>
  <c r="CJ99" i="10"/>
  <c r="T99" i="10" s="1"/>
  <c r="CJ100" i="10"/>
  <c r="T100" i="10" s="1"/>
  <c r="CJ101" i="10"/>
  <c r="T101" i="10" s="1"/>
  <c r="CJ102" i="10"/>
  <c r="T102" i="10" s="1"/>
  <c r="CJ103" i="10"/>
  <c r="T103" i="10" s="1"/>
  <c r="CJ104" i="10"/>
  <c r="T104" i="10" s="1"/>
  <c r="CJ105" i="10"/>
  <c r="T105" i="10" s="1"/>
  <c r="CJ106" i="10"/>
  <c r="T106" i="10" s="1"/>
  <c r="CJ107" i="10"/>
  <c r="T107" i="10" s="1"/>
  <c r="CJ108" i="10"/>
  <c r="T108" i="10" s="1"/>
  <c r="CJ109" i="10"/>
  <c r="T109" i="10" s="1"/>
  <c r="CJ110" i="10"/>
  <c r="T110" i="10" s="1"/>
  <c r="CJ111" i="10"/>
  <c r="T111" i="10" s="1"/>
  <c r="CJ112" i="10"/>
  <c r="T112" i="10" s="1"/>
  <c r="CJ113" i="10"/>
  <c r="T113" i="10" s="1"/>
  <c r="CJ114" i="10"/>
  <c r="T114" i="10" s="1"/>
  <c r="CJ115" i="10"/>
  <c r="T115" i="10" s="1"/>
  <c r="CJ116" i="10"/>
  <c r="T116" i="10" s="1"/>
  <c r="CJ117" i="10"/>
  <c r="T117" i="10" s="1"/>
  <c r="CJ118" i="10"/>
  <c r="T118" i="10" s="1"/>
  <c r="CJ119" i="10"/>
  <c r="T119" i="10" s="1"/>
  <c r="CJ120" i="10"/>
  <c r="T120" i="10" s="1"/>
  <c r="CJ121" i="10"/>
  <c r="T121" i="10" s="1"/>
  <c r="CJ122" i="10"/>
  <c r="T122" i="10" s="1"/>
  <c r="CJ123" i="10"/>
  <c r="T123" i="10" s="1"/>
  <c r="CJ124" i="10"/>
  <c r="T124" i="10" s="1"/>
  <c r="CJ125" i="10"/>
  <c r="T125" i="10" s="1"/>
  <c r="CJ126" i="10"/>
  <c r="T126" i="10" s="1"/>
  <c r="CJ127" i="10"/>
  <c r="T127" i="10" s="1"/>
  <c r="CJ128" i="10"/>
  <c r="T128" i="10" s="1"/>
  <c r="CJ129" i="10"/>
  <c r="T129" i="10" s="1"/>
  <c r="CJ130" i="10"/>
  <c r="T130" i="10" s="1"/>
  <c r="CJ131" i="10"/>
  <c r="T131" i="10" s="1"/>
  <c r="CJ132" i="10"/>
  <c r="T132" i="10" s="1"/>
  <c r="CJ133" i="10"/>
  <c r="T133" i="10" s="1"/>
  <c r="CJ134" i="10"/>
  <c r="T134" i="10" s="1"/>
  <c r="CJ135" i="10"/>
  <c r="T135" i="10" s="1"/>
  <c r="CJ136" i="10"/>
  <c r="T136" i="10" s="1"/>
  <c r="CJ137" i="10"/>
  <c r="T137" i="10" s="1"/>
  <c r="CJ138" i="10"/>
  <c r="T138" i="10" s="1"/>
  <c r="CJ139" i="10"/>
  <c r="T139" i="10" s="1"/>
  <c r="CJ140" i="10"/>
  <c r="T140" i="10" s="1"/>
  <c r="CJ141" i="10"/>
  <c r="T141" i="10" s="1"/>
  <c r="CJ142" i="10"/>
  <c r="T142" i="10" s="1"/>
  <c r="CJ143" i="10"/>
  <c r="T143" i="10" s="1"/>
  <c r="CJ144" i="10"/>
  <c r="T144" i="10" s="1"/>
  <c r="CJ145" i="10"/>
  <c r="T145" i="10" s="1"/>
  <c r="CJ146" i="10"/>
  <c r="T146" i="10" s="1"/>
  <c r="CJ147" i="10"/>
  <c r="T147" i="10" s="1"/>
  <c r="CJ148" i="10"/>
  <c r="T148" i="10" s="1"/>
  <c r="CJ149" i="10"/>
  <c r="T149" i="10" s="1"/>
  <c r="CJ150" i="10"/>
  <c r="T150" i="10" s="1"/>
  <c r="CJ151" i="10"/>
  <c r="T151" i="10" s="1"/>
  <c r="CJ152" i="10"/>
  <c r="T152" i="10" s="1"/>
  <c r="CJ153" i="10"/>
  <c r="T153" i="10" s="1"/>
  <c r="CJ154" i="10"/>
  <c r="T154" i="10" s="1"/>
  <c r="CJ155" i="10"/>
  <c r="T155" i="10" s="1"/>
  <c r="CJ156" i="10"/>
  <c r="T156" i="10" s="1"/>
  <c r="CJ157" i="10"/>
  <c r="T157" i="10" s="1"/>
  <c r="CJ158" i="10"/>
  <c r="T158" i="10" s="1"/>
  <c r="CJ159" i="10"/>
  <c r="CJ160" i="10"/>
  <c r="CJ161" i="10"/>
  <c r="CJ162" i="10"/>
  <c r="CJ163" i="10"/>
  <c r="CJ164" i="10"/>
  <c r="CJ165" i="10"/>
  <c r="CJ166" i="10"/>
  <c r="CJ167" i="10"/>
  <c r="CJ168" i="10"/>
  <c r="CJ169" i="10"/>
  <c r="CJ170" i="10"/>
  <c r="CJ171" i="10"/>
  <c r="CJ172" i="10"/>
  <c r="CJ173" i="10"/>
  <c r="CJ174" i="10"/>
  <c r="CJ175" i="10"/>
  <c r="CJ176" i="10"/>
  <c r="CJ177" i="10"/>
  <c r="CJ20" i="10"/>
  <c r="T20" i="10" s="1"/>
  <c r="CJ21" i="10"/>
  <c r="T21" i="10" s="1"/>
  <c r="CJ6" i="10"/>
  <c r="T6" i="10" s="1"/>
  <c r="CJ7" i="10"/>
  <c r="T7" i="10" s="1"/>
  <c r="CJ8" i="10"/>
  <c r="T8" i="10" s="1"/>
  <c r="CJ9" i="10"/>
  <c r="T9" i="10" s="1"/>
  <c r="CJ10" i="10"/>
  <c r="T10" i="10" s="1"/>
  <c r="CJ11" i="10"/>
  <c r="T11" i="10" s="1"/>
  <c r="CJ12" i="10"/>
  <c r="T12" i="10" s="1"/>
  <c r="CJ5" i="10"/>
  <c r="T5" i="10" s="1"/>
  <c r="AS155" i="10" l="1"/>
  <c r="AS154" i="10"/>
  <c r="CV154" i="10"/>
  <c r="AS153" i="10"/>
  <c r="CV153" i="10"/>
  <c r="CV152" i="10" l="1"/>
  <c r="AS152" i="10" l="1"/>
  <c r="CV143" i="10" l="1"/>
  <c r="AS151" i="10" l="1"/>
  <c r="AS150" i="10"/>
  <c r="AS149" i="10"/>
  <c r="AS148" i="10"/>
  <c r="AS147" i="10"/>
  <c r="AS146" i="10"/>
  <c r="AS145" i="10"/>
  <c r="AS144" i="10"/>
  <c r="AS143" i="10"/>
  <c r="AS142" i="10"/>
  <c r="AS141" i="10"/>
  <c r="AS140" i="10"/>
  <c r="AS139" i="10"/>
  <c r="AS138" i="10"/>
  <c r="AS137" i="10"/>
  <c r="AS136" i="10"/>
  <c r="AS135" i="10"/>
  <c r="AS134" i="10"/>
  <c r="AS133" i="10"/>
  <c r="AS132" i="10"/>
  <c r="AS131" i="10"/>
  <c r="AS130" i="10"/>
  <c r="AS129" i="10"/>
  <c r="AS128" i="10"/>
  <c r="AS127" i="10"/>
  <c r="AS126" i="10"/>
  <c r="AS125" i="10"/>
  <c r="AS124" i="10"/>
  <c r="AS123" i="10"/>
  <c r="AS122" i="10"/>
  <c r="AS121" i="10"/>
  <c r="AS120" i="10"/>
  <c r="AS119" i="10"/>
  <c r="AS118" i="10"/>
  <c r="AS117" i="10"/>
  <c r="AS116" i="10"/>
  <c r="AS115" i="10"/>
  <c r="AS114" i="10"/>
  <c r="AS113" i="10"/>
  <c r="AS112" i="10"/>
  <c r="AS111" i="10"/>
  <c r="AS110" i="10"/>
  <c r="AS109" i="10"/>
  <c r="AS108" i="10"/>
  <c r="AS107" i="10"/>
  <c r="AS106" i="10"/>
  <c r="AS105" i="10"/>
  <c r="AS104" i="10"/>
  <c r="AS103" i="10"/>
  <c r="AS102" i="10"/>
  <c r="AS101" i="10"/>
  <c r="AS100" i="10"/>
  <c r="AS99" i="10"/>
  <c r="AS98" i="10"/>
  <c r="AS97" i="10"/>
  <c r="AS96" i="10"/>
  <c r="AS95" i="10"/>
  <c r="AS94" i="10"/>
  <c r="AS93" i="10"/>
  <c r="AS92" i="10"/>
  <c r="AS91" i="10"/>
  <c r="AS90" i="10"/>
  <c r="AS88" i="10"/>
  <c r="AS87" i="10"/>
  <c r="AS86" i="10"/>
  <c r="CV111" i="10" l="1"/>
  <c r="CV135" i="10"/>
  <c r="CV144" i="10"/>
  <c r="CV87" i="10"/>
  <c r="CV93" i="10"/>
  <c r="CV113" i="10"/>
  <c r="CV121" i="10"/>
  <c r="CV129" i="10"/>
  <c r="CV137" i="10"/>
  <c r="CV145" i="10"/>
  <c r="CV91" i="10"/>
  <c r="CV105" i="10"/>
  <c r="CV128" i="10"/>
  <c r="CV106" i="10"/>
  <c r="CV122" i="10"/>
  <c r="CV138" i="10"/>
  <c r="CV88" i="10"/>
  <c r="CV107" i="10"/>
  <c r="CV123" i="10"/>
  <c r="CV139" i="10"/>
  <c r="CV147" i="10"/>
  <c r="CV86" i="10"/>
  <c r="CV119" i="10"/>
  <c r="CV151" i="10"/>
  <c r="CV100" i="10"/>
  <c r="CV112" i="10"/>
  <c r="CV94" i="10"/>
  <c r="CV101" i="10"/>
  <c r="CV114" i="10"/>
  <c r="CV130" i="10"/>
  <c r="CV146" i="10"/>
  <c r="CV95" i="10"/>
  <c r="CV115" i="10"/>
  <c r="CV131" i="10"/>
  <c r="CV96" i="10"/>
  <c r="CV102" i="10"/>
  <c r="CV108" i="10"/>
  <c r="CV116" i="10"/>
  <c r="CV124" i="10"/>
  <c r="CV132" i="10"/>
  <c r="CV140" i="10"/>
  <c r="CV148" i="10"/>
  <c r="CV99" i="10"/>
  <c r="CV127" i="10"/>
  <c r="CV120" i="10"/>
  <c r="CV109" i="10"/>
  <c r="CV141" i="10"/>
  <c r="CV104" i="10"/>
  <c r="CV92" i="10"/>
  <c r="CV136" i="10"/>
  <c r="CV89" i="10"/>
  <c r="CV97" i="10"/>
  <c r="CV103" i="10"/>
  <c r="CV117" i="10"/>
  <c r="CV125" i="10"/>
  <c r="CV133" i="10"/>
  <c r="CV149" i="10"/>
  <c r="CV90" i="10"/>
  <c r="CV98" i="10"/>
  <c r="CV110" i="10"/>
  <c r="CV118" i="10"/>
  <c r="CV126" i="10"/>
  <c r="CV134" i="10"/>
  <c r="CV142" i="10"/>
  <c r="CV150" i="10"/>
  <c r="AS85" i="10"/>
  <c r="AS84" i="10"/>
  <c r="AS83" i="10"/>
  <c r="CV84" i="10" l="1"/>
  <c r="CV85" i="10"/>
  <c r="CV83" i="10"/>
  <c r="EB82" i="10"/>
  <c r="EA82" i="10"/>
  <c r="BW82" i="10"/>
  <c r="AS82" i="10"/>
  <c r="EB81" i="10"/>
  <c r="EA81" i="10"/>
  <c r="BW81" i="10"/>
  <c r="AS81" i="10"/>
  <c r="CV81" i="10" l="1"/>
  <c r="CV82" i="10"/>
  <c r="EB50" i="10"/>
  <c r="EB51" i="10"/>
  <c r="EB52" i="10"/>
  <c r="EB53" i="10"/>
  <c r="EB54" i="10"/>
  <c r="EB55" i="10"/>
  <c r="EB56" i="10"/>
  <c r="EB57" i="10"/>
  <c r="EB58" i="10"/>
  <c r="EB59" i="10"/>
  <c r="EB60" i="10"/>
  <c r="EB61" i="10"/>
  <c r="EB62" i="10"/>
  <c r="EB63" i="10"/>
  <c r="EB64" i="10"/>
  <c r="EB65" i="10"/>
  <c r="EB66" i="10"/>
  <c r="EB67" i="10"/>
  <c r="EB68" i="10"/>
  <c r="EB69" i="10"/>
  <c r="EB70" i="10"/>
  <c r="EB71" i="10"/>
  <c r="EB72" i="10"/>
  <c r="EB73" i="10"/>
  <c r="EB74" i="10"/>
  <c r="EB75" i="10"/>
  <c r="EB76" i="10"/>
  <c r="EB77" i="10"/>
  <c r="EB78" i="10"/>
  <c r="EB79" i="10"/>
  <c r="EB80" i="10"/>
  <c r="EA50" i="10"/>
  <c r="EA51" i="10"/>
  <c r="EA52" i="10"/>
  <c r="EA53" i="10"/>
  <c r="EA54" i="10"/>
  <c r="EA55" i="10"/>
  <c r="EA56" i="10"/>
  <c r="EA57" i="10"/>
  <c r="EA58" i="10"/>
  <c r="EA59" i="10"/>
  <c r="EA60" i="10"/>
  <c r="EA61" i="10"/>
  <c r="EA62" i="10"/>
  <c r="EA63" i="10"/>
  <c r="EA64" i="10"/>
  <c r="EA65" i="10"/>
  <c r="EA66" i="10"/>
  <c r="EA67" i="10"/>
  <c r="EA68" i="10"/>
  <c r="EA69" i="10"/>
  <c r="EA70" i="10"/>
  <c r="EA71" i="10"/>
  <c r="EA72" i="10"/>
  <c r="EA73" i="10"/>
  <c r="EA74" i="10"/>
  <c r="EA75" i="10"/>
  <c r="EA76" i="10"/>
  <c r="EA77" i="10"/>
  <c r="EA78" i="10"/>
  <c r="EA79" i="10"/>
  <c r="EA80" i="10"/>
  <c r="BW51" i="10"/>
  <c r="BW52" i="10"/>
  <c r="BW53" i="10"/>
  <c r="BW54" i="10"/>
  <c r="BW55" i="10"/>
  <c r="BW56" i="10"/>
  <c r="BW57" i="10"/>
  <c r="BW58" i="10"/>
  <c r="BW59" i="10"/>
  <c r="BW60" i="10"/>
  <c r="BW61" i="10"/>
  <c r="BW62" i="10"/>
  <c r="BW63" i="10"/>
  <c r="BW64" i="10"/>
  <c r="BW65" i="10"/>
  <c r="BW66" i="10"/>
  <c r="BW67" i="10"/>
  <c r="BW68" i="10"/>
  <c r="BW69" i="10"/>
  <c r="BW70" i="10"/>
  <c r="BW71" i="10"/>
  <c r="BW72" i="10"/>
  <c r="BW73" i="10"/>
  <c r="BW74" i="10"/>
  <c r="BW75" i="10"/>
  <c r="BW76" i="10"/>
  <c r="BW77" i="10"/>
  <c r="BW78" i="10"/>
  <c r="BW79" i="10"/>
  <c r="BW80" i="10"/>
  <c r="BW50" i="10"/>
  <c r="AS51" i="10"/>
  <c r="AS52" i="10"/>
  <c r="AS53" i="10"/>
  <c r="AS54" i="10"/>
  <c r="AS55" i="10"/>
  <c r="AS56" i="10"/>
  <c r="AS57" i="10"/>
  <c r="AS58" i="10"/>
  <c r="AS59" i="10"/>
  <c r="AS60" i="10"/>
  <c r="AS61" i="10"/>
  <c r="AS62" i="10"/>
  <c r="AS63" i="10"/>
  <c r="AS64" i="10"/>
  <c r="AS65" i="10"/>
  <c r="AS66" i="10"/>
  <c r="AS67" i="10"/>
  <c r="AS68" i="10"/>
  <c r="AS69" i="10"/>
  <c r="AS70" i="10"/>
  <c r="AS71" i="10"/>
  <c r="AS72" i="10"/>
  <c r="AS73" i="10"/>
  <c r="AS74" i="10"/>
  <c r="AS75" i="10"/>
  <c r="AS76" i="10"/>
  <c r="AS77" i="10"/>
  <c r="AS78" i="10"/>
  <c r="AS79" i="10"/>
  <c r="AS80" i="10"/>
  <c r="AS50" i="10"/>
  <c r="AS49" i="10"/>
  <c r="CV49" i="10" s="1"/>
  <c r="AS48" i="10"/>
  <c r="CV48" i="10" s="1"/>
  <c r="BW49" i="10"/>
  <c r="BW48" i="10"/>
  <c r="BW47" i="10"/>
  <c r="AS47" i="10"/>
  <c r="CV47" i="10" s="1"/>
  <c r="AS46" i="10"/>
  <c r="CV46" i="10" s="1"/>
  <c r="AS45" i="10"/>
  <c r="CV45" i="10" s="1"/>
  <c r="AS44" i="10"/>
  <c r="CV44" i="10" s="1"/>
  <c r="AS43" i="10"/>
  <c r="CV43" i="10" s="1"/>
  <c r="AS42" i="10"/>
  <c r="CV42" i="10" s="1"/>
  <c r="CV54" i="10" l="1"/>
  <c r="CV61" i="10"/>
  <c r="CV76" i="10"/>
  <c r="CV68" i="10"/>
  <c r="CV60" i="10"/>
  <c r="CV52" i="10"/>
  <c r="CV70" i="10"/>
  <c r="CV51" i="10"/>
  <c r="CV69" i="10"/>
  <c r="CV75" i="10"/>
  <c r="CV58" i="10"/>
  <c r="CV78" i="10"/>
  <c r="CV77" i="10"/>
  <c r="CV67" i="10"/>
  <c r="CV66" i="10"/>
  <c r="CV50" i="10"/>
  <c r="CV65" i="10"/>
  <c r="CV57" i="10"/>
  <c r="CV62" i="10"/>
  <c r="CV53" i="10"/>
  <c r="CV59" i="10"/>
  <c r="CV74" i="10"/>
  <c r="CV73" i="10"/>
  <c r="CV80" i="10"/>
  <c r="CV72" i="10"/>
  <c r="CV64" i="10"/>
  <c r="CV56" i="10"/>
  <c r="CV79" i="10"/>
  <c r="CV71" i="10"/>
  <c r="CV63" i="10"/>
  <c r="CV55" i="10"/>
  <c r="BW46" i="10"/>
  <c r="BW45" i="10"/>
  <c r="BW44" i="10"/>
  <c r="BW43" i="10"/>
  <c r="BW42" i="10"/>
  <c r="BW41" i="10"/>
  <c r="BW40" i="10"/>
  <c r="AS40" i="10"/>
  <c r="CV40" i="10" s="1"/>
  <c r="AS41" i="10"/>
  <c r="CV41" i="10" s="1"/>
  <c r="EB49" i="10"/>
  <c r="EA49" i="10"/>
  <c r="EB48" i="10"/>
  <c r="EA48" i="10"/>
  <c r="EB47" i="10"/>
  <c r="EA47" i="10"/>
  <c r="EB46" i="10"/>
  <c r="EA46" i="10"/>
  <c r="EB45" i="10"/>
  <c r="EA45" i="10"/>
  <c r="EB44" i="10"/>
  <c r="EA44" i="10"/>
  <c r="EB43" i="10"/>
  <c r="EA43" i="10"/>
  <c r="EB42" i="10"/>
  <c r="EA42" i="10"/>
  <c r="EB41" i="10"/>
  <c r="EA41" i="10"/>
  <c r="EB40" i="10"/>
  <c r="EA40" i="10"/>
  <c r="EB39" i="10"/>
  <c r="EA39" i="10"/>
  <c r="BW39" i="10"/>
  <c r="AS39" i="10"/>
  <c r="CV39" i="10" s="1"/>
  <c r="EB38" i="10"/>
  <c r="EA38" i="10"/>
  <c r="BW38" i="10"/>
  <c r="AS38" i="10"/>
  <c r="CV38" i="10" s="1"/>
  <c r="AS37" i="10"/>
  <c r="CV37" i="10" s="1"/>
  <c r="AS36" i="10"/>
  <c r="CV36" i="10" s="1"/>
  <c r="AS35" i="10"/>
  <c r="CV35" i="10" s="1"/>
  <c r="EB37" i="10"/>
  <c r="EA37" i="10"/>
  <c r="EB36" i="10"/>
  <c r="EA36" i="10"/>
  <c r="EB35" i="10"/>
  <c r="EA35" i="10"/>
  <c r="EB34" i="10"/>
  <c r="EA34" i="10"/>
  <c r="EB33" i="10"/>
  <c r="EA33" i="10"/>
  <c r="BW37" i="10"/>
  <c r="BW36" i="10"/>
  <c r="BW35" i="10"/>
  <c r="BW34" i="10"/>
  <c r="AS34" i="10"/>
  <c r="CV34" i="10" s="1"/>
  <c r="BW33" i="10"/>
  <c r="AS33" i="10"/>
  <c r="CV33" i="10" s="1"/>
  <c r="EB32" i="10"/>
  <c r="EA32" i="10"/>
  <c r="BW32" i="10"/>
  <c r="AS32" i="10"/>
  <c r="CV32" i="10" s="1"/>
  <c r="EB31" i="10" l="1"/>
  <c r="EA31" i="10"/>
  <c r="BW31" i="10"/>
  <c r="AS31" i="10"/>
  <c r="CV31" i="10" s="1"/>
  <c r="EB30" i="10"/>
  <c r="EA30" i="10"/>
  <c r="BW30" i="10"/>
  <c r="AS30" i="10"/>
  <c r="CV30" i="10" s="1"/>
  <c r="EB29" i="10"/>
  <c r="EA29" i="10"/>
  <c r="BW29" i="10"/>
  <c r="AS29" i="10"/>
  <c r="CV29" i="10" s="1"/>
  <c r="EB28" i="10"/>
  <c r="EA28" i="10"/>
  <c r="BW28" i="10"/>
  <c r="AS28" i="10"/>
  <c r="CV28" i="10" s="1"/>
  <c r="EB27" i="10"/>
  <c r="EA27" i="10"/>
  <c r="BW27" i="10"/>
  <c r="AS27" i="10"/>
  <c r="CV27" i="10" s="1"/>
  <c r="EB26" i="10"/>
  <c r="EA26" i="10"/>
  <c r="BW26" i="10"/>
  <c r="AS26" i="10"/>
  <c r="CV26" i="10" s="1"/>
  <c r="EB25" i="10" l="1"/>
  <c r="EA25" i="10"/>
  <c r="BW25" i="10"/>
  <c r="AS25" i="10"/>
  <c r="EB22" i="10"/>
  <c r="EA22" i="10"/>
  <c r="BW22" i="10"/>
  <c r="AS22" i="10"/>
  <c r="EB20" i="10"/>
  <c r="EA20" i="10"/>
  <c r="BW20" i="10"/>
  <c r="AS20" i="10"/>
  <c r="CV25" i="10" l="1"/>
  <c r="CV20" i="10"/>
  <c r="CV22" i="10"/>
  <c r="BW17" i="10"/>
  <c r="EB17" i="10"/>
  <c r="EA17" i="10"/>
  <c r="AS17" i="10"/>
  <c r="EB12" i="10"/>
  <c r="EA12" i="10"/>
  <c r="BW12" i="10"/>
  <c r="AS12" i="10"/>
  <c r="EB10" i="10"/>
  <c r="EA10" i="10"/>
  <c r="BW10" i="10"/>
  <c r="AS10" i="10"/>
  <c r="EB7" i="10"/>
  <c r="EA7" i="10"/>
  <c r="BW7" i="10"/>
  <c r="AS7" i="10"/>
  <c r="AS24" i="10"/>
  <c r="BW24" i="10"/>
  <c r="BW23" i="10"/>
  <c r="BW21" i="10"/>
  <c r="EA24" i="10"/>
  <c r="EA23" i="10"/>
  <c r="EA21" i="10"/>
  <c r="EB24" i="10"/>
  <c r="EB23" i="10"/>
  <c r="EB21" i="10"/>
  <c r="AS23" i="10"/>
  <c r="AS21" i="10"/>
  <c r="EA19" i="10"/>
  <c r="EA18" i="10"/>
  <c r="EA16" i="10"/>
  <c r="EA15" i="10"/>
  <c r="EA14" i="10"/>
  <c r="EA13" i="10"/>
  <c r="EA11" i="10"/>
  <c r="EA9" i="10"/>
  <c r="EA8" i="10"/>
  <c r="EA6" i="10"/>
  <c r="EA5" i="10"/>
  <c r="EB19" i="10"/>
  <c r="EB18" i="10"/>
  <c r="EB16" i="10"/>
  <c r="EB15" i="10"/>
  <c r="EB14" i="10"/>
  <c r="EB13" i="10"/>
  <c r="EB11" i="10"/>
  <c r="EB8" i="10"/>
  <c r="EB9" i="10"/>
  <c r="EB6" i="10"/>
  <c r="EB5" i="10"/>
  <c r="BW16" i="10"/>
  <c r="BW15" i="10"/>
  <c r="BW11" i="10"/>
  <c r="BW9" i="10"/>
  <c r="BW8" i="10"/>
  <c r="AS16" i="10"/>
  <c r="AS15" i="10"/>
  <c r="AS11" i="10"/>
  <c r="AS9" i="10"/>
  <c r="AS8" i="10"/>
  <c r="BW6" i="10"/>
  <c r="AS6" i="10"/>
  <c r="CJ19" i="10"/>
  <c r="T19" i="10" s="1"/>
  <c r="BW19" i="10"/>
  <c r="AS19" i="10"/>
  <c r="CJ18" i="10"/>
  <c r="T18" i="10" s="1"/>
  <c r="BW18" i="10"/>
  <c r="AS18" i="10"/>
  <c r="CJ14" i="10"/>
  <c r="T14" i="10" s="1"/>
  <c r="BW14" i="10"/>
  <c r="AS14" i="10"/>
  <c r="CJ13" i="10"/>
  <c r="T13" i="10" s="1"/>
  <c r="BW13" i="10"/>
  <c r="AS13" i="10"/>
  <c r="BW5" i="10"/>
  <c r="AS5" i="10"/>
  <c r="CV12" i="10" l="1"/>
  <c r="CV15" i="10"/>
  <c r="CV6" i="10"/>
  <c r="CV16" i="10"/>
  <c r="CV10" i="10"/>
  <c r="CV5" i="10"/>
  <c r="CV8" i="10"/>
  <c r="CV17" i="10"/>
  <c r="CV9" i="10"/>
  <c r="CV11" i="10"/>
  <c r="CV7" i="10"/>
  <c r="CV13" i="10"/>
  <c r="CV14" i="10"/>
  <c r="CV21" i="10"/>
  <c r="CV23" i="10"/>
  <c r="CV19" i="10"/>
  <c r="CV18" i="10"/>
  <c r="CV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tc={C1AE85AD-4DB7-49CB-99C1-B0755FD513AA}</author>
    <author>Paola Yurexy Quiroga Cubillos</author>
    <author>tc={B3C68756-93F3-4672-821A-F24CB6AB9ADA}</author>
    <author>tc={D8F38D95-C503-446D-842B-44558FA8737D}</author>
    <author>Paola Yurexy</author>
    <author>tc={718E0D67-00ED-4D8E-B08D-961C26BE5BD7}</author>
    <author>tc={4397CF9C-D415-4A67-AA7D-236B3EA1CB82}</author>
    <author>tc={64EAE764-36D2-4755-8CD8-D8F43FFA05B9}</author>
    <author>tc={368EAAA3-28B1-48CD-9874-E505945FA42F}</author>
    <author>tc={ECA41DDF-8586-4817-B916-3ED67B72D5AC}</author>
    <author>tc={A6D89FD5-6FDE-441D-B608-921937AA7855}</author>
    <author>tc={E155BD5E-EB4B-4FDA-8334-5352A77B3EA6}</author>
    <author>tc={60602F34-8D0F-4E9D-B3B2-27B6E14BFB72}</author>
  </authors>
  <commentList>
    <comment ref="A97" authorId="0" shapeId="0" xr:uid="{C1AE85AD-4DB7-49CB-99C1-B0755FD513A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SUSPENDIDO-LIC MATERNIDAD</t>
      </text>
    </comment>
    <comment ref="AW100" authorId="1" shapeId="0" xr:uid="{397A9142-5D73-414F-BBB0-D48C3A72CB84}">
      <text>
        <r>
          <rPr>
            <b/>
            <sz val="9"/>
            <color indexed="81"/>
            <rFont val="Tahoma"/>
            <family val="2"/>
          </rPr>
          <t>Paola Yurexy Quiroga Cubillos:</t>
        </r>
        <r>
          <rPr>
            <sz val="9"/>
            <color indexed="81"/>
            <rFont val="Tahoma"/>
            <family val="2"/>
          </rPr>
          <t xml:space="preserve">
REINICIO EL 27/03/2022
</t>
        </r>
      </text>
    </comment>
    <comment ref="C135" authorId="2" shapeId="0" xr:uid="{B3C68756-93F3-4672-821A-F24CB6AB9AD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INDEFINIDA</t>
      </text>
    </comment>
    <comment ref="A143" authorId="3" shapeId="0" xr:uid="{D8F38D95-C503-446D-842B-44558FA8737D}">
      <text>
        <t>[Comentario encadenado]
Su versión de Excel le permite leer este comentario encadenado; sin embargo, las ediciones que se apliquen se quitarán si el archivo se abre en una versión más reciente de Excel. Más información: https://go.microsoft.com/fwlink/?linkid=870924
Comentario:
    ARRENDAMIENTO BODEGA</t>
      </text>
    </comment>
    <comment ref="J143" authorId="4" shapeId="0" xr:uid="{520F0757-5C5B-4671-818B-5D0A75E2B3F4}">
      <text>
        <r>
          <rPr>
            <b/>
            <sz val="9"/>
            <color indexed="81"/>
            <rFont val="Tahoma"/>
            <family val="2"/>
          </rPr>
          <t>Paola Yurexy:</t>
        </r>
        <r>
          <rPr>
            <sz val="9"/>
            <color indexed="81"/>
            <rFont val="Tahoma"/>
            <family val="2"/>
          </rPr>
          <t xml:space="preserve">
ES CONTRATO DE ARRENDAMIENTO</t>
        </r>
      </text>
    </comment>
    <comment ref="CY151" authorId="5" shapeId="0" xr:uid="{718E0D67-00ED-4D8E-B08D-961C26BE5BD7}">
      <text>
        <t>[Comentario encadenado]
Su versión de Excel le permite leer este comentario encadenado; sin embargo, las ediciones que se apliquen se quitarán si el archivo se abre en una versión más reciente de Excel. Más información: https://go.microsoft.com/fwlink/?linkid=870924
Comentario:
    aca se pagaron dos pagos</t>
      </text>
    </comment>
    <comment ref="AK154" authorId="6" shapeId="0" xr:uid="{4397CF9C-D415-4A67-AA7D-236B3EA1CB8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K155" authorId="7" shapeId="0" xr:uid="{64EAE764-36D2-4755-8CD8-D8F43FFA05B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K156" authorId="8" shapeId="0" xr:uid="{368EAAA3-28B1-48CD-9874-E505945FA42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K157" authorId="9" shapeId="0" xr:uid="{ECA41DDF-8586-4817-B916-3ED67B72D5A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K158" authorId="10" shapeId="0" xr:uid="{A6D89FD5-6FDE-441D-B608-921937AA785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AK161" authorId="11" shapeId="0" xr:uid="{E155BD5E-EB4B-4FDA-8334-5352A77B3E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REPORTO EN SIVICOF COMO CONTRATO TIPICO</t>
      </text>
    </comment>
    <comment ref="C181" authorId="12" shapeId="0" xr:uid="{60602F34-8D0F-4E9D-B3B2-27B6E14BFB7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CONTRATO TUVO 80 PROPONENTES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0BDD65-7CEF-4572-9791-6C19CB83DCEA}" keepAlive="1" name="Consulta - CD" description="Conexión a la consulta 'CD' en el libro." type="5" refreshedVersion="0" background="1">
    <dbPr connection="Provider=Microsoft.Mashup.OleDb.1;Data Source=$Workbook$;Location=CD;Extended Properties=&quot;&quot;" command="SELECT * FROM [CD]"/>
  </connection>
</connections>
</file>

<file path=xl/sharedStrings.xml><?xml version="1.0" encoding="utf-8"?>
<sst xmlns="http://schemas.openxmlformats.org/spreadsheetml/2006/main" count="7663" uniqueCount="1405">
  <si>
    <t>ORDEN BASE</t>
  </si>
  <si>
    <t xml:space="preserve">VIGENCIA </t>
  </si>
  <si>
    <t>TIPO DE COMPROMISO</t>
  </si>
  <si>
    <t>TIPOLOGIA ESPECIFICA                      SIVICOF</t>
  </si>
  <si>
    <t>TIPOLOGIA VEEDURIA</t>
  </si>
  <si>
    <t>OBJETO DEL CONTRATO</t>
  </si>
  <si>
    <t>UNIDAD PLAZO DE EJECUCIÓN</t>
  </si>
  <si>
    <t>FECHA SUSCRIPCIÓN</t>
  </si>
  <si>
    <t>FECHA ACTA DE INICIO</t>
  </si>
  <si>
    <t>NOMBRE CONTRATISTA</t>
  </si>
  <si>
    <t>NIVEL EDUCATIVO</t>
  </si>
  <si>
    <t>TIPO PERSONA</t>
  </si>
  <si>
    <t>TIPO CONFIGURACION</t>
  </si>
  <si>
    <t>NOMBRE DEL SUPERVISOR O INTERVENTOR</t>
  </si>
  <si>
    <t>PRORROGA 1 FECHA</t>
  </si>
  <si>
    <t xml:space="preserve"> PRORROGA1   N° DIAS           </t>
  </si>
  <si>
    <t>PRORROGA 2 FECHA</t>
  </si>
  <si>
    <t xml:space="preserve"> PRORROGA2   N° DIAS           </t>
  </si>
  <si>
    <t>PRORROGA FECHA 3</t>
  </si>
  <si>
    <t xml:space="preserve"> PRORROGA3   N° DIAS           </t>
  </si>
  <si>
    <t>PRORROGA FECHA 4</t>
  </si>
  <si>
    <t xml:space="preserve"> PRORROGA 4   N° DIAS           </t>
  </si>
  <si>
    <t>CANTIDAD DE PRORROGAS</t>
  </si>
  <si>
    <t>Prorroga Total en dias</t>
  </si>
  <si>
    <t>ADICION1   FECHA</t>
  </si>
  <si>
    <t>ADICION1   VALOR</t>
  </si>
  <si>
    <t>ADICION2   FECHA</t>
  </si>
  <si>
    <t>ADICION2   VALOR</t>
  </si>
  <si>
    <t>ADICION3   FECHA</t>
  </si>
  <si>
    <t>ADICION3   VALOR</t>
  </si>
  <si>
    <t>ADICION4   VALOR</t>
  </si>
  <si>
    <t>ADICION4   FECHA</t>
  </si>
  <si>
    <t>CANTIDAD DE ADICIONES</t>
  </si>
  <si>
    <t>TOTAL ADICIONES SUMA DE CRP 2,3,4 Y 5</t>
  </si>
  <si>
    <t>SUSPENSION 1  FECHA</t>
  </si>
  <si>
    <t>SUSPENSION 1 N° DIAS</t>
  </si>
  <si>
    <t>FECHA 1 DE REINICIO</t>
  </si>
  <si>
    <t>INCUMPLIMIENTO</t>
  </si>
  <si>
    <t>ESTADO ACTUAL CONTRATO             Novedad de ejecución</t>
  </si>
  <si>
    <t>OBSERVACIONES</t>
  </si>
  <si>
    <t>DEPENDENCIA</t>
  </si>
  <si>
    <t>LINK SECOP</t>
  </si>
  <si>
    <t>GÉNERO</t>
  </si>
  <si>
    <t>1 1. Ley 80</t>
  </si>
  <si>
    <t>N/A</t>
  </si>
  <si>
    <t>CPS: Contrato de Prestacion de Servicios</t>
  </si>
  <si>
    <t>2 2. Meses</t>
  </si>
  <si>
    <t>Profesional</t>
  </si>
  <si>
    <t>26 26-Persona Natural</t>
  </si>
  <si>
    <t>Técnico</t>
  </si>
  <si>
    <t>5 5-Sociedad Anónima</t>
  </si>
  <si>
    <t>Bachiller</t>
  </si>
  <si>
    <t>NELSON MAURICIO REY PEÑA</t>
  </si>
  <si>
    <t>CSU: Contrato de Suministro de Servicios</t>
  </si>
  <si>
    <t>DEISY YINETH FRANCO PENAGOS</t>
  </si>
  <si>
    <t>JAL</t>
  </si>
  <si>
    <t>JENNYFER PAOLA GALVIS TORRES</t>
  </si>
  <si>
    <t>JUAN PABLO SANJUAN ARIAS</t>
  </si>
  <si>
    <t>MARIA DIACLIN RODRIGUEZ PULECIO</t>
  </si>
  <si>
    <t>HOSMAN HERNAN ARIAS GUTIERREZ</t>
  </si>
  <si>
    <t>Prestar servicios profesionales para apoyar la gestión precontractual, contractual y postcontractual que adelante el Fondo de Desarrollo Local de Chapinero.</t>
  </si>
  <si>
    <t>ADRIANA ANDREA ARCHILA MOSCOSO</t>
  </si>
  <si>
    <t>LEIDY VIVIANA ORTIZ GUEVARA</t>
  </si>
  <si>
    <t>PAOLA YUREXY QUIROGA CUBILLOS</t>
  </si>
  <si>
    <t>SANDRA MILENA GOMEZ SALAZAR</t>
  </si>
  <si>
    <t>LEONARDO OROZCO MARTINEZ MARTINEZ</t>
  </si>
  <si>
    <t>CESAR FRUTO CORREDOR GOMEZ</t>
  </si>
  <si>
    <t>1.1. Natural</t>
  </si>
  <si>
    <t>Hombre</t>
  </si>
  <si>
    <t>Mujer</t>
  </si>
  <si>
    <t>10. Seguros</t>
  </si>
  <si>
    <t>2.2. Contrato</t>
  </si>
  <si>
    <t>3.3. Orden</t>
  </si>
  <si>
    <t>10 10 Contrato de Obra</t>
  </si>
  <si>
    <t>30 30-Servicios de Mantemiento</t>
  </si>
  <si>
    <t>31 31-Servicios Profesionales</t>
  </si>
  <si>
    <t>33 33-Servicios Apoyo a la Gestión de la Entidad</t>
  </si>
  <si>
    <t>43 43-Desarrollo de Proyectos de Vigilancia</t>
  </si>
  <si>
    <t>48 48-Otros Suministros</t>
  </si>
  <si>
    <t>49 49-Otros Servicios</t>
  </si>
  <si>
    <t>72 72-Contrato de Seguros</t>
  </si>
  <si>
    <t>132 132-Arrendamiento de Bienes Inmuebles</t>
  </si>
  <si>
    <t>211 211-Convenio Interadministrativo</t>
  </si>
  <si>
    <t>904 904-Comodato</t>
  </si>
  <si>
    <t>11. Suministros</t>
  </si>
  <si>
    <t>MUJER CABEZA DE FAMILIA</t>
  </si>
  <si>
    <t>OLGA LUCIA OBANDO CHACA</t>
  </si>
  <si>
    <t>CLAUDIA MARCELA LOPEZ SERRATO</t>
  </si>
  <si>
    <t>CARLOS ANDRES GIL RUEDA</t>
  </si>
  <si>
    <t>LUDY MARCELA MORENO SUÁREZ</t>
  </si>
  <si>
    <t>ALICIA CUJABAN ZAZA</t>
  </si>
  <si>
    <t>MEYER JAIRO GACHARNA VILLALBA</t>
  </si>
  <si>
    <t>1841 Fortalecimiento del ejercicio de inspección, vigilancia y control en Chapinero</t>
  </si>
  <si>
    <t>1736 Chapinero es espacio público incluyente y democrático</t>
  </si>
  <si>
    <t>1710 Chapinero construye infraestructura social</t>
  </si>
  <si>
    <t>1830 Chapinero es primera infancia</t>
  </si>
  <si>
    <t>1735 Chapinero promueve y genera confianza ciudadana</t>
  </si>
  <si>
    <t>IRISAYDEE NOVOA MEDELLIN</t>
  </si>
  <si>
    <t>CRISTIAN ANDRÉS MONROY CARANTON</t>
  </si>
  <si>
    <t>JOSE GREGORIO BOLAÑO MARTINEZ</t>
  </si>
  <si>
    <t>No. Pago</t>
  </si>
  <si>
    <t>Fecha Pago</t>
  </si>
  <si>
    <t>Valor pago</t>
  </si>
  <si>
    <t>TOTAL PAGOS REALIZADOS</t>
  </si>
  <si>
    <t>VALENTINA SALGADO RODRÍGUEZ</t>
  </si>
  <si>
    <t>1741 Chapinero ejemplo de Gobierno Abierto y Transparencia Local</t>
  </si>
  <si>
    <t>JENNYFER MARIA SAUCEDO FUENTES</t>
  </si>
  <si>
    <t>EMERSON HERNANDO HUERTAS FONSECA</t>
  </si>
  <si>
    <t>MODALIDAD DE SELECCIÓN</t>
  </si>
  <si>
    <t>REGIMEN DE CONTRATACIÓN</t>
  </si>
  <si>
    <t>1.1. Obra</t>
  </si>
  <si>
    <t>4.4. Contrato de prestación de servicios de apoyo a la gestión</t>
  </si>
  <si>
    <t>5.5. Contrato de prestación de servicios apoyo a profesionales</t>
  </si>
  <si>
    <t>9.9. Arrendamiento de bienes inmuebles</t>
  </si>
  <si>
    <t>15. Convenios/contratos interadministrativos</t>
  </si>
  <si>
    <t>18. Otros</t>
  </si>
  <si>
    <t>SI</t>
  </si>
  <si>
    <t xml:space="preserve">NO </t>
  </si>
  <si>
    <t>Empresa</t>
  </si>
  <si>
    <t>2 2-Consorcio</t>
  </si>
  <si>
    <t>6 6-Sociedad Ltda.</t>
  </si>
  <si>
    <t>9 9-Fundación sin ánimo de lucro</t>
  </si>
  <si>
    <t>11 11-Entidad Estatal</t>
  </si>
  <si>
    <t>24 24-Otro</t>
  </si>
  <si>
    <t>NÚMERO DEL PROCESO EN EL  SECOP</t>
  </si>
  <si>
    <t>TIPOLOGÍA             PERSONERIA</t>
  </si>
  <si>
    <t xml:space="preserve">NÚMERO TIPOLOGIA </t>
  </si>
  <si>
    <t>FECHA TERMINACIÓN INICIAL</t>
  </si>
  <si>
    <t>FECHA LIQUIDACIÓN</t>
  </si>
  <si>
    <t>PLAZO FINAL DE EJECUCIÓN, INCLUIDAS LAS PRORROGAS (DIAS)</t>
  </si>
  <si>
    <t>PAGOS GIRADOS</t>
  </si>
  <si>
    <t xml:space="preserve">1.1. Convenio </t>
  </si>
  <si>
    <t>COP: Contrato de Obra Publica</t>
  </si>
  <si>
    <t>CIA: Convenio interadministrativo</t>
  </si>
  <si>
    <t>ACUERDOS MARCO</t>
  </si>
  <si>
    <t>ARREDAMIENTO</t>
  </si>
  <si>
    <t xml:space="preserve">SEGUROS </t>
  </si>
  <si>
    <t>OTROS</t>
  </si>
  <si>
    <t>0 0. Activo</t>
  </si>
  <si>
    <t>1 1. Suspensión</t>
  </si>
  <si>
    <t>3 3. Terminación anticipada</t>
  </si>
  <si>
    <t>7 7. Liquidación de común acuerdo</t>
  </si>
  <si>
    <t>8 8. Suscrito sin iniciar</t>
  </si>
  <si>
    <t>9 9. Anulado</t>
  </si>
  <si>
    <t>10 10. Terminado</t>
  </si>
  <si>
    <t>PEDRO ANGEL ZABALETA POLO</t>
  </si>
  <si>
    <t>OMAR ORLANDO BARON VELASCO</t>
  </si>
  <si>
    <t>VALOR FINAL DEL CONTRATO-INCLUIDA ADICIONES</t>
  </si>
  <si>
    <t>SUSPENSION 2 FECHA</t>
  </si>
  <si>
    <t>SUSPENSION2N° DIAS</t>
  </si>
  <si>
    <t>FECHA 2 DE REINICIO</t>
  </si>
  <si>
    <t>MES TERMINACIÓN</t>
  </si>
  <si>
    <t>SEPTIEMBRE</t>
  </si>
  <si>
    <t>JULIO</t>
  </si>
  <si>
    <t>CONTRATACIÓN</t>
  </si>
  <si>
    <t>SEGURIDAD Y CONVIVENCIA</t>
  </si>
  <si>
    <t>CDI</t>
  </si>
  <si>
    <t>JURÍDICA</t>
  </si>
  <si>
    <t>ALMACÉN</t>
  </si>
  <si>
    <t>PRESUPUESTO</t>
  </si>
  <si>
    <t>PLANEACIÓN</t>
  </si>
  <si>
    <t>MESES PRÓRROGADOS</t>
  </si>
  <si>
    <t>PLAZO EJECUCIÓN INCIAL</t>
  </si>
  <si>
    <t>PLAZO FINAL MESES EJECUTADO</t>
  </si>
  <si>
    <t>FECHA EN LA QUE SE REALIZA LA CESIÓN DEL CONTRATO No.1</t>
  </si>
  <si>
    <t>NOMBRE DEL CONTRATISTA QUE RECIBIÓ LA CESIÓN No. 1</t>
  </si>
  <si>
    <t>ID CONTRATISTA QUE ACEPTO CESIÓN No. 1</t>
  </si>
  <si>
    <t>DIGITO VERIFICACIÓN CESIÓN No. 1</t>
  </si>
  <si>
    <t>FECHA EN LA QUE SE REALIZA LA CESIÓN DEL CONTRATO No. 2</t>
  </si>
  <si>
    <t>NOMBRE DEL CONTRATISTA QUE RECIBIÓ LA CESIÓN No. 2</t>
  </si>
  <si>
    <t>ID CONTRATISTA QUE ACEPTO CESIÓN No. 2</t>
  </si>
  <si>
    <t>DIGITO VERIFICACIÓN CESIÓN No. 2</t>
  </si>
  <si>
    <t>VALOR CESIONADO No. 2</t>
  </si>
  <si>
    <t>DÍAS PRRÓRROGADOS</t>
  </si>
  <si>
    <t>MARTHA YANETH VASQUEZ FIGUEROA</t>
  </si>
  <si>
    <t>EDUCACIÓN</t>
  </si>
  <si>
    <t>2.2. Meses</t>
  </si>
  <si>
    <t>3.3. Años</t>
  </si>
  <si>
    <t>JULIAN ANDRÉS JAIME ALARCON</t>
  </si>
  <si>
    <t>ESTEBAN GONZALEZ PORTILLA</t>
  </si>
  <si>
    <t>OSCAR FABIAN MAESTRE OLAYA</t>
  </si>
  <si>
    <t>No.1  CRP</t>
  </si>
  <si>
    <t>FECHA DEL CRP No. 1</t>
  </si>
  <si>
    <t>ADICION5   FECHA</t>
  </si>
  <si>
    <t>ADICION5   VALOR</t>
  </si>
  <si>
    <t>VALOR MENSUAL CONTRATO INICIAL</t>
  </si>
  <si>
    <t>VALOR INICIAL DEL CONTRATO</t>
  </si>
  <si>
    <t>NOMBRE PROYECTO O RUBRO</t>
  </si>
  <si>
    <t>NÚMERO RUBO O PROYECTO</t>
  </si>
  <si>
    <t>DESTINO DEL GASTO</t>
  </si>
  <si>
    <t>Inversión</t>
  </si>
  <si>
    <t>SUBSIDIO TIPO C</t>
  </si>
  <si>
    <t>DIANA CAROLINA ERAZO FLOREZ</t>
  </si>
  <si>
    <t>SUSPENSION 3 FECHA</t>
  </si>
  <si>
    <t>SUSPENSION 3 N° DIAS</t>
  </si>
  <si>
    <t>FECHA 3 DE REINICIO</t>
  </si>
  <si>
    <t>FDLCH-CPS-001-2022-a</t>
  </si>
  <si>
    <t>CPS-001-2022-a</t>
  </si>
  <si>
    <t>Prestar sevicios profesionales especializados para apoyar la organización y estructuracion de la gestión precontractual, contractual y postcontractual que adelante el Fondo de Desarrollo Local de Chapinero.</t>
  </si>
  <si>
    <t>FDLCH-CPS-009-2022</t>
  </si>
  <si>
    <t>CPS-009-2022</t>
  </si>
  <si>
    <t>FDLCH-CPS-010-2022</t>
  </si>
  <si>
    <t>CPS-010-2022</t>
  </si>
  <si>
    <t>FDLCH-CPS-014-2022</t>
  </si>
  <si>
    <t>CPS-014-2022</t>
  </si>
  <si>
    <t>FDLCH-CPS-015-2022</t>
  </si>
  <si>
    <t>CPS-015-2022</t>
  </si>
  <si>
    <t>ABOGADO IVC</t>
  </si>
  <si>
    <t>FDLCH-CPS-002-2022</t>
  </si>
  <si>
    <t>CPS-002-2022</t>
  </si>
  <si>
    <t>1712 Chapinero consiente y resilente con el cambio climático</t>
  </si>
  <si>
    <t>RAUL MESA MESA</t>
  </si>
  <si>
    <t>FDLCH-CPS-004-2022</t>
  </si>
  <si>
    <t>FDLCH-CPS-005-2022</t>
  </si>
  <si>
    <t>FDLCH-CPS-007-2022</t>
  </si>
  <si>
    <t>FDLCH-CPS-011-2022</t>
  </si>
  <si>
    <t>FDLCH-CPS-012-2022</t>
  </si>
  <si>
    <t>FDLCH-CPS-020-2022</t>
  </si>
  <si>
    <t>CPS-019-2022</t>
  </si>
  <si>
    <t>CPS-020-2022</t>
  </si>
  <si>
    <t>CPS-004-2022</t>
  </si>
  <si>
    <t>CPS-005-2022</t>
  </si>
  <si>
    <t>CPS-007-2022</t>
  </si>
  <si>
    <t>CPS-011-2022</t>
  </si>
  <si>
    <t>CPS-012-2022</t>
  </si>
  <si>
    <t>FDLCH-CPS-017-2022</t>
  </si>
  <si>
    <t>CPS-017-2022</t>
  </si>
  <si>
    <t>Prestación de servicios de apoyo necesarios para apoyar la gestión y ejecución de actividades administrativas, logísticas y operativas que se adelantan en el área de gestión del desarrollo local de la alcaldía local de chapinero</t>
  </si>
  <si>
    <t>Prestación de servicios de apoyo a la gestión necesarios para el apoyo en la ejecución de actividades administrativas y operativas adelantadas en la Junta Administradora Local de Chapinero.</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</si>
  <si>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</si>
  <si>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KAREN JOHANA CASTRO NUÑEZ</t>
  </si>
  <si>
    <t>KATHERINE RODRIGUEZ QUINTERO</t>
  </si>
  <si>
    <t>FDLCH-CPS-003-2022</t>
  </si>
  <si>
    <t>CPS-003-2022</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</si>
  <si>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t>
  </si>
  <si>
    <t>FDLCH-CPS-006-2022</t>
  </si>
  <si>
    <t>CPS-006-2022</t>
  </si>
  <si>
    <t>Prestar servicios de apoyo a la gestión en la ejecución de las actividades administrativas y documentales relacionadas con la gestión policiva en la alcaldía local de chapinero.</t>
  </si>
  <si>
    <t>FDLCH-CPS-008-2022</t>
  </si>
  <si>
    <t>CPS-0087-2022</t>
  </si>
  <si>
    <t>Prestar servicios de apoyo a la gestión para desarrollar las actividades de radicación, gestión de correspondencia y de la documentación que expide, se allega y controla de la Alcaldía Local de Chapinero.</t>
  </si>
  <si>
    <t>FDLCH-CPS-013-2022</t>
  </si>
  <si>
    <t>CPS-013-2022</t>
  </si>
  <si>
    <t>FDLCH-CPS-016-2022</t>
  </si>
  <si>
    <t>CPS-016-2022</t>
  </si>
  <si>
    <t>FDLCH-CPS-018-2022</t>
  </si>
  <si>
    <t>CPS-018-2022</t>
  </si>
  <si>
    <t>FDLCH-CPS-021-2022</t>
  </si>
  <si>
    <t>CPS-021-2022</t>
  </si>
  <si>
    <t>FDLCH-CPS-022-2022</t>
  </si>
  <si>
    <t>CPS-022-2022</t>
  </si>
  <si>
    <t>FDLCH-CPS-023-2022</t>
  </si>
  <si>
    <t>CPS-023-2022</t>
  </si>
  <si>
    <t>FDLCH-CPS-024-2022</t>
  </si>
  <si>
    <t>CPS-024-2022</t>
  </si>
  <si>
    <t>CONTABILIDAD</t>
  </si>
  <si>
    <t>FDLCH-CPS-025-2022</t>
  </si>
  <si>
    <t>CPS-025-2022</t>
  </si>
  <si>
    <t>FDLCH-CPS-026-2022</t>
  </si>
  <si>
    <t>CPS-026-2022</t>
  </si>
  <si>
    <t>1848 Chapinero cultural y recreativo</t>
  </si>
  <si>
    <t>FDLCH-CPS-027-2022</t>
  </si>
  <si>
    <t>CPS-027-2022</t>
  </si>
  <si>
    <t>FDLCH-CPS-028-2022</t>
  </si>
  <si>
    <t>FDLCH-CPS-029-2022</t>
  </si>
  <si>
    <t>FDLCH-CPS-030-2022</t>
  </si>
  <si>
    <t>FDLCH-CPS-031-2022</t>
  </si>
  <si>
    <t>FDLCH-CPS-032-2022</t>
  </si>
  <si>
    <t>FDLCH-CPS-033-2022</t>
  </si>
  <si>
    <t>FDLCH-CPS-034-2022</t>
  </si>
  <si>
    <t>FDLCH-CPS-035-2022</t>
  </si>
  <si>
    <t>FDLCH-CPS-036-2022</t>
  </si>
  <si>
    <t>FDLCH-CPS-037-2022</t>
  </si>
  <si>
    <t>FDLCH-CPS-038-2022</t>
  </si>
  <si>
    <t>FDLCH-CPS-039-2022</t>
  </si>
  <si>
    <t>FDLCH-CPS-040-2022</t>
  </si>
  <si>
    <t>FDLCH-CPS-041-2022</t>
  </si>
  <si>
    <t>FDLCH-CPS-042-2022</t>
  </si>
  <si>
    <t>FDLCH-CPS-043-2022</t>
  </si>
  <si>
    <t>FDLCH-CPS-044-2022</t>
  </si>
  <si>
    <t>FDLCH-CPS-045-2022</t>
  </si>
  <si>
    <t>CPS-028-2022</t>
  </si>
  <si>
    <t>CPS-029-2022</t>
  </si>
  <si>
    <t>CPS-030-2022</t>
  </si>
  <si>
    <t>CPS-031-2022</t>
  </si>
  <si>
    <t>CPS-032-2022</t>
  </si>
  <si>
    <t>CPS-033-2022</t>
  </si>
  <si>
    <t>CPS-034-2022</t>
  </si>
  <si>
    <t>CPS-035-2022</t>
  </si>
  <si>
    <t>CPS-036-2022</t>
  </si>
  <si>
    <t>CPS-037-2022</t>
  </si>
  <si>
    <t>CPS-038-2022</t>
  </si>
  <si>
    <t>CPS-039-2022</t>
  </si>
  <si>
    <t>CPS-040-2022</t>
  </si>
  <si>
    <t>CPS-041-2022</t>
  </si>
  <si>
    <t>CPS-042-2022</t>
  </si>
  <si>
    <t>CPS-043-2022</t>
  </si>
  <si>
    <t>CPS-044-2022</t>
  </si>
  <si>
    <t>CPS-045-2022</t>
  </si>
  <si>
    <t>FELIPE CORDOBA MENDOZA</t>
  </si>
  <si>
    <t>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t>
  </si>
  <si>
    <t>1855 Chapinero te cuida</t>
  </si>
  <si>
    <t>Prestar servicios profesionales para apoyar la gestión, formulación, desarrollo, seguimiento y evaluación del proyecto de inversión chapinero promueve y genera confianza ciudadana y realizar los apoyos a la supervisión de los contratos que de él se deriven.</t>
  </si>
  <si>
    <t>Prestar servicios profesionales para apoyar tecnicamente las actuaciones administrativas, impulso procesar y de inspección, vigilancia y control de competencia de la Alcaldía Local de Chapinero.</t>
  </si>
  <si>
    <t>SALOMON RODRIGUEZ LAGUNA</t>
  </si>
  <si>
    <t>YEINI RAQUEL BLANCO MENDOZA</t>
  </si>
  <si>
    <t>LUIS ALEJANDRO MARTINEZ MARTINEZ</t>
  </si>
  <si>
    <t>NATHALY TORRES TORRES</t>
  </si>
  <si>
    <t>HAYDIBERS ARREDONDO BAUTISTA</t>
  </si>
  <si>
    <t>SANTIAGO ALEJANDRO CARDENAS CABALLERO</t>
  </si>
  <si>
    <t>1738 Justicia accesible y oportuna para chapinero</t>
  </si>
  <si>
    <t>BLANCA LEIDY NAVARRO DOMINGUEZ</t>
  </si>
  <si>
    <t>MONICA LILIANA TOLEDO CHAVARRO</t>
  </si>
  <si>
    <t>31 26-Persona Natural</t>
  </si>
  <si>
    <t>39 26-Persona Natural</t>
  </si>
  <si>
    <t>56 26-Persona Natural</t>
  </si>
  <si>
    <t>FDLCH-CPS-046-2022</t>
  </si>
  <si>
    <t>CPS-046-2022</t>
  </si>
  <si>
    <t>FDLCH-CPS-047-2022</t>
  </si>
  <si>
    <t>CPS-047-2022</t>
  </si>
  <si>
    <t>FDLCH-CPS-048-2022</t>
  </si>
  <si>
    <t>CPS-048-2022</t>
  </si>
  <si>
    <t>FDLCH-CPS-049-2022</t>
  </si>
  <si>
    <t>FDLCH-CPS-050-2022</t>
  </si>
  <si>
    <t>FDLCH-CPS-051-2022</t>
  </si>
  <si>
    <t>FDLCH-CPS-052-2022</t>
  </si>
  <si>
    <t>FDLCH-CPS-053-2022</t>
  </si>
  <si>
    <t>FDLCH-CPS-054-2022</t>
  </si>
  <si>
    <t>FDLCH-CPS-055-2022</t>
  </si>
  <si>
    <t>FDLCH-CPS-056-2022</t>
  </si>
  <si>
    <t>FDLCH-CPS-057-2022</t>
  </si>
  <si>
    <t>FDLCH-CPS-058-2022</t>
  </si>
  <si>
    <t>FDLCH-CPS-059-2022</t>
  </si>
  <si>
    <t>FDLCH-CPS-060-2022</t>
  </si>
  <si>
    <t>FDLCH-CPS-061-2022</t>
  </si>
  <si>
    <t>FDLCH-CPS-062-2022</t>
  </si>
  <si>
    <t>FDLCH-CPS-063-2022</t>
  </si>
  <si>
    <t>FDLCH-CPS-064-2022</t>
  </si>
  <si>
    <t>FDLCH-CPS-065-2022</t>
  </si>
  <si>
    <t>FDLCH-CPS-066-2022</t>
  </si>
  <si>
    <t>FDLCH-CPS-067-2022</t>
  </si>
  <si>
    <t>FDLCH-CPS-068-2022</t>
  </si>
  <si>
    <t>FDLCH-CPS-069-2022</t>
  </si>
  <si>
    <t>FDLCH-CPS-070-2022</t>
  </si>
  <si>
    <t>FDLCH-CPS-071-2022</t>
  </si>
  <si>
    <t>FDLCH-CPS-072-2022</t>
  </si>
  <si>
    <t>FDLCH-CPS-073-2022</t>
  </si>
  <si>
    <t>FDLCH-CPS-074-2022</t>
  </si>
  <si>
    <t>FDLCH-CPS-075-2022</t>
  </si>
  <si>
    <t>FDLCH-CPS-076-2022</t>
  </si>
  <si>
    <t>CPS-049-2022</t>
  </si>
  <si>
    <t>CPS-050-2022</t>
  </si>
  <si>
    <t>CPS-051-2022</t>
  </si>
  <si>
    <t>CPS-052-2022</t>
  </si>
  <si>
    <t>CPS-053-2022</t>
  </si>
  <si>
    <t>CPS-054-2022</t>
  </si>
  <si>
    <t>CPS-055-2022</t>
  </si>
  <si>
    <t>CPS-056-2022</t>
  </si>
  <si>
    <t>CPS-057-2022</t>
  </si>
  <si>
    <t>CPS-058-2022</t>
  </si>
  <si>
    <t>CPS-059-2022</t>
  </si>
  <si>
    <t>CPS-060-2022</t>
  </si>
  <si>
    <t>CPS-061-2022</t>
  </si>
  <si>
    <t>CPS-062-2022</t>
  </si>
  <si>
    <t>CPS-063-2022</t>
  </si>
  <si>
    <t>CPS-064-2022</t>
  </si>
  <si>
    <t>CPS-065-2022</t>
  </si>
  <si>
    <t>CPS-066-2022</t>
  </si>
  <si>
    <t>CPS-067-2022</t>
  </si>
  <si>
    <t>CPS-068-2022</t>
  </si>
  <si>
    <t>CPS-069-2022</t>
  </si>
  <si>
    <t>CPS-070-2022</t>
  </si>
  <si>
    <t>CPS-071-2022</t>
  </si>
  <si>
    <t>CPS-072-2022</t>
  </si>
  <si>
    <t>CPS-073-2022</t>
  </si>
  <si>
    <t>CPS-074-2022</t>
  </si>
  <si>
    <t>CPS-075-2022</t>
  </si>
  <si>
    <t>CPS-076-2022</t>
  </si>
  <si>
    <t>2024 Chapinero promueve la inclusión y el cuidado de la salud</t>
  </si>
  <si>
    <t>DIANA CAROLINA MORENO RINCON</t>
  </si>
  <si>
    <t>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t>
  </si>
  <si>
    <t>1848 Chapinero cultural y creativo</t>
  </si>
  <si>
    <t xml:space="preserve">CLAUDIA YANETH FERRO DUCUARA </t>
  </si>
  <si>
    <t>CRISTIAN DANIEL VILLARREAL PARROQUIANO</t>
  </si>
  <si>
    <t>EFRAIN ANDRES MONROY CEPEDA</t>
  </si>
  <si>
    <t>FRANCY PAOLA MONROY ALVAREZ</t>
  </si>
  <si>
    <t>MUJER</t>
  </si>
  <si>
    <t>1731 Chapinero dejando huella por los animales</t>
  </si>
  <si>
    <t>JAIME HERNANDO PRIETO ALVAREZ</t>
  </si>
  <si>
    <t>JUAN CAMILO RAMIREZ PINTO</t>
  </si>
  <si>
    <t>MIGUEL ANGEL DELGADO BARRERA</t>
  </si>
  <si>
    <t>1845 Chapinero Epicentro del Deporte y la Recreación</t>
  </si>
  <si>
    <t>Prestar servicios profesionales para la gestión, formulación, desarrollo y seguimiento del proyecto de inversión proyecto chapinero sostenible y consciente.</t>
  </si>
  <si>
    <t>1728 Chapinero sostenible y consciente</t>
  </si>
  <si>
    <t>RAYMOND ALEXANDER JIMENEZ ARTEAGA</t>
  </si>
  <si>
    <t>1715 Chapinero restaurador y cuidador del territorio</t>
  </si>
  <si>
    <t>TITO FABIAN RUÍZ BARAJAS</t>
  </si>
  <si>
    <t>JUAN FERNANDO VILLEGAS MOTOA</t>
  </si>
  <si>
    <t>https://community.secop.gov.co/Public/Tendering/OpportunityDetail/Index?noticeUID=CO1.NTC.2602649&amp;isFromPublicArea=True&amp;isModal=true&amp;asPopupView=true</t>
  </si>
  <si>
    <t>https://community.secop.gov.co/Public/Tendering/OpportunityDetail/Index?noticeUID=CO1.NTC.2603277&amp;isFromPublicArea=True&amp;isModal=true&amp;asPopupView=true</t>
  </si>
  <si>
    <t>https://community.secop.gov.co/Public/Tendering/OpportunityDetail/Index?noticeUID=CO1.NTC.2603683&amp;isFromPublicArea=True&amp;isModal=true&amp;asPopupView=true</t>
  </si>
  <si>
    <t>https://community.secop.gov.co/Public/Tendering/OpportunityDetail/Index?noticeUID=CO1.NTC.2600599&amp;isFromPublicArea=True&amp;isModal=true&amp;asPopupView=true</t>
  </si>
  <si>
    <t>https://community.secop.gov.co/Public/Tendering/OpportunityDetail/Index?noticeUID=CO1.NTC.2601994&amp;isFromPublicArea=True&amp;isModal=true&amp;asPopupView=true</t>
  </si>
  <si>
    <t>https://community.secop.gov.co/Public/Tendering/OpportunityDetail/Index?noticeUID=CO1.NTC.2598989&amp;isFromPublicArea=True&amp;isModal=true&amp;asPopupView=true</t>
  </si>
  <si>
    <t>https://community.secop.gov.co/Public/Tendering/OpportunityDetail/Index?noticeUID=CO1.NTC.2600047&amp;isFromPublicArea=True&amp;isModal=true&amp;asPopupView=true</t>
  </si>
  <si>
    <t>https://community.secop.gov.co/Public/Tendering/OpportunityDetail/Index?noticeUID=CO1.NTC.2603373&amp;isFromPublicArea=True&amp;isModal=true&amp;asPopupView=true</t>
  </si>
  <si>
    <t>https://community.secop.gov.co/Public/Tendering/OpportunityDetail/Index?noticeUID=CO1.NTC.2601293&amp;isFromPublicArea=True&amp;isModal=true&amp;asPopupView=true</t>
  </si>
  <si>
    <t>https://community.secop.gov.co/Public/Tendering/OpportunityDetail/Index?noticeUID=CO1.NTC.2602010&amp;isFromPublicArea=True&amp;isModal=true&amp;asPopupView=true</t>
  </si>
  <si>
    <t>https://community.secop.gov.co/Public/Tendering/OpportunityDetail/Index?noticeUID=CO1.NTC.2602911&amp;isFromPublicArea=True&amp;isModal=true&amp;asPopupView=true</t>
  </si>
  <si>
    <t>https://community.secop.gov.co/Public/Tendering/OpportunityDetail/Index?noticeUID=CO1.NTC.2601263&amp;isFromPublicArea=True&amp;isModal=true&amp;asPopupView=true</t>
  </si>
  <si>
    <t>https://community.secop.gov.co/Public/Tendering/OpportunityDetail/Index?noticeUID=CO1.NTC.2603149&amp;isFromPublicArea=True&amp;isModal=true&amp;asPopupView=true</t>
  </si>
  <si>
    <t>https://community.secop.gov.co/Public/Tendering/OpportunityDetail/Index?noticeUID=CO1.NTC.2596643&amp;isFromPublicArea=True&amp;isModal=true&amp;asPopupView=true</t>
  </si>
  <si>
    <t>https://community.secop.gov.co/Public/Tendering/OpportunityDetail/Index?noticeUID=CO1.NTC.2599596&amp;isFromPublicArea=True&amp;isModal=true&amp;asPopupView=true</t>
  </si>
  <si>
    <t>https://community.secop.gov.co/Public/Tendering/OpportunityDetail/Index?noticeUID=CO1.NTC.2602410&amp;isFromPublicArea=True&amp;isModal=true&amp;asPopupView=true</t>
  </si>
  <si>
    <t>https://community.secop.gov.co/Public/Tendering/OpportunityDetail/Index?noticeUID=CO1.NTC.2598515&amp;isFromPublicArea=True&amp;isModal=true&amp;asPopupView=true</t>
  </si>
  <si>
    <t>https://community.secop.gov.co/Public/Tendering/OpportunityDetail/Index?noticeUID=CO1.NTC.2597691&amp;isFromPublicArea=True&amp;isModal=true&amp;asPopupView=true</t>
  </si>
  <si>
    <t>https://community.secop.gov.co/Public/Tendering/OpportunityDetail/Index?noticeUID=CO1.NTC.2603723&amp;isFromPublicArea=True&amp;isModal=true&amp;asPopupView=true</t>
  </si>
  <si>
    <t>https://community.secop.gov.co/Public/Tendering/OpportunityDetail/Index?noticeUID=CO1.NTC.2595478&amp;isFromPublicArea=True&amp;isModal=true&amp;asPopupView=true</t>
  </si>
  <si>
    <t>https://community.secop.gov.co/Public/Tendering/OpportunityDetail/Index?noticeUID=CO1.NTC.2604040&amp;isFromPublicArea=True&amp;isModal=true&amp;asPopupView=true</t>
  </si>
  <si>
    <t>https://community.secop.gov.co/Public/Tendering/OpportunityDetail/Index?noticeUID=CO1.NTC.2603621&amp;isFromPublicArea=True&amp;isModal=true&amp;asPopupView=true</t>
  </si>
  <si>
    <t>https://community.secop.gov.co/Public/Tendering/OpportunityDetail/Index?noticeUID=CO1.NTC.2598440&amp;isFromPublicArea=True&amp;isModal=true&amp;asPopupView=true</t>
  </si>
  <si>
    <t>https://community.secop.gov.co/Public/Tendering/OpportunityDetail/Index?noticeUID=CO1.NTC.2595420&amp;isFromPublicArea=True&amp;isModal=true&amp;asPopupView=true</t>
  </si>
  <si>
    <t>AMBIENTAL</t>
  </si>
  <si>
    <t>PROPIEDAD HORIZONTAL</t>
  </si>
  <si>
    <t>INSPECCIONES</t>
  </si>
  <si>
    <t>DESPACHO</t>
  </si>
  <si>
    <t>POLICIVO</t>
  </si>
  <si>
    <t>CULTURA</t>
  </si>
  <si>
    <t>ESPACIO PÚBLICO</t>
  </si>
  <si>
    <t>MUJER Y GENERO</t>
  </si>
  <si>
    <t>SISTEMAS</t>
  </si>
  <si>
    <t>COMUNICACIONES</t>
  </si>
  <si>
    <t>CALIDAD</t>
  </si>
  <si>
    <t>ANIMALES</t>
  </si>
  <si>
    <t>CONDUCTOR</t>
  </si>
  <si>
    <t>Prestar servicios profesionale spara apoyar el área de gestión del desarrollo local de la Alcaldía Local de Chapinero, en la gestión, formulación, desarrollo, seguimiento y evaluación del proyecto de inversión " Chapinero es primera infancia dle programa educación inicial: Bases sólidas para la vida.</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</si>
  <si>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</si>
  <si>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Apoyar jurídicamente la ejecución de las acciones requeridas para la depuración de las actuaciones administrativas que cursan en la Alcaldía Local.</t>
  </si>
  <si>
    <t>Prestar servicios profesionales para apoyar técnicamente las actuaciones administrativas impulso procesal y de inspección vigilancia y control de competencia de la Alcaldía Local de Chapinero.</t>
  </si>
  <si>
    <t>Prestar servicios de apoyo técnico para apoyar la gestión y ejecución de las actividades administrativas y misionales que se adelantan en la Alcaldía Local de Chapinero para el cumplimiento de las metas y objetivos del Plan de Desarrollo Local.</t>
  </si>
  <si>
    <t>Prestar servicios profesionales de apoyo jurídico en la ejecución de las acciones requeridas para el trámite e impulso procesal d elas actuaciones administrativas y de cobro persuasivo de competencia de la Alcaldía Local de Chapinero.</t>
  </si>
  <si>
    <t>Prestar servicios de apoyo a la gestión en la ejecución de las actividades administrativas y documentales relacionadas con la gestión policiva en la Alcaldía Local de Chapinero.</t>
  </si>
  <si>
    <t>Prestar los servicios profesionales para apoyar el área gestión del desarrollo local en las actividades contables requeridas por el Fondo de Desarrollo Local de Chapinero.</t>
  </si>
  <si>
    <t>Prestar los servicios profesionale spara la gestión, formulación, desarrollo, seguimiento y evaluación del proyecto de inversión "Chapinero construye tejido cultural".</t>
  </si>
  <si>
    <t>Prestar servicios profesionales para apoyar jurídicamente las respuestas a distintas instancias relaconadas con solicitudes allegadas a la Alcaldía Local de Chapinero.</t>
  </si>
  <si>
    <t>Prestar servicios profesionales para coordinar liderar y asesora los planes y estrategias de comunicación interna y externa para la divualgación de los programas proyectos y actividades de la Alcaldía Local.</t>
  </si>
  <si>
    <t>Prestar servicios profesionales para la gestion formulacion desarrollo seguimiento y evaluación del Proyecto Justicia accesible y oportuna para Chapinero.</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</si>
  <si>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</si>
  <si>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</si>
  <si>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</si>
  <si>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</si>
  <si>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Prestar servicios personales para apoyar actividades operativas y administrativas de la gestión precontractual, contractual y postcontractual que adelante el fondo de desarrollo local de chapinero.</t>
  </si>
  <si>
    <t>Prestar servicios personales para apoyar actividades operativas y administrativas de la gestión precontractual, contractual y postcontractual que adelante el Fondo de Desarrollo Local de Chapinero“.</t>
  </si>
  <si>
    <t>Prestar servicios profesionales para la atención programación desarrollo seguimiento y aseguramiento de los planes, estrategias y actividades estratégicas desarrolladas por la Alcaldía Local de Chapinero.</t>
  </si>
  <si>
    <t>Apoyar la formulación, gestión y seguimiento de actividades enfocadas a la gestión ambiental externa, encaminadas a la mitigación de los diferentes impactos ambientales y la conservación de los recursos naturales de la Localidad de Chapinero.</t>
  </si>
  <si>
    <t>Prestar servicios profesionales para la administración, soporte técnico y correcto funcionamiento de la infraestructura tecnológica en propiedad o custodia de la Alcaldía Local de Chapinero, así como la formulación de proyectos relacionados.</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</si>
  <si>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</si>
  <si>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Prestar servicios profesionales para apoyar técnicamente las actuaciones administrativas, impulso procesal y de inspección, vigilancia y control de competencia de la Alcaldía Local de Chapinero.</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</si>
  <si>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</si>
  <si>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</si>
  <si>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Prestar los servicios profesionales de apoyo a la gestión, formulación, desarrollo, seguimiento y evaluación del proyecto de inversión chapinero epicentro del deporte y la recreación.</t>
  </si>
  <si>
    <t>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</si>
  <si>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</si>
  <si>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profesionales de apoyo para la gestión formulación, desarrollo y seguimiento del proyecto de inversión no. 1715 chapinero restaurador y cuidador del territorio.</t>
  </si>
  <si>
    <t>Prestar servicios profesionales para apoyar las liquidaciones de contratos, la gestión precontractual, contractual y postcontractual, que adelante el Fondo de Desarrollo Local de Chapinero.</t>
  </si>
  <si>
    <t>Prestar servicios de apoyo a la gestión, para el desarrollo de estrategias que promuevan el uso adecuado del espacio público en la marco del proyecto "Chapinero es espacio público incluyente y democrático".</t>
  </si>
  <si>
    <t>Prestar servicios técnicos de apoyo a la gestión, para el desarrollo de estrategias que promuevan el uso adecuado del espacio públigo en el marco del proyecto "Chapinero es espacio público incluyente y democrático".</t>
  </si>
  <si>
    <t>Prestar servicios profesionales para apoyar la gestión de los asuntos relacionados con el adecuado uso del espacio público, medianteactuaciones que propendan por el bienestar de la comunidad en la Localidad de Chapinero, en el marco del proyecto de inversión " Chapinero es espacio público incluyente y democrático".</t>
  </si>
  <si>
    <t>Prestar servicios profesionales para apoyar técnicamente las actuaciones administrativas impulso procesal y de inspección vigilancia y control en las zonas de especial protección de cerros orientales de competencia de la Alcaldía Local de Chapinero".</t>
  </si>
  <si>
    <t>2035 En chapinero todas contamos</t>
  </si>
  <si>
    <t>FDLCH-CPS-077-2022</t>
  </si>
  <si>
    <t>FDLCH-CPS-078-2022</t>
  </si>
  <si>
    <t>ALFREDO ENRIQUE CACERES MENDOZA</t>
  </si>
  <si>
    <t>Prestacion de servicios profesionales para la atencion integral del manejo de las comisiones judiciales ordenadas por las autoridades jurisdiccionales y prestar apoyo al cobro persuasivo actuaciones administrativas y policivas de competencia de la Alcaldía Local de Chapinero</t>
  </si>
  <si>
    <t>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t>
  </si>
  <si>
    <t>VIVIANA LOZANO DUCUARA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</si>
  <si>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</si>
  <si>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LUIS GIOVANNY LÓPEZ SIMIJACA</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</si>
  <si>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</si>
  <si>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CARLOS ARTURO BARBOSA PEREZ</t>
  </si>
  <si>
    <t>1739 Chapinero liderado por la ciudadania</t>
  </si>
  <si>
    <t>Prestar servicios técnicos para apoyo a la gestión, formulación, desarrollo y seguimieno del proyecto de inversión No. 1731 "CHAPINERO DEJANDO HUELLA POR LOS ANIMALES"</t>
  </si>
  <si>
    <t>VERONICA SIMONA MARTÍNEZ AREVALO</t>
  </si>
  <si>
    <t>FEDERICO SANTIAGO BALLESTEROS</t>
  </si>
  <si>
    <t>HOMBRE</t>
  </si>
  <si>
    <t>CPS-077-2022</t>
  </si>
  <si>
    <t>CPS-078-2022</t>
  </si>
  <si>
    <t>Apoyar al Alcalde Local en la promoción, acompañamiento, coordinación y atención de las instancias de coordinación interinstitucionales y las instancias de participación locales, así como los procesos comunitarios en la localidad</t>
  </si>
  <si>
    <t>LAURA MALAGIGI GOMEZ</t>
  </si>
  <si>
    <t>1719 Chapinero ante la reducción y mitigación del riesgo frente al cambio climático</t>
  </si>
  <si>
    <t>EDWARD STIVEN BARRERA GONZALEZ</t>
  </si>
  <si>
    <t>NO</t>
  </si>
  <si>
    <t>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t>
  </si>
  <si>
    <t>LILIANA RUÍZ JÍMENEZ</t>
  </si>
  <si>
    <t>CAROL JINETH VARGAS CLAROS</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</si>
  <si>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</si>
  <si>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DIEGO FERNANDO LEÓN LEÓN</t>
  </si>
  <si>
    <t>1734 Chapinero modelo de movilidad inteligente</t>
  </si>
  <si>
    <t>Prestar los sevicios profesionales para la gestión, formulación, desarrollo, seguimiento y evaluación de inversión "Chapinero modelo de movilidad inteligente" y apoyo a la supervisión de contratos que le sean asignados.</t>
  </si>
  <si>
    <t>JORGE ENRIQUE ABREO REYES</t>
  </si>
  <si>
    <t>Prestar los servicios profesionales de apoyo a la gestión para la formulación, desarrollo y seguimiento de las actividades derivadas del proyecto de inversión chapinero modelo de movilidad inteligente</t>
  </si>
  <si>
    <t>RICARDO ANDRES SANCHEZ VARGAS</t>
  </si>
  <si>
    <t>EIDER EMIR HERNÁNDEZ POLANCO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</si>
  <si>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</si>
  <si>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PAULA ANDREA BERNAL SALDAÑA</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</si>
  <si>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</si>
  <si>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ALVARO CUBILLOS RUÍZ</t>
  </si>
  <si>
    <t>MAUREN DARLINE FORERO RONCANCIO</t>
  </si>
  <si>
    <t>Prestar servicios profesionales para apoyar técnicamente las actuaciones administrativas, impulso procesal y de inspección, vigilancia y control de competencia de la alcaldía local de chapinero</t>
  </si>
  <si>
    <t>MARICELA PALACIO RODRIGUEZ</t>
  </si>
  <si>
    <t>LIBARDO FERNÁNDEZ ALMANZA</t>
  </si>
  <si>
    <t>1827 Bogotá rural</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</si>
  <si>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</si>
  <si>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JENNY CAROLINA GIRÓN CUERVO</t>
  </si>
  <si>
    <t>https://community.secop.gov.co/Public/Tendering/OpportunityDetail/Index?noticeUID=CO1.NTC.2602741&amp;isFromPublicArea=True&amp;isModal=true&amp;asPopupView=true</t>
  </si>
  <si>
    <t>https://community.secop.gov.co/Public/Tendering/OpportunityDetail/Index?noticeUID=CO1.NTC.2609026&amp;isFromPublicArea=True&amp;isModal=true&amp;asPopupView=true</t>
  </si>
  <si>
    <t>https://community.secop.gov.co/Public/Tendering/OpportunityDetail/Index?noticeUID=CO1.NTC.2618821&amp;isFromPublicArea=True&amp;isModal=true&amp;asPopupView=true</t>
  </si>
  <si>
    <t>https://community.secop.gov.co/Public/Tendering/OpportunityDetail/Index?noticeUID=CO1.NTC.2619121&amp;isFromPublicArea=True&amp;isModal=true&amp;asPopupView=true</t>
  </si>
  <si>
    <t>https://community.secop.gov.co/Public/Tendering/OpportunityDetail/Index?noticeUID=CO1.NTC.2619268&amp;isFromPublicArea=True&amp;isModal=true&amp;asPopupView=true</t>
  </si>
  <si>
    <t>https://community.secop.gov.co/Public/Tendering/OpportunityDetail/Index?noticeUID=CO1.NTC.2619388&amp;isFromPublicArea=True&amp;isModal=true&amp;asPopupView=true</t>
  </si>
  <si>
    <t>https://community.secop.gov.co/Public/Tendering/OpportunityDetail/Index?noticeUID=CO1.NTC.2613782&amp;isFromPublicArea=True&amp;isModal=true&amp;asPopupView=true</t>
  </si>
  <si>
    <t>https://community.secop.gov.co/Public/Tendering/OpportunityDetail/Index?noticeUID=CO1.NTC.2619101&amp;isFromPublicArea=True&amp;isModal=true&amp;asPopupView=true</t>
  </si>
  <si>
    <t>https://community.secop.gov.co/Public/Tendering/OpportunityDetail/Index?noticeUID=CO1.NTC.2604430&amp;isFromPublicArea=True&amp;isModal=true&amp;asPopupView=true</t>
  </si>
  <si>
    <t>https://community.secop.gov.co/Public/Tendering/OpportunityDetail/Index?noticeUID=CO1.NTC.2609517&amp;isFromPublicArea=True&amp;isModal=true&amp;asPopupView=true</t>
  </si>
  <si>
    <t>https://community.secop.gov.co/Public/Tendering/OpportunityDetail/Index?noticeUID=CO1.NTC.2615466&amp;isFromPublicArea=True&amp;isModal=true&amp;asPopupView=true</t>
  </si>
  <si>
    <t>https://community.secop.gov.co/Public/Tendering/OpportunityDetail/Index?noticeUID=CO1.NTC.2612087&amp;isFromPublicArea=True&amp;isModal=true&amp;asPopupView=true</t>
  </si>
  <si>
    <t>https://community.secop.gov.co/Public/Tendering/OpportunityDetail/Index?noticeUID=CO1.NTC.2617499&amp;isFromPublicArea=True&amp;isModal=true&amp;asPopupView=true</t>
  </si>
  <si>
    <t>https://community.secop.gov.co/Public/Tendering/OpportunityDetail/Index?noticeUID=CO1.NTC.2617800&amp;isFromPublicArea=True&amp;isModal=true&amp;asPopupView=true</t>
  </si>
  <si>
    <t>https://community.secop.gov.co/Public/Tendering/OpportunityDetail/Index?noticeUID=CO1.NTC.2623344&amp;isFromPublicArea=True&amp;isModal=true&amp;asPopupView=true</t>
  </si>
  <si>
    <t>https://community.secop.gov.co/Public/Tendering/OpportunityDetail/Index?noticeUID=CO1.NTC.2623729&amp;isFromPublicArea=True&amp;isModal=true&amp;asPopupView=true</t>
  </si>
  <si>
    <t>https://community.secop.gov.co/Public/Tendering/OpportunityDetail/Index?noticeUID=CO1.NTC.2623060&amp;isFromPublicArea=True&amp;isModal=true&amp;asPopupView=true</t>
  </si>
  <si>
    <t>https://community.secop.gov.co/Public/Tendering/OpportunityDetail/Index?noticeUID=CO1.NTC.2623463&amp;isFromPublicArea=True&amp;isModal=true&amp;asPopupView=true</t>
  </si>
  <si>
    <t>https://community.secop.gov.co/Public/Tendering/OpportunityDetail/Index?noticeUID=CO1.NTC.2623094&amp;isFromPublicArea=True&amp;isModal=true&amp;asPopupView=true</t>
  </si>
  <si>
    <t>https://community.secop.gov.co/Public/Tendering/OpportunityDetail/Index?noticeUID=CO1.NTC.2623041&amp;isFromPublicArea=True&amp;isModal=true&amp;asPopupView=true</t>
  </si>
  <si>
    <t>https://community.secop.gov.co/Public/Tendering/OpportunityDetail/Index?noticeUID=CO1.NTC.2632013&amp;isFromPublicArea=True&amp;isModal=true&amp;asPopupView=true</t>
  </si>
  <si>
    <t>https://community.secop.gov.co/Public/Tendering/OpportunityDetail/Index?noticeUID=CO1.NTC.2632297&amp;isFromPublicArea=True&amp;isModal=true&amp;asPopupView=true</t>
  </si>
  <si>
    <t>https://community.secop.gov.co/Public/Tendering/OpportunityDetail/Index?noticeUID=CO1.NTC.2632900&amp;isFromPublicArea=True&amp;isModal=true&amp;asPopupView=true</t>
  </si>
  <si>
    <t>https://community.secop.gov.co/Public/Tendering/OpportunityDetail/Index?noticeUID=CO1.NTC.2630550&amp;isFromPublicArea=True&amp;isModal=true&amp;asPopupView=true</t>
  </si>
  <si>
    <t>https://community.secop.gov.co/Public/Tendering/OpportunityDetail/Index?noticeUID=CO1.NTC.2632824&amp;isFromPublicArea=True&amp;isModal=true&amp;asPopupView=true</t>
  </si>
  <si>
    <t>https://community.secop.gov.co/Public/Tendering/OpportunityDetail/Index?noticeUID=CO1.NTC.2633579&amp;isFromPublicArea=True&amp;isModal=true&amp;asPopupView=true</t>
  </si>
  <si>
    <t>FDLCH-CPS-079-2022</t>
  </si>
  <si>
    <t>CPS-079-2022</t>
  </si>
  <si>
    <t>FDLCH-CPS-080-2022</t>
  </si>
  <si>
    <t>CPS-080-2022</t>
  </si>
  <si>
    <t>OMAR DAVID LAVERDE CABRERA</t>
  </si>
  <si>
    <t>FDLCH-CPS-081-2022</t>
  </si>
  <si>
    <t>CPS-081-2022</t>
  </si>
  <si>
    <t>INGRID SORAIDA CLAVIJO CRUZ</t>
  </si>
  <si>
    <t>FDLCH-CPS-082-2022</t>
  </si>
  <si>
    <t>CPS-082-2022</t>
  </si>
  <si>
    <t>Prestar los servicios de apoyo a la gestión administrativa y asistencial a las Inspecciones de Policía de la Localidad</t>
  </si>
  <si>
    <t>JENNIFER VANNESA NIÑO DIAZ</t>
  </si>
  <si>
    <t>FDLCH-CPS-083-2022</t>
  </si>
  <si>
    <t>CPS-083-2022</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</si>
  <si>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</si>
  <si>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MARTHA PATRICIA MUÑOZ RUÍZ</t>
  </si>
  <si>
    <t>FDLCH-CPS-084-2022</t>
  </si>
  <si>
    <t>CPS-084-2022</t>
  </si>
  <si>
    <t>LIZETH NOHELIA BALLESTEROS TORRES</t>
  </si>
  <si>
    <t>FDLCH-CPS-085-2022</t>
  </si>
  <si>
    <t>CPS-085-2022</t>
  </si>
  <si>
    <t>ANDRÉS FELIPE RAMOS ARENAS</t>
  </si>
  <si>
    <t>FDLCH-CPS-086-2022</t>
  </si>
  <si>
    <t>CPS-086-2022</t>
  </si>
  <si>
    <t>MILTON CESAR DÍAZ HERNANDEZ</t>
  </si>
  <si>
    <t>Prestar servicios de apoyo a la gestión, para el desarrollo de estrategias que promuevan la prevención, atención de la violencia intrafamiliar y sexual y la eliminación de las violencias basadas en género en el marco del programa sistema distrital de cuidado</t>
  </si>
  <si>
    <t>FDLCH-CPS-087-2022</t>
  </si>
  <si>
    <t>CPS-087-2022</t>
  </si>
  <si>
    <t>DANIEL ANTONIO RODRIGUEZ VENEGAS</t>
  </si>
  <si>
    <t>FDLCH-CPS-088-2022</t>
  </si>
  <si>
    <t>CPS-088-2022</t>
  </si>
  <si>
    <t>1671 Chapinero productivo y emprendedor</t>
  </si>
  <si>
    <t>SERGIO ANDRES VARGAS CRUZ</t>
  </si>
  <si>
    <t>JUNIO</t>
  </si>
  <si>
    <t>FDLCH-CPS-089-2022</t>
  </si>
  <si>
    <t>CPS-089-2022</t>
  </si>
  <si>
    <t>CRISTIAN OSWALDO LAITON VARGAS</t>
  </si>
  <si>
    <t>FDLCH-CPS-090-2022</t>
  </si>
  <si>
    <t>CPS-090-2022</t>
  </si>
  <si>
    <t>WILMER ANDRES MALDONADO RAMIREZ</t>
  </si>
  <si>
    <t>FDLCH-CPS-091-2022</t>
  </si>
  <si>
    <t>CPS-091-2022</t>
  </si>
  <si>
    <t>FDLCH-CPS-092-2022</t>
  </si>
  <si>
    <t>CPS-092-2022</t>
  </si>
  <si>
    <t>GISELLE MARIANA FONSECA CRISTANCHO</t>
  </si>
  <si>
    <t>GERMAN ENRIQUE CASTILLO CORREA</t>
  </si>
  <si>
    <t>24/07/202</t>
  </si>
  <si>
    <t>FDLCH-CPS-093-2022</t>
  </si>
  <si>
    <t>CPS-093-2022</t>
  </si>
  <si>
    <t>EILIN NATALY VILLABON PARDO</t>
  </si>
  <si>
    <t>Prestar servicios técnicos para apoyar el área Gestión del Desarrollo Local en las actividades presupuestales requeridas por la Alcaldía Local de Chapinero</t>
  </si>
  <si>
    <t>ENERO
2023</t>
  </si>
  <si>
    <t>FDLCH-CPS-094-2022</t>
  </si>
  <si>
    <t>CPS-094-2022</t>
  </si>
  <si>
    <t>MANUEL FALLA BUSTOS</t>
  </si>
  <si>
    <t>Prestar servicios profesionales de apoyo y jurídicamente el seguimiento, supervisión estratégica y sustanciación de procesos de competencia de la alcaldía local de chapinero anteriores a la entrada en vigencia de la ley 1801 de 2016</t>
  </si>
  <si>
    <t>FDLCH-CPS-095-2022</t>
  </si>
  <si>
    <t>CPS-095-2022</t>
  </si>
  <si>
    <t>1815 Chapinero territorio de inclusión social y equidad</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</si>
  <si>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</si>
  <si>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ENITH DEL ROSARIO RUIZ PORRAS</t>
  </si>
  <si>
    <t>FDLCH-CPS-096-2022</t>
  </si>
  <si>
    <t>CPS-096-2022</t>
  </si>
  <si>
    <t>VANESA ALEXANDRA JIMENEZ ARTEAGA</t>
  </si>
  <si>
    <t>Prestar servicios de apoyo a la gestión para desarrollar las actividades de radicación, gestión de correspondencia y de la documentación que expide, se allega y controlan las Inspecciones de Policía de la Alcaldía Local de Chapinero.</t>
  </si>
  <si>
    <t>FDLCH-CPS-097-2022</t>
  </si>
  <si>
    <t>CPS-097-2022</t>
  </si>
  <si>
    <t>JUAN DAVID CHICACAUSA SALAS</t>
  </si>
  <si>
    <t>FDLCH-CPS-098-2022</t>
  </si>
  <si>
    <t>CPS-098-2022</t>
  </si>
  <si>
    <t>MAURICIO BOHORQUEZ ESCOBAR</t>
  </si>
  <si>
    <t>Prestar los servicios profesionales para la gestión, formulación, desarrollo, seguimiento y evaluación del proyecto de inversión“Chapinero espacio para hábitos saludablesen el componente construcción y/o conservación de los parques vecinales y/o de bolsillo"</t>
  </si>
  <si>
    <t>1723 Chapinero espacio para hábitos saludables</t>
  </si>
  <si>
    <t>FDLCH-CPS-099-2022</t>
  </si>
  <si>
    <t>CPS-099-2022</t>
  </si>
  <si>
    <t>FDLCH-CPS-100-2022</t>
  </si>
  <si>
    <t>CPS-100-2022</t>
  </si>
  <si>
    <t>FDLCH-CPS-101-2022</t>
  </si>
  <si>
    <t>CPS-101-2022</t>
  </si>
  <si>
    <t>Prestar los servicios técnicos de apoyo a la gestión, acciones administrativas y seguimiento de las actividades derIvadas del proyecto de inversión Chapinero Modelo de Movilidad Inteligente</t>
  </si>
  <si>
    <t>DAVID ALEXANDER ALVARADO CASTRILLON</t>
  </si>
  <si>
    <t>KAREN DANIELA ROSERO NARVAEZ</t>
  </si>
  <si>
    <t>JUAN CAMILO MENDOZA MARTÍNEZ</t>
  </si>
  <si>
    <t>Prestar servicios profesionales de apoyo jurídico en la ejecución de las acciones requeridas para el trámite e impulso procesal de las actuaciones administrativas y de cobro persuasivo de competencia de la alcaldía local de chapinero.</t>
  </si>
  <si>
    <t>FDLCH-CPS-102-2022</t>
  </si>
  <si>
    <t>CPS-102-2022</t>
  </si>
  <si>
    <t>1743 Chapinero construye futuro</t>
  </si>
  <si>
    <t>JUAN CARLOS DUSSAN ZULETA</t>
  </si>
  <si>
    <t>FDLCH-CPS-103-2022</t>
  </si>
  <si>
    <t>CPS-103-2022</t>
  </si>
  <si>
    <t>LUZ YANETH DUQUE ALBA</t>
  </si>
  <si>
    <t>FDLCH-CPS-105-2022</t>
  </si>
  <si>
    <t>FDLCH-CPS-106-2022</t>
  </si>
  <si>
    <t>FDLCH-CPS-107-2022</t>
  </si>
  <si>
    <t>FDLCH-CPS-108-2022</t>
  </si>
  <si>
    <t>FDLCH-CPS-109-2022</t>
  </si>
  <si>
    <t>FDLCH-CPS-110-2022</t>
  </si>
  <si>
    <t>FDLCH-CPS-111-2022</t>
  </si>
  <si>
    <t>FDLCH-CPS-112-2022</t>
  </si>
  <si>
    <t>FDLCH-CPS-113-2022</t>
  </si>
  <si>
    <t>FDLCH-CPS-114-2022</t>
  </si>
  <si>
    <t>FDLCH-CPS-116-2022</t>
  </si>
  <si>
    <t>FDLCH-CPS-117-2022</t>
  </si>
  <si>
    <t>FDLCH-CPS-118-2022</t>
  </si>
  <si>
    <t>FDLCH-CPS-119-2022</t>
  </si>
  <si>
    <t>FDLCH-CPS-120-2022</t>
  </si>
  <si>
    <t>CPS-105-2022</t>
  </si>
  <si>
    <t>CPS-106-2022</t>
  </si>
  <si>
    <t>CPS-107-2022</t>
  </si>
  <si>
    <t>CPS-108-2022</t>
  </si>
  <si>
    <t>CPS-109-2022</t>
  </si>
  <si>
    <t>CPS-110-2022</t>
  </si>
  <si>
    <t>CPS-111-2022</t>
  </si>
  <si>
    <t>CPS-112-2022</t>
  </si>
  <si>
    <t>CPS-113-2022</t>
  </si>
  <si>
    <t>CPS-114-2022</t>
  </si>
  <si>
    <t>CPS-115-2022</t>
  </si>
  <si>
    <t>CPS-116-2022</t>
  </si>
  <si>
    <t>CPS-117-2022</t>
  </si>
  <si>
    <t>CPS-118-2022</t>
  </si>
  <si>
    <t>CPS-119-2022</t>
  </si>
  <si>
    <t>CPS-120-2022</t>
  </si>
  <si>
    <t>ELMER RICARDO RINCON PLAZAS</t>
  </si>
  <si>
    <t>SANDRA PAOLA SALAMANCA RIAÑO</t>
  </si>
  <si>
    <t>FDLCH-CPS-121-2022</t>
  </si>
  <si>
    <t>FDLCH-CPS-122-2022</t>
  </si>
  <si>
    <t>GINA PAOLA JIMENEZ CONTRERAS</t>
  </si>
  <si>
    <t>FDLCH-CPS-115-2022</t>
  </si>
  <si>
    <t>DIEGO MANUEL SALGADO GUTIERREZ</t>
  </si>
  <si>
    <t>FABIAN ANDRES CARDONA MARTINEZ</t>
  </si>
  <si>
    <t>JHON FREDDY VALERO MAYA</t>
  </si>
  <si>
    <t>INFRAESTRUCTURA</t>
  </si>
  <si>
    <t>LAURA CAMILA RAMIREZ</t>
  </si>
  <si>
    <t>FDLCH-CPS-104-2022.</t>
  </si>
  <si>
    <t>CPS-104-2022.</t>
  </si>
  <si>
    <t>1631 Chapinero siembra esperanza</t>
  </si>
  <si>
    <t>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t>
  </si>
  <si>
    <t>PAULA ROCIO VELOZA MARTINEZ</t>
  </si>
  <si>
    <t>NATALIA PUERTO GONZALEZ</t>
  </si>
  <si>
    <t>SERGIO GEOVANNY TOCANCIPA ARIZA</t>
  </si>
  <si>
    <t>MARIA PAULA BRAVO OROZCO</t>
  </si>
  <si>
    <t>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t>
  </si>
  <si>
    <t>DIANA PAOLA AGUDELO CABRERA</t>
  </si>
  <si>
    <t>Prestar servicios profesionales para la gestión, planeación, seguimiento, mitigación y respuesta a situaciones y escenarios de emergencia, en marco del fortalecimiento de la gestión local de los riesgos y la adaptación al cambio climático</t>
  </si>
  <si>
    <t>LUIS EDUARDO CRUZ SÁNCHEZ</t>
  </si>
  <si>
    <t>2028 Chapinero territorio de paz</t>
  </si>
  <si>
    <t>LAURA DANIELA GONZALEZ PACHECO</t>
  </si>
  <si>
    <t>ERIKA MILENA NIÑO MOYANO</t>
  </si>
  <si>
    <t>Prestar servicios profesionales para la gestión, desarrollo, seguimiento y evaluación jurídica pre-contractual, contractual y postcontractual del proyecto de inversión "Chapinero modelo de movilidad inteligente” y las demás relacionadas con el proyecto.</t>
  </si>
  <si>
    <t>EXCELINO ROMERO CASTAÑEDA</t>
  </si>
  <si>
    <t>CPS-121-2022</t>
  </si>
  <si>
    <t>CPS-122-2022</t>
  </si>
  <si>
    <t>FDLCH-CPS-123-2022</t>
  </si>
  <si>
    <t>CPS-123-2022</t>
  </si>
  <si>
    <t>ANGELA CRISTINA CARVAJAL TOVAR</t>
  </si>
  <si>
    <t>1740 Chapinero territorio para vivir sin miedo</t>
  </si>
  <si>
    <t>Prestar servicios profesionales para la gestión, formulación, desarrollo, seguimiento y evaluación del Proyecto “Chapinero territorio para vivir sin miedo</t>
  </si>
  <si>
    <t>FDLCH-CPS-124-2022</t>
  </si>
  <si>
    <t>CPS-124-2022</t>
  </si>
  <si>
    <t>WILSON FERNANDO ORJUELA CHAVES</t>
  </si>
  <si>
    <t>FDLCH-CPS-125-2022</t>
  </si>
  <si>
    <t>CPS-125-2022</t>
  </si>
  <si>
    <t>EDISON FABIAN LEON LEON</t>
  </si>
  <si>
    <t>FDLCH-CPS-126-2022</t>
  </si>
  <si>
    <t>CPS-126-2022</t>
  </si>
  <si>
    <t>CARLOS JULIO MARTINEZ RIPE</t>
  </si>
  <si>
    <t>FDLCH-CPS-127-2022</t>
  </si>
  <si>
    <t>CPS-127-2022</t>
  </si>
  <si>
    <t>JHON FREDDY RAMIREZ VILLABUENA</t>
  </si>
  <si>
    <t>FDLCH-CPS-128-2022</t>
  </si>
  <si>
    <t>CPS-128-2022</t>
  </si>
  <si>
    <t>MARIA DEL ROSARIO VALDERRUTEN</t>
  </si>
  <si>
    <t>FDLCH-CPS-129-2022</t>
  </si>
  <si>
    <t>CPS-129-2022</t>
  </si>
  <si>
    <t>Prestar servicios profesionales para la gestión, formulación, desarrollo, seguimiento y evaluación del proyecto de invesión chapinero productivo y emprendedor, la estrategia de mitigación y reactivación económica-EMRE Local y la supervisión de contratos que le asean asignados.</t>
  </si>
  <si>
    <t>JENNIFER TORRES TORRES</t>
  </si>
  <si>
    <t>FDLCH-CPS-130-2022</t>
  </si>
  <si>
    <t>CPS-130-2022</t>
  </si>
  <si>
    <t>IVAN GUILLERMO RAMIREZ REYES</t>
  </si>
  <si>
    <t>FDLCH-CPS-131-2022</t>
  </si>
  <si>
    <t>CPS-131-2022</t>
  </si>
  <si>
    <t>Prestar servicios asistenciales para apoyar al Alcalde Local en la promoción, articulación, acompañamiento y seguimiento para la atención y protección de los animales domésticos y silvestres de la localidad.</t>
  </si>
  <si>
    <t>FDLCH-CPS-132-2022</t>
  </si>
  <si>
    <t>CPS-132-2022</t>
  </si>
  <si>
    <t>NUBIA CONSTANZA MOGOLLON ACEVEDO</t>
  </si>
  <si>
    <t>FDLCH-CPS-133-2022</t>
  </si>
  <si>
    <t>CPS-133-2022</t>
  </si>
  <si>
    <t>JUAN CARLOS AREVALO</t>
  </si>
  <si>
    <t>FDLCH-CPS-134-2022</t>
  </si>
  <si>
    <t>CPS-134-2022</t>
  </si>
  <si>
    <t>MARIA CRISTINA CRISTANCHO TRIANA</t>
  </si>
  <si>
    <t>FDLCH-CPS-135-2022</t>
  </si>
  <si>
    <t>CPS-135-2022</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</si>
  <si>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</si>
  <si>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YADY MATILDE MORENO VARGAS</t>
  </si>
  <si>
    <t>FDLCH-CPS-136-2022</t>
  </si>
  <si>
    <t>CPS-136-2022</t>
  </si>
  <si>
    <t>OSCAR FABIAN PINEDA CASTRO</t>
  </si>
  <si>
    <t>FDLCH-CPS-137-2022</t>
  </si>
  <si>
    <t>CPS-137-2022</t>
  </si>
  <si>
    <t>Prestar servicios de apoyo a la gestión para desarrollar las actividades de atención y orientación al ciudadano que se requieran en las instalaciones de la alcaldía local de chapinero</t>
  </si>
  <si>
    <t>DIANA SHIRLEY ARDILA ARDILA</t>
  </si>
  <si>
    <t>FDLCH-CPS-138-2022</t>
  </si>
  <si>
    <t>CPS-138-2022</t>
  </si>
  <si>
    <t>DIANA PAOLA OVALLE RODRIGUEZ</t>
  </si>
  <si>
    <t>Apoyar en las tareas operativas de carácter archivístico desarrolladas en la Alcaldía Local de Chapinero para garantizar la aplicación correcta de los procedimientos técnicos</t>
  </si>
  <si>
    <t>CPS-140-2022</t>
  </si>
  <si>
    <t>FDLCH-CPS-141-2022</t>
  </si>
  <si>
    <t>CPS-141-2022</t>
  </si>
  <si>
    <t>JOHN ROGER SANCHEZ RAMOS</t>
  </si>
  <si>
    <t>FDLCH-CPS-142-2022</t>
  </si>
  <si>
    <t>CPS-142-2022</t>
  </si>
  <si>
    <t>HERNANDO ELIAS GARCÍA VARGAS</t>
  </si>
  <si>
    <t>FDLCH-CPS-143-2022</t>
  </si>
  <si>
    <t>CPS-143-2022</t>
  </si>
  <si>
    <t>CRISTIAM DAVID ESTUPIÑAN RODRIGUEZ</t>
  </si>
  <si>
    <t>FDLCH-CPS-144-2022</t>
  </si>
  <si>
    <t>CPS-144-2022</t>
  </si>
  <si>
    <t>FDLCH-CPS-145-2022</t>
  </si>
  <si>
    <t>FDLCH-CPS-146-2022</t>
  </si>
  <si>
    <t>FDLCH-CPS-147-2022</t>
  </si>
  <si>
    <t>CPS-145-2022</t>
  </si>
  <si>
    <t>CPS-146-2022</t>
  </si>
  <si>
    <t>CPS-147-2022</t>
  </si>
  <si>
    <t>Prestar servicios de apoyo a la gestión para asistir administrativamente al área de gestión del Desarrollo de la Localidad de Chapinero.</t>
  </si>
  <si>
    <t>Prestar servicios profesionales para apoyar técnicamente las distintas etapas de los procesos de competencia de las inspecciones de policía de la localidad de chapinero según reparto.</t>
  </si>
  <si>
    <t>REINA DAYANIRA ALVIS MELGAREJO</t>
  </si>
  <si>
    <t>ANGELICA ALONSO DUEÑAS</t>
  </si>
  <si>
    <t>JENNIFER AGUDELO SANCHEZ</t>
  </si>
  <si>
    <t>JUAN LIDER TORRES ERAZO</t>
  </si>
  <si>
    <t>FDLCH-CAR-139-2022</t>
  </si>
  <si>
    <t>CAR-139-2022</t>
  </si>
  <si>
    <t>CONTRATO ARRENDAMIENTO BODEGA</t>
  </si>
  <si>
    <t>Funcionamiento</t>
  </si>
  <si>
    <t>ANA GRACIELA GALAN</t>
  </si>
  <si>
    <t>HARVY ZURITH BARRIOS LOPEZ</t>
  </si>
  <si>
    <t>Prestar servicios de apoyo a las labores de entrega y recibo de las comunicaciones emitidas o recibidas por la Alcaldía Local de Chapinero.</t>
  </si>
  <si>
    <t>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t>
  </si>
  <si>
    <t>AGOSTO</t>
  </si>
  <si>
    <t>31/07/202</t>
  </si>
  <si>
    <t>OSCAR YESID RAMOS CALDERON</t>
  </si>
  <si>
    <t>FABIOLA VASQUEZ PEDRAZA</t>
  </si>
  <si>
    <t>NELSON MAURICIO REY</t>
  </si>
  <si>
    <t>JHON ALEXANDER CARRILLO PAYARES</t>
  </si>
  <si>
    <t>KAREN DANIELA ROSERO</t>
  </si>
  <si>
    <t>FRANCY PAOLA ALVAREZ</t>
  </si>
  <si>
    <t>LUIS JULIO MORENO MARTINEZ</t>
  </si>
  <si>
    <t>NIDIA ASCENETH GONZALEZ</t>
  </si>
  <si>
    <t>CLAUDIA MARCELA SERRATO LÓPEZ</t>
  </si>
  <si>
    <t>TITO FABIAN RUIZ BARAJAS</t>
  </si>
  <si>
    <t>LIBARDO FERNANDEZ ALMANZA</t>
  </si>
  <si>
    <t>RAÚL MESA MESA</t>
  </si>
  <si>
    <t>https://community.secop.gov.co/Public/Tendering/OpportunityDetail/Index?noticeUID=CO1.NTC.2650941&amp;isFromPublicArea=True&amp;isModal=true&amp;asPopupView=true</t>
  </si>
  <si>
    <t>https://community.secop.gov.co/Public/Tendering/OpportunityDetail/Index?noticeUID=CO1.NTC.2649478&amp;isFromPublicArea=True&amp;isModal=true&amp;asPopupView=true</t>
  </si>
  <si>
    <t>https://community.secop.gov.co/Public/Tendering/OpportunityDetail/Index?noticeUID=CO1.NTC.2641186&amp;isFromPublicArea=True&amp;isModal=true&amp;asPopupView=true</t>
  </si>
  <si>
    <t>https://community.secop.gov.co/Public/Tendering/OpportunityDetail/Index?noticeUID=CO1.NTC.2641319&amp;isFromPublicArea=True&amp;isModal=true&amp;asPopupView=true</t>
  </si>
  <si>
    <t>https://community.secop.gov.co/Public/Tendering/OpportunityDetail/Index?noticeUID=CO1.NTC.2649357&amp;isFromPublicArea=True&amp;isModal=true&amp;asPopupView=true</t>
  </si>
  <si>
    <t>https://community.secop.gov.co/Public/Tendering/OpportunityDetail/Index?noticeUID=CO1.NTC.2641910&amp;isFromPublicArea=True&amp;isModal=true&amp;asPopupView=true</t>
  </si>
  <si>
    <t>https://community.secop.gov.co/Public/Tendering/OpportunityDetail/Index?noticeUID=CO1.NTC.2649934&amp;isFromPublicArea=True&amp;isModal=true&amp;asPopupView=true</t>
  </si>
  <si>
    <t>https://community.secop.gov.co/Public/Tendering/OpportunityDetail/Index?noticeUID=CO1.NTC.2651889&amp;isFromPublicArea=True&amp;isModal=true&amp;asPopupView=true</t>
  </si>
  <si>
    <t>https://community.secop.gov.co/Public/Tendering/OpportunityDetail/Index?noticeUID=CO1.NTC.2651372&amp;isFromPublicArea=True&amp;isModal=true&amp;asPopupView=true</t>
  </si>
  <si>
    <t>https://community.secop.gov.co/Public/Tendering/OpportunityDetail/Index?noticeUID=CO1.NTC.2651867&amp;isFromPublicArea=True&amp;isModal=true&amp;asPopupView=true</t>
  </si>
  <si>
    <t>https://community.secop.gov.co/Public/Tendering/OpportunityDetail/Index?noticeUID=CO1.NTC.2651516&amp;isFromPublicArea=True&amp;isModal=true&amp;asPopupView=true</t>
  </si>
  <si>
    <t>https://community.secop.gov.co/Public/Tendering/OpportunityDetail/Index?noticeUID=CO1.NTC.2649747&amp;isFromPublicArea=True&amp;isModal=true&amp;asPopupView=true</t>
  </si>
  <si>
    <t>https://community.secop.gov.co/Public/Tendering/OpportunityDetail/Index?noticeUID=CO1.NTC.2650909&amp;isFromPublicArea=True&amp;isModal=true&amp;asPopupView=true</t>
  </si>
  <si>
    <t>https://community.secop.gov.co/Public/Tendering/OpportunityDetail/Index?noticeUID=CO1.NTC.2650888&amp;isFromPublicArea=True&amp;isModal=true&amp;asPopupView=true</t>
  </si>
  <si>
    <t>https://community.secop.gov.co/Public/Tendering/OpportunityDetail/Index?noticeUID=CO1.NTC.2651491&amp;isFromPublicArea=True&amp;isModal=true&amp;asPopupView=true</t>
  </si>
  <si>
    <t>https://community.secop.gov.co/Public/Tendering/OpportunityDetail/Index?noticeUID=CO1.NTC.2646013&amp;isFromPublicArea=True&amp;isModal=true&amp;asPopupView=true</t>
  </si>
  <si>
    <t>https://community.secop.gov.co/Public/Tendering/OpportunityDetail/Index?noticeUID=CO1.NTC.2646488&amp;isFromPublicArea=True&amp;isModal=true&amp;asPopupView=true</t>
  </si>
  <si>
    <t>https://community.secop.gov.co/Public/Tendering/OpportunityDetail/Index?noticeUID=CO1.NTC.2647206&amp;isFromPublicArea=True&amp;isModal=true&amp;asPopupView=true</t>
  </si>
  <si>
    <t>https://community.secop.gov.co/Public/Tendering/OpportunityDetail/Index?noticeUID=CO1.NTC.2651970&amp;isFromPublicArea=True&amp;isModal=true&amp;asPopupView=true</t>
  </si>
  <si>
    <t>https://community.secop.gov.co/Public/Tendering/OpportunityDetail/Index?noticeUID=CO1.NTC.2650530&amp;isFromPublicArea=True&amp;isModal=true&amp;asPopupView=true</t>
  </si>
  <si>
    <t>https://community.secop.gov.co/Public/Tendering/OpportunityDetail/Index?noticeUID=CO1.NTC.2650142&amp;isFromPublicArea=True&amp;isModal=true&amp;asPopupView=true</t>
  </si>
  <si>
    <t>https://community.secop.gov.co/Public/Tendering/OpportunityDetail/Index?noticeUID=CO1.NTC.2695113&amp;isFromPublicArea=True&amp;isModal=true&amp;asPopupView=true</t>
  </si>
  <si>
    <t>https://community.secop.gov.co/Public/Tendering/OpportunityDetail/Index?noticeUID=CO1.NTC.2651413&amp;isFromPublicArea=True&amp;isModal=true&amp;asPopupView=true</t>
  </si>
  <si>
    <t>https://community.secop.gov.co/Public/Tendering/OpportunityDetail/Index?noticeUID=CO1.NTC.2650773&amp;isFromPublicArea=True&amp;isModal=true&amp;asPopupView=true</t>
  </si>
  <si>
    <t>https://community.secop.gov.co/Public/Tendering/OpportunityDetail/Index?noticeUID=CO1.NTC.2651569&amp;isFromPublicArea=True&amp;isModal=true&amp;asPopupView=true</t>
  </si>
  <si>
    <t>https://community.secop.gov.co/Public/Tendering/OpportunityDetail/Index?noticeUID=CO1.NTC.2649418&amp;isFromPublicArea=True&amp;isModal=true&amp;asPopupView=true</t>
  </si>
  <si>
    <t>https://community.secop.gov.co/Public/Tendering/OpportunityDetail/Index?noticeUID=CO1.NTC.2721340&amp;isFromPublicArea=True&amp;isModal=true&amp;asPopupView=true</t>
  </si>
  <si>
    <t>https://community.secop.gov.co/Public/Tendering/OpportunityDetail/Index?noticeUID=CO1.NTC.2695993&amp;isFromPublicArea=True&amp;isModal=true&amp;asPopupView=true</t>
  </si>
  <si>
    <t>https://community.secop.gov.co/Public/Tendering/OpportunityDetail/Index?noticeUID=CO1.NTC.2694018&amp;isFromPublicArea=True&amp;isModal=true&amp;asPopupView=true</t>
  </si>
  <si>
    <t>https://community.secop.gov.co/Public/Tendering/OpportunityDetail/Index?noticeUID=CO1.NTC.2702730&amp;isFromPublicArea=True&amp;isModal=true&amp;asPopupView=true</t>
  </si>
  <si>
    <t>https://community.secop.gov.co/Public/Tendering/OpportunityDetail/Index?noticeUID=CO1.NTC.2696911&amp;isFromPublicArea=True&amp;isModal=true&amp;asPopupView=true</t>
  </si>
  <si>
    <t>https://community.secop.gov.co/Public/Tendering/OpportunityDetail/Index?noticeUID=CO1.NTC.2703301&amp;isFromPublicArea=True&amp;isModal=true&amp;asPopupView=true</t>
  </si>
  <si>
    <t>https://community.secop.gov.co/Public/Tendering/OpportunityDetail/Index?noticeUID=CO1.NTC.2702869&amp;isFromPublicArea=True&amp;isModal=true&amp;asPopupView=true</t>
  </si>
  <si>
    <t>https://community.secop.gov.co/Public/Tendering/OpportunityDetail/Index?noticeUID=CO1.NTC.2695841&amp;isFromPublicArea=True&amp;isModal=true&amp;asPopupView=true</t>
  </si>
  <si>
    <t>https://community.secop.gov.co/Public/Tendering/OpportunityDetail/Index?noticeUID=CO1.NTC.2722368&amp;isFromPublicArea=True&amp;isModal=true&amp;asPopupView=true</t>
  </si>
  <si>
    <t>https://community.secop.gov.co/Public/Tendering/OpportunityDetail/Index?noticeUID=CO1.NTC.2721480&amp;isFromPublicArea=True&amp;isModal=true&amp;asPopupView=true</t>
  </si>
  <si>
    <t>https://community.secop.gov.co/Public/Tendering/OpportunityDetail/Index?noticeUID=CO1.NTC.2693626&amp;isFromPublicArea=True&amp;isModal=true&amp;asPopupView=true</t>
  </si>
  <si>
    <t>https://community.secop.gov.co/Public/Tendering/OpportunityDetail/Index?noticeUID=CO1.NTC.2694491&amp;isFromPublicArea=True&amp;isModal=true&amp;asPopupView=true</t>
  </si>
  <si>
    <t>https://community.secop.gov.co/Public/Tendering/OpportunityDetail/Index?noticeUID=CO1.NTC.2694322&amp;isFromPublicArea=True&amp;isModal=true&amp;asPopupView=true</t>
  </si>
  <si>
    <t>https://community.secop.gov.co/Public/Tendering/OpportunityDetail/Index?noticeUID=CO1.NTC.2688253&amp;isFromPublicArea=True&amp;isModal=true&amp;asPopupView=true</t>
  </si>
  <si>
    <t>https://community.secop.gov.co/Public/Tendering/OpportunityDetail/Index?noticeUID=CO1.NTC.2694053&amp;isFromPublicArea=True&amp;isModal=true&amp;asPopupView=true</t>
  </si>
  <si>
    <t>https://community.secop.gov.co/Public/Tendering/OpportunityDetail/Index?noticeUID=CO1.NTC.2695245&amp;isFromPublicArea=True&amp;isModal=true&amp;asPopupView=true</t>
  </si>
  <si>
    <t>https://community.secop.gov.co/Public/Tendering/OpportunityDetail/Index?noticeUID=CO1.NTC.2705442&amp;isFromPublicArea=True&amp;isModal=true&amp;asPopupView=true</t>
  </si>
  <si>
    <t>https://community.secop.gov.co/Public/Tendering/OpportunityDetail/Index?noticeUID=CO1.NTC.2705323&amp;isFromPublicArea=True&amp;isModal=true&amp;asPopupView=true</t>
  </si>
  <si>
    <t>https://community.secop.gov.co/Public/Tendering/OpportunityDetail/Index?noticeUID=CO1.NTC.2695769&amp;isFromPublicArea=True&amp;isModal=true&amp;asPopupView=true</t>
  </si>
  <si>
    <t>https://community.secop.gov.co/Public/Tendering/OpportunityDetail/Index?noticeUID=CO1.NTC.2695493&amp;isFromPublicArea=True&amp;isModal=true&amp;asPopupView=true</t>
  </si>
  <si>
    <t>https://community.secop.gov.co/Public/Tendering/OpportunityDetail/Index?noticeUID=CO1.NTC.2696353&amp;isFromPublicArea=True&amp;isModal=true&amp;asPopupView=true</t>
  </si>
  <si>
    <t>https://community.secop.gov.co/Public/Tendering/OpportunityDetail/Index?noticeUID=CO1.NTC.2710891&amp;isFromPublicArea=True&amp;isModal=true&amp;asPopupView=true</t>
  </si>
  <si>
    <t>https://community.secop.gov.co/Public/Tendering/OpportunityDetail/Index?noticeUID=CO1.NTC.2712599&amp;isFromPublicArea=True&amp;isModal=true&amp;asPopupView=true</t>
  </si>
  <si>
    <t>https://community.secop.gov.co/Public/Tendering/OpportunityDetail/Index?noticeUID=CO1.NTC.2710357&amp;isFromPublicArea=True&amp;isModal=true&amp;asPopupView=true</t>
  </si>
  <si>
    <t>https://community.secop.gov.co/Public/Tendering/OpportunityDetail/Index?noticeUID=CO1.NTC.2714690&amp;isFromPublicArea=True&amp;isModal=true&amp;asPopupView=true</t>
  </si>
  <si>
    <t>https://community.secop.gov.co/Public/Tendering/OpportunityDetail/Index?noticeUID=CO1.NTC.2714125&amp;isFromPublicArea=True&amp;isModal=true&amp;asPopupView=true</t>
  </si>
  <si>
    <t>https://community.secop.gov.co/Public/Tendering/OpportunityDetail/Index?noticeUID=CO1.NTC.2710953&amp;isFromPublicArea=True&amp;isModal=true&amp;asPopupView=true</t>
  </si>
  <si>
    <t>https://community.secop.gov.co/Public/Tendering/OpportunityDetail/Index?noticeUID=CO1.NTC.2709744&amp;isFromPublicArea=True&amp;isModal=true&amp;asPopupView=true</t>
  </si>
  <si>
    <t>https://community.secop.gov.co/Public/Tendering/OpportunityDetail/Index?noticeUID=CO1.NTC.2715731&amp;isFromPublicArea=True&amp;isModal=true&amp;asPopupView=true</t>
  </si>
  <si>
    <t>https://community.secop.gov.co/Public/Tendering/OpportunityDetail/Index?noticeUID=CO1.NTC.2711727&amp;isFromPublicArea=True&amp;isModal=true&amp;asPopupView=true</t>
  </si>
  <si>
    <t>https://community.secop.gov.co/Public/Tendering/OpportunityDetail/Index?noticeUID=CO1.NTC.2712220&amp;isFromPublicArea=True&amp;isModal=true&amp;asPopupView=true</t>
  </si>
  <si>
    <t>https://community.secop.gov.co/Public/Tendering/OpportunityDetail/Index?noticeUID=CO1.NTC.2738666&amp;isFromPublicArea=True&amp;isModal=true&amp;asPopupView=true</t>
  </si>
  <si>
    <t>https://community.secop.gov.co/Public/Tendering/OpportunityDetail/Index?noticeUID=CO1.NTC.2708476&amp;isFromPublicArea=True&amp;isModal=true&amp;asPopupView=true</t>
  </si>
  <si>
    <t>https://community.secop.gov.co/Public/Tendering/OpportunityDetail/Index?noticeUID=CO1.NTC.2707639&amp;isFromPublicArea=True&amp;isModal=true&amp;asPopupView=true</t>
  </si>
  <si>
    <t>https://community.secop.gov.co/Public/Tendering/OpportunityDetail/Index?noticeUID=CO1.NTC.2707602&amp;isFromPublicArea=True&amp;isModal=true&amp;asPopupView=true</t>
  </si>
  <si>
    <t>https://community.secop.gov.co/Public/Tendering/OpportunityDetail/Index?noticeUID=CO1.NTC.2710522&amp;isFromPublicArea=True&amp;isModal=true&amp;asPopupView=true</t>
  </si>
  <si>
    <t>https://community.secop.gov.co/Public/Tendering/OpportunityDetail/Index?noticeUID=CO1.NTC.2708743&amp;isFromPublicArea=True&amp;isModal=true&amp;asPopupView=true</t>
  </si>
  <si>
    <t>https://community.secop.gov.co/Public/Tendering/OpportunityDetail/Index?noticeUID=CO1.NTC.2722658&amp;isFromPublicArea=True&amp;isModal=true&amp;asPopupView=true</t>
  </si>
  <si>
    <t>https://community.secop.gov.co/Public/Tendering/OpportunityDetail/Index?noticeUID=CO1.NTC.2710492&amp;isFromPublicArea=True&amp;isModal=true&amp;asPopupView=true</t>
  </si>
  <si>
    <t>https://community.secop.gov.co/Public/Tendering/OpportunityDetail/Index?noticeUID=CO1.NTC.2750522&amp;isFromPublicArea=True&amp;isModal=true&amp;asPopupView=true</t>
  </si>
  <si>
    <t>https://community.secop.gov.co/Public/Tendering/OpportunityDetail/Index?noticeUID=CO1.NTC.2750162&amp;isFromPublicArea=True&amp;isModal=true&amp;asPopupView=true</t>
  </si>
  <si>
    <t>https://community.secop.gov.co/Public/Tendering/OpportunityDetail/Index?noticeUID=CO1.NTC.2749931&amp;isFromPublicArea=True&amp;isModal=true&amp;asPopupView=true</t>
  </si>
  <si>
    <t>https://community.secop.gov.co/Public/Tendering/OpportunityDetail/Index?noticeUID=CO1.NTC.2734273&amp;isFromPublicArea=True&amp;isModal=true&amp;asPopupView=true</t>
  </si>
  <si>
    <t>https://community.secop.gov.co/Public/Tendering/OpportunityDetail/Index?noticeUID=CO1.NTC.2708767&amp;isFromPublicArea=True&amp;isModal=true&amp;asPopupView=true</t>
  </si>
  <si>
    <t>https://community.secop.gov.co/Public/Tendering/OpportunityDetail/Index?noticeUID=CO1.NTC.2737167&amp;isFromPublicArea=True&amp;isModal=true&amp;asPopupView=true</t>
  </si>
  <si>
    <t>https://community.secop.gov.co/Public/Tendering/OpportunityDetail/Index?noticeUID=CO1.NTC.2735408&amp;isFromPublicArea=True&amp;isModal=true&amp;asPopupView=true</t>
  </si>
  <si>
    <t>https://community.secop.gov.co/Public/Tendering/OpportunityDetail/Index?noticeUID=CO1.NTC.2732491&amp;isFromPublicArea=True&amp;isModal=true&amp;asPopupView=true</t>
  </si>
  <si>
    <t>https://community.secop.gov.co/Public/Tendering/OpportunityDetail/Index?noticeUID=CO1.NTC.2734177&amp;isFromPublicArea=True&amp;isModal=true&amp;asPopupView=true</t>
  </si>
  <si>
    <t>https://community.secop.gov.co/Public/Tendering/OpportunityDetail/Index?noticeUID=CO1.NTC.2736462&amp;isFromPublicArea=True&amp;isModal=true&amp;asPopupView=true</t>
  </si>
  <si>
    <t>https://community.secop.gov.co/Public/Tendering/OpportunityDetail/Index?noticeUID=CO1.NTC.2738213&amp;isFromPublicArea=True&amp;isModal=true&amp;asPopupView=true</t>
  </si>
  <si>
    <t>https://community.secop.gov.co/Public/Tendering/OpportunityDetail/Index?noticeUID=CO1.NTC.2734892&amp;isFromPublicArea=True&amp;isModal=true&amp;asPopupView=true</t>
  </si>
  <si>
    <t>https://community.secop.gov.co/Public/Tendering/OpportunityDetail/Index?noticeUID=CO1.NTC.2790309&amp;isFromPublicArea=True&amp;isModal=true&amp;asPopupView=true</t>
  </si>
  <si>
    <t>https://community.secop.gov.co/Public/Tendering/OpportunityDetail/Index?noticeUID=CO1.NTC.2732747&amp;isFromPublicArea=True&amp;isModal=true&amp;asPopupView=true</t>
  </si>
  <si>
    <t>https://community.secop.gov.co/Public/Tendering/OpportunityDetail/Index?noticeUID=CO1.NTC.2732435&amp;isFromPublicArea=True&amp;isModal=true&amp;asPopupView=true</t>
  </si>
  <si>
    <t>https://community.secop.gov.co/Public/Tendering/OpportunityDetail/Index?noticeUID=CO1.NTC.2775074&amp;isFromPublicArea=True&amp;isModal=true&amp;asPopupView=true</t>
  </si>
  <si>
    <t>https://community.secop.gov.co/Public/Tendering/OpportunityDetail/Index?noticeUID=CO1.NTC.2735830&amp;isFromPublicArea=True&amp;isModal=true&amp;asPopupView=true</t>
  </si>
  <si>
    <t>https://community.secop.gov.co/Public/Tendering/OpportunityDetail/Index?noticeUID=CO1.NTC.2760172&amp;isFromPublicArea=True&amp;isModal=true&amp;asPopupView=true</t>
  </si>
  <si>
    <t>https://community.secop.gov.co/Public/Tendering/OpportunityDetail/Index?noticeUID=CO1.NTC.2735250&amp;isFromPublicArea=True&amp;isModal=true&amp;asPopupView=true</t>
  </si>
  <si>
    <t>https://community.secop.gov.co/Public/Tendering/OpportunityDetail/Index?noticeUID=CO1.NTC.2779034&amp;isFromPublicArea=True&amp;isModal=true&amp;asPopupView=true</t>
  </si>
  <si>
    <t>https://community.secop.gov.co/Public/Tendering/OpportunityDetail/Index?noticeUID=CO1.NTC.2777999&amp;isFromPublicArea=True&amp;isModal=true&amp;asPopupView=true</t>
  </si>
  <si>
    <t>https://community.secop.gov.co/Public/Tendering/OpportunityDetail/Index?noticeUID=CO1.NTC.2784026&amp;isFromPublicArea=True&amp;isModal=true&amp;asPopupView=true</t>
  </si>
  <si>
    <t>https://community.secop.gov.co/Public/Tendering/OpportunityDetail/Index?noticeUID=CO1.NTC.2785318&amp;isFromPublicArea=True&amp;isModal=true&amp;asPopupView=true</t>
  </si>
  <si>
    <t>https://community.secop.gov.co/Public/Tendering/OpportunityDetail/Index?noticeUID=CO1.NTC.2782918&amp;isFromPublicArea=True&amp;isModal=true&amp;asPopupView=true</t>
  </si>
  <si>
    <t>Contratar en arriendo una bodega con el propósito de guardar los elementos decomisados durante losoperativos de control de espacio público adelantados por la Alcaldía Local de Chapinero.</t>
  </si>
  <si>
    <t>Prestar servicios profesionales para el apoyo a la gestión y la articulación de las acciones de inspección vigilancia y control requeridos por la Alcaldía Local de Chapinero en el marco de la normatividad.</t>
  </si>
  <si>
    <t>Prestar servicios profesionales de apoyo a la gestión para el desarrollo de actividades relacionads con la formulación, seguimiento, terminación y ciere de proyectos de inversión relacionados con la gestión del riesgo y elcambio climático en laLocalidad de Chapinero.</t>
  </si>
  <si>
    <t>Prestar servicios profesionales para apoyar a los responsables integrantes de los procesos en la implementación de herramientas de gestión, siguiendo los lineamientos metodológicos establecidos por la oficina asesora de planeación de la Secretaria Distrital de Gobierno.</t>
  </si>
  <si>
    <t>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t>
  </si>
  <si>
    <t>FECHA PUCBLICACIÓN EN SECOP</t>
  </si>
  <si>
    <t>FDLCH-CPS-019-2022.</t>
  </si>
  <si>
    <t>DICIEMBRE</t>
  </si>
  <si>
    <t>HAMILTON ARREDONDO BAUTISTA</t>
  </si>
  <si>
    <t>https://community.secop.gov.co/Public/Tendering/OpportunityDetail/Index?noticeUID=CO1.NTC.2597195&amp;isFromPublicArea=True&amp;isModal=False</t>
  </si>
  <si>
    <t>Apoya el cubrmiiento de las actividades, cronogramas y agenda de la Alcaldía Local a nivel interno y externo, así como la genración de contenido speriodísticos.</t>
  </si>
  <si>
    <t>Apoyar jurídicamente la ejecución de las acciones reuqeridas para la depuración de las actuaciones administrativas que cursan en la Alcaldía Local.</t>
  </si>
  <si>
    <t>Prestar servicios profesionales de apoyo y jurídicamente el seguimiento, supervisión estrategica y sustanciaciónd e procesos de competnencia de la Alcaldía Local de Chapinero, anteriores a la entrada en vigencia de la Ley 1801 DE 2016</t>
  </si>
  <si>
    <t>Prestar servicios profesionales especializdos para apoyar la organización y estructuración de la getión jurídica del despacho de la Alcaldía Local de Chapinero y la de las dependencias que la conforman.</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</si>
  <si>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</si>
  <si>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apoyar al equipo de prensa y comunicaciones de la Alcaldía Local en la realización y publicación de contenidos de redes sociales y canales de divulgación digital (sitio web) de la Alcaldía Local.</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</si>
  <si>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</si>
  <si>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Prestar servicios técnicos para apoyar el área de gestión del desarrollo local en las actividades presupuestales requeridas por la Alcaldía Local de Chapinero.</t>
  </si>
  <si>
    <t>Prestar servicios de apoyo a la gestión para asistir organizacional y administrativamente el desarrollo de las actividades estratégicas desarrolladas por la Alcaldía Local de Chapinero.</t>
  </si>
  <si>
    <t>Prestar servicios profesionales para la atención integral de las víctimas del conflicto armado; la gestión, formulación, desarrollo, seguimiento y evaluación del proyecto "Chapinero territorio de paz" y la atención de las instacias de participación locales relacionadas con la construcción de paz local.</t>
  </si>
  <si>
    <t>Prestar servicios de apoyo a la gestión para la atención integrasl de las víctimas del conflicto armado en la marco del proyecto "Chapinero terrirorio de paz y la atención de las instancias de participación locales relacionadas con la construcción de paz local.</t>
  </si>
  <si>
    <t>Prestar los servicios profesionales de apoyo a la gestión, para el seguimiento y verificación de las garantías contractuales derivadas de los contratos del proyecto de inversión "Chapinero modelo de movilidad inteligente".</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</si>
  <si>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</si>
  <si>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Prestar servicios técnicos para apoyar la jestión jurídica en la ejecución de las actividades administrativas y documentales con contenido jurídico relacionadas con los procesos de inspección, vigilancia y control que adelanta la Alcaldía Local de Chapinero.</t>
  </si>
  <si>
    <t>Prestar servicios profesionaes para apoyar técnicamente las distintas etapas de los procesos de competencia de las inspecciones de policia de la localidad de chapinero según reparto.</t>
  </si>
  <si>
    <t>Prestar los servicios profesionaes de apoyo jurídico en la ejecución de las acciones requeridas para el trámite e impulso procesal de las actuaciones, contravenciones y/o querellas que cursen en las inspecciones de policia de la localidad.</t>
  </si>
  <si>
    <t>Prestar los servicios profesionales de apoyo jurídico en la ejecución de las acciones requeridas pra el trámite e impulso procesal de las actuaciones, contravenciones y o querellas que cursen en las inspecciones de policia de la localidad.</t>
  </si>
  <si>
    <t>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t>
  </si>
  <si>
    <t>Prestar servicios de apoyo a la gestión en la ejecuciónd e las actividades administrativas y documentales relacionadas con la gestión policiva en la Alcaldía Local de Chapinero.</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</si>
  <si>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</si>
  <si>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realizaqr el apoyo a la supervisión de los contratos y/o convenios que de el se deriven.</t>
  </si>
  <si>
    <t>Prestar servicios profesionales para apoyar al área de gestión del desarrollo local de chapinero, en el acompañamiento, gestión, formulación y atención de la ejecución de las actividades derivadas del proyecto de inversión chapinero epicentro del deporte y la recreación.</t>
  </si>
  <si>
    <t>Prestar servicios asistenciales de apoyo para la gestión y desarrollo del proyecto de inversión No. 1715 "Chapinero restaurasdor y cuidador del territorio".</t>
  </si>
  <si>
    <t>Prestar servicios asistenciales de apoyo a la gestión para el desarrollo de actividades relacionadas con la asistencia administrativa, seguimiento, terminación y cierre de proyectos de inversión relacionados con la gestión ambiental local en el marco del proyecto de inversión" Chapinero siembra esperanza".</t>
  </si>
  <si>
    <t>Prestar servicios técnicos de apoyo a la gestión, para el desarrollo de los procesos de formación y transformación ambiental en la localidad en el marco en el proyecto 1712 "Chapinero consiencte y resilente con el cambio climático".</t>
  </si>
  <si>
    <t>Prestar servicios asistenciales de apoyo a la gestión para el desarrollo de actividades relacionadas con la gestión ambiental local en el marco del proyecto de inversión "Chapinero sostenible y consciente"</t>
  </si>
  <si>
    <t>Prestar los servicios profesionales de apoyo a la gestión para la formulación, desarrollo y seguimiento del proyecto de inversión "Chapinero modelo de moviidad inteligente" y la supervisión de contratos que le sean asignados.</t>
  </si>
  <si>
    <t>Prestar los servicios técnicos de apoyo a la gestión, acciones administrativas y seguimiento de las actividades derivadas del proyecto de inversión "Chapinero modelo de movilidad inteligente"</t>
  </si>
  <si>
    <t>Prestar los servicios profesionales para la gestión, formulación, desarrollo y seguimiento del proyecto de inversión "Chapinero espacio para hábitos saludables"</t>
  </si>
  <si>
    <t>Prestar servicios profesionales para apoyar técnicamente las distintas etaspas de los procesos de competencia de las inspecciones de policia de la localidad de chapinero según reparto</t>
  </si>
  <si>
    <t>Prestar servicios asistenciales de apoyo para la gestión y desarrollo del proyecto de inversión No. 1827 "Chapinero rural y productivo".</t>
  </si>
  <si>
    <t>Prestar los servicios profesionales de apoyo jurídico en la ejecución de las acciones requeridas para el trámite e impulso procesal de las actuaciones, contravenciones y/o querellas que cursen en las inspecciones de policia de la Localidad.</t>
  </si>
  <si>
    <t>Prestar servicios profesionales para apoyar la formulación, ejecución, seguimiento y mejora continua de las herramientas que conforman la gestión ambienal institucional de la Alcaldía Local de Chapinero.</t>
  </si>
  <si>
    <t>Prestar servicios profesionales para el apoyo en la gestión, ejecución y seguimiento de los contratos derivados del proyecto "Chapinero productivo y emprendedor", y aquellos relacionados con la estrategia de mitigación y reacitivación económica- EMRE LOCAL</t>
  </si>
  <si>
    <t>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t>
  </si>
  <si>
    <t>Prestar servicios de apoyo logístico asistencial para el desarrollo de actividades y eventos locales en el marco de la ejecución del plan de desarrollo local.</t>
  </si>
  <si>
    <t>Prestar los servicios de apoyo a la gestión en la implementación, atención, verificación, soporte y acompañamiento de los procesos y/o actuaciones administrativas de la Alcaldía Local, así como el seguimiento en los aplicativos y/o herramientas virtuales.</t>
  </si>
  <si>
    <t>Prestar los servicios de apoyo a la gestión para la orientación de sesiones de actividad física musicalizada y no musicalizada en la localidad como del acompañamiento atención y ejecución de actividades recreo-deportivas derivadas del proyecto de invrsión "Chapinero epicentro del deporte y la recreación".</t>
  </si>
  <si>
    <t>Prestar servicios profesionales para la gestión, formulación, desarrollo, seguimiento y evaluación del proyecto de inversión"Chapinero y emprendedor, la estrategia de mitigación y reactivación económica - EMRE local y la supervisión de contratos que le sean asignados.</t>
  </si>
  <si>
    <t>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t>
  </si>
  <si>
    <t>https://community.secop.gov.co/Public/Tendering/OpportunityDetail/Index?noticeUID=CO1.NTC.2706517&amp;isFromPublicArea=True&amp;isModal=False</t>
  </si>
  <si>
    <t>https://community.secop.gov.co/Public/Tendering/OpportunityDetail/Index?noticeUID=CO1.NTC.2713041&amp;isFromPublicArea=True&amp;isModal=False</t>
  </si>
  <si>
    <t>https://community.secop.gov.co/Public/Tendering/OpportunityDetail/Index?noticeUID=CO1.NTC.2715572&amp;isFromPublicArea=True&amp;isModal=False</t>
  </si>
  <si>
    <t>https://community.secop.gov.co/Public/Tendering/OpportunityDetail/Index?noticeUID=CO1.NTC.2713721&amp;isFromPublicArea=True&amp;isModal=False</t>
  </si>
  <si>
    <t>https://community.secop.gov.co/Public/Tendering/OpportunityDetail/Index?noticeUID=CO1.NTC.2711894&amp;isFromPublicArea=True&amp;isModal=False</t>
  </si>
  <si>
    <t>DIANDRA THERINA PINTO COTES</t>
  </si>
  <si>
    <t>MAGDA LUCIA RIVERA JOYA</t>
  </si>
  <si>
    <t>GESTIÓN DOCUMENTAL</t>
  </si>
  <si>
    <t>KAREN JOHANNA CASTRO NUÑEZ</t>
  </si>
  <si>
    <t>PEDRO FRANCISCO RODRIGUEZ CUENCA</t>
  </si>
  <si>
    <t>CARLOS ALBERTO ULLOA CALVO</t>
  </si>
  <si>
    <t>FORMACIÓN ACADÉMICA</t>
  </si>
  <si>
    <t>INGENIERO FORESTAL</t>
  </si>
  <si>
    <t>TRABAJADOR SOCIAL</t>
  </si>
  <si>
    <t>BACHILLER</t>
  </si>
  <si>
    <t>TÉCNICO EN ADMINISTRACIÓN PÚBLICA</t>
  </si>
  <si>
    <t>ADMINISTRADORA PÚBLICA</t>
  </si>
  <si>
    <t>ABOGADA</t>
  </si>
  <si>
    <t>ARQUITECTO</t>
  </si>
  <si>
    <t>POLITÓLOGO</t>
  </si>
  <si>
    <t>INGENIERA AMBIENTAL</t>
  </si>
  <si>
    <t>TECNÓLOGO EN GESTIÓN COMERCIAL Y FINANCIERA</t>
  </si>
  <si>
    <t>CONTADOR PÚBLICO</t>
  </si>
  <si>
    <t>INGENIERO DE PRODUCCIÓN</t>
  </si>
  <si>
    <t>TÉCNICO PROFESIONAL EN SERVICIOS DE POLICIA</t>
  </si>
  <si>
    <t>ADMINISTRADOR DE EMPRESAS</t>
  </si>
  <si>
    <t>PROFESIONAL DE POLITOLOGA CON ENFASIS EN GOBIERNO Y RELACIONES INTERNACIONALES</t>
  </si>
  <si>
    <t>PROFESIONAL EN MARKETING Y RELACIONES INTERNACIONALES</t>
  </si>
  <si>
    <t>INGENIERO DE SISTEMAS</t>
  </si>
  <si>
    <t>ARQUITECTA</t>
  </si>
  <si>
    <t>ABOGADO</t>
  </si>
  <si>
    <t>RELACIONES INTERNACIONALES Y ESTUDIOS POLÍTICOS</t>
  </si>
  <si>
    <t>ADMINISTRADORA DE EMPRESAS</t>
  </si>
  <si>
    <t>MEDICINA VETERINARIA Y ZOOTECNIA</t>
  </si>
  <si>
    <t>INGENIERO AMBIENTAL</t>
  </si>
  <si>
    <t>PSICOLOGA</t>
  </si>
  <si>
    <t>LICENCIADO EN EDUCACIÓN FÍSICA CON ENFASIS EN EDUCACIÓN FISICA</t>
  </si>
  <si>
    <t>COMUNICADOR SOCIAL</t>
  </si>
  <si>
    <t>ECONOMISTA</t>
  </si>
  <si>
    <t>SOCIÓLOGA</t>
  </si>
  <si>
    <t>TECNÓLOGA EN HIGIENE Y SEGURIDAD INDUSTRIAL</t>
  </si>
  <si>
    <t>ADMINISTRADOR PÚBLICO</t>
  </si>
  <si>
    <t>GOBIERNO Y RELACIONES INTERNACIONALES</t>
  </si>
  <si>
    <t>TÉCNICO PROFESIONAL EN SALUD PÚBLICA</t>
  </si>
  <si>
    <t>INGENIERO CIVIL</t>
  </si>
  <si>
    <t>DISEÑADOR GRÁFICO</t>
  </si>
  <si>
    <t>COMUNICADORA SOCIAL</t>
  </si>
  <si>
    <t>PROFESIONAL EN CIENCIAS ADMINISTRATIVAS</t>
  </si>
  <si>
    <t>ADMINISTRADOR DE EMPRESAS (8 SEMESTRE)</t>
  </si>
  <si>
    <t>TÉCNICO PROFESIONAL EN GESTIÓN CONTABLE Y FINANCIERA</t>
  </si>
  <si>
    <t xml:space="preserve">              ABOGADO                                   ESP. EN DERECHO PÚBLICO</t>
  </si>
  <si>
    <t>PSICÓLOGO</t>
  </si>
  <si>
    <t>LICENCIADA EN PEDAGOGÍA INFANTIL</t>
  </si>
  <si>
    <t>INGENIERA INDUSTRIAL</t>
  </si>
  <si>
    <t>PROFESIONAL EN SALUD OCUPACIONAL</t>
  </si>
  <si>
    <t>INGENIERA CIVIL</t>
  </si>
  <si>
    <t>LICENCIADO EN DEPORTE</t>
  </si>
  <si>
    <t>CIENCIAS DE LA INFORMACIÓN Y LA DOCUMENTACIÓN, BIBLIOTECOLOGÍA Y ARCHIVÍSTICA</t>
  </si>
  <si>
    <t xml:space="preserve">            COMUNICADORA SOCIAL                             ESP. EN PSICOLOGÍA ORGANIZACIONAL</t>
  </si>
  <si>
    <t>ADMINISTRADOR PÚBLICO                              ESP. EN CONTRATACIÓN ESTATAL</t>
  </si>
  <si>
    <t xml:space="preserve"> PSICÓLOGA </t>
  </si>
  <si>
    <t>JUVENTUDES</t>
  </si>
  <si>
    <t>GESTIÓN DE DESARROLLO LOCAL</t>
  </si>
  <si>
    <t>PARTICIPACIÓN</t>
  </si>
  <si>
    <t>PIGA</t>
  </si>
  <si>
    <t>SALUD Y DISCAPACIDAD</t>
  </si>
  <si>
    <t>ATENCIÓN A LA CIUDADANÍA</t>
  </si>
  <si>
    <t>EMPLEO Y PRODUCTIVIDAD</t>
  </si>
  <si>
    <t>DEPORTES</t>
  </si>
  <si>
    <t>https://community.secop.gov.co/Public/Tendering/OpportunityDetail/Index?noticeUID=CO1.NTC.2751055&amp;isFromPublicArea=True&amp;isModal=true&amp;asPopupView=true</t>
  </si>
  <si>
    <t>JUAN FRANCISCO PLATA</t>
  </si>
  <si>
    <t>RICARDO APONTE BERNAL</t>
  </si>
  <si>
    <t>FDLCH-CPS-148-2022</t>
  </si>
  <si>
    <t>SANDRA LILIANA CORREDOR</t>
  </si>
  <si>
    <t>MARZO
2023</t>
  </si>
  <si>
    <t>Adquirir el seguro obligatorio de accidente de transito (SOAT) para el parque automotor de la Alcaldía Local de Chapinero.</t>
  </si>
  <si>
    <t>CPS-148-2022 (orden de compra 85280)</t>
  </si>
  <si>
    <t>https://colombiacompra.gov.co/tienda-virtual-del-estado-colombiano/ordenes-compra/85280</t>
  </si>
  <si>
    <t>1349 Otros servicios de seguros de salud</t>
  </si>
  <si>
    <t>COMPAÑIA MUNDIAL DE SEGUROS S.A.</t>
  </si>
  <si>
    <t>FDLCH</t>
  </si>
  <si>
    <t>EDSON ANDRES RINCON RAMIREZ</t>
  </si>
  <si>
    <t>SANDRA MILENA RODRIGUEZ SASTOQUE</t>
  </si>
  <si>
    <t>JIMENA MARIA CARDONA DÍAZ</t>
  </si>
  <si>
    <t>112 Servicios de alquiler o arrendamiento con o sin opción de compra, relativos a bienes inmuebles no residenciales (diferentes a vivienda), propios o arrendados.</t>
  </si>
  <si>
    <t>MARZO</t>
  </si>
  <si>
    <t>NADIA CATALINA ARAGON CHILITO</t>
  </si>
  <si>
    <t>se liquido el 15/03/2022 y pago en marzo/2022</t>
  </si>
  <si>
    <t>YEISON JESUS SANCHEZ WALDO</t>
  </si>
  <si>
    <t>NÚMERO DE CONTRATO</t>
  </si>
  <si>
    <t>CDP N°1</t>
  </si>
  <si>
    <t xml:space="preserve">  CDP No.1     FECHA   </t>
  </si>
  <si>
    <t>ESTUVO SUSPENDIDO EL CONTRATO POR ENCONTRARSE EN LICENCIA DE MATERNIDAD</t>
  </si>
  <si>
    <t>TUVO SUSPENSIÓN POR 10 DÍAS</t>
  </si>
  <si>
    <t>FDLCH-CPS-149-2022</t>
  </si>
  <si>
    <t>Prestar los servicios y elementos logísticos para apoyar actividades físicas y deportivas que desarrolle el Fondo de Desarrollo Local de Chapinero</t>
  </si>
  <si>
    <t>OCTUBRE</t>
  </si>
  <si>
    <t>FUNDACIÓN PARA EL DESARROLLO SOCIOCULTURAL DEPORTIVO Y COMUNITARIO FUNDESCO</t>
  </si>
  <si>
    <t>https://community.secop.gov.co/Public/Tendering/OpportunityDetail/Index?noticeUID=CO1.NTC.2892481&amp;isFromPublicArea=True&amp;isModal=true&amp;asPopupView=true</t>
  </si>
  <si>
    <t>FDLCH-CS-150-2022</t>
  </si>
  <si>
    <t>COMPAÑÍA MUNDIAL DE SEGUROS S.A.</t>
  </si>
  <si>
    <t>https://community.secop.gov.co/Public/Tendering/OpportunityDetail/Index?noticeUID=CO1.NTC.2901139&amp;isFromPublicArea=True&amp;isModal=true&amp;asPopupView=true</t>
  </si>
  <si>
    <t>SEGURO DE EDILES</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</si>
  <si>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así como cualquier otra póliza de seguros que requiera la entidad en el desarrollo de su actividad.</t>
  </si>
  <si>
    <t>1311-Servicios de Seguros de Vida Individual</t>
  </si>
  <si>
    <t>PAULA ANDREA ROMERO BRICEÑO</t>
  </si>
  <si>
    <t>ABRIL</t>
  </si>
  <si>
    <t>YURI MATOMA MENDEZ</t>
  </si>
  <si>
    <t>11/04/202</t>
  </si>
  <si>
    <t>Licitación</t>
  </si>
  <si>
    <t>TIPO DE MODALIDAD</t>
  </si>
  <si>
    <t>TIPOS CONTRACTUALES</t>
  </si>
  <si>
    <t>SIGLAS</t>
  </si>
  <si>
    <t>Contrato de Prestación de Servicios</t>
  </si>
  <si>
    <t>Contratos de Prestación de Servicios Profesionales y de Apoyo a la Gestión</t>
  </si>
  <si>
    <t>Contrato de Compraventa</t>
  </si>
  <si>
    <t>Contrato de Suministro</t>
  </si>
  <si>
    <t>Contrato de Obra Pública</t>
  </si>
  <si>
    <t>Contrato de Arrendamiento</t>
  </si>
  <si>
    <t>Contrato y/o Convenio Interadministrativo</t>
  </si>
  <si>
    <t>Contrato de comodato</t>
  </si>
  <si>
    <t>CPS</t>
  </si>
  <si>
    <t>CCV</t>
  </si>
  <si>
    <t>CSU</t>
  </si>
  <si>
    <t>COP</t>
  </si>
  <si>
    <t>CAR</t>
  </si>
  <si>
    <t>CIA</t>
  </si>
  <si>
    <t>FABIAN MAURICIO CHIBCHA ROMERO</t>
  </si>
  <si>
    <t>Licitación pública</t>
  </si>
  <si>
    <t>Contratación directa</t>
  </si>
  <si>
    <t>Selección abreviada</t>
  </si>
  <si>
    <t>Concurso de méritos</t>
  </si>
  <si>
    <t>Contratos de prestación de servicios profesionales y de apoyo a la gestión</t>
  </si>
  <si>
    <t>Convenios o contratos interadministrativos</t>
  </si>
  <si>
    <t>Arrendamiento de bienes inmuebles</t>
  </si>
  <si>
    <t>Acuerdo marco de precios</t>
  </si>
  <si>
    <t>Menor cuantía</t>
  </si>
  <si>
    <t>Mínima cuantía</t>
  </si>
  <si>
    <t>Contratación cuyo valor no excede el diez por ciento (10%) de la menor cuantía</t>
  </si>
  <si>
    <t>No.3  CRP</t>
  </si>
  <si>
    <t>FECHA DEL CRP No. 3</t>
  </si>
  <si>
    <t xml:space="preserve">  CDP No3     FECHA   </t>
  </si>
  <si>
    <t xml:space="preserve">  CDP No.3     FECHA   </t>
  </si>
  <si>
    <t>VALOR CONTRATO</t>
  </si>
  <si>
    <t>TIPO DE INVERSIÓN</t>
  </si>
  <si>
    <t>TOPOLOGÍAS ENTES DE CONTROL</t>
  </si>
  <si>
    <t>CESIONES</t>
  </si>
  <si>
    <t>PRÓRROGAS</t>
  </si>
  <si>
    <t>ADICIONES</t>
  </si>
  <si>
    <t>SUSPENSIONES</t>
  </si>
  <si>
    <t>VALOR CESIONADO No.1</t>
  </si>
  <si>
    <t xml:space="preserve">PAGOS </t>
  </si>
  <si>
    <t>FDLCH-CS-152-2022</t>
  </si>
  <si>
    <t>AXA COLPATRIA SEGUROS S.A</t>
  </si>
  <si>
    <t>https://community.secop.gov.co/Public/Tendering/OpportunityDetail/Index?noticeUID=CO1.NTC.2939316&amp;isFromPublicArea=True&amp;isModal=true&amp;asPopupView=true</t>
  </si>
  <si>
    <t>Contratar los seguros que amparen los intereses patrimoniales actuales y futuros así como los bienes de propiedad del Fondo de Desarrollo Local de Chapinero que esten bajo su responsabilidad y costodia y aquellos que sean adquiridos para desarrollar las funciones inherentes a su actividad.</t>
  </si>
  <si>
    <t xml:space="preserve">1351                     1354                          1355                      </t>
  </si>
  <si>
    <t xml:space="preserve">1351-Servicios de Seguros de Vehículos Automotores                        1354-Servicios de Seguros Contra-Incendio, Terremoto o Sustracción                           1355-Servicios de Seguros Generales de Responsabilidad Civil     </t>
  </si>
  <si>
    <t>CPS-149-2022 (PMINC-001)</t>
  </si>
  <si>
    <t>CS-150-2022  (SAMC 001)</t>
  </si>
  <si>
    <t>CS-152-2022  (SAMC 002)</t>
  </si>
  <si>
    <t>https://community.secop.gov.co/Public/Tendering/OpportunityDetail/Index?noticeUID=CO1.NTC.2959926&amp;isFromPublicArea=True&amp;isModal=False</t>
  </si>
  <si>
    <t>La adquisición a través de la bolsa mercantil de Colombia S.A. - BMC DEL Servicio de vigilancia y seguridad privada integral permanente de aseo y cafeteria y de mantenimiento de vehículos.</t>
  </si>
  <si>
    <t>FDLCH-CCBM-151-2022</t>
  </si>
  <si>
    <t>CCBM-151</t>
  </si>
  <si>
    <t>SEPTIEMBRE
2023</t>
  </si>
  <si>
    <t xml:space="preserve">AGROBOLSA SA COMISIONISTA DE BOLSA </t>
  </si>
  <si>
    <t>AGOSTO
2023</t>
  </si>
  <si>
    <t>JOAQUIN ANDRES MURILLO RAMIREZ</t>
  </si>
  <si>
    <t>JUNIO
2023</t>
  </si>
  <si>
    <t>FUNDACIÓN PARA EL DESARROLLO INFANTIL SOCIAL Y CULTURAL IWOKE</t>
  </si>
  <si>
    <t>15 DÍAS</t>
  </si>
  <si>
    <t>NOVIEMBRE</t>
  </si>
  <si>
    <t>FDLCH-CPS-153-2022</t>
  </si>
  <si>
    <t>CPS-153-2022  (SAMC 003)</t>
  </si>
  <si>
    <t>https://community.secop.gov.co/Public/Tendering/OpportunityDetail/Index?noticeUID=CO1.NTC.2951756&amp;isFromPublicArea=True&amp;isModal=true&amp;asPopupView=true</t>
  </si>
  <si>
    <t>Prestar servicios para realizar la ejecución de las escuelas de formación deportiva de la Localidad de Chapinero.</t>
  </si>
  <si>
    <t>FEBRERO
2023</t>
  </si>
  <si>
    <t>LA UNIÓN TEMPORAL DELL EMC</t>
  </si>
  <si>
    <t>Orden Compra (92908)</t>
  </si>
  <si>
    <t>FONDO DE DESARROLLO LOCAL</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</si>
  <si>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</si>
  <si>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JEAN MICHEL ALBARRACIN MERCADO cesión JOAQUIN ANDRÉS MURILLO RAMÍREZ</t>
  </si>
  <si>
    <t>FDLCH-CIA-154-2022</t>
  </si>
  <si>
    <t>HOSMAN HERNAN ARIAS GUTIERREZ  JENNYFER PAOLA GALVIS TORRES</t>
  </si>
  <si>
    <t>SECRETARÍA DE CULTURA, RECREACIÓN Y DEPORTE-SCRD</t>
  </si>
  <si>
    <t>CIA-154-2022</t>
  </si>
  <si>
    <t>MIGUEL ANGEL DELGADO BARRERA (Componente técnico)                               YEINI RAQUEL BLANCO MENDOZA (componente jurídico)</t>
  </si>
  <si>
    <t>15/06/202</t>
  </si>
  <si>
    <t>https://www.contratos.gov.co/consultas/detalleProceso.do?numConstancia=22-22-37942&amp;g-recaptcha-response=03ANYolqu6VqecP1MwkAsm4oCC6DyH_o_e8rrAkpp9UHN6n7LnqymaIDtZAxfhA3ZIicq7mzK3C8u9ukPpQ5i7O_1sZmGmySGf1cSjRrtZlht-tZ3_wgs9e7FRMDgbI5KAm0m-VWIBDFfzrdIrtqVRMD9AlxrkBMlvIllmBQB1psFz5idGKCISENlfvvq57Afp5kPzcikS-h2nLp2B9tQA6eZVmeWG23HmDbbJLreVEdQPJw_aC17Rb4XozmhCWPmdRUyuw1PxpZGkYucOUt3jEpd9_5VvJOBLAmLUq-DzKdIQ83jtLA3dwB54-jPraSPNl_KI5OcAq0guRLqTVsn8FSjD-XstFioG0kjPdOVgEBmJUalM56H4W7goAphkWX7hapFGbmz6TV6ON94Pkij9UmEelDjUIPxYlA9yN_Rja6sKUf7knyQT7vyE3_5bo4HtemGrCuQ7sssYtORQFVQhWRGM0LO1n8puOs0ByzCfbOYDIdVGY-b-Rx_CQ6H91XqdC8NR9d4QHv5QhWA9YkO9ODxjC6jllqYj-g</t>
  </si>
  <si>
    <t>https://colombiacompra.gov.co/tienda-virtual-del-estado-colombiano/ordenes-compra/92908</t>
  </si>
  <si>
    <t>Contratar el servicio Software por catálogo el cual permite la adquisición de bienes y servicios para la Alcaldía Local de Chapinero</t>
  </si>
  <si>
    <t>FDLCH-CPS-155-2022</t>
  </si>
  <si>
    <t>DIEGO ARMANDO PARRA CASTRO cesión FABIAN MAURICIO CHIBCHA ROMERO</t>
  </si>
  <si>
    <t>HERNANDO FERNEY QUIROGA ARIZA cesión SANDRA MILENA RODRIGUEZ SASTOQUE</t>
  </si>
  <si>
    <t>FDLCH-CPS-157-2022</t>
  </si>
  <si>
    <t>PRESTAR SERVICIOS DE SOPORTE TÉCNICO, MANTENIMIENTO PREVENTIVO Y CORRECTIVO DE EQUIPOS DE CÓMPUTO, ESCÁNER, IMPRESORAS, DISPOSITIVOS DE RED E INFRAESTRUCTURA TECNOLÓGICA DE PROPIEDAD DEL FONDO DE DESARROLLO LOCAL DE CHAPINERO</t>
  </si>
  <si>
    <t>INMOTICA LTDA</t>
  </si>
  <si>
    <t>MAYO
2023</t>
  </si>
  <si>
    <t>SANDRA LILIANA CORREDOR BUITRAGO (Componente Técnico)                                      YEINI RAQUEL BLANCO MENDOZA (Componente Jurídico Contractual)</t>
  </si>
  <si>
    <t>https://community.secop.gov.co/Public/Tendering/OpportunityDetail/Index?noticeUID=CO1.NTC.3017744&amp;isFromPublicArea=True&amp;isModal=true&amp;asPopupView=true</t>
  </si>
  <si>
    <t>Servicios de Mantenimiento y reparación de computadores y equipos periféricos</t>
  </si>
  <si>
    <t>SERGIO ANDRES VARGAS CRUZ (Componente Técnico)                                       JENNYFER PAOLA GALVIS (Componente Jurídico)</t>
  </si>
  <si>
    <t>Servicios de alojamiento de sitios web (hosting)</t>
  </si>
  <si>
    <t>FUNDACIÓN ESPACIOS DE VIDA</t>
  </si>
  <si>
    <t>https://community.secop.gov.co/Public/Tendering/OpportunityDetail/Index?noticeUID=CO1.NTC.3010459&amp;isFromPublicArea=True&amp;isModal=true&amp;asPopupView=true</t>
  </si>
  <si>
    <t>CPS-157-2022  (SAMC 005)</t>
  </si>
  <si>
    <t>HOSMAN HERNAN ARIAS GUTIERREZ (Componente Técnico)                                      JENNYFER PAOLA GALVIS TORRES (Componente Jurídico Contractual)</t>
  </si>
  <si>
    <t>FDLCH-COP-159-2022</t>
  </si>
  <si>
    <t>https://community.secop.gov.co/Public/Tendering/OpportunityDetail/Index?noticeUID=CO1.NTC.2977809&amp;isFromPublicArea=True&amp;isModal=true&amp;asPopupView=true</t>
  </si>
  <si>
    <t>CPS-158-2022  (SAMC 004)</t>
  </si>
  <si>
    <t>LP-001-2022</t>
  </si>
  <si>
    <t>Chapinero Modelo de Movilidad Inteligente</t>
  </si>
  <si>
    <t>Chapinero Cultural y Creativo</t>
  </si>
  <si>
    <t>UT BRAPO</t>
  </si>
  <si>
    <t>FDLCH-CPS-160-2022</t>
  </si>
  <si>
    <t>https://community.secop.gov.co/Public/Tendering/OpportunityDetail/Index?noticeUID=CO1.NTC.3114911&amp;isFromPublicArea=True&amp;isModal=true&amp;asPopupView=true</t>
  </si>
  <si>
    <t>CPS-160-2022</t>
  </si>
  <si>
    <t>FDLCH-CPS-162-2022</t>
  </si>
  <si>
    <t>HERNANDO ELIAS GARCIA VARGAS</t>
  </si>
  <si>
    <t>https://community.secop.gov.co/Public/Tendering/OpportunityDetail/Index?noticeUID=CO1.NTC.3116913&amp;isFromPublicArea=True&amp;isModal=true&amp;asPopupView=true</t>
  </si>
  <si>
    <t>1841 Fortalecimiento del ejercicio de Inspección, Vigilancia y Control en Chapinero</t>
  </si>
  <si>
    <t>CPS-162-2022</t>
  </si>
  <si>
    <t>FDLCH-CPS-163-2022</t>
  </si>
  <si>
    <t>CPS-163-2022</t>
  </si>
  <si>
    <t>https://community.secop.gov.co/Public/Tendering/OpportunityDetail/Index?noticeUID=CO1.NTC.3115465&amp;isFromPublicArea=True&amp;isModal=true&amp;asPopupView=true</t>
  </si>
  <si>
    <t>FDLCH-CPS-165-2022</t>
  </si>
  <si>
    <t>NURY ALEXANDRA HERNÁNDEZ PIRAJÁN</t>
  </si>
  <si>
    <t>https://community.secop.gov.co/Public/Tendering/OpportunityDetail/Index?noticeUID=CO1.NTC.3116397&amp;isFromPublicArea=True&amp;isModal=true&amp;asPopupView=true</t>
  </si>
  <si>
    <t>CPS-165-2022</t>
  </si>
  <si>
    <t>1710 Chapinero Construye Infraestructura Social</t>
  </si>
  <si>
    <t>FDLCH-CPS-167-2022</t>
  </si>
  <si>
    <t>CPS-164-2022</t>
  </si>
  <si>
    <t>Prestar servicios profesionales para el apoyo a la gestión y la articulación de las acciones de inspección, vigilancia y control requeridas por la Alcaldía local de Chapinero en el marco de la normatividad vigente.</t>
  </si>
  <si>
    <t>PEDRO JAVIER ORTEGON PINILLA</t>
  </si>
  <si>
    <t>FDLCH-CPS-164-2022</t>
  </si>
  <si>
    <t>626,627,628,629</t>
  </si>
  <si>
    <t>FDLCH-CIA-156-2022</t>
  </si>
  <si>
    <t>FDLCH-CPS-169-2022</t>
  </si>
  <si>
    <t>ANDRES MAURICIO CONDE TOLEDO</t>
  </si>
  <si>
    <t>CPS-169-2022</t>
  </si>
  <si>
    <t>https://community.secop.gov.co/Public/Tendering/OpportunityDetail/Index?noticeUID=CO1.NTC.3127835&amp;isFromPublicArea=True&amp;isModal=true&amp;asPopupView=true</t>
  </si>
  <si>
    <t>CPS-167-2022</t>
  </si>
  <si>
    <t>https://community.secop.gov.co/Public/Tendering/OpportunityDetail/Index?noticeUID=CO1.NTC.3125002&amp;isFromPublicArea=True&amp;isModal=true&amp;asPopupView=true</t>
  </si>
  <si>
    <t>FDLCH-CPS-170-2022</t>
  </si>
  <si>
    <t>CPS-170-2022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</si>
  <si>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t>
  </si>
  <si>
    <t>https://community.secop.gov.co/Public/Tendering/OpportunityDetail/Index?noticeUID=CO1.NTC.3146230&amp;isFromPublicArea=True&amp;isModal=true&amp;asPopupView=true</t>
  </si>
  <si>
    <t>FDLCH-CPS-171-2022</t>
  </si>
  <si>
    <t>JUAN DAVID URREGO MESA</t>
  </si>
  <si>
    <t>https://community.secop.gov.co/Public/Tendering/OpportunityDetail/Index?noticeUID=CO1.NTC.3146347&amp;isFromPublicArea=True&amp;isModal=true&amp;asPopupView=true</t>
  </si>
  <si>
    <t>CPS-171-2022</t>
  </si>
  <si>
    <t>FDLCH-CPS-173-2022</t>
  </si>
  <si>
    <t>CPS-173-2022</t>
  </si>
  <si>
    <t>CAMILO ANDRES MENDEZ SALAMANCA</t>
  </si>
  <si>
    <t>https://community.secop.gov.co/Public/Tendering/OpportunityDetail/Index?noticeUID=CO1.NTC.3146311&amp;isFromPublicArea=True&amp;isModal=true&amp;asPopupView=true</t>
  </si>
  <si>
    <t>21/07/202</t>
  </si>
  <si>
    <t>Prestar los servicios de apoyo a la gestión para la orientación de sesiones de actividad física musicalizada y no musicalizada en la localidad como del acompañamiento, atención y de ejecución de actividades recreo deportivas derivadas del proyecto de inversión "Chapinero Epicentro del Deporte y a Recreación.</t>
  </si>
  <si>
    <t>Prestar servicios de apoyo a la gestión para el desarrollo de estrategias que promuevan la prevención, atención de la violencia intrafamiliar y sexual y la eliminación de las violencias basadas en género en el marco del programa sistema distrital de cuidado.</t>
  </si>
  <si>
    <t>Prestar los servicios de apoyo a la gestión en la implementación, atención, verificación, soporte y acompañamiento de los procesos y/o actuaciones administrativas de registro y seguimiento a la propiedad horizontal en los aplicativos y/o herramientas virutales en la Localidad de Chapinero.</t>
  </si>
  <si>
    <t>https://community.secop.gov.co/Public/Tendering/OpportunityDetail/Index?noticeUID=CO1.NTC.3124670&amp;isFromPublicArea=True&amp;isModal=true&amp;asPopupView=true</t>
  </si>
  <si>
    <t>FDLCH-CPS-140-2022</t>
  </si>
  <si>
    <t>Prestar servicios de apoyo a la gestión para la atención integral de las víctimas del conflicto armado en el marco del proyecto "Chapinero Territorio de Paz y la Atención de las Instancias de Participación Locales", relacionadas con la construcción de paz local.</t>
  </si>
  <si>
    <t>ABOGADO (actualmente 8 semestre)</t>
  </si>
  <si>
    <t>FDLCH-CIA-172-2022</t>
  </si>
  <si>
    <t>13 DÍAS</t>
  </si>
  <si>
    <t>12 DÍAS</t>
  </si>
  <si>
    <t>10 DÍAS</t>
  </si>
  <si>
    <t>VIGILANCIA</t>
  </si>
  <si>
    <t>4102  4012  3399  5330</t>
  </si>
  <si>
    <t>4102 Servicios de Mantenimiento y reparación de vehículos automóviles        4012  Recipientes de material plástico-canecas para la basura                                   3399  Otros servicios de suministros de comida                          5330 Servicios de limpieza general</t>
  </si>
  <si>
    <t>04/05/2022  6/05/2022</t>
  </si>
  <si>
    <t xml:space="preserve">    461     462</t>
  </si>
  <si>
    <t>582   583   584</t>
  </si>
  <si>
    <t>https://community.secop.gov.co/Public/Tendering/OpportunityDetail/Index?noticeUID=CO1.NTC.3165327&amp;isFromPublicArea=True&amp;isModal=true&amp;asPopupView=true</t>
  </si>
  <si>
    <t>FDLCH-CPS-175-2022</t>
  </si>
  <si>
    <t>CPS-175-2022</t>
  </si>
  <si>
    <t>ARACELY MEJIA HERRERA</t>
  </si>
  <si>
    <t>FDLCH-CPS-176-2022</t>
  </si>
  <si>
    <t>CPS-176-2022</t>
  </si>
  <si>
    <t>https://community.secop.gov.co/Public/Tendering/OpportunityDetail/Index?noticeUID=CO1.NTC.3165930&amp;isFromPublicArea=True&amp;isModal=true&amp;asPopupView=true</t>
  </si>
  <si>
    <t>Prestación de servicios profesionales para apoyar al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él se deriva.</t>
  </si>
  <si>
    <t>FDLCH-CIN-177-2022</t>
  </si>
  <si>
    <t>CONSULTORES DONOVAN SAS</t>
  </si>
  <si>
    <t>https://community.secop.gov.co/Public/Tendering/OpportunityDetail/Index?noticeUID=CO1.NTC.3017832&amp;isFromPublicArea=True&amp;isModal=true&amp;asPopupView=true</t>
  </si>
  <si>
    <t>REALIZAR LA INTERVENTORÍA TÉCNICA  ADMINISTRATIVA  LEGAL  FINANCIERA  SOCIAL  AMBIENTAL Y SISTEMA DE SEGURIDAD Y SALUD EN EL TRABAJO - SG-SST  DEL CONTRATO DE OBRA QUE SE DERIVE DE LA LICITACIÓN PUBLICA O LA QUE HAGA SUS VECES  QUE REFIERE A  EJECUTAR A MONTO AGOTABLE  POR PRECIOS UNITARIOS FIJOS OBRAS Y ACTIVIDADES PARA LA CONSERVACIÓN DE LA INFRAESTRUCTURA VÍAL URBANA DE LA LOCALIDAD DE CHAPINERO, EN BOGOTÁ D.C.</t>
  </si>
  <si>
    <t>CM-001-2022</t>
  </si>
  <si>
    <t>CONTRATO DE INTERVENTORÍA</t>
  </si>
  <si>
    <t>FDLCH-CPS-178-2022</t>
  </si>
  <si>
    <t>CPS-178-2022</t>
  </si>
  <si>
    <t>https://community.secop.gov.co/Public/Tendering/OpportunityDetail/Index?noticeUID=CO1.NTC.3183687&amp;isFromPublicArea=True&amp;isModal=true&amp;asPopupView=true</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</si>
  <si>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ppmyeg.</t>
  </si>
  <si>
    <t>CIA-172-2022</t>
  </si>
  <si>
    <t>CORPORACION PARA EL DESARROLLO DE LAS MICROEMPRESAS</t>
  </si>
  <si>
    <t>https://community.secop.gov.co/Public/Tendering/OpportunityDetail/Index?noticeUID=CO1.NTC.3172436&amp;isFromPublicArea=True&amp;isModal=true&amp;asPopupView=true</t>
  </si>
  <si>
    <t>1.1</t>
  </si>
  <si>
    <t>EJECUTAR A MONTO AGOTABLE, POR PRECIOS UNITARIOS FIJOS OBRAS Y ACTIVIDADES PARA LA CONSERVACION DE LA INFRAESTRUCTURA VIAL URBANA DE LA LOCALIDAD DE CHAPINERO, EN BOGOTÁ, DC</t>
  </si>
  <si>
    <t>https://www.contratos.gov.co/consultas/detalleProceso.do?numConstancia=22-22-41506&amp;g-recaptcha-response=03ANYolqvLFXW007bE1fhTm-yFkNEqszlIB2nnWBpowhRlr8z4cDhLHia4mUKjXboVi79L3pewt0uDpZHrH1CtsGxInR3x0-u63l_36Q9F1hzr3nP5Nh3OG_5bNwDVnXkkxriDMZ4liQW2KbfCmR3ZV9GZAC7xGLUaNV-GEkcOtBw_79sGjF09lJAyblK5dh0-XgcTdXwUraSq7uImWktJPL0BL8xnhQ1Me_gShaUUMMWGMIh5f1nnYQVI72QwDxbSOAVls1m9rEdkKXXA4VRKsKWoCREb0XX8aegE0DL5mrpJbKUaQDVrtOBOPWiWHayb7S2BrPrhV3EDHAM6GsGylGXKG9UyTmizxluKVY2p11SPZM_liWrYlGRwvuIcf08uN71hOHYdF2HSFyOTK0DUwETFPLOVmYVaThRGBtK1wKK7QaleZ3brnYKPs7RVHwFYP_7timu0xrYrGV5DAXcjPOeEQOE99G0szI0gEM6JfG3vf3tYTzQJ5nJKh6J5nZGv0XPm5JKClVuhnEDm2zjNEqWd5mDh5oHiFQ</t>
  </si>
  <si>
    <t>SECRETARÍA DISTRITAL DE DESARROLLO ECONÓMICO</t>
  </si>
  <si>
    <t>FDLCH-CCM-179-2022</t>
  </si>
  <si>
    <t>JAC LA SUREÑA</t>
  </si>
  <si>
    <t>https://community.secop.gov.co/Public/Tendering/OpportunityDetail/Index?noticeUID=CO1.NTC.3197799&amp;isFromPublicArea=True&amp;isModal=true&amp;asPopupView=true</t>
  </si>
  <si>
    <t>CCM-179-2022</t>
  </si>
  <si>
    <t>El COMODATARIO recibe del COMODANTE en préstamo de uso a título gratuito y con cargo a restituir, bienes muebles de propiedad única y exclusiva del FONDO DE DESARROLLO LOCAL DE CHAPINERO, sobre los cuales no pesa ningún gravamen o limitación alguna, los mismos se describen con las características y demás especificaciones en el alcance del objeto, para identificarlos en forma clara y precisa.</t>
  </si>
  <si>
    <t>ENERO
2025</t>
  </si>
  <si>
    <t>2.2. Jurídica</t>
  </si>
  <si>
    <t>FDLCH-CPS-180-2022</t>
  </si>
  <si>
    <t>MARIA CAMILA FARFAN LEYVA</t>
  </si>
  <si>
    <t>https://community.secop.gov.co/Public/Tendering/OpportunityDetail/Index?noticeUID=CO1.NTC.3194455&amp;isFromPublicArea=True&amp;isModal=true&amp;asPopupView=true</t>
  </si>
  <si>
    <t>CPS-180-2022</t>
  </si>
  <si>
    <t>Prestar los servicios profesionales de apoyo al área de gestión del desarrollo local en los procesos de  estructuración y seguimiento del proceso de planeación local  desarrollando actividades relacionadas con la formulación, seguimiento, terminación y cierre de proyectos de inversión  así como el fortalecimiento y promoción de la participación ciudadana.</t>
  </si>
  <si>
    <t xml:space="preserve">ABOGADA              MAG. POLÍTICAS PÚBLICAS                ESP. DERECHO ADMON                 </t>
  </si>
  <si>
    <t>FDLCH-CPS-181-2022</t>
  </si>
  <si>
    <t>CPS-181-2022</t>
  </si>
  <si>
    <t>PRESTAR SERVICIOS PROFESIONALES PARA APOYAR LA FORMULACIÓN  EJECUCIÓN  SEGUIMIENTO Y MEJORA CONTINUA DE LAS HERRAMIENTAS QUE CONFORMAN LA GESTIÓN AMBIENTAL INSTITUCIONAL DE LA ALCALDÍA LOCAL DE CHAPINERO</t>
  </si>
  <si>
    <t>https://community.secop.gov.co/Public/Tendering/OpportunityDetail/Index?noticeUID=CO1.NTC.3188758&amp;isFromPublicArea=True&amp;isModal=true&amp;asPopupView=true</t>
  </si>
  <si>
    <t>FDLCH-CIA-182-2022</t>
  </si>
  <si>
    <t>CIA-182-2022</t>
  </si>
  <si>
    <t>https://community.secop.gov.co/Public/Tendering/OpportunityDetail/Index?noticeUID=CO1.NTC.3197922&amp;isFromPublicArea=True&amp;isModal=true&amp;asPopupView=true</t>
  </si>
  <si>
    <t>Aunar esfuerzos técnicos, administrativos, jurídicos y financieros entre la Agencia Distrital para la Educación Superior, la Ciencia y la Tecnología - Atenea y el Fondo de Desarrollo Local de Chapinero para la implementación de un nuevo modelo inclusivo, eficiente y flexible para el acceso y la permanencia de las y los jóvenes egresados de instituciones de educación media a programas de educación superior y posmedia</t>
  </si>
  <si>
    <t>Aunar esfuerzos administrativos, técnicos y logísitcos para el cumplimiento de las metas relacionadas con el desarrollo, consolidación y fortalecimiento de la economía distrital en las localidades participantes.</t>
  </si>
  <si>
    <t>Aunar esfuerzos técnicos, administrativos, financieros y logísticos para realizar a través de procesos asistencia técnica, la formulación de planes de inversión y capitalización de unidades productivas o emprendimientos según la focalización territorial definida de la Localidad de Chapinero, con el fin de promover la sostenibilidad de la población con mayores brechas sociales y económicas en el marco de la post pandemia.</t>
  </si>
  <si>
    <t>AGENCIA DISTRITAL PARA LA EDUCACIÓN SUPERIOR, LA CIENCIA Y LA TECNOLOGÍA, ATENEA</t>
  </si>
  <si>
    <t>20 días</t>
  </si>
  <si>
    <t>26 DÍAS</t>
  </si>
  <si>
    <t>8 DÍAS</t>
  </si>
  <si>
    <t>https://community.secop.gov.co/Public/Tendering/OpportunityDetail/Index?noticeUID=CO1.NTC.2640888&amp;isFromPublicArea=True&amp;isModal=true&amp;asPopupView=true</t>
  </si>
  <si>
    <t>5 DÍAS</t>
  </si>
  <si>
    <t>FDLCH-CPS-161-2022</t>
  </si>
  <si>
    <t>CPS-161-2022</t>
  </si>
  <si>
    <t>ORGANIZACIÓN TERPEL S.A.</t>
  </si>
  <si>
    <t>CPS-166-2022 (Orden de Compra 93787)</t>
  </si>
  <si>
    <t>https://colombiacompra.gov.co/tienda-virtual-del-estado-colombiano/ordenes-compra/93787</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</si>
  <si>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</si>
  <si>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SERGIO ANDRÉS VARGAS CRUZ (Componente Técnico)                                      JENNYFER PAOLA GALVIS TORRES (Componente Jurídico Contractual)                 JENNYFER AGUDELO SÁNCHEZ (Componente de Comunicacionesl)</t>
  </si>
  <si>
    <t>FDLCH-CPS-183-2022</t>
  </si>
  <si>
    <t>CPS-183-2022</t>
  </si>
  <si>
    <t>PRESTACIÓN DE SERVICIOS PROFESIONALES PARA LA ATENCIÓN INTEGRAL Y APOYO EN EL MANEJO Y GESTIÓN ADMINISTRATIVA DE LAS ACTUACIONES DE INSPECCIÓN  VIGILANCIA Y CONTROL COMPETENCIA DE LA ALCALDÍA LOCAL DE CHAPINERO</t>
  </si>
  <si>
    <t>https://community.secop.gov.co/Public/Tendering/OpportunityDetail/Index?noticeUID=CO1.NTC.3215794&amp;isFromPublicArea=True&amp;isModal=true&amp;asPopupView=true</t>
  </si>
  <si>
    <t>FDLCH-CPS-185-2022</t>
  </si>
  <si>
    <t>CPS-185-2022</t>
  </si>
  <si>
    <t>JONNATHAN EDGARDO SÁNCHEZ MONTAÑA</t>
  </si>
  <si>
    <t>https://community.secop.gov.co/Public/Tendering/OpportunityDetail/Index?noticeUID=CO1.NTC.3229526&amp;isFromPublicArea=True&amp;isModal=true&amp;asPopupView=true</t>
  </si>
  <si>
    <t>FDLCH-CPS-186-2022</t>
  </si>
  <si>
    <t>CPS-186-2022</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</si>
  <si>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</si>
  <si>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FDLCH-CPS-188-2022</t>
  </si>
  <si>
    <t>CPS-188-2022</t>
  </si>
  <si>
    <t>BONNER YESID HERNANDEZ BENITO</t>
  </si>
  <si>
    <t>ADRIANA MARIA PEÑALOZA TORO</t>
  </si>
  <si>
    <t>FDLCH-CPS-187-2022</t>
  </si>
  <si>
    <t>CPS-187-2022</t>
  </si>
  <si>
    <t>HERBERT JOHNN MARTINEZ BUITRAGO</t>
  </si>
  <si>
    <t>ANULADO CONSECUTIVO EN EL LIBRO DE CONTRATACIÓN POR TEMA DE RUBRO PRESUPUESTAL</t>
  </si>
  <si>
    <t>JHON ALEXANDER CARRILLO PALLARES</t>
  </si>
  <si>
    <t>POLICIVO-JURÍDICO</t>
  </si>
  <si>
    <t>SERGIO ANDRÉS VARGAS CRUZ</t>
  </si>
  <si>
    <t>FDLCH-CSU-166-2022</t>
  </si>
  <si>
    <t>CONTRATAR EL SUMINISTRO DE COMBUSTIBLE (GASOLINA CORRIENTE Y ACPM) PARA LOS VEHÍCULOS QUE CONFORMAN EL PARQUE AUTOMOTOR DE PROPIEDAD AL SERVICIO DEL FONDO DE DESARROLLO LOCAL DE CHAPINERO EN LAS CONDICIONES DEL ACUERDO MARCO DE PRECIOS CCE-715-1-AMP 2018</t>
  </si>
  <si>
    <t>Prestar servicios para desarrollar los eventos de circulación artística, cultural y patrimonial de la Localidad de Chapinero.</t>
  </si>
  <si>
    <t>FDLCH-CPS-189-2022</t>
  </si>
  <si>
    <t>CPS-189-2022</t>
  </si>
  <si>
    <t>https://community.secop.gov.co/Public/Tendering/OpportunityDetail/Index?noticeUID=CO1.NTC.3237323&amp;isFromPublicArea=True&amp;isModal=true&amp;asPopupView=true</t>
  </si>
  <si>
    <t>https://community.secop.gov.co/Public/Tendering/OpportunityDetail/Index?noticeUID=CO1.NTC.3236657&amp;isFromPublicArea=True&amp;isModal=true&amp;asPopupView=true</t>
  </si>
  <si>
    <t>https://community.secop.gov.co/Public/Tendering/OpportunityDetail/Index?noticeUID=CO1.NTC.3237018&amp;isFromPublicArea=True&amp;isModal=true&amp;asPopupView=true</t>
  </si>
  <si>
    <t>ABOGADO                                  ESP. DERECHO PÚBLICO                                MAESTRÍA EN DERECHO PÚBLICO</t>
  </si>
  <si>
    <t>SALUD</t>
  </si>
  <si>
    <t>Técnico en Asesoría Comercial y Operaciones de Entidades Financieras</t>
  </si>
  <si>
    <t>FDLCH-CPS-190-2022</t>
  </si>
  <si>
    <t>CPS-190-2022</t>
  </si>
  <si>
    <t>Prestar servicios profesionales para la gestión, desarrollo y seguimiento del proyecto de inversión " CHAPINERO ESPACIO PARA HÁBITOS SALUDABLES"</t>
  </si>
  <si>
    <t>MARIA ALEJANDRA JIMÉNEZ AUCIQUE</t>
  </si>
  <si>
    <t>FDLCH-CPS-191-2022</t>
  </si>
  <si>
    <t>CPS-191-2022</t>
  </si>
  <si>
    <t>FDLCH-CPS-192-2022</t>
  </si>
  <si>
    <t>CPS-192-2022</t>
  </si>
  <si>
    <t>Prestar servicios de apoyo técnico para la gestión y ejecución de las actividades administrativas que se adelantan en la Alcaldía Local de Chapinero.</t>
  </si>
  <si>
    <t>TÉCNICO</t>
  </si>
  <si>
    <t>FDLCH-CPS-194-2022</t>
  </si>
  <si>
    <t>CPS-194-2022</t>
  </si>
  <si>
    <t>Apoyar jurídicamente la ejecución de las acciones requeridas para la depuración de las actuaciones administrativas que cursan en la Alcaldía Local de Chapinero.</t>
  </si>
  <si>
    <t>ANDERSSON CAMILO USSA SANCHEZ</t>
  </si>
  <si>
    <t>FDLCH-CPS-195-2022</t>
  </si>
  <si>
    <t>CPS-195-2022</t>
  </si>
  <si>
    <t>FERNANDO CUERVO RODRIGUEZ</t>
  </si>
  <si>
    <t>FDLCH-CPS-193-2022</t>
  </si>
  <si>
    <t>CPS-193-2022</t>
  </si>
  <si>
    <t>PRESUPUESTO Y CONTABILIDAD</t>
  </si>
  <si>
    <t>PRESTAR SERVICIOS TÉCNICOS PARA APOYO A LA GESTIÓN, FORMULACIÓN, DESARROLLO Y SEGUIMIENTO DEL PROYECTO DE INVERSIÓN NO. 1731 CHAPINERO DEJANDO HUELLA POR LOS ANIMALES</t>
  </si>
  <si>
    <t>FDLCH-CPS-158-2022</t>
  </si>
  <si>
    <t>SE DILIGENCIARON LOS DOCUMENTOS PERO HASTA DESPUES DE 1 MES 1/2 SE AUTORIZO LA CONTRATACIÓN SE ANULA POR TEMA DE FECHA DE INICIO Y SE PIDE NUEVAMENTE OTRO NÚMERO DE CTO.</t>
  </si>
  <si>
    <t>CONSULTORIES DONOVAN SAS</t>
  </si>
  <si>
    <t>MALLA VIAL</t>
  </si>
  <si>
    <t>https://community.secop.gov.co/Public/Tendering/OpportunityDetail/Index?noticeUID=CO1.NTC.3250540&amp;isFromPublicArea=True&amp;isModal=true&amp;asPopupView=true</t>
  </si>
  <si>
    <t>https://community.secop.gov.co/Public/Tendering/OpportunityDetail/Index?noticeUID=CO1.NTC.3250569&amp;isFromPublicArea=True&amp;isModal=true&amp;asPopupView=true</t>
  </si>
  <si>
    <t>https://community.secop.gov.co/Public/Tendering/OpportunityDetail/Index?noticeUID=CO1.NTC.3248406&amp;isFromPublicArea=True&amp;isModal=true&amp;asPopupView=true</t>
  </si>
  <si>
    <t>https://community.secop.gov.co/Public/Tendering/OpportunityDetail/Index?noticeUID=CO1.NTC.3254730&amp;isFromPublicArea=True&amp;isModal=true&amp;asPopupView=true</t>
  </si>
  <si>
    <t>https://community.secop.gov.co/Public/Tendering/OpportunityDetail/Index?noticeUID=CO1.NTC.3254742&amp;isFromPublicArea=True&amp;isModal=true&amp;asPopupView=true</t>
  </si>
  <si>
    <t>https://community.secop.gov.co/Public/Tendering/OpportunityDetail/Index?noticeUID=CO1.NTC.3257006&amp;isFromPublicArea=True&amp;isModal=true&amp;asPopupView=true</t>
  </si>
  <si>
    <t>https://community.secop.gov.co/Public/Tendering/OpportunityDetail/Index?noticeUID=CO1.NTC.3256946&amp;isFromPublicArea=True&amp;isModal=true&amp;asPopupView=true</t>
  </si>
  <si>
    <t>11/08/022</t>
  </si>
  <si>
    <t>FRANCISCO JAVIER RAMIREZ ROMERO</t>
  </si>
  <si>
    <t>Prestar servicios técnicos para apoyar el área de Gestión del Desarrollo Local en las actividades presupuestales y contables requeridas por la Alcaldía Local de Chapinero.</t>
  </si>
  <si>
    <t>WENDY MARCELA MOSQUERA VALOYES</t>
  </si>
  <si>
    <t>FDLCH-CPS-199-2022</t>
  </si>
  <si>
    <t>IMPECOS SAS</t>
  </si>
  <si>
    <t>https://community.secop.gov.co/Public/Tendering/OpportunityDetail/Index?noticeUID=CO1.NTC.3145775&amp;isFromPublicArea=True&amp;isModal=true&amp;asPopupView=true</t>
  </si>
  <si>
    <t>Prestar servicios profesionales para apoyar técnicamente las distintas etapas de los procesos de competencia de las inspecciones de policia de la Localidad de Chapinero, según reparto.</t>
  </si>
  <si>
    <t>Prestar servicios para implementar acciones en atención de urgencias, brigadas médico-veterinarias, esterilización, adopción de fauna doméstica, en habitabilidad de calle y/o condiciones de vulnerabilidad, educación en tenencia responsable y fortalecimiento de la Red de Proteccionistas en la Localidad de Chapinero.</t>
  </si>
  <si>
    <t>CIA-156-2022</t>
  </si>
  <si>
    <t>25 DÍAS</t>
  </si>
  <si>
    <t>24 DÍAS</t>
  </si>
  <si>
    <t>11 DÍAS</t>
  </si>
  <si>
    <t>21 DÍAS</t>
  </si>
  <si>
    <t>22 DÍAS</t>
  </si>
  <si>
    <t>6 DÍAS</t>
  </si>
  <si>
    <t>16 DÍAS</t>
  </si>
  <si>
    <t>FECHA TERMINACIÓN FINAL</t>
  </si>
  <si>
    <t>ANULADO</t>
  </si>
  <si>
    <t>pendiente por iniciar</t>
  </si>
  <si>
    <t>FDLCH-CPS-201-2022</t>
  </si>
  <si>
    <t>https://community.secop.gov.co/Public/Tendering/OpportunityDetail/Index?noticeUID=CO1.NTC.3208477&amp;isFromPublicArea=True&amp;isModal=true&amp;asPopupView=true</t>
  </si>
  <si>
    <t>COMERCIALIZADORA ELECTROCON SAS</t>
  </si>
  <si>
    <t>OSCAR FABIAN MAESTRE OLAYA (Componente técnico)                              JUAN FERNANDO VILLEGAS MOTOA (componente jurídico)</t>
  </si>
  <si>
    <t>PMINC-002-2022</t>
  </si>
  <si>
    <t>Suministrar a monto agotable los bienes requeridos para el mantenimiento, adecuación y embellecimiento de espacio público, en el marco de juntos cuidamos Bogotá, para la Localidad de Chapinero.</t>
  </si>
  <si>
    <t>OSCAR GEOVANNY ALONSO NEMOCON(Agrobolsa-Vehículos)                                                                                    SANDRA LILIANA CORREDOR (Power Services ltda-Aseo y Cafetería)</t>
  </si>
  <si>
    <t>OSCAR GEOVANNY ALONSO NEMOCON</t>
  </si>
  <si>
    <t>EL CONTRATISTA NO CUMPLIO CON LA DOCUMENTACIÓN REQUERIDA.</t>
  </si>
  <si>
    <t>Prestar servicios de apoyo a la gestión para asistir administrativamente al área de gestión del desarrollo de la Alcaldía Local de Chapinero.</t>
  </si>
  <si>
    <t>Prestar los servicios profesionales para apoyar el área de gestión del desarrollo loacal de la Alcaldía Local de Chapinero, en la formulación, gestión, ejecución y apoyo a la supervisión de los proyectos relacionados con los temas de salud, en cumplimiento de las metas y objetivos del Plan de Desarrollo Local.</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</si>
  <si>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</si>
  <si>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LP-003-2022</t>
  </si>
  <si>
    <t>FRANCY PAOLA MONROY</t>
  </si>
  <si>
    <t>1101                6103</t>
  </si>
  <si>
    <t>1101 Gasolina Motor Corriente                                          6103 Diésel oill ACPM (fuel gas gasoil marine gas)</t>
  </si>
  <si>
    <t>ADMINISTRATIVA</t>
  </si>
  <si>
    <t>BENEDICTO VANEGAS CASTELLANOS cesión a HAMILTON ARREDONDO BAUTISTA</t>
  </si>
  <si>
    <t>MARIA DEL PILAR VARGAS TALERO cesión NADIA CATALINA ARAGON CHILITO</t>
  </si>
  <si>
    <t>NORMA CONSTANZA IQUIRA ARISTIZABAL cesión a YURI MATOMA MENDEZ</t>
  </si>
  <si>
    <t>EJECUCIÓN CONTRACTUAL A TERCER TRIMESTRE DE 2022 ALCALDIA LOCAL DE CHAPINERO</t>
  </si>
  <si>
    <t>No. Pago2</t>
  </si>
  <si>
    <t>Fecha Pago3</t>
  </si>
  <si>
    <t>Valor pago4</t>
  </si>
  <si>
    <t>No. Pago5</t>
  </si>
  <si>
    <t>Fecha Pago6</t>
  </si>
  <si>
    <t>Valor pago7</t>
  </si>
  <si>
    <t>No. Pago8</t>
  </si>
  <si>
    <t>Fecha Pago9</t>
  </si>
  <si>
    <t>Valor pago10</t>
  </si>
  <si>
    <t>No. Pago11</t>
  </si>
  <si>
    <t>Fecha Pago12</t>
  </si>
  <si>
    <t>Valor pago13</t>
  </si>
  <si>
    <t>No. Pago14</t>
  </si>
  <si>
    <t>Fecha Pago15</t>
  </si>
  <si>
    <t>Valor pago16</t>
  </si>
  <si>
    <t>No. Pago17</t>
  </si>
  <si>
    <t>Fecha Pago18</t>
  </si>
  <si>
    <t>Valor pago19</t>
  </si>
  <si>
    <t>No. Pago20</t>
  </si>
  <si>
    <t>Fecha Pago21</t>
  </si>
  <si>
    <t>Valor pago22</t>
  </si>
  <si>
    <t>No. Pago23</t>
  </si>
  <si>
    <t>Fecha Pago24</t>
  </si>
  <si>
    <t>Valor pago25</t>
  </si>
  <si>
    <t>No. Pago26</t>
  </si>
  <si>
    <t>Fecha Pago27</t>
  </si>
  <si>
    <t>Valor pago28</t>
  </si>
  <si>
    <t>CDP N°2 adición, prórroga o cesión)</t>
  </si>
  <si>
    <t xml:space="preserve">  CDP No.2     FECHA             adición, prórroga o cesión</t>
  </si>
  <si>
    <t>No.2  CRP-adición, prórroga o cesión</t>
  </si>
  <si>
    <t>FECHA DEL CRP No. 2-adición, prórroga o cesión</t>
  </si>
  <si>
    <t>INFORMACION CONTRATISTA</t>
  </si>
  <si>
    <t>ABOGADO ESP. EN GESTIÓN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</si>
</sst>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 #,##0_-;_-* &quot;-&quot;??_-;_-@_-"/>
    <numFmt numFmtId="167" formatCode="yyyy\-mm\-dd;@"/>
    <numFmt numFmtId="168" formatCode="_-* #,##0.00\ _€_-;\-* #,##0.00\ _€_-;_-* &quot;-&quot;??\ _€_-;_-@_-"/>
    <numFmt numFmtId="169" formatCode="dd/mm/yyyy;@"/>
  </numFmts>
  <fonts count="32" x14ac:knownFonts="1">
    <font>
      <sz val="11"/>
      <color theme="1"/>
      <name val="Calibri"/>
      <family val="2"/>
      <scheme val="minor"/>
    </font>
    <font>
      <sz val="11"/>
      <color theme="1"/>
      <name val="Calibri"/>
      <family val="2"/>
      <scheme val="minor"/>
    </font>
    <font>
      <sz val="10"/>
      <name val="Arial"/>
      <family val="2"/>
    </font>
    <font>
      <sz val="11"/>
      <color indexed="63"/>
      <name val="Calibri"/>
      <family val="2"/>
    </font>
    <font>
      <u/>
      <sz val="11"/>
      <color theme="10"/>
      <name val="Calibri"/>
      <family val="2"/>
      <scheme val="minor"/>
    </font>
    <font>
      <sz val="11"/>
      <color indexed="8"/>
      <name val="Calibri"/>
      <family val="2"/>
      <scheme val="minor"/>
    </font>
    <font>
      <b/>
      <sz val="11"/>
      <color theme="1"/>
      <name val="Calibri"/>
      <family val="2"/>
      <scheme val="minor"/>
    </font>
    <font>
      <b/>
      <sz val="14"/>
      <color theme="1"/>
      <name val="Calibri"/>
      <family val="2"/>
      <scheme val="minor"/>
    </font>
    <font>
      <b/>
      <sz val="8"/>
      <name val="Arial"/>
      <family val="2"/>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Arial"/>
      <family val="2"/>
    </font>
    <font>
      <sz val="9"/>
      <name val="Arial"/>
      <family val="2"/>
    </font>
    <font>
      <sz val="8"/>
      <name val="Calibri"/>
      <family val="2"/>
      <scheme val="minor"/>
    </font>
    <font>
      <sz val="9"/>
      <color indexed="81"/>
      <name val="Tahoma"/>
      <family val="2"/>
    </font>
    <font>
      <b/>
      <sz val="9"/>
      <color indexed="81"/>
      <name val="Tahoma"/>
      <family val="2"/>
    </font>
    <font>
      <u/>
      <sz val="11"/>
      <name val="Calibri"/>
      <family val="2"/>
      <scheme val="minor"/>
    </font>
    <font>
      <b/>
      <sz val="9"/>
      <name val="Arial"/>
      <family val="2"/>
    </font>
    <font>
      <b/>
      <sz val="11"/>
      <color theme="0"/>
      <name val="Arial"/>
      <family val="2"/>
    </font>
  </fonts>
  <fills count="3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65"/>
      </patternFill>
    </fill>
    <fill>
      <patternFill patternType="solid">
        <fgColor theme="9" tint="0.59999389629810485"/>
        <bgColor indexed="65"/>
      </patternFill>
    </fill>
    <fill>
      <patternFill patternType="solid">
        <fgColor theme="7"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5" tint="-0.249977111117893"/>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diagonal/>
    </border>
    <border>
      <left style="thin">
        <color rgb="FF000000"/>
      </left>
      <right/>
      <top style="thin">
        <color rgb="FF000000"/>
      </top>
      <bottom style="thin">
        <color rgb="FF000000"/>
      </bottom>
      <diagonal/>
    </border>
    <border>
      <left/>
      <right style="thin">
        <color indexed="64"/>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rgb="FF000000"/>
      </left>
      <right/>
      <top style="thin">
        <color rgb="FF000000"/>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58">
    <xf numFmtId="0" fontId="0" fillId="0" borderId="0"/>
    <xf numFmtId="165" fontId="1" fillId="0" borderId="0" applyFont="0" applyFill="0" applyBorder="0" applyAlignment="0" applyProtection="0"/>
    <xf numFmtId="9" fontId="3" fillId="0" borderId="0" applyBorder="0" applyAlignment="0" applyProtection="0"/>
    <xf numFmtId="0" fontId="2" fillId="0" borderId="0"/>
    <xf numFmtId="0" fontId="4" fillId="0" borderId="0" applyNumberForma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0" fillId="0" borderId="0" applyNumberFormat="0" applyFill="0" applyBorder="0" applyAlignment="0" applyProtection="0"/>
    <xf numFmtId="0" fontId="11" fillId="0" borderId="17" applyNumberFormat="0" applyFill="0" applyAlignment="0" applyProtection="0"/>
    <xf numFmtId="0" fontId="12" fillId="0" borderId="18" applyNumberFormat="0" applyFill="0" applyAlignment="0" applyProtection="0"/>
    <xf numFmtId="0" fontId="13" fillId="0" borderId="19" applyNumberFormat="0" applyFill="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8" borderId="0" applyNumberFormat="0" applyBorder="0" applyAlignment="0" applyProtection="0"/>
    <xf numFmtId="0" fontId="16" fillId="9" borderId="0" applyNumberFormat="0" applyBorder="0" applyAlignment="0" applyProtection="0"/>
    <xf numFmtId="0" fontId="17" fillId="10" borderId="20" applyNumberFormat="0" applyAlignment="0" applyProtection="0"/>
    <xf numFmtId="0" fontId="18" fillId="11" borderId="21" applyNumberFormat="0" applyAlignment="0" applyProtection="0"/>
    <xf numFmtId="0" fontId="19" fillId="11" borderId="20" applyNumberFormat="0" applyAlignment="0" applyProtection="0"/>
    <xf numFmtId="0" fontId="20" fillId="0" borderId="22" applyNumberFormat="0" applyFill="0" applyAlignment="0" applyProtection="0"/>
    <xf numFmtId="0" fontId="21" fillId="12" borderId="23" applyNumberFormat="0" applyAlignment="0" applyProtection="0"/>
    <xf numFmtId="0" fontId="9" fillId="0" borderId="0" applyNumberFormat="0" applyFill="0" applyBorder="0" applyAlignment="0" applyProtection="0"/>
    <xf numFmtId="0" fontId="1" fillId="13" borderId="24" applyNumberFormat="0" applyFont="0" applyAlignment="0" applyProtection="0"/>
    <xf numFmtId="0" fontId="22" fillId="0" borderId="0" applyNumberFormat="0" applyFill="0" applyBorder="0" applyAlignment="0" applyProtection="0"/>
    <xf numFmtId="0" fontId="6" fillId="0" borderId="25" applyNumberFormat="0" applyFill="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4"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27" borderId="0" applyNumberFormat="0" applyBorder="0" applyAlignment="0" applyProtection="0"/>
    <xf numFmtId="0" fontId="2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32" borderId="0" applyNumberFormat="0" applyBorder="0" applyAlignment="0" applyProtection="0"/>
    <xf numFmtId="0" fontId="1" fillId="33" borderId="0" applyNumberFormat="0" applyBorder="0" applyAlignment="0" applyProtection="0"/>
    <xf numFmtId="0" fontId="1" fillId="5" borderId="0" applyNumberFormat="0" applyBorder="0" applyAlignment="0" applyProtection="0"/>
    <xf numFmtId="0" fontId="1" fillId="34" borderId="0" applyNumberFormat="0" applyBorder="0" applyAlignment="0" applyProtection="0"/>
    <xf numFmtId="0" fontId="2" fillId="0" borderId="0"/>
  </cellStyleXfs>
  <cellXfs count="160">
    <xf numFmtId="0" fontId="0" fillId="0" borderId="0" xfId="0"/>
    <xf numFmtId="0" fontId="0" fillId="2" borderId="0" xfId="0" applyFill="1"/>
    <xf numFmtId="0" fontId="0" fillId="0" borderId="0" xfId="0" applyAlignment="1">
      <alignment horizontal="center" vertical="center"/>
    </xf>
    <xf numFmtId="0" fontId="0" fillId="0" borderId="0" xfId="0" applyAlignment="1">
      <alignment horizontal="left"/>
    </xf>
    <xf numFmtId="0" fontId="0" fillId="0" borderId="0" xfId="0"/>
    <xf numFmtId="0" fontId="24" fillId="0" borderId="0" xfId="0" applyFont="1"/>
    <xf numFmtId="0" fontId="24" fillId="2" borderId="0" xfId="0" applyFont="1" applyFill="1"/>
    <xf numFmtId="0" fontId="0" fillId="2" borderId="0" xfId="0" applyFill="1" applyAlignment="1">
      <alignment horizontal="center" vertical="center"/>
    </xf>
    <xf numFmtId="0" fontId="24" fillId="2" borderId="0" xfId="0" applyFont="1" applyFill="1" applyAlignment="1">
      <alignment horizontal="center" vertical="center"/>
    </xf>
    <xf numFmtId="0" fontId="24" fillId="0" borderId="0" xfId="0" applyFont="1" applyAlignment="1">
      <alignment horizontal="center" vertical="center"/>
    </xf>
    <xf numFmtId="0" fontId="7" fillId="3" borderId="10" xfId="0" applyFont="1" applyFill="1" applyBorder="1" applyAlignment="1">
      <alignment vertical="center"/>
    </xf>
    <xf numFmtId="0" fontId="7" fillId="3" borderId="9" xfId="0" applyFont="1" applyFill="1" applyBorder="1" applyAlignment="1">
      <alignment vertical="center"/>
    </xf>
    <xf numFmtId="0" fontId="25" fillId="0" borderId="1" xfId="0" applyFont="1" applyFill="1" applyBorder="1" applyAlignment="1" applyProtection="1">
      <alignment horizontal="center" vertical="center" wrapText="1"/>
      <protection locked="0"/>
    </xf>
    <xf numFmtId="0" fontId="25" fillId="0" borderId="1"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166" fontId="25" fillId="0" borderId="3" xfId="1" applyNumberFormat="1"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25" fillId="0" borderId="35" xfId="0" applyFont="1" applyFill="1" applyBorder="1" applyAlignment="1">
      <alignment horizontal="center" vertical="center"/>
    </xf>
    <xf numFmtId="14" fontId="25" fillId="0" borderId="36" xfId="0" applyNumberFormat="1" applyFont="1" applyFill="1" applyBorder="1" applyAlignment="1">
      <alignment horizontal="center" vertical="center"/>
    </xf>
    <xf numFmtId="1" fontId="25" fillId="0" borderId="16" xfId="0" applyNumberFormat="1" applyFont="1" applyFill="1" applyBorder="1" applyAlignment="1" applyProtection="1">
      <alignment horizontal="center" vertical="center"/>
      <protection locked="0"/>
    </xf>
    <xf numFmtId="14" fontId="25" fillId="0" borderId="16" xfId="0" applyNumberFormat="1" applyFont="1" applyFill="1" applyBorder="1" applyAlignment="1" applyProtection="1">
      <alignment horizontal="center" vertical="center"/>
      <protection locked="0"/>
    </xf>
    <xf numFmtId="14" fontId="25" fillId="0" borderId="15" xfId="0" applyNumberFormat="1" applyFont="1" applyFill="1" applyBorder="1" applyAlignment="1" applyProtection="1">
      <alignment horizontal="center" vertical="center"/>
      <protection locked="0"/>
    </xf>
    <xf numFmtId="0" fontId="25" fillId="0" borderId="14" xfId="0" applyFont="1" applyFill="1" applyBorder="1" applyAlignment="1">
      <alignment horizontal="center" vertical="center"/>
    </xf>
    <xf numFmtId="14" fontId="25" fillId="0" borderId="16" xfId="0" applyNumberFormat="1" applyFont="1" applyFill="1" applyBorder="1" applyAlignment="1">
      <alignment horizontal="center" vertical="center"/>
    </xf>
    <xf numFmtId="0" fontId="25" fillId="0" borderId="16" xfId="0" applyFont="1" applyFill="1" applyBorder="1" applyAlignment="1" applyProtection="1">
      <alignment horizontal="center" vertical="center"/>
      <protection locked="0"/>
    </xf>
    <xf numFmtId="0" fontId="25" fillId="0" borderId="15" xfId="0" applyFont="1" applyFill="1" applyBorder="1" applyAlignment="1" applyProtection="1">
      <alignment horizontal="center" vertical="center"/>
      <protection locked="0"/>
    </xf>
    <xf numFmtId="0" fontId="25" fillId="0" borderId="39"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14" fontId="25" fillId="0" borderId="1" xfId="0" applyNumberFormat="1" applyFont="1" applyFill="1" applyBorder="1" applyAlignment="1" applyProtection="1">
      <alignment horizontal="center" vertical="center" wrapText="1"/>
      <protection locked="0"/>
    </xf>
    <xf numFmtId="14" fontId="25" fillId="0" borderId="1" xfId="0" applyNumberFormat="1" applyFont="1" applyFill="1" applyBorder="1" applyAlignment="1">
      <alignment horizontal="center" vertical="center"/>
    </xf>
    <xf numFmtId="14" fontId="25" fillId="0" borderId="1" xfId="0" applyNumberFormat="1" applyFont="1" applyFill="1" applyBorder="1" applyAlignment="1" applyProtection="1">
      <alignment horizontal="center" vertical="center"/>
      <protection locked="0"/>
    </xf>
    <xf numFmtId="14" fontId="25" fillId="0" borderId="3"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xf>
    <xf numFmtId="0" fontId="25" fillId="0" borderId="1"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wrapText="1"/>
      <protection locked="0"/>
    </xf>
    <xf numFmtId="14" fontId="25" fillId="0" borderId="3" xfId="0" applyNumberFormat="1" applyFont="1" applyFill="1" applyBorder="1" applyAlignment="1" applyProtection="1">
      <alignment horizontal="center" vertical="center"/>
      <protection locked="0"/>
    </xf>
    <xf numFmtId="166" fontId="25" fillId="0" borderId="1" xfId="1" applyNumberFormat="1" applyFont="1" applyFill="1" applyBorder="1" applyAlignment="1" applyProtection="1">
      <alignment horizontal="center" vertical="center"/>
    </xf>
    <xf numFmtId="166" fontId="25" fillId="0" borderId="1" xfId="1" applyNumberFormat="1" applyFont="1" applyFill="1" applyBorder="1" applyAlignment="1" applyProtection="1">
      <alignment horizontal="center" vertical="center"/>
      <protection locked="0"/>
    </xf>
    <xf numFmtId="14" fontId="25" fillId="0" borderId="2" xfId="0" applyNumberFormat="1" applyFont="1" applyFill="1" applyBorder="1" applyAlignment="1" applyProtection="1">
      <alignment horizontal="center" vertical="center"/>
      <protection locked="0"/>
    </xf>
    <xf numFmtId="3" fontId="25" fillId="0" borderId="1" xfId="0" applyNumberFormat="1" applyFont="1" applyFill="1" applyBorder="1" applyAlignment="1" applyProtection="1">
      <alignment horizontal="center" vertical="center"/>
      <protection locked="0"/>
    </xf>
    <xf numFmtId="0" fontId="25" fillId="0" borderId="14" xfId="0" applyFont="1" applyFill="1" applyBorder="1" applyAlignment="1" applyProtection="1">
      <alignment horizontal="center" vertical="center" wrapText="1"/>
    </xf>
    <xf numFmtId="14" fontId="25" fillId="0" borderId="16" xfId="0" applyNumberFormat="1" applyFont="1" applyFill="1" applyBorder="1" applyAlignment="1" applyProtection="1">
      <alignment horizontal="center" vertical="center" wrapText="1"/>
    </xf>
    <xf numFmtId="3" fontId="25" fillId="0" borderId="16" xfId="0" applyNumberFormat="1"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25" fillId="0" borderId="16" xfId="0" applyFont="1" applyFill="1" applyBorder="1" applyAlignment="1">
      <alignment horizontal="center" vertical="center"/>
    </xf>
    <xf numFmtId="3" fontId="25" fillId="0" borderId="16" xfId="0" applyNumberFormat="1" applyFont="1" applyFill="1" applyBorder="1" applyAlignment="1">
      <alignment horizontal="center" vertical="center"/>
    </xf>
    <xf numFmtId="3" fontId="25" fillId="0" borderId="15" xfId="0" applyNumberFormat="1" applyFont="1" applyFill="1" applyBorder="1" applyAlignment="1" applyProtection="1">
      <alignment horizontal="center" vertical="center" wrapText="1"/>
    </xf>
    <xf numFmtId="0" fontId="25" fillId="0" borderId="3"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25" fillId="0" borderId="37" xfId="0" applyFont="1" applyFill="1" applyBorder="1" applyAlignment="1">
      <alignment horizontal="center" vertical="center"/>
    </xf>
    <xf numFmtId="14" fontId="25" fillId="0" borderId="29" xfId="0" applyNumberFormat="1" applyFont="1" applyFill="1" applyBorder="1" applyAlignment="1">
      <alignment horizontal="center" vertical="center"/>
    </xf>
    <xf numFmtId="1" fontId="25" fillId="0" borderId="3" xfId="0" applyNumberFormat="1" applyFont="1" applyFill="1" applyBorder="1" applyAlignment="1" applyProtection="1">
      <alignment horizontal="center" vertical="center"/>
      <protection locked="0"/>
    </xf>
    <xf numFmtId="14" fontId="25" fillId="0" borderId="8" xfId="0" applyNumberFormat="1" applyFont="1" applyFill="1" applyBorder="1" applyAlignment="1" applyProtection="1">
      <alignment horizontal="center" vertical="center"/>
      <protection locked="0"/>
    </xf>
    <xf numFmtId="0" fontId="25" fillId="0" borderId="6" xfId="0" applyFont="1" applyFill="1" applyBorder="1" applyAlignment="1">
      <alignment horizontal="center" vertical="center"/>
    </xf>
    <xf numFmtId="14" fontId="25" fillId="0" borderId="3" xfId="0" applyNumberFormat="1" applyFont="1" applyFill="1" applyBorder="1" applyAlignment="1">
      <alignment horizontal="center" vertical="center"/>
    </xf>
    <xf numFmtId="0" fontId="25" fillId="0" borderId="8" xfId="0" applyFont="1" applyFill="1" applyBorder="1" applyAlignment="1" applyProtection="1">
      <alignment horizontal="center" vertical="center"/>
      <protection locked="0"/>
    </xf>
    <xf numFmtId="166" fontId="25" fillId="0" borderId="3" xfId="1" applyNumberFormat="1"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xf>
    <xf numFmtId="14" fontId="25" fillId="0" borderId="3" xfId="0" applyNumberFormat="1" applyFont="1" applyFill="1" applyBorder="1" applyAlignment="1" applyProtection="1">
      <alignment horizontal="center" vertical="center" wrapText="1"/>
    </xf>
    <xf numFmtId="3" fontId="25" fillId="0" borderId="3" xfId="0" applyNumberFormat="1" applyFont="1" applyFill="1" applyBorder="1" applyAlignment="1" applyProtection="1">
      <alignment horizontal="center" vertical="center" wrapText="1"/>
    </xf>
    <xf numFmtId="3" fontId="25" fillId="0" borderId="3" xfId="0" applyNumberFormat="1" applyFont="1" applyFill="1" applyBorder="1" applyAlignment="1">
      <alignment horizontal="center" vertical="center"/>
    </xf>
    <xf numFmtId="0" fontId="25" fillId="0" borderId="3" xfId="0" applyFont="1" applyFill="1" applyBorder="1" applyAlignment="1">
      <alignment horizontal="center" vertical="center"/>
    </xf>
    <xf numFmtId="3" fontId="25" fillId="0" borderId="8" xfId="0" applyNumberFormat="1" applyFont="1" applyFill="1" applyBorder="1" applyAlignment="1" applyProtection="1">
      <alignment horizontal="center" vertical="center" wrapText="1"/>
    </xf>
    <xf numFmtId="0" fontId="25" fillId="0" borderId="3" xfId="0" applyFont="1" applyFill="1" applyBorder="1" applyAlignment="1">
      <alignment horizontal="center" vertical="center" wrapText="1"/>
    </xf>
    <xf numFmtId="166" fontId="25" fillId="0" borderId="1" xfId="1" applyNumberFormat="1" applyFont="1" applyFill="1" applyBorder="1" applyAlignment="1" applyProtection="1">
      <alignment horizontal="right" vertical="center" wrapText="1"/>
      <protection locked="0"/>
    </xf>
    <xf numFmtId="3" fontId="25" fillId="0" borderId="1" xfId="0" applyNumberFormat="1" applyFont="1" applyFill="1" applyBorder="1" applyAlignment="1" applyProtection="1">
      <alignment horizontal="center" vertical="center" wrapText="1"/>
      <protection locked="0"/>
    </xf>
    <xf numFmtId="0" fontId="25" fillId="0" borderId="0" xfId="0" applyFont="1" applyFill="1" applyAlignment="1">
      <alignment horizontal="center" vertical="center" wrapText="1"/>
    </xf>
    <xf numFmtId="14" fontId="25" fillId="0" borderId="12" xfId="0" applyNumberFormat="1" applyFont="1" applyFill="1" applyBorder="1" applyAlignment="1" applyProtection="1">
      <alignment horizontal="center" vertical="center" wrapText="1"/>
      <protection locked="0"/>
    </xf>
    <xf numFmtId="169" fontId="25" fillId="0" borderId="3" xfId="0" applyNumberFormat="1" applyFont="1" applyFill="1" applyBorder="1" applyAlignment="1" applyProtection="1">
      <alignment horizontal="center" vertical="center" wrapText="1"/>
    </xf>
    <xf numFmtId="0" fontId="29" fillId="0" borderId="3" xfId="4" applyFont="1" applyFill="1" applyBorder="1" applyAlignment="1">
      <alignment horizontal="center" vertical="center" wrapText="1"/>
    </xf>
    <xf numFmtId="3" fontId="25" fillId="0" borderId="3" xfId="0" applyNumberFormat="1" applyFont="1" applyFill="1" applyBorder="1" applyAlignment="1" applyProtection="1">
      <alignment horizontal="center" vertical="center" wrapText="1"/>
      <protection locked="0"/>
    </xf>
    <xf numFmtId="0" fontId="25" fillId="0" borderId="3" xfId="0" applyFont="1" applyFill="1" applyBorder="1"/>
    <xf numFmtId="0" fontId="25" fillId="0" borderId="2" xfId="0" applyFont="1" applyFill="1" applyBorder="1" applyAlignment="1" applyProtection="1">
      <alignment horizontal="center" vertical="center"/>
      <protection locked="0"/>
    </xf>
    <xf numFmtId="0" fontId="25" fillId="0" borderId="7" xfId="0" applyFont="1" applyFill="1" applyBorder="1" applyAlignment="1">
      <alignment horizontal="center" vertical="center" wrapText="1"/>
    </xf>
    <xf numFmtId="0" fontId="25" fillId="0" borderId="12" xfId="0" applyFont="1" applyFill="1" applyBorder="1" applyAlignment="1" applyProtection="1">
      <alignment horizontal="center" vertical="center" wrapText="1"/>
      <protection locked="0"/>
    </xf>
    <xf numFmtId="0" fontId="25" fillId="0" borderId="26" xfId="0" applyFont="1" applyFill="1" applyBorder="1" applyAlignment="1" applyProtection="1">
      <alignment horizontal="center" vertical="center" wrapText="1"/>
      <protection locked="0"/>
    </xf>
    <xf numFmtId="0" fontId="25" fillId="0" borderId="27" xfId="0"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wrapText="1"/>
      <protection locked="0"/>
    </xf>
    <xf numFmtId="0" fontId="25" fillId="0" borderId="1" xfId="0" applyFont="1" applyFill="1" applyBorder="1" applyAlignment="1">
      <alignment horizontal="center" vertical="center"/>
    </xf>
    <xf numFmtId="0" fontId="25" fillId="0" borderId="3" xfId="0" applyFont="1" applyFill="1" applyBorder="1" applyAlignment="1">
      <alignment horizontal="left" vertical="center"/>
    </xf>
    <xf numFmtId="0" fontId="25" fillId="0" borderId="3" xfId="0" applyFont="1" applyFill="1" applyBorder="1" applyAlignment="1">
      <alignment vertical="center"/>
    </xf>
    <xf numFmtId="3" fontId="25" fillId="0" borderId="8" xfId="0" applyNumberFormat="1" applyFont="1" applyFill="1" applyBorder="1" applyAlignment="1">
      <alignment horizontal="center" vertical="center"/>
    </xf>
    <xf numFmtId="0" fontId="25" fillId="0" borderId="26"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wrapText="1"/>
    </xf>
    <xf numFmtId="0" fontId="25" fillId="0" borderId="38" xfId="0" applyFont="1" applyFill="1" applyBorder="1" applyAlignment="1">
      <alignment horizontal="center" vertical="center"/>
    </xf>
    <xf numFmtId="14" fontId="25" fillId="0" borderId="33" xfId="0" applyNumberFormat="1" applyFont="1" applyFill="1" applyBorder="1" applyAlignment="1">
      <alignment horizontal="center" vertical="center"/>
    </xf>
    <xf numFmtId="0" fontId="25" fillId="0" borderId="27" xfId="0" applyFont="1" applyFill="1" applyBorder="1" applyAlignment="1" applyProtection="1">
      <alignment horizontal="center" vertical="center" wrapText="1"/>
      <protection locked="0"/>
    </xf>
    <xf numFmtId="0" fontId="25" fillId="0" borderId="30" xfId="0" applyFont="1" applyFill="1" applyBorder="1" applyAlignment="1" applyProtection="1">
      <alignment horizontal="center" vertical="center" wrapText="1"/>
    </xf>
    <xf numFmtId="0" fontId="25" fillId="0" borderId="12" xfId="0" applyFont="1" applyFill="1" applyBorder="1" applyAlignment="1">
      <alignment horizontal="center" vertical="center" wrapText="1"/>
    </xf>
    <xf numFmtId="14" fontId="25" fillId="0" borderId="26" xfId="0" applyNumberFormat="1" applyFont="1" applyFill="1" applyBorder="1" applyAlignment="1" applyProtection="1">
      <alignment horizontal="center" vertical="center" wrapText="1"/>
      <protection locked="0"/>
    </xf>
    <xf numFmtId="14" fontId="25" fillId="0" borderId="26" xfId="0" applyNumberFormat="1" applyFont="1" applyFill="1" applyBorder="1" applyAlignment="1">
      <alignment horizontal="center" vertical="center"/>
    </xf>
    <xf numFmtId="14" fontId="25" fillId="0" borderId="12" xfId="0" applyNumberFormat="1" applyFont="1" applyFill="1" applyBorder="1" applyAlignment="1" applyProtection="1">
      <alignment horizontal="center" vertical="center"/>
      <protection locked="0"/>
    </xf>
    <xf numFmtId="14" fontId="25" fillId="0" borderId="26" xfId="0" applyNumberFormat="1" applyFont="1" applyFill="1" applyBorder="1" applyAlignment="1" applyProtection="1">
      <alignment horizontal="center" vertical="center"/>
      <protection locked="0"/>
    </xf>
    <xf numFmtId="0" fontId="25" fillId="0" borderId="26" xfId="0" applyFont="1" applyFill="1" applyBorder="1" applyAlignment="1" applyProtection="1">
      <alignment horizontal="center" vertical="center"/>
      <protection locked="0"/>
    </xf>
    <xf numFmtId="0" fontId="25" fillId="0" borderId="26" xfId="0" applyFont="1" applyFill="1" applyBorder="1" applyAlignment="1">
      <alignment horizontal="center" vertical="center" wrapText="1"/>
    </xf>
    <xf numFmtId="0" fontId="25" fillId="0" borderId="12" xfId="0" applyFont="1" applyFill="1" applyBorder="1" applyAlignment="1" applyProtection="1">
      <alignment horizontal="center" vertical="center"/>
      <protection locked="0"/>
    </xf>
    <xf numFmtId="166" fontId="25" fillId="0" borderId="26" xfId="1" applyNumberFormat="1" applyFont="1" applyFill="1" applyBorder="1" applyAlignment="1" applyProtection="1">
      <alignment horizontal="center" vertical="center"/>
    </xf>
    <xf numFmtId="166" fontId="25" fillId="0" borderId="26" xfId="1" applyNumberFormat="1" applyFont="1" applyFill="1" applyBorder="1" applyAlignment="1" applyProtection="1">
      <alignment horizontal="center" vertical="center"/>
      <protection locked="0"/>
    </xf>
    <xf numFmtId="14" fontId="25" fillId="0" borderId="27" xfId="0" applyNumberFormat="1" applyFont="1" applyFill="1" applyBorder="1" applyAlignment="1" applyProtection="1">
      <alignment horizontal="center" vertical="center"/>
      <protection locked="0"/>
    </xf>
    <xf numFmtId="3" fontId="25" fillId="0" borderId="3" xfId="0" applyNumberFormat="1" applyFont="1" applyFill="1" applyBorder="1" applyAlignment="1" applyProtection="1">
      <alignment horizontal="center" vertical="center"/>
      <protection locked="0"/>
    </xf>
    <xf numFmtId="166" fontId="25" fillId="0" borderId="12" xfId="1" applyNumberFormat="1" applyFont="1" applyFill="1" applyBorder="1" applyAlignment="1" applyProtection="1">
      <alignment horizontal="center" vertical="center"/>
      <protection locked="0"/>
    </xf>
    <xf numFmtId="0" fontId="25" fillId="0" borderId="12" xfId="0" applyFont="1" applyFill="1" applyBorder="1"/>
    <xf numFmtId="14" fontId="25" fillId="0" borderId="12" xfId="0" applyNumberFormat="1" applyFont="1" applyFill="1" applyBorder="1" applyAlignment="1">
      <alignment horizontal="center" vertical="center"/>
    </xf>
    <xf numFmtId="0" fontId="25" fillId="0" borderId="12" xfId="0" applyNumberFormat="1" applyFont="1" applyFill="1" applyBorder="1" applyAlignment="1" applyProtection="1">
      <alignment horizontal="center" vertical="center" wrapText="1"/>
      <protection locked="0"/>
    </xf>
    <xf numFmtId="0" fontId="25" fillId="0" borderId="31" xfId="0" applyFont="1" applyFill="1" applyBorder="1" applyAlignment="1">
      <alignment horizontal="center" vertical="center"/>
    </xf>
    <xf numFmtId="14" fontId="25" fillId="0" borderId="28" xfId="0" applyNumberFormat="1" applyFont="1" applyFill="1" applyBorder="1" applyAlignment="1">
      <alignment horizontal="center" vertical="center"/>
    </xf>
    <xf numFmtId="1" fontId="25" fillId="0" borderId="12" xfId="0" applyNumberFormat="1" applyFont="1" applyFill="1" applyBorder="1" applyAlignment="1" applyProtection="1">
      <alignment horizontal="center" vertical="center"/>
      <protection locked="0"/>
    </xf>
    <xf numFmtId="14" fontId="25" fillId="0" borderId="32" xfId="0" applyNumberFormat="1" applyFont="1" applyFill="1" applyBorder="1" applyAlignment="1" applyProtection="1">
      <alignment horizontal="center" vertical="center"/>
      <protection locked="0"/>
    </xf>
    <xf numFmtId="0" fontId="25" fillId="0" borderId="32"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wrapText="1"/>
      <protection locked="0"/>
    </xf>
    <xf numFmtId="0" fontId="25" fillId="0" borderId="12" xfId="0" applyFont="1" applyFill="1" applyBorder="1" applyAlignment="1">
      <alignment horizontal="center" vertical="center"/>
    </xf>
    <xf numFmtId="3" fontId="25" fillId="0" borderId="12" xfId="0" applyNumberFormat="1" applyFont="1" applyFill="1" applyBorder="1" applyAlignment="1" applyProtection="1">
      <alignment horizontal="center" vertical="center"/>
      <protection locked="0"/>
    </xf>
    <xf numFmtId="0" fontId="25" fillId="0" borderId="31" xfId="0" applyFont="1" applyFill="1" applyBorder="1" applyAlignment="1">
      <alignment horizontal="center" vertical="center" wrapText="1"/>
    </xf>
    <xf numFmtId="14" fontId="25" fillId="0" borderId="28" xfId="0" applyNumberFormat="1" applyFont="1" applyFill="1" applyBorder="1" applyAlignment="1">
      <alignment horizontal="center" vertical="center" wrapText="1"/>
    </xf>
    <xf numFmtId="14" fontId="25"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5" fillId="0" borderId="12" xfId="0" applyFont="1" applyFill="1" applyBorder="1" applyAlignment="1">
      <alignment vertical="center"/>
    </xf>
    <xf numFmtId="0" fontId="30" fillId="0" borderId="3" xfId="0" applyFont="1" applyFill="1" applyBorder="1" applyAlignment="1">
      <alignment horizontal="center" vertical="center" wrapText="1"/>
    </xf>
    <xf numFmtId="0" fontId="30" fillId="0" borderId="3" xfId="0" applyNumberFormat="1" applyFont="1" applyFill="1" applyBorder="1" applyAlignment="1" applyProtection="1">
      <alignment horizontal="center" vertical="center" wrapText="1"/>
      <protection locked="0"/>
    </xf>
    <xf numFmtId="0" fontId="8" fillId="0" borderId="40" xfId="0" applyFont="1" applyFill="1" applyBorder="1" applyAlignment="1" applyProtection="1">
      <alignment horizontal="center" vertical="center" wrapText="1"/>
      <protection locked="0"/>
    </xf>
    <xf numFmtId="167" fontId="8" fillId="0" borderId="40" xfId="0" applyNumberFormat="1" applyFont="1" applyFill="1" applyBorder="1" applyAlignment="1" applyProtection="1">
      <alignment horizontal="center" vertical="center" wrapText="1"/>
      <protection locked="0"/>
    </xf>
    <xf numFmtId="4" fontId="8" fillId="0" borderId="40" xfId="0" applyNumberFormat="1" applyFont="1" applyFill="1" applyBorder="1" applyAlignment="1" applyProtection="1">
      <alignment horizontal="center" vertical="center" wrapText="1"/>
      <protection locked="0"/>
    </xf>
    <xf numFmtId="166" fontId="8" fillId="0" borderId="40" xfId="1" applyNumberFormat="1" applyFont="1" applyFill="1" applyBorder="1" applyAlignment="1" applyProtection="1">
      <alignment horizontal="center" vertical="center" wrapText="1"/>
      <protection locked="0"/>
    </xf>
    <xf numFmtId="165" fontId="8" fillId="0" borderId="40" xfId="1" applyFont="1" applyFill="1" applyBorder="1" applyAlignment="1" applyProtection="1">
      <alignment horizontal="center" vertical="center" wrapText="1"/>
      <protection locked="0"/>
    </xf>
    <xf numFmtId="165" fontId="8" fillId="0" borderId="41" xfId="1" applyFont="1" applyFill="1" applyBorder="1" applyAlignment="1" applyProtection="1">
      <alignment horizontal="center" vertical="center" wrapText="1"/>
      <protection locked="0"/>
    </xf>
    <xf numFmtId="0" fontId="8" fillId="0" borderId="42" xfId="0" applyFont="1" applyFill="1" applyBorder="1" applyAlignment="1" applyProtection="1">
      <alignment horizontal="center" vertical="center" wrapText="1"/>
      <protection locked="0"/>
    </xf>
    <xf numFmtId="0" fontId="8" fillId="0" borderId="43" xfId="0" applyFont="1" applyFill="1" applyBorder="1" applyAlignment="1" applyProtection="1">
      <alignment horizontal="center" vertical="center" wrapText="1"/>
      <protection locked="0"/>
    </xf>
    <xf numFmtId="0" fontId="8" fillId="0" borderId="40" xfId="2" applyNumberFormat="1"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7" fillId="3" borderId="9" xfId="0" applyFont="1" applyFill="1" applyBorder="1" applyAlignment="1">
      <alignment horizontal="left" vertical="center"/>
    </xf>
    <xf numFmtId="166" fontId="25" fillId="0" borderId="1" xfId="1" applyNumberFormat="1" applyFont="1" applyFill="1" applyBorder="1" applyAlignment="1" applyProtection="1">
      <alignment horizontal="left" vertical="center" wrapText="1"/>
      <protection locked="0"/>
    </xf>
    <xf numFmtId="166" fontId="25" fillId="0" borderId="3" xfId="1" applyNumberFormat="1" applyFont="1" applyFill="1" applyBorder="1" applyAlignment="1" applyProtection="1">
      <alignment horizontal="left" vertical="center" wrapText="1"/>
      <protection locked="0"/>
    </xf>
    <xf numFmtId="166" fontId="25" fillId="0" borderId="12" xfId="1" applyNumberFormat="1" applyFont="1" applyFill="1" applyBorder="1" applyAlignment="1" applyProtection="1">
      <alignment horizontal="left" vertical="center" wrapText="1"/>
      <protection locked="0"/>
    </xf>
    <xf numFmtId="0" fontId="25" fillId="0" borderId="3" xfId="0" applyNumberFormat="1" applyFont="1" applyFill="1" applyBorder="1" applyAlignment="1" applyProtection="1">
      <alignment horizontal="left" vertical="center" wrapText="1"/>
      <protection locked="0"/>
    </xf>
    <xf numFmtId="0" fontId="7" fillId="3" borderId="34" xfId="0" applyFont="1" applyFill="1" applyBorder="1" applyAlignment="1">
      <alignment vertical="center"/>
    </xf>
    <xf numFmtId="0" fontId="0" fillId="2" borderId="0" xfId="0" applyFill="1" applyAlignment="1">
      <alignment horizontal="left"/>
    </xf>
    <xf numFmtId="0" fontId="25" fillId="0" borderId="3" xfId="0" applyFont="1" applyFill="1" applyBorder="1" applyAlignment="1" applyProtection="1">
      <alignment horizontal="left" vertical="center" wrapText="1"/>
      <protection locked="0"/>
    </xf>
    <xf numFmtId="0" fontId="25" fillId="0" borderId="12" xfId="0" applyFont="1" applyFill="1" applyBorder="1" applyAlignment="1" applyProtection="1">
      <alignment horizontal="left" vertical="center" wrapText="1"/>
      <protection locked="0"/>
    </xf>
    <xf numFmtId="0" fontId="24" fillId="2" borderId="0" xfId="0" applyFont="1" applyFill="1" applyAlignment="1">
      <alignment horizontal="left"/>
    </xf>
    <xf numFmtId="0" fontId="24" fillId="0" borderId="0" xfId="0" applyFont="1" applyAlignment="1">
      <alignment horizontal="left"/>
    </xf>
    <xf numFmtId="0" fontId="31" fillId="35" borderId="5" xfId="0" applyFont="1" applyFill="1" applyBorder="1" applyAlignment="1" applyProtection="1">
      <alignment horizontal="center" vertical="center" wrapText="1"/>
      <protection locked="0"/>
    </xf>
    <xf numFmtId="0" fontId="23" fillId="0" borderId="0" xfId="0" applyFont="1"/>
    <xf numFmtId="0" fontId="26" fillId="0" borderId="0" xfId="0" applyFont="1"/>
    <xf numFmtId="0" fontId="31" fillId="35" borderId="10" xfId="0" applyFont="1" applyFill="1" applyBorder="1" applyAlignment="1">
      <alignment horizontal="center" vertical="center"/>
    </xf>
    <xf numFmtId="0" fontId="31" fillId="35" borderId="9" xfId="0" applyFont="1" applyFill="1" applyBorder="1" applyAlignment="1">
      <alignment horizontal="center" vertical="center"/>
    </xf>
    <xf numFmtId="0" fontId="31" fillId="35" borderId="11" xfId="0" applyFont="1" applyFill="1" applyBorder="1" applyAlignment="1">
      <alignment horizontal="center" vertical="center"/>
    </xf>
    <xf numFmtId="0" fontId="31" fillId="35" borderId="3" xfId="0" applyFont="1" applyFill="1" applyBorder="1" applyAlignment="1">
      <alignment horizontal="center" vertical="center" wrapText="1"/>
    </xf>
    <xf numFmtId="0" fontId="31" fillId="35" borderId="3" xfId="0" applyFont="1" applyFill="1" applyBorder="1" applyAlignment="1">
      <alignment horizontal="center" vertical="center"/>
    </xf>
    <xf numFmtId="0" fontId="25" fillId="0" borderId="1" xfId="0" applyFont="1" applyFill="1" applyBorder="1" applyAlignment="1" applyProtection="1">
      <alignment horizontal="left" vertical="center" wrapText="1"/>
      <protection locked="0"/>
    </xf>
    <xf numFmtId="0" fontId="25" fillId="0" borderId="3" xfId="0" applyFont="1" applyFill="1" applyBorder="1" applyAlignment="1" applyProtection="1">
      <alignment horizontal="left" vertical="center"/>
      <protection locked="0"/>
    </xf>
    <xf numFmtId="0" fontId="25" fillId="0" borderId="3" xfId="0" applyFont="1" applyFill="1" applyBorder="1" applyAlignment="1">
      <alignment horizontal="left" vertical="center" wrapText="1"/>
    </xf>
    <xf numFmtId="0" fontId="25" fillId="0" borderId="7" xfId="0" applyFont="1" applyFill="1" applyBorder="1" applyAlignment="1" applyProtection="1">
      <alignment horizontal="left" vertical="center" wrapText="1"/>
      <protection locked="0"/>
    </xf>
    <xf numFmtId="14" fontId="25" fillId="0" borderId="12" xfId="0" applyNumberFormat="1" applyFont="1" applyFill="1" applyBorder="1" applyAlignment="1" applyProtection="1">
      <alignment horizontal="left" vertical="center" wrapText="1"/>
      <protection locked="0"/>
    </xf>
    <xf numFmtId="14" fontId="25" fillId="0" borderId="3" xfId="0" applyNumberFormat="1" applyFont="1" applyFill="1" applyBorder="1" applyAlignment="1" applyProtection="1">
      <alignment horizontal="left" vertical="center" wrapText="1"/>
      <protection locked="0"/>
    </xf>
  </cellXfs>
  <cellStyles count="58">
    <cellStyle name="20% - Énfasis1" xfId="34" builtinId="30" customBuiltin="1"/>
    <cellStyle name="20% - Énfasis2" xfId="38" builtinId="34" customBuiltin="1"/>
    <cellStyle name="20% - Énfasis3" xfId="42" builtinId="38" customBuiltin="1"/>
    <cellStyle name="20% - Énfasis4" xfId="46" builtinId="42" customBuiltin="1"/>
    <cellStyle name="20% - Énfasis5" xfId="50" builtinId="46" customBuiltin="1"/>
    <cellStyle name="20% - Énfasis6" xfId="54" builtinId="50" customBuiltin="1"/>
    <cellStyle name="40% - Énfasis1" xfId="35" builtinId="31" customBuiltin="1"/>
    <cellStyle name="40% - Énfasis2" xfId="39" builtinId="35" customBuiltin="1"/>
    <cellStyle name="40% - Énfasis3" xfId="43" builtinId="39" customBuiltin="1"/>
    <cellStyle name="40% - Énfasis4" xfId="47" builtinId="43" customBuiltin="1"/>
    <cellStyle name="40% - Énfasis5" xfId="51" builtinId="47" customBuiltin="1"/>
    <cellStyle name="40% - Énfasis6" xfId="55" builtinId="51" customBuiltin="1"/>
    <cellStyle name="60% - Énfasis1" xfId="36" builtinId="32" customBuiltin="1"/>
    <cellStyle name="60% - Énfasis2" xfId="40" builtinId="36" customBuiltin="1"/>
    <cellStyle name="60% - Énfasis3" xfId="44" builtinId="40" customBuiltin="1"/>
    <cellStyle name="60% - Énfasis4" xfId="48" builtinId="44" customBuiltin="1"/>
    <cellStyle name="60% - Énfasis5" xfId="52" builtinId="48" customBuiltin="1"/>
    <cellStyle name="60% - Énfasis6" xfId="56" builtinId="52" customBuiltin="1"/>
    <cellStyle name="Bueno" xfId="21" builtinId="26" customBuiltin="1"/>
    <cellStyle name="Cálculo" xfId="26" builtinId="22" customBuiltin="1"/>
    <cellStyle name="Celda de comprobación" xfId="28" builtinId="23" customBuiltin="1"/>
    <cellStyle name="Celda vinculada" xfId="27" builtinId="24" customBuiltin="1"/>
    <cellStyle name="Encabezado 1" xfId="17" builtinId="16" customBuiltin="1"/>
    <cellStyle name="Encabezado 4" xfId="20" builtinId="19" customBuiltin="1"/>
    <cellStyle name="Énfasis1" xfId="33" builtinId="29" customBuiltin="1"/>
    <cellStyle name="Énfasis2" xfId="37" builtinId="33" customBuiltin="1"/>
    <cellStyle name="Énfasis3" xfId="41" builtinId="37" customBuiltin="1"/>
    <cellStyle name="Énfasis4" xfId="45" builtinId="41" customBuiltin="1"/>
    <cellStyle name="Énfasis5" xfId="49" builtinId="45" customBuiltin="1"/>
    <cellStyle name="Énfasis6" xfId="53" builtinId="49" customBuiltin="1"/>
    <cellStyle name="Entrada" xfId="24" builtinId="20" customBuiltin="1"/>
    <cellStyle name="Hipervínculo" xfId="4" builtinId="8"/>
    <cellStyle name="Incorrecto" xfId="22" builtinId="27" customBuiltin="1"/>
    <cellStyle name="Millares" xfId="1" builtinId="3"/>
    <cellStyle name="Millares [0] 3" xfId="9" xr:uid="{00000000-0005-0000-0000-000023000000}"/>
    <cellStyle name="Millares 10" xfId="6" xr:uid="{00000000-0005-0000-0000-000024000000}"/>
    <cellStyle name="Millares 210" xfId="5" xr:uid="{00000000-0005-0000-0000-000025000000}"/>
    <cellStyle name="Millares 510" xfId="10" xr:uid="{00000000-0005-0000-0000-000026000000}"/>
    <cellStyle name="Millares 511" xfId="11" xr:uid="{00000000-0005-0000-0000-000027000000}"/>
    <cellStyle name="Millares 512" xfId="12" xr:uid="{00000000-0005-0000-0000-000028000000}"/>
    <cellStyle name="Millares 513" xfId="13" xr:uid="{00000000-0005-0000-0000-000029000000}"/>
    <cellStyle name="Millares 514" xfId="14" xr:uid="{00000000-0005-0000-0000-00002A000000}"/>
    <cellStyle name="Millares 515" xfId="15" xr:uid="{00000000-0005-0000-0000-00002B000000}"/>
    <cellStyle name="Neutral" xfId="23" builtinId="28" customBuiltin="1"/>
    <cellStyle name="Normal" xfId="0" builtinId="0"/>
    <cellStyle name="Normal 13" xfId="7" xr:uid="{00000000-0005-0000-0000-00002E000000}"/>
    <cellStyle name="Normal 3" xfId="57" xr:uid="{B80222C8-D015-474C-91B0-7C0713F758C2}"/>
    <cellStyle name="Normal 5" xfId="8" xr:uid="{00000000-0005-0000-0000-00002F000000}"/>
    <cellStyle name="Normal 7" xfId="3" xr:uid="{00000000-0005-0000-0000-000030000000}"/>
    <cellStyle name="Notas" xfId="30" builtinId="10" customBuiltin="1"/>
    <cellStyle name="Salida" xfId="25" builtinId="21" customBuiltin="1"/>
    <cellStyle name="TableStyleLight1" xfId="2" xr:uid="{00000000-0005-0000-0000-000034000000}"/>
    <cellStyle name="Texto de advertencia" xfId="29" builtinId="11" customBuiltin="1"/>
    <cellStyle name="Texto explicativo" xfId="31" builtinId="53" customBuiltin="1"/>
    <cellStyle name="Título" xfId="16" builtinId="15" customBuiltin="1"/>
    <cellStyle name="Título 2" xfId="18" builtinId="17" customBuiltin="1"/>
    <cellStyle name="Título 3" xfId="19" builtinId="18" customBuiltin="1"/>
    <cellStyle name="Total" xfId="32" builtinId="25" customBuiltin="1"/>
  </cellStyles>
  <dxfs count="927">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medium">
          <color indexed="64"/>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outline="0">
        <top style="medium">
          <color indexed="64"/>
        </top>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0" hidden="0"/>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colors>
    <mruColors>
      <color rgb="FFFFCCFF"/>
      <color rgb="FFFFFFCC"/>
      <color rgb="FFCCCCFF"/>
      <color rgb="FFCCFF99"/>
      <color rgb="FFBBEB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Paola Yurexy Quiroga Cubillos" id="{772A718A-1F35-4A67-8889-9411D8626527}" userId="S::paola.cubillos@gobiernobogota.gov.co::fc15d4ed-f9cf-480d-b2f7-d0e9625afaf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08CF0D-93B2-47D3-AA01-6F69E5B946D8}" name="Tabla1" displayName="Tabla1" ref="A4:EB201" totalsRowShown="0" headerRowDxfId="135" dataDxfId="133" headerRowBorderDxfId="134" tableBorderDxfId="132" headerRowCellStyle="TableStyleLight1">
  <autoFilter ref="A4:EB201" xr:uid="{2908CF0D-93B2-47D3-AA01-6F69E5B946D8}"/>
  <tableColumns count="132">
    <tableColumn id="1" xr3:uid="{3E125BC9-25D6-4D98-A318-7E105385A0E3}" name="ORDEN BASE" dataDxfId="131"/>
    <tableColumn id="2" xr3:uid="{8A261C76-C05D-49FE-96CA-D27786E7B77F}" name="VIGENCIA " dataDxfId="130"/>
    <tableColumn id="3" xr3:uid="{12914D27-B20A-4B8B-AF4F-10B395B63438}" name="NÚMERO DEL PROCESO EN EL  SECOP" dataDxfId="129"/>
    <tableColumn id="4" xr3:uid="{5518714B-F528-48A6-80A7-C978BE849E1D}" name="NÚMERO DE CONTRATO" dataDxfId="1"/>
    <tableColumn id="137" xr3:uid="{1694F045-FCF0-465C-8647-C1BD121ADAE0}" name="NOMBRE CONTRATISTA" dataDxfId="0"/>
    <tableColumn id="138" xr3:uid="{A65C04F5-49DC-443B-ABE5-BD7BF205F8D9}" name="FORMACIÓN ACADÉMICA" dataDxfId="128" dataCellStyle="Millares"/>
    <tableColumn id="139" xr3:uid="{632C1612-4D81-47F7-A9CD-78422FE01696}" name="MUJER CABEZA DE FAMILIA" dataDxfId="127"/>
    <tableColumn id="140" xr3:uid="{31B38685-493D-45AA-8820-063CAA672E5D}" name="GÉNERO" dataDxfId="126"/>
    <tableColumn id="141" xr3:uid="{EC7BFF15-DFEF-4A35-B5FF-C77E64BC0B49}" name="NIVEL EDUCATIVO" dataDxfId="125"/>
    <tableColumn id="142" xr3:uid="{8BC6D4E2-9749-4F6A-935D-29AFD15D124C}" name="TIPO PERSONA" dataDxfId="124"/>
    <tableColumn id="143" xr3:uid="{0D0E3808-093B-4FB2-99EF-39B374044E4C}" name="TIPO CONFIGURACION" dataDxfId="123"/>
    <tableColumn id="144" xr3:uid="{699A13F7-1ACF-4DDF-86D1-711C695CCD18}" name="NOMBRE DEL SUPERVISOR O INTERVENTOR" dataDxfId="122"/>
    <tableColumn id="145" xr3:uid="{56AF7C16-37CD-4DD5-8E40-C6756C688D70}" name="DEPENDENCIA" dataDxfId="121"/>
    <tableColumn id="146" xr3:uid="{120A3A29-40E4-4DD0-AFA5-F71A4FE40BEA}" name="OBJETO DEL CONTRATO" dataDxfId="120"/>
    <tableColumn id="5" xr3:uid="{25CEAE29-C99D-490B-B37D-BEA5023EA79D}" name="MODALIDAD DE SELECCIÓN" dataDxfId="119"/>
    <tableColumn id="6" xr3:uid="{9B93F86A-DAEA-40D6-B7E1-AB2F6D014DBC}" name="TIPO DE MODALIDAD" dataDxfId="118"/>
    <tableColumn id="7" xr3:uid="{07BF3136-2B5A-428A-AD6E-3B768E162CEA}" name="TIPOS CONTRACTUALES" dataDxfId="117"/>
    <tableColumn id="8" xr3:uid="{2601D8CE-5509-48F1-B458-7E3964C69298}" name="SIGLAS" dataDxfId="116"/>
    <tableColumn id="9" xr3:uid="{1E72A358-6B90-4DF3-BA43-E70534337474}" name="VALOR INICIAL DEL CONTRATO" dataDxfId="115" dataCellStyle="Millares"/>
    <tableColumn id="10" xr3:uid="{E4D6CBCA-5349-43ED-8641-07B90B26DC46}" name="VALOR FINAL DEL CONTRATO-INCLUIDA ADICIONES" dataDxfId="114" dataCellStyle="Millares"/>
    <tableColumn id="11" xr3:uid="{7FBEF2D0-AFFF-404C-B90B-C21CAD975C8B}" name="DESTINO DEL GASTO" dataDxfId="113"/>
    <tableColumn id="12" xr3:uid="{BE7770E4-AB0D-4AD5-9CC0-1A9AD5FCCB99}" name="NÚMERO RUBO O PROYECTO" dataDxfId="112"/>
    <tableColumn id="13" xr3:uid="{ED8594A5-B4AD-4082-A704-B061F679EEE9}" name="NOMBRE PROYECTO O RUBRO" dataDxfId="111"/>
    <tableColumn id="14" xr3:uid="{7601E422-D965-4145-9DB1-E59F0F074C35}" name="CDP N°1" dataDxfId="110"/>
    <tableColumn id="15" xr3:uid="{99E91A6B-ABB2-4B88-9F6A-F100FDF22C77}" name="  CDP No.1     FECHA   " dataDxfId="109"/>
    <tableColumn id="16" xr3:uid="{BFCD7436-5E46-4069-ABC8-907C7DDBB9D0}" name="CDP N°2 adición, prórroga o cesión)" dataDxfId="108"/>
    <tableColumn id="17" xr3:uid="{2B8082FA-CAEB-46FB-9220-B7BBD44F2E3A}" name="  CDP No.2     FECHA             adición, prórroga o cesión" dataDxfId="107"/>
    <tableColumn id="18" xr3:uid="{A12ABAE0-6DA9-47AD-95D9-A91DD08B4D85}" name="  CDP No3     FECHA   " dataDxfId="106"/>
    <tableColumn id="19" xr3:uid="{BE4F5CEB-A75F-4A31-9533-E3C3E05E5585}" name="  CDP No.3     FECHA   " dataDxfId="105"/>
    <tableColumn id="20" xr3:uid="{E1983477-1624-4CB7-9E12-BD014B671AA3}" name="No.1  CRP" dataDxfId="104"/>
    <tableColumn id="21" xr3:uid="{81260468-1EEE-4289-8F39-5E3EB56B6A2D}" name="FECHA DEL CRP No. 1" dataDxfId="103"/>
    <tableColumn id="22" xr3:uid="{10E0B17D-9767-455B-89C9-8004F8C675DD}" name="No.2  CRP-adición, prórroga o cesión" dataDxfId="102"/>
    <tableColumn id="23" xr3:uid="{1AA08C8A-E6D2-43EA-BA56-82289204CCF3}" name="FECHA DEL CRP No. 2-adición, prórroga o cesión" dataDxfId="101"/>
    <tableColumn id="24" xr3:uid="{482A7017-523E-4E0C-A4C7-7443AF45CCB0}" name="No.3  CRP" dataDxfId="100"/>
    <tableColumn id="25" xr3:uid="{7FF3A61D-580D-4796-B655-E35D0FF0D453}" name="FECHA DEL CRP No. 3" dataDxfId="99"/>
    <tableColumn id="26" xr3:uid="{9D931F52-479F-4CE8-8A0B-BD285CD5FC31}" name="REGIMEN DE CONTRATACIÓN" dataDxfId="98"/>
    <tableColumn id="27" xr3:uid="{72F76B4F-9711-4A2D-BC42-55A6FF278D98}" name="TIPO DE COMPROMISO" dataDxfId="97"/>
    <tableColumn id="28" xr3:uid="{481C192B-E148-4AEB-B822-2FFBE15B6EFD}" name="TIPOLOGIA ESPECIFICA                      SIVICOF" dataDxfId="96"/>
    <tableColumn id="29" xr3:uid="{0DF7E7DD-26F9-4ECE-B239-67C335397B71}" name="TIPOLOGÍA             PERSONERIA" dataDxfId="95"/>
    <tableColumn id="30" xr3:uid="{B387F12C-5091-4B98-A8CA-5004B16DD90D}" name="TIPOLOGIA VEEDURIA" dataDxfId="94"/>
    <tableColumn id="31" xr3:uid="{7162B263-B539-464A-BB4E-A44FA0F5855A}" name="NÚMERO TIPOLOGIA " dataDxfId="93"/>
    <tableColumn id="33" xr3:uid="{A02B6FEB-0003-482D-B398-0C9081C75B40}" name="UNIDAD PLAZO DE EJECUCIÓN" dataDxfId="92"/>
    <tableColumn id="34" xr3:uid="{1C354668-22BD-472D-AAC6-78EFC5DDB21F}" name="PLAZO EJECUCIÓN INCIAL" dataDxfId="91"/>
    <tableColumn id="35" xr3:uid="{562A0701-8FCA-404D-8D84-9264A6A338F0}" name="MESES PRÓRROGADOS" dataDxfId="90"/>
    <tableColumn id="36" xr3:uid="{871DF7E2-0875-4CF5-8284-DA57AA776A5D}" name="PLAZO FINAL MESES EJECUTADO" dataDxfId="89">
      <calculatedColumnFormula>+AQ5+AR5</calculatedColumnFormula>
    </tableColumn>
    <tableColumn id="37" xr3:uid="{1DBF8061-534F-4B8F-8055-DDB2D39ABC53}" name="DÍAS PRRÓRROGADOS" dataDxfId="88"/>
    <tableColumn id="38" xr3:uid="{B1E4A5FD-C2BB-4472-9BE2-F2FE04B222C4}" name="FECHA PUCBLICACIÓN EN SECOP" dataDxfId="87"/>
    <tableColumn id="39" xr3:uid="{FD2D05C3-4156-4B91-9F2C-A1C32C0129BF}" name="FECHA SUSCRIPCIÓN" dataDxfId="86"/>
    <tableColumn id="40" xr3:uid="{DAA6B808-B09E-433F-9F8C-30A5B4A12F2A}" name="FECHA ACTA DE INICIO" dataDxfId="85"/>
    <tableColumn id="41" xr3:uid="{EF9DAF33-E0CA-447C-839A-6E8D75BDC209}" name="FECHA TERMINACIÓN INICIAL" dataDxfId="84"/>
    <tableColumn id="42" xr3:uid="{46975E95-4C87-45A5-A385-86780C8815F2}" name="FECHA TERMINACIÓN FINAL" dataDxfId="83"/>
    <tableColumn id="43" xr3:uid="{F788C6D6-AE2A-43C7-842C-AF1E16BF79F3}" name="FECHA LIQUIDACIÓN" dataDxfId="82"/>
    <tableColumn id="44" xr3:uid="{CDDDAB6B-16BE-41B6-A31C-04EFA7583D8F}" name="MES TERMINACIÓN" dataDxfId="81"/>
    <tableColumn id="58" xr3:uid="{123569C4-804D-473D-B191-FD5126F7BF90}" name="LINK SECOP" dataDxfId="80"/>
    <tableColumn id="59" xr3:uid="{3D0887E1-C494-4D3E-B3B5-AEE8729EA254}" name="ESTADO ACTUAL CONTRATO             Novedad de ejecución" dataDxfId="79"/>
    <tableColumn id="60" xr3:uid="{822BC585-3252-483A-BE1F-90604A201197}" name="FECHA EN LA QUE SE REALIZA LA CESIÓN DEL CONTRATO No.1" dataDxfId="78"/>
    <tableColumn id="61" xr3:uid="{46EDA1A5-94F2-423E-9847-2A2AA6A2D7FE}" name="NOMBRE DEL CONTRATISTA QUE RECIBIÓ LA CESIÓN No. 1" dataDxfId="77"/>
    <tableColumn id="62" xr3:uid="{9A4161D8-F51B-4D22-9AE3-3410B31796BB}" name="ID CONTRATISTA QUE ACEPTO CESIÓN No. 1" dataDxfId="76"/>
    <tableColumn id="63" xr3:uid="{2AE345CB-E424-44F9-AB9E-60F900772B18}" name="DIGITO VERIFICACIÓN CESIÓN No. 1" dataDxfId="75"/>
    <tableColumn id="64" xr3:uid="{3E6F12F4-E846-4302-A362-A7A7DA799399}" name="VALOR CESIONADO No.1" dataDxfId="74"/>
    <tableColumn id="65" xr3:uid="{077A1D66-3F16-4BE5-977A-01DFC06A36A7}" name="FECHA EN LA QUE SE REALIZA LA CESIÓN DEL CONTRATO No. 2" dataDxfId="73"/>
    <tableColumn id="66" xr3:uid="{FEF280A8-74F7-4D69-9501-A2692A48086B}" name="NOMBRE DEL CONTRATISTA QUE RECIBIÓ LA CESIÓN No. 2" dataDxfId="72"/>
    <tableColumn id="67" xr3:uid="{193B430E-4658-4523-B8E7-58BC9C389932}" name="ID CONTRATISTA QUE ACEPTO CESIÓN No. 2" dataDxfId="71"/>
    <tableColumn id="68" xr3:uid="{165C1534-63B1-4D1E-89FC-8886C1BB5011}" name="DIGITO VERIFICACIÓN CESIÓN No. 2" dataDxfId="70"/>
    <tableColumn id="69" xr3:uid="{2E89D663-6210-426D-8544-08CCFED926F4}" name="VALOR CESIONADO No. 2" dataDxfId="69"/>
    <tableColumn id="70" xr3:uid="{B4F924B6-1169-4BBF-8B36-4504D2251EC2}" name="PRORROGA 1 FECHA" dataDxfId="68"/>
    <tableColumn id="71" xr3:uid="{5815C9F0-B4A2-4DF3-ABDD-E20B794E5F1A}" name=" PRORROGA1   N° DIAS           " dataDxfId="67"/>
    <tableColumn id="72" xr3:uid="{FABF4A12-34C5-442F-8C68-B8BFC4A7356D}" name="PRORROGA 2 FECHA" dataDxfId="66"/>
    <tableColumn id="73" xr3:uid="{74FAC420-C7A7-4A36-981D-BF7A0F335BEF}" name=" PRORROGA2   N° DIAS           " dataDxfId="65"/>
    <tableColumn id="74" xr3:uid="{4D015DEF-5C7C-40F4-B8A8-C007A5D06F0E}" name="PRORROGA FECHA 3" dataDxfId="64"/>
    <tableColumn id="75" xr3:uid="{D935E0D6-2F49-48B2-80DC-D0251EA4B6EB}" name=" PRORROGA3   N° DIAS           " dataDxfId="63"/>
    <tableColumn id="76" xr3:uid="{71B94929-5904-489E-B188-F3CBF24D8E84}" name="PRORROGA FECHA 4" dataDxfId="62"/>
    <tableColumn id="77" xr3:uid="{A2821BAD-5C0E-4A54-ADC1-99C13D4BB8D8}" name=" PRORROGA 4   N° DIAS           " dataDxfId="61"/>
    <tableColumn id="78" xr3:uid="{6BBE593D-D258-41BC-A125-931E6678A3A7}" name="CANTIDAD DE PRORROGAS" dataDxfId="60"/>
    <tableColumn id="79" xr3:uid="{89C336C9-2525-4037-8292-86C92DE25DE3}" name="Prorroga Total en dias" dataDxfId="59"/>
    <tableColumn id="80" xr3:uid="{C9D3353F-D23A-4361-9353-79B1CA592155}" name="PLAZO FINAL DE EJECUCIÓN, INCLUIDAS LAS PRORROGAS (DIAS)" dataDxfId="58"/>
    <tableColumn id="81" xr3:uid="{EB043B8E-644C-4667-B11B-3D36D6D901C1}" name="ADICION1   FECHA" dataDxfId="57"/>
    <tableColumn id="82" xr3:uid="{8A344B41-6C38-47C9-842A-BA232C385BDE}" name="ADICION1   VALOR" dataDxfId="56" dataCellStyle="Millares"/>
    <tableColumn id="83" xr3:uid="{CFEF7468-1F7F-4530-9754-741284F642D5}" name="ADICION2   FECHA" dataDxfId="55"/>
    <tableColumn id="84" xr3:uid="{3FF113EA-53FB-44FD-AE95-712E67698FA9}" name="ADICION2   VALOR" dataDxfId="54" dataCellStyle="Millares"/>
    <tableColumn id="85" xr3:uid="{AC89825E-E871-4494-8228-52CDCCCA8830}" name="ADICION3   FECHA" dataDxfId="53"/>
    <tableColumn id="86" xr3:uid="{B4F3FB78-8F83-431C-9CE7-5B6396EDFFC0}" name="ADICION3   VALOR" dataDxfId="52" dataCellStyle="Millares"/>
    <tableColumn id="87" xr3:uid="{D875A5B6-7BBF-499C-B59D-81CD5D14EC1C}" name="ADICION4   FECHA" dataDxfId="51" dataCellStyle="Millares"/>
    <tableColumn id="88" xr3:uid="{F1CBE1E4-D3F7-46E5-A85B-2F96756DE09A}" name="ADICION4   VALOR" dataDxfId="50" dataCellStyle="Millares"/>
    <tableColumn id="89" xr3:uid="{D09C611F-086F-42F0-B8ED-31F96D123E8B}" name="ADICION5   FECHA" dataDxfId="49" dataCellStyle="Millares"/>
    <tableColumn id="90" xr3:uid="{15A98A49-BB64-4020-9D44-4CA872E7785E}" name="ADICION5   VALOR" dataDxfId="48"/>
    <tableColumn id="91" xr3:uid="{F2768C68-FD09-46C3-B44F-56695CCEB4DB}" name="CANTIDAD DE ADICIONES" dataDxfId="47"/>
    <tableColumn id="92" xr3:uid="{0FCB7A5E-E72F-4B1A-B6BE-5F0D88FF2EAB}" name="TOTAL ADICIONES SUMA DE CRP 2,3,4 Y 5" dataDxfId="46" dataCellStyle="Millares"/>
    <tableColumn id="93" xr3:uid="{FF6B0072-CB3E-4E6B-AAE7-5541BBCF3552}" name="SUSPENSION 1  FECHA" dataDxfId="45"/>
    <tableColumn id="94" xr3:uid="{E8E41AE8-3523-412E-944C-D08DD5A38ECF}" name="SUSPENSION 1 N° DIAS" dataDxfId="44"/>
    <tableColumn id="95" xr3:uid="{768C5798-38A8-4741-BB2E-112CBBF537A6}" name="FECHA 1 DE REINICIO" dataDxfId="43"/>
    <tableColumn id="96" xr3:uid="{C9B161A2-00F8-4C99-8094-2E6E0D8B84C2}" name="SUSPENSION 2 FECHA" dataDxfId="42"/>
    <tableColumn id="97" xr3:uid="{13DF9DC9-C8E0-4651-88ED-38C1B4E78329}" name="SUSPENSION2N° DIAS" dataDxfId="41"/>
    <tableColumn id="98" xr3:uid="{BB58D011-9FE7-431E-940F-D9A99AB1D774}" name="FECHA 2 DE REINICIO" dataDxfId="40"/>
    <tableColumn id="99" xr3:uid="{53B9E6FD-2EFB-4D1E-B544-3AD85BC1825A}" name="SUSPENSION 3 FECHA" dataDxfId="39"/>
    <tableColumn id="100" xr3:uid="{6B5E43FA-BDD2-4368-9D0F-3D07CBDA1B9C}" name="SUSPENSION 3 N° DIAS" dataDxfId="38"/>
    <tableColumn id="101" xr3:uid="{10D78857-1BC2-4791-958F-531C1FA55A1A}" name="FECHA 3 DE REINICIO" dataDxfId="37"/>
    <tableColumn id="102" xr3:uid="{71988806-6C2F-476E-83F3-7203435244F3}" name="INCUMPLIMIENTO" dataDxfId="36"/>
    <tableColumn id="103" xr3:uid="{A29A85B4-2C20-44D1-9E76-9520A08D7C99}" name="OBSERVACIONES" dataDxfId="35"/>
    <tableColumn id="104" xr3:uid="{B1FF1DD5-224A-4AE7-8413-785217DFB9F9}" name="VALOR MENSUAL CONTRATO INICIAL" dataDxfId="34"/>
    <tableColumn id="105" xr3:uid="{BD4E6877-7926-46F4-A1B9-9585BB97B738}" name="No. Pago" dataDxfId="33"/>
    <tableColumn id="106" xr3:uid="{92F00D8A-6ADE-4AD0-B6EA-43DBEDFECD17}" name="Fecha Pago" dataDxfId="32"/>
    <tableColumn id="107" xr3:uid="{0BA152C3-C53F-4500-886B-B4E8C9A53091}" name="Valor pago" dataDxfId="31"/>
    <tableColumn id="108" xr3:uid="{28E0B27A-4212-43DB-8116-6AAAA7370276}" name="No. Pago2" dataDxfId="30"/>
    <tableColumn id="109" xr3:uid="{A9734394-0D2F-4B83-AF04-81DA01A83C56}" name="Fecha Pago3" dataDxfId="29"/>
    <tableColumn id="110" xr3:uid="{32F789B3-D902-44D0-A948-0318F0BCD4C7}" name="Valor pago4" dataDxfId="28"/>
    <tableColumn id="111" xr3:uid="{D2DF4E17-56B8-44BF-9B54-2DF401F70412}" name="No. Pago5" dataDxfId="27"/>
    <tableColumn id="112" xr3:uid="{BC7516E4-5C59-4A1A-9EF5-5A94857F3880}" name="Fecha Pago6" dataDxfId="26"/>
    <tableColumn id="113" xr3:uid="{E149D2E8-C5C1-4AE6-B4EA-5E75F363BB1D}" name="Valor pago7" dataDxfId="25"/>
    <tableColumn id="114" xr3:uid="{1D19C37C-3850-40DD-84C7-B56BC7994B18}" name="No. Pago8" dataDxfId="24"/>
    <tableColumn id="115" xr3:uid="{696E333C-5FC2-420E-8754-96CB30E599E2}" name="Fecha Pago9" dataDxfId="23"/>
    <tableColumn id="116" xr3:uid="{76268E60-9066-4A6E-9B91-C3905ECE9E9F}" name="Valor pago10" dataDxfId="22"/>
    <tableColumn id="117" xr3:uid="{4D9474A6-98EA-4DBC-84B1-7E7035ED5256}" name="No. Pago11" dataDxfId="21"/>
    <tableColumn id="118" xr3:uid="{A3DCE753-4C84-45BA-8654-CA3A0014C84D}" name="Fecha Pago12" dataDxfId="20"/>
    <tableColumn id="119" xr3:uid="{5AFFE836-E513-45BC-9EB8-DDA155A971D5}" name="Valor pago13" dataDxfId="19"/>
    <tableColumn id="120" xr3:uid="{8B39C4C7-328C-43BB-A6F5-2DED9CFEF2EC}" name="No. Pago14" dataDxfId="18"/>
    <tableColumn id="121" xr3:uid="{1A1B232E-433E-41FE-89AC-63DFC90BD0FB}" name="Fecha Pago15" dataDxfId="17"/>
    <tableColumn id="122" xr3:uid="{83A3A15D-B5CD-468C-B9D7-CC102470ED22}" name="Valor pago16" dataDxfId="16"/>
    <tableColumn id="123" xr3:uid="{F0683328-7AAE-4161-BB6C-763A68E61956}" name="No. Pago17" dataDxfId="15"/>
    <tableColumn id="124" xr3:uid="{C7FA368B-310D-4105-A418-BD2779056C1B}" name="Fecha Pago18" dataDxfId="14"/>
    <tableColumn id="125" xr3:uid="{B39637F7-7C7F-4D58-8F07-6194A0E899B9}" name="Valor pago19" dataDxfId="13"/>
    <tableColumn id="126" xr3:uid="{518BFD9F-AD92-47E6-9F9D-CAEB91515723}" name="No. Pago20" dataDxfId="12"/>
    <tableColumn id="127" xr3:uid="{32BF1392-3039-4DC5-9654-1231CB4F2047}" name="Fecha Pago21" dataDxfId="11"/>
    <tableColumn id="128" xr3:uid="{08131ED1-3808-452D-A772-2A5363B11CE8}" name="Valor pago22" dataDxfId="10"/>
    <tableColumn id="129" xr3:uid="{97C1DCC1-2D56-4DB7-8538-7335A6686971}" name="No. Pago23" dataDxfId="9"/>
    <tableColumn id="130" xr3:uid="{30AE565D-EB7A-415D-A17C-FC4FF857C597}" name="Fecha Pago24" dataDxfId="8"/>
    <tableColumn id="131" xr3:uid="{4F405999-6B35-4CB1-92B9-7985A49EFAD2}" name="Valor pago25" dataDxfId="7"/>
    <tableColumn id="132" xr3:uid="{C876DE60-1FDF-4EA3-90EE-3ADB12C6FD64}" name="No. Pago26" dataDxfId="6"/>
    <tableColumn id="133" xr3:uid="{9F6A74EC-F8BE-41C6-B02F-0E6C243A977B}" name="Fecha Pago27" dataDxfId="5"/>
    <tableColumn id="134" xr3:uid="{76CF452A-8C55-4D53-ADE9-DEA18FDFC80E}" name="Valor pago28" dataDxfId="4"/>
    <tableColumn id="135" xr3:uid="{94F26F8D-4373-49E0-8DF2-9A0B86ACABFE}" name="TOTAL PAGOS REALIZADOS" dataDxfId="3"/>
    <tableColumn id="136" xr3:uid="{9F1F5B4D-D174-4CFC-8EFA-DC92C6DAD9F3}" name="PAGOS GIRADOS" dataDxfId="2"/>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7" dT="2022-01-28T17:06:55.74" personId="{772A718A-1F35-4A67-8889-9411D8626527}" id="{C1AE85AD-4DB7-49CB-99C1-B0755FD513AA}">
    <text>SUSPENDIDO-LIC MATERNIDAD</text>
  </threadedComment>
  <threadedComment ref="C135" dT="2022-07-11T22:09:11.47" personId="{772A718A-1F35-4A67-8889-9411D8626527}" id="{B3C68756-93F3-4672-821A-F24CB6AB9ADA}">
    <text>SUSPENSIÓN INDEFINIDA</text>
  </threadedComment>
  <threadedComment ref="A143" dT="2022-01-31T21:52:02.10" personId="{772A718A-1F35-4A67-8889-9411D8626527}" id="{D8F38D95-C503-446D-842B-44558FA8737D}">
    <text>ARRENDAMIENTO BODEGA</text>
  </threadedComment>
  <threadedComment ref="CY151" dT="2022-08-10T21:15:50.53" personId="{772A718A-1F35-4A67-8889-9411D8626527}" id="{718E0D67-00ED-4D8E-B08D-961C26BE5BD7}">
    <text>aca se pagaron dos pagos</text>
  </threadedComment>
  <threadedComment ref="AK154" dT="2022-05-05T19:42:10.58" personId="{772A718A-1F35-4A67-8889-9411D8626527}" id="{4397CF9C-D415-4A67-AA7D-236B3EA1CB82}">
    <text>SE REPORTO EN SIVICOF COMO CONTRATO TIPICO</text>
  </threadedComment>
  <threadedComment ref="AK155" dT="2022-05-05T19:42:10.58" personId="{772A718A-1F35-4A67-8889-9411D8626527}" id="{64EAE764-36D2-4755-8CD8-D8F43FFA05B9}">
    <text>SE REPORTO EN SIVICOF COMO CONTRATO TIPICO</text>
  </threadedComment>
  <threadedComment ref="AK156" dT="2022-05-05T19:42:10.58" personId="{772A718A-1F35-4A67-8889-9411D8626527}" id="{368EAAA3-28B1-48CD-9874-E505945FA42F}">
    <text>SE REPORTO EN SIVICOF COMO CONTRATO TIPICO</text>
  </threadedComment>
  <threadedComment ref="AK157" dT="2022-05-05T19:42:10.58" personId="{772A718A-1F35-4A67-8889-9411D8626527}" id="{ECA41DDF-8586-4817-B916-3ED67B72D5AC}">
    <text>SE REPORTO EN SIVICOF COMO CONTRATO TIPICO</text>
  </threadedComment>
  <threadedComment ref="AK158" dT="2022-05-05T19:42:10.58" personId="{772A718A-1F35-4A67-8889-9411D8626527}" id="{A6D89FD5-6FDE-441D-B608-921937AA7855}">
    <text>SE REPORTO EN SIVICOF COMO CONTRATO TIPICO</text>
  </threadedComment>
  <threadedComment ref="AK161" dT="2022-05-05T19:42:10.58" personId="{772A718A-1F35-4A67-8889-9411D8626527}" id="{E155BD5E-EB4B-4FDA-8334-5352A77B3EA6}">
    <text>SE REPORTO EN SIVICOF COMO CONTRATO TIPICO</text>
  </threadedComment>
  <threadedComment ref="C181" dT="2022-08-24T22:01:39.71" personId="{772A718A-1F35-4A67-8889-9411D8626527}" id="{60602F34-8D0F-4E9D-B3B2-27B6E14BFB72}">
    <text>ESTE CONTRATO TUVO 80 PROPONENTES</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community.secop.gov.co/Public/Tendering/OpportunityDetail/Index?noticeUID=CO1.NTC.2596643&amp;isFromPublicArea=True&amp;isModal=true&amp;asPopupView=true" TargetMode="External"/><Relationship Id="rId7" Type="http://schemas.openxmlformats.org/officeDocument/2006/relationships/table" Target="../tables/table1.xml"/><Relationship Id="rId2" Type="http://schemas.openxmlformats.org/officeDocument/2006/relationships/hyperlink" Target="https://community.secop.gov.co/Public/Tendering/OpportunityDetail/Index?noticeUID=CO1.NTC.2760172&amp;isFromPublicArea=True&amp;isModal=true&amp;asPopupView=true" TargetMode="External"/><Relationship Id="rId1" Type="http://schemas.openxmlformats.org/officeDocument/2006/relationships/hyperlink" Target="https://community.secop.gov.co/Public/Tendering/OpportunityDetail/Index?noticeUID=CO1.NTC.2597195&amp;isFromPublicArea=True&amp;isModal=False"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2646488&amp;isFromPublicArea=True&amp;isModal=true&amp;asPopupView=true"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9E8E-917F-4BFB-9126-89735F926D61}">
  <dimension ref="A1:EB610"/>
  <sheetViews>
    <sheetView tabSelected="1" zoomScaleNormal="100" workbookViewId="0">
      <selection activeCell="E8" sqref="E8"/>
    </sheetView>
  </sheetViews>
  <sheetFormatPr baseColWidth="10" defaultRowHeight="15" x14ac:dyDescent="0.25"/>
  <cols>
    <col min="1" max="1" width="12.5703125" customWidth="1"/>
    <col min="2" max="2" width="10.85546875" customWidth="1"/>
    <col min="3" max="3" width="31.140625" customWidth="1"/>
    <col min="4" max="4" width="20.85546875" customWidth="1"/>
    <col min="5" max="5" width="46.7109375" style="3" customWidth="1"/>
    <col min="6" max="6" width="37" style="4" customWidth="1"/>
    <col min="7" max="11" width="20.85546875" style="4" customWidth="1"/>
    <col min="12" max="12" width="41.28515625" style="4" customWidth="1"/>
    <col min="13" max="13" width="20.85546875" style="4" customWidth="1"/>
    <col min="14" max="14" width="105.28515625" style="4" customWidth="1"/>
    <col min="15" max="15" width="23.7109375" style="4" customWidth="1"/>
    <col min="16" max="16" width="48.28515625" style="4" customWidth="1"/>
    <col min="17" max="17" width="41" style="4" customWidth="1"/>
    <col min="18" max="18" width="12.42578125" style="4" customWidth="1"/>
    <col min="19" max="19" width="26.85546875" customWidth="1"/>
    <col min="20" max="20" width="23.140625" customWidth="1"/>
    <col min="21" max="21" width="18.7109375" customWidth="1"/>
    <col min="22" max="22" width="17.7109375" customWidth="1"/>
    <col min="23" max="23" width="50" customWidth="1"/>
    <col min="24" max="24" width="9.140625" style="4" customWidth="1"/>
    <col min="25" max="25" width="19.28515625" style="4" customWidth="1"/>
    <col min="26" max="27" width="21.7109375" style="4" customWidth="1"/>
    <col min="28" max="28" width="18.85546875" style="4" customWidth="1"/>
    <col min="29" max="29" width="19.28515625" style="4" customWidth="1"/>
    <col min="30" max="30" width="10.42578125" customWidth="1"/>
    <col min="31" max="31" width="19.140625" customWidth="1"/>
    <col min="32" max="32" width="31.5703125" customWidth="1"/>
    <col min="33" max="33" width="40.28515625" customWidth="1"/>
    <col min="34" max="34" width="15.140625" style="4" customWidth="1"/>
    <col min="35" max="35" width="19.140625" style="4" customWidth="1"/>
    <col min="36" max="36" width="24.85546875" customWidth="1"/>
    <col min="37" max="37" width="20.28515625" customWidth="1"/>
    <col min="38" max="38" width="36.42578125" customWidth="1"/>
    <col min="39" max="39" width="26.5703125" customWidth="1"/>
    <col min="40" max="40" width="30.7109375" customWidth="1"/>
    <col min="41" max="41" width="18.85546875" customWidth="1"/>
    <col min="42" max="42" width="25.5703125" hidden="1" customWidth="1"/>
    <col min="43" max="43" width="22.85546875" customWidth="1"/>
    <col min="44" max="44" width="20.42578125" customWidth="1"/>
    <col min="45" max="45" width="28.28515625" customWidth="1"/>
    <col min="46" max="46" width="19.85546875" customWidth="1"/>
    <col min="47" max="47" width="28" style="4" customWidth="1"/>
    <col min="48" max="48" width="18.85546875" customWidth="1"/>
    <col min="49" max="49" width="20.28515625" customWidth="1"/>
    <col min="50" max="50" width="25.140625" customWidth="1"/>
    <col min="51" max="51" width="24" customWidth="1"/>
    <col min="52" max="52" width="18.42578125" customWidth="1"/>
    <col min="53" max="53" width="17.42578125" customWidth="1"/>
    <col min="54" max="54" width="81.85546875" style="4" customWidth="1"/>
    <col min="55" max="55" width="33.7109375" style="3" customWidth="1"/>
    <col min="56" max="56" width="50.28515625" hidden="1" customWidth="1"/>
    <col min="57" max="57" width="46.85546875" hidden="1" customWidth="1"/>
    <col min="58" max="58" width="37.140625" hidden="1" customWidth="1"/>
    <col min="59" max="59" width="29.5703125" hidden="1" customWidth="1"/>
    <col min="60" max="60" width="22.42578125" hidden="1" customWidth="1"/>
    <col min="61" max="61" width="50.7109375" hidden="1" customWidth="1"/>
    <col min="62" max="62" width="46.85546875" hidden="1" customWidth="1"/>
    <col min="63" max="63" width="36.28515625" hidden="1" customWidth="1"/>
    <col min="64" max="64" width="29.5703125" hidden="1" customWidth="1"/>
    <col min="65" max="65" width="22.85546875" hidden="1" customWidth="1"/>
    <col min="66" max="66" width="18.42578125" customWidth="1"/>
    <col min="67" max="67" width="24.5703125" customWidth="1"/>
    <col min="68" max="68" width="18.42578125" hidden="1" customWidth="1"/>
    <col min="69" max="69" width="24.5703125" hidden="1" customWidth="1"/>
    <col min="70" max="70" width="18.42578125" hidden="1" customWidth="1"/>
    <col min="71" max="71" width="24.5703125" hidden="1" customWidth="1"/>
    <col min="72" max="72" width="18.42578125" hidden="1" customWidth="1"/>
    <col min="73" max="73" width="25" hidden="1" customWidth="1"/>
    <col min="74" max="74" width="23.28515625" customWidth="1"/>
    <col min="75" max="75" width="20.5703125" customWidth="1"/>
    <col min="76" max="76" width="28.85546875" customWidth="1"/>
    <col min="77" max="77" width="16.5703125" customWidth="1"/>
    <col min="78" max="78" width="17" customWidth="1"/>
    <col min="79" max="79" width="16.5703125" hidden="1" customWidth="1"/>
    <col min="80" max="80" width="17" hidden="1" customWidth="1"/>
    <col min="81" max="81" width="16.5703125" hidden="1" customWidth="1"/>
    <col min="82" max="82" width="17" hidden="1" customWidth="1"/>
    <col min="83" max="83" width="16.5703125" hidden="1" customWidth="1"/>
    <col min="84" max="84" width="17" hidden="1" customWidth="1"/>
    <col min="85" max="85" width="16.5703125" hidden="1" customWidth="1"/>
    <col min="86" max="86" width="17" hidden="1" customWidth="1"/>
    <col min="87" max="87" width="21.85546875" customWidth="1"/>
    <col min="88" max="88" width="34.42578125" customWidth="1"/>
    <col min="89" max="89" width="19.7109375" customWidth="1"/>
    <col min="90" max="90" width="19.85546875" customWidth="1"/>
    <col min="91" max="91" width="18.5703125" customWidth="1"/>
    <col min="92" max="92" width="19.28515625" hidden="1" customWidth="1"/>
    <col min="93" max="93" width="19" hidden="1" customWidth="1"/>
    <col min="94" max="94" width="18.5703125" hidden="1" customWidth="1"/>
    <col min="95" max="95" width="19.28515625" hidden="1" customWidth="1"/>
    <col min="96" max="96" width="19.85546875" hidden="1" customWidth="1"/>
    <col min="97" max="97" width="18.5703125" hidden="1" customWidth="1"/>
    <col min="98" max="98" width="16.42578125" hidden="1" customWidth="1"/>
    <col min="99" max="99" width="29.7109375" hidden="1" customWidth="1"/>
    <col min="100" max="100" width="32.28515625" customWidth="1"/>
    <col min="101" max="101" width="9.85546875" hidden="1" customWidth="1"/>
    <col min="102" max="102" width="12" hidden="1" customWidth="1"/>
    <col min="103" max="103" width="11.5703125" hidden="1" customWidth="1"/>
    <col min="104" max="104" width="10.7109375" hidden="1" customWidth="1"/>
    <col min="105" max="105" width="12.85546875" hidden="1" customWidth="1"/>
    <col min="106" max="106" width="12.42578125" hidden="1" customWidth="1"/>
    <col min="107" max="107" width="10.7109375" hidden="1" customWidth="1"/>
    <col min="108" max="108" width="12.85546875" hidden="1" customWidth="1"/>
    <col min="109" max="109" width="12.42578125" hidden="1" customWidth="1"/>
    <col min="110" max="110" width="10.7109375" style="2" hidden="1" customWidth="1"/>
    <col min="111" max="111" width="12.85546875" style="2" hidden="1" customWidth="1"/>
    <col min="112" max="112" width="13.28515625" style="2" hidden="1" customWidth="1"/>
    <col min="113" max="113" width="11.5703125" style="2" hidden="1" customWidth="1"/>
    <col min="114" max="114" width="13.7109375" style="2" hidden="1" customWidth="1"/>
    <col min="115" max="115" width="13.28515625" style="2" hidden="1" customWidth="1"/>
    <col min="116" max="116" width="11.5703125" style="2" hidden="1" customWidth="1"/>
    <col min="117" max="117" width="13.7109375" style="2" hidden="1" customWidth="1"/>
    <col min="118" max="118" width="13.28515625" style="2" hidden="1" customWidth="1"/>
    <col min="119" max="119" width="11.5703125" style="2" hidden="1" customWidth="1"/>
    <col min="120" max="120" width="13.7109375" style="2" hidden="1" customWidth="1"/>
    <col min="121" max="121" width="13.28515625" style="2" hidden="1" customWidth="1"/>
    <col min="122" max="122" width="11.5703125" style="2" hidden="1" customWidth="1"/>
    <col min="123" max="123" width="13.7109375" style="2" hidden="1" customWidth="1"/>
    <col min="124" max="124" width="13.28515625" style="2" hidden="1" customWidth="1"/>
    <col min="125" max="125" width="11.5703125" style="2" hidden="1" customWidth="1"/>
    <col min="126" max="126" width="13.7109375" style="2" hidden="1" customWidth="1"/>
    <col min="127" max="127" width="13.28515625" style="2" hidden="1" customWidth="1"/>
    <col min="128" max="128" width="11.5703125" style="2" hidden="1" customWidth="1"/>
    <col min="129" max="129" width="13.7109375" style="2" hidden="1" customWidth="1"/>
    <col min="130" max="130" width="13.28515625" style="2" hidden="1" customWidth="1"/>
    <col min="131" max="131" width="24.42578125" style="2" customWidth="1"/>
    <col min="132" max="132" width="15.85546875" customWidth="1"/>
  </cols>
  <sheetData>
    <row r="1" spans="1:132" ht="15.75" thickBot="1" x14ac:dyDescent="0.3">
      <c r="A1" s="1"/>
      <c r="B1" s="1"/>
      <c r="C1" s="1"/>
      <c r="D1" s="1"/>
      <c r="E1" s="14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4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7"/>
      <c r="DG1" s="7"/>
      <c r="DH1" s="7"/>
      <c r="DI1" s="7"/>
      <c r="DJ1" s="7"/>
      <c r="DK1" s="7"/>
      <c r="DL1" s="7"/>
      <c r="DM1" s="7"/>
      <c r="DN1" s="7"/>
      <c r="DO1" s="7"/>
      <c r="DP1" s="7"/>
      <c r="DQ1" s="7"/>
      <c r="DR1" s="7"/>
      <c r="DS1" s="7"/>
      <c r="DT1" s="7"/>
      <c r="DU1" s="7"/>
      <c r="DV1" s="7"/>
      <c r="DW1" s="7"/>
      <c r="DX1" s="7"/>
      <c r="DY1" s="7"/>
      <c r="DZ1" s="7"/>
      <c r="EA1" s="7"/>
      <c r="EB1" s="1"/>
    </row>
    <row r="2" spans="1:132" ht="30.75" customHeight="1" thickBot="1" x14ac:dyDescent="0.3">
      <c r="A2" s="10" t="s">
        <v>1371</v>
      </c>
      <c r="B2" s="11"/>
      <c r="C2" s="11"/>
      <c r="D2" s="11"/>
      <c r="E2" s="135"/>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35"/>
      <c r="BD2" s="11"/>
      <c r="BE2" s="11"/>
      <c r="BF2" s="11"/>
      <c r="BG2" s="11"/>
      <c r="BH2" s="11"/>
      <c r="BI2" s="11"/>
      <c r="BJ2" s="11"/>
      <c r="BK2" s="11"/>
      <c r="BL2" s="11"/>
      <c r="BM2" s="11"/>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row>
    <row r="3" spans="1:132" s="147" customFormat="1" ht="31.5" customHeight="1" thickBot="1" x14ac:dyDescent="0.3">
      <c r="A3" s="149" t="s">
        <v>1403</v>
      </c>
      <c r="B3" s="150"/>
      <c r="C3" s="150"/>
      <c r="D3" s="150"/>
      <c r="E3" s="150"/>
      <c r="F3" s="150"/>
      <c r="G3" s="150"/>
      <c r="H3" s="150"/>
      <c r="I3" s="150"/>
      <c r="J3" s="150"/>
      <c r="K3" s="150"/>
      <c r="L3" s="150"/>
      <c r="M3" s="150"/>
      <c r="N3" s="150"/>
      <c r="O3" s="150"/>
      <c r="P3" s="150"/>
      <c r="Q3" s="150"/>
      <c r="R3" s="151"/>
      <c r="S3" s="149" t="s">
        <v>1074</v>
      </c>
      <c r="T3" s="151"/>
      <c r="U3" s="146" t="s">
        <v>1075</v>
      </c>
      <c r="V3" s="150"/>
      <c r="W3" s="150"/>
      <c r="X3" s="150"/>
      <c r="Y3" s="150"/>
      <c r="Z3" s="150"/>
      <c r="AA3" s="150"/>
      <c r="AB3" s="150"/>
      <c r="AC3" s="150"/>
      <c r="AD3" s="150"/>
      <c r="AE3" s="150"/>
      <c r="AF3" s="150"/>
      <c r="AG3" s="150"/>
      <c r="AH3" s="150"/>
      <c r="AI3" s="151"/>
      <c r="AJ3" s="149" t="s">
        <v>1076</v>
      </c>
      <c r="AK3" s="150"/>
      <c r="AL3" s="150"/>
      <c r="AM3" s="150"/>
      <c r="AN3" s="150"/>
      <c r="AO3" s="150"/>
      <c r="AP3" s="150"/>
      <c r="AQ3" s="150"/>
      <c r="AR3" s="150"/>
      <c r="AS3" s="150"/>
      <c r="AT3" s="150"/>
      <c r="AU3" s="150"/>
      <c r="AV3" s="150"/>
      <c r="AW3" s="150"/>
      <c r="AX3" s="150"/>
      <c r="AY3" s="150"/>
      <c r="AZ3" s="150"/>
      <c r="BA3" s="150"/>
      <c r="BB3" s="150"/>
      <c r="BC3" s="151"/>
      <c r="BD3" s="149" t="s">
        <v>1077</v>
      </c>
      <c r="BE3" s="150"/>
      <c r="BF3" s="150"/>
      <c r="BG3" s="150"/>
      <c r="BH3" s="150"/>
      <c r="BI3" s="150"/>
      <c r="BJ3" s="150"/>
      <c r="BK3" s="150"/>
      <c r="BL3" s="150"/>
      <c r="BM3" s="150"/>
      <c r="BN3" s="153" t="s">
        <v>1078</v>
      </c>
      <c r="BO3" s="153"/>
      <c r="BP3" s="153"/>
      <c r="BQ3" s="153"/>
      <c r="BR3" s="153"/>
      <c r="BS3" s="153"/>
      <c r="BT3" s="153"/>
      <c r="BU3" s="153"/>
      <c r="BV3" s="153"/>
      <c r="BW3" s="153"/>
      <c r="BX3" s="153"/>
      <c r="BY3" s="153" t="s">
        <v>1079</v>
      </c>
      <c r="BZ3" s="153"/>
      <c r="CA3" s="153"/>
      <c r="CB3" s="153"/>
      <c r="CC3" s="153"/>
      <c r="CD3" s="153"/>
      <c r="CE3" s="153"/>
      <c r="CF3" s="153"/>
      <c r="CG3" s="153"/>
      <c r="CH3" s="153"/>
      <c r="CI3" s="153"/>
      <c r="CJ3" s="153"/>
      <c r="CK3" s="153" t="s">
        <v>1080</v>
      </c>
      <c r="CL3" s="153"/>
      <c r="CM3" s="153"/>
      <c r="CN3" s="153"/>
      <c r="CO3" s="153"/>
      <c r="CP3" s="153"/>
      <c r="CQ3" s="153"/>
      <c r="CR3" s="153"/>
      <c r="CS3" s="153"/>
      <c r="CT3" s="153"/>
      <c r="CU3" s="152"/>
      <c r="CV3" s="152"/>
      <c r="CW3" s="153" t="s">
        <v>1082</v>
      </c>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row>
    <row r="4" spans="1:132" s="148" customFormat="1" ht="42" customHeight="1" thickBot="1" x14ac:dyDescent="0.25">
      <c r="A4" s="125" t="s">
        <v>0</v>
      </c>
      <c r="B4" s="125" t="s">
        <v>1</v>
      </c>
      <c r="C4" s="125" t="s">
        <v>124</v>
      </c>
      <c r="D4" s="125" t="s">
        <v>1020</v>
      </c>
      <c r="E4" s="125" t="s">
        <v>9</v>
      </c>
      <c r="F4" s="125" t="s">
        <v>942</v>
      </c>
      <c r="G4" s="125" t="s">
        <v>85</v>
      </c>
      <c r="H4" s="125" t="s">
        <v>42</v>
      </c>
      <c r="I4" s="125" t="s">
        <v>10</v>
      </c>
      <c r="J4" s="125" t="s">
        <v>11</v>
      </c>
      <c r="K4" s="125" t="s">
        <v>12</v>
      </c>
      <c r="L4" s="125" t="s">
        <v>13</v>
      </c>
      <c r="M4" s="125" t="s">
        <v>40</v>
      </c>
      <c r="N4" s="125" t="s">
        <v>5</v>
      </c>
      <c r="O4" s="125" t="s">
        <v>108</v>
      </c>
      <c r="P4" s="125" t="s">
        <v>1041</v>
      </c>
      <c r="Q4" s="134" t="s">
        <v>1042</v>
      </c>
      <c r="R4" s="134" t="s">
        <v>1043</v>
      </c>
      <c r="S4" s="125" t="s">
        <v>186</v>
      </c>
      <c r="T4" s="125" t="s">
        <v>147</v>
      </c>
      <c r="U4" s="125" t="s">
        <v>189</v>
      </c>
      <c r="V4" s="125" t="s">
        <v>188</v>
      </c>
      <c r="W4" s="125" t="s">
        <v>187</v>
      </c>
      <c r="X4" s="125" t="s">
        <v>1021</v>
      </c>
      <c r="Y4" s="126" t="s">
        <v>1022</v>
      </c>
      <c r="Z4" s="125" t="s">
        <v>1399</v>
      </c>
      <c r="AA4" s="126" t="s">
        <v>1400</v>
      </c>
      <c r="AB4" s="126" t="s">
        <v>1072</v>
      </c>
      <c r="AC4" s="126" t="s">
        <v>1073</v>
      </c>
      <c r="AD4" s="125" t="s">
        <v>181</v>
      </c>
      <c r="AE4" s="125" t="s">
        <v>182</v>
      </c>
      <c r="AF4" s="125" t="s">
        <v>1401</v>
      </c>
      <c r="AG4" s="125" t="s">
        <v>1402</v>
      </c>
      <c r="AH4" s="125" t="s">
        <v>1070</v>
      </c>
      <c r="AI4" s="125" t="s">
        <v>1071</v>
      </c>
      <c r="AJ4" s="125" t="s">
        <v>109</v>
      </c>
      <c r="AK4" s="125" t="s">
        <v>2</v>
      </c>
      <c r="AL4" s="125" t="s">
        <v>3</v>
      </c>
      <c r="AM4" s="125" t="s">
        <v>125</v>
      </c>
      <c r="AN4" s="125" t="s">
        <v>4</v>
      </c>
      <c r="AO4" s="125" t="s">
        <v>126</v>
      </c>
      <c r="AP4" s="125" t="s">
        <v>6</v>
      </c>
      <c r="AQ4" s="125" t="s">
        <v>162</v>
      </c>
      <c r="AR4" s="125" t="s">
        <v>161</v>
      </c>
      <c r="AS4" s="125" t="s">
        <v>163</v>
      </c>
      <c r="AT4" s="125" t="s">
        <v>173</v>
      </c>
      <c r="AU4" s="125" t="s">
        <v>886</v>
      </c>
      <c r="AV4" s="125" t="s">
        <v>7</v>
      </c>
      <c r="AW4" s="126" t="s">
        <v>8</v>
      </c>
      <c r="AX4" s="126" t="s">
        <v>127</v>
      </c>
      <c r="AY4" s="126" t="s">
        <v>1348</v>
      </c>
      <c r="AZ4" s="126" t="s">
        <v>128</v>
      </c>
      <c r="BA4" s="126" t="s">
        <v>151</v>
      </c>
      <c r="BB4" s="125" t="s">
        <v>41</v>
      </c>
      <c r="BC4" s="125" t="s">
        <v>38</v>
      </c>
      <c r="BD4" s="127" t="s">
        <v>164</v>
      </c>
      <c r="BE4" s="125" t="s">
        <v>165</v>
      </c>
      <c r="BF4" s="128" t="s">
        <v>166</v>
      </c>
      <c r="BG4" s="125" t="s">
        <v>167</v>
      </c>
      <c r="BH4" s="129" t="s">
        <v>1081</v>
      </c>
      <c r="BI4" s="127" t="s">
        <v>168</v>
      </c>
      <c r="BJ4" s="125" t="s">
        <v>169</v>
      </c>
      <c r="BK4" s="125" t="s">
        <v>170</v>
      </c>
      <c r="BL4" s="125" t="s">
        <v>171</v>
      </c>
      <c r="BM4" s="130" t="s">
        <v>172</v>
      </c>
      <c r="BN4" s="125" t="s">
        <v>14</v>
      </c>
      <c r="BO4" s="125" t="s">
        <v>15</v>
      </c>
      <c r="BP4" s="131" t="s">
        <v>16</v>
      </c>
      <c r="BQ4" s="125" t="s">
        <v>17</v>
      </c>
      <c r="BR4" s="125" t="s">
        <v>18</v>
      </c>
      <c r="BS4" s="125" t="s">
        <v>19</v>
      </c>
      <c r="BT4" s="125" t="s">
        <v>20</v>
      </c>
      <c r="BU4" s="125" t="s">
        <v>21</v>
      </c>
      <c r="BV4" s="125" t="s">
        <v>22</v>
      </c>
      <c r="BW4" s="132" t="s">
        <v>23</v>
      </c>
      <c r="BX4" s="125" t="s">
        <v>129</v>
      </c>
      <c r="BY4" s="125" t="s">
        <v>24</v>
      </c>
      <c r="BZ4" s="125" t="s">
        <v>25</v>
      </c>
      <c r="CA4" s="125" t="s">
        <v>26</v>
      </c>
      <c r="CB4" s="125" t="s">
        <v>27</v>
      </c>
      <c r="CC4" s="125" t="s">
        <v>28</v>
      </c>
      <c r="CD4" s="125" t="s">
        <v>29</v>
      </c>
      <c r="CE4" s="125" t="s">
        <v>31</v>
      </c>
      <c r="CF4" s="125" t="s">
        <v>30</v>
      </c>
      <c r="CG4" s="125" t="s">
        <v>183</v>
      </c>
      <c r="CH4" s="125" t="s">
        <v>184</v>
      </c>
      <c r="CI4" s="125" t="s">
        <v>32</v>
      </c>
      <c r="CJ4" s="125" t="s">
        <v>33</v>
      </c>
      <c r="CK4" s="125" t="s">
        <v>34</v>
      </c>
      <c r="CL4" s="125" t="s">
        <v>35</v>
      </c>
      <c r="CM4" s="125" t="s">
        <v>36</v>
      </c>
      <c r="CN4" s="125" t="s">
        <v>148</v>
      </c>
      <c r="CO4" s="125" t="s">
        <v>149</v>
      </c>
      <c r="CP4" s="125" t="s">
        <v>150</v>
      </c>
      <c r="CQ4" s="125" t="s">
        <v>193</v>
      </c>
      <c r="CR4" s="125" t="s">
        <v>194</v>
      </c>
      <c r="CS4" s="125" t="s">
        <v>195</v>
      </c>
      <c r="CT4" s="125" t="s">
        <v>37</v>
      </c>
      <c r="CU4" s="125" t="s">
        <v>39</v>
      </c>
      <c r="CV4" s="129" t="s">
        <v>185</v>
      </c>
      <c r="CW4" s="125" t="s">
        <v>100</v>
      </c>
      <c r="CX4" s="125" t="s">
        <v>101</v>
      </c>
      <c r="CY4" s="133" t="s">
        <v>102</v>
      </c>
      <c r="CZ4" s="125" t="s">
        <v>1372</v>
      </c>
      <c r="DA4" s="125" t="s">
        <v>1373</v>
      </c>
      <c r="DB4" s="133" t="s">
        <v>1374</v>
      </c>
      <c r="DC4" s="125" t="s">
        <v>1375</v>
      </c>
      <c r="DD4" s="125" t="s">
        <v>1376</v>
      </c>
      <c r="DE4" s="133" t="s">
        <v>1377</v>
      </c>
      <c r="DF4" s="125" t="s">
        <v>1378</v>
      </c>
      <c r="DG4" s="125" t="s">
        <v>1379</v>
      </c>
      <c r="DH4" s="133" t="s">
        <v>1380</v>
      </c>
      <c r="DI4" s="125" t="s">
        <v>1381</v>
      </c>
      <c r="DJ4" s="125" t="s">
        <v>1382</v>
      </c>
      <c r="DK4" s="133" t="s">
        <v>1383</v>
      </c>
      <c r="DL4" s="125" t="s">
        <v>1384</v>
      </c>
      <c r="DM4" s="125" t="s">
        <v>1385</v>
      </c>
      <c r="DN4" s="133" t="s">
        <v>1386</v>
      </c>
      <c r="DO4" s="125" t="s">
        <v>1387</v>
      </c>
      <c r="DP4" s="125" t="s">
        <v>1388</v>
      </c>
      <c r="DQ4" s="133" t="s">
        <v>1389</v>
      </c>
      <c r="DR4" s="125" t="s">
        <v>1390</v>
      </c>
      <c r="DS4" s="125" t="s">
        <v>1391</v>
      </c>
      <c r="DT4" s="133" t="s">
        <v>1392</v>
      </c>
      <c r="DU4" s="125" t="s">
        <v>1393</v>
      </c>
      <c r="DV4" s="125" t="s">
        <v>1394</v>
      </c>
      <c r="DW4" s="133" t="s">
        <v>1395</v>
      </c>
      <c r="DX4" s="125" t="s">
        <v>1396</v>
      </c>
      <c r="DY4" s="125" t="s">
        <v>1397</v>
      </c>
      <c r="DZ4" s="133" t="s">
        <v>1398</v>
      </c>
      <c r="EA4" s="133" t="s">
        <v>103</v>
      </c>
      <c r="EB4" s="133" t="s">
        <v>130</v>
      </c>
    </row>
    <row r="5" spans="1:132" ht="24" x14ac:dyDescent="0.25">
      <c r="A5" s="12">
        <v>1</v>
      </c>
      <c r="B5" s="12">
        <v>2022</v>
      </c>
      <c r="C5" s="13" t="s">
        <v>196</v>
      </c>
      <c r="D5" s="14" t="s">
        <v>197</v>
      </c>
      <c r="E5" s="154" t="s">
        <v>66</v>
      </c>
      <c r="F5" s="136" t="s">
        <v>1404</v>
      </c>
      <c r="G5" s="12" t="s">
        <v>44</v>
      </c>
      <c r="H5" s="12" t="s">
        <v>68</v>
      </c>
      <c r="I5" s="12" t="s">
        <v>47</v>
      </c>
      <c r="J5" s="36" t="s">
        <v>67</v>
      </c>
      <c r="K5" s="37" t="s">
        <v>48</v>
      </c>
      <c r="L5" s="31" t="s">
        <v>780</v>
      </c>
      <c r="M5" s="12" t="s">
        <v>154</v>
      </c>
      <c r="N5" s="31" t="s">
        <v>198</v>
      </c>
      <c r="O5" s="14" t="s">
        <v>1060</v>
      </c>
      <c r="P5" s="14" t="s">
        <v>1063</v>
      </c>
      <c r="Q5" s="12" t="s">
        <v>1045</v>
      </c>
      <c r="R5" s="12" t="s">
        <v>1052</v>
      </c>
      <c r="S5" s="15">
        <v>60000000</v>
      </c>
      <c r="T5" s="15">
        <f t="shared" ref="T5:T36" si="0">+S5+CJ5</f>
        <v>88750000</v>
      </c>
      <c r="U5" s="16" t="s">
        <v>190</v>
      </c>
      <c r="V5" s="17">
        <v>1741</v>
      </c>
      <c r="W5" s="18" t="s">
        <v>105</v>
      </c>
      <c r="X5" s="19">
        <v>313</v>
      </c>
      <c r="Y5" s="20">
        <v>44578</v>
      </c>
      <c r="Z5" s="21">
        <v>640</v>
      </c>
      <c r="AA5" s="22">
        <v>44804</v>
      </c>
      <c r="AB5" s="22"/>
      <c r="AC5" s="23"/>
      <c r="AD5" s="24">
        <v>306</v>
      </c>
      <c r="AE5" s="25">
        <v>44579</v>
      </c>
      <c r="AF5" s="26">
        <v>778</v>
      </c>
      <c r="AG5" s="22">
        <v>44812</v>
      </c>
      <c r="AH5" s="26"/>
      <c r="AI5" s="27"/>
      <c r="AJ5" s="28" t="s">
        <v>43</v>
      </c>
      <c r="AK5" s="29" t="s">
        <v>71</v>
      </c>
      <c r="AL5" s="29" t="s">
        <v>75</v>
      </c>
      <c r="AM5" s="29" t="s">
        <v>45</v>
      </c>
      <c r="AN5" s="12" t="s">
        <v>112</v>
      </c>
      <c r="AO5" s="30">
        <v>5</v>
      </c>
      <c r="AP5" s="12" t="s">
        <v>176</v>
      </c>
      <c r="AQ5" s="12">
        <v>8</v>
      </c>
      <c r="AR5" s="12">
        <v>3</v>
      </c>
      <c r="AS5" s="12">
        <f t="shared" ref="AS5:AS14" si="1">+AQ5+AR5</f>
        <v>11</v>
      </c>
      <c r="AT5" s="12" t="s">
        <v>1341</v>
      </c>
      <c r="AU5" s="32">
        <v>44579</v>
      </c>
      <c r="AV5" s="33">
        <v>44579</v>
      </c>
      <c r="AW5" s="33">
        <v>44580</v>
      </c>
      <c r="AX5" s="33">
        <v>44822</v>
      </c>
      <c r="AY5" s="33">
        <v>44939</v>
      </c>
      <c r="AZ5" s="34"/>
      <c r="BA5" s="35" t="s">
        <v>591</v>
      </c>
      <c r="BB5" s="31" t="s">
        <v>421</v>
      </c>
      <c r="BC5" s="142" t="s">
        <v>138</v>
      </c>
      <c r="BD5" s="12" t="s">
        <v>44</v>
      </c>
      <c r="BE5" s="12" t="s">
        <v>44</v>
      </c>
      <c r="BF5" s="12" t="s">
        <v>44</v>
      </c>
      <c r="BG5" s="12" t="s">
        <v>44</v>
      </c>
      <c r="BH5" s="12" t="s">
        <v>44</v>
      </c>
      <c r="BI5" s="12" t="s">
        <v>44</v>
      </c>
      <c r="BJ5" s="12" t="s">
        <v>44</v>
      </c>
      <c r="BK5" s="12" t="s">
        <v>44</v>
      </c>
      <c r="BL5" s="12" t="s">
        <v>44</v>
      </c>
      <c r="BM5" s="29" t="s">
        <v>44</v>
      </c>
      <c r="BN5" s="39">
        <v>44811</v>
      </c>
      <c r="BO5" s="16">
        <v>115</v>
      </c>
      <c r="BP5" s="16"/>
      <c r="BQ5" s="16"/>
      <c r="BR5" s="16"/>
      <c r="BS5" s="16"/>
      <c r="BT5" s="16"/>
      <c r="BU5" s="16"/>
      <c r="BV5" s="16">
        <v>1</v>
      </c>
      <c r="BW5" s="38">
        <f t="shared" ref="BW5:BW20" si="2">+BO5+BQ5+BS5+BU5</f>
        <v>115</v>
      </c>
      <c r="BX5" s="39">
        <v>44939</v>
      </c>
      <c r="BY5" s="34">
        <v>45176</v>
      </c>
      <c r="BZ5" s="40">
        <v>28750000</v>
      </c>
      <c r="CA5" s="34"/>
      <c r="CB5" s="40"/>
      <c r="CC5" s="34"/>
      <c r="CD5" s="40"/>
      <c r="CE5" s="40"/>
      <c r="CF5" s="40"/>
      <c r="CG5" s="40"/>
      <c r="CH5" s="40"/>
      <c r="CI5" s="41">
        <v>1</v>
      </c>
      <c r="CJ5" s="41">
        <f>+BZ5+CB5+CD5+CF5+CH5</f>
        <v>28750000</v>
      </c>
      <c r="CK5" s="34"/>
      <c r="CL5" s="12"/>
      <c r="CM5" s="34"/>
      <c r="CN5" s="34"/>
      <c r="CO5" s="34"/>
      <c r="CP5" s="34"/>
      <c r="CQ5" s="42"/>
      <c r="CR5" s="42"/>
      <c r="CS5" s="42"/>
      <c r="CT5" s="42"/>
      <c r="CU5" s="16"/>
      <c r="CV5" s="43">
        <f t="shared" ref="CV5:CV36" si="3">+T5/AS5</f>
        <v>8068181.8181818184</v>
      </c>
      <c r="CW5" s="44">
        <v>1</v>
      </c>
      <c r="CX5" s="45">
        <v>44630</v>
      </c>
      <c r="CY5" s="46">
        <v>7500000</v>
      </c>
      <c r="CZ5" s="47">
        <v>1</v>
      </c>
      <c r="DA5" s="45">
        <v>44663</v>
      </c>
      <c r="DB5" s="46">
        <v>7500000</v>
      </c>
      <c r="DC5" s="47">
        <v>1</v>
      </c>
      <c r="DD5" s="45">
        <v>44690</v>
      </c>
      <c r="DE5" s="46">
        <v>7500000</v>
      </c>
      <c r="DF5" s="48">
        <v>1</v>
      </c>
      <c r="DG5" s="25">
        <v>44733</v>
      </c>
      <c r="DH5" s="49">
        <v>7284133</v>
      </c>
      <c r="DI5" s="48">
        <v>1</v>
      </c>
      <c r="DJ5" s="25">
        <v>44763</v>
      </c>
      <c r="DK5" s="49">
        <v>7284133</v>
      </c>
      <c r="DL5" s="48">
        <v>1</v>
      </c>
      <c r="DM5" s="25">
        <v>44623</v>
      </c>
      <c r="DN5" s="49">
        <v>2974385</v>
      </c>
      <c r="DO5" s="48">
        <v>1</v>
      </c>
      <c r="DP5" s="25">
        <v>44796</v>
      </c>
      <c r="DQ5" s="49">
        <v>7284133</v>
      </c>
      <c r="DR5" s="48"/>
      <c r="DS5" s="48"/>
      <c r="DT5" s="48"/>
      <c r="DU5" s="48"/>
      <c r="DV5" s="48"/>
      <c r="DW5" s="48"/>
      <c r="DX5" s="48"/>
      <c r="DY5" s="48"/>
      <c r="DZ5" s="48"/>
      <c r="EA5" s="47">
        <f>+CW5+CZ5+DC5+DF5+DI5+DL5+DO5+DR5+DU5+DX5</f>
        <v>7</v>
      </c>
      <c r="EB5" s="50">
        <f>+CY5+DB5+DE5+DH5+DK5+DN5+DQ5+DT5+DW5+DZ5</f>
        <v>47326784</v>
      </c>
    </row>
    <row r="6" spans="1:132" ht="36" x14ac:dyDescent="0.25">
      <c r="A6" s="12">
        <v>2</v>
      </c>
      <c r="B6" s="12">
        <v>2022</v>
      </c>
      <c r="C6" s="13" t="s">
        <v>208</v>
      </c>
      <c r="D6" s="14" t="s">
        <v>209</v>
      </c>
      <c r="E6" s="154" t="s">
        <v>211</v>
      </c>
      <c r="F6" s="137" t="s">
        <v>943</v>
      </c>
      <c r="G6" s="12" t="s">
        <v>44</v>
      </c>
      <c r="H6" s="12" t="s">
        <v>68</v>
      </c>
      <c r="I6" s="12" t="s">
        <v>47</v>
      </c>
      <c r="J6" s="36" t="s">
        <v>67</v>
      </c>
      <c r="K6" s="37" t="s">
        <v>48</v>
      </c>
      <c r="L6" s="31" t="s">
        <v>782</v>
      </c>
      <c r="M6" s="12" t="s">
        <v>422</v>
      </c>
      <c r="N6" s="31" t="s">
        <v>448</v>
      </c>
      <c r="O6" s="14" t="s">
        <v>1060</v>
      </c>
      <c r="P6" s="14" t="s">
        <v>1063</v>
      </c>
      <c r="Q6" s="12" t="s">
        <v>1045</v>
      </c>
      <c r="R6" s="12" t="s">
        <v>1052</v>
      </c>
      <c r="S6" s="15">
        <v>36000000</v>
      </c>
      <c r="T6" s="15">
        <f t="shared" si="0"/>
        <v>54000000</v>
      </c>
      <c r="U6" s="16" t="s">
        <v>190</v>
      </c>
      <c r="V6" s="51">
        <v>1712</v>
      </c>
      <c r="W6" s="52" t="s">
        <v>210</v>
      </c>
      <c r="X6" s="53">
        <v>306</v>
      </c>
      <c r="Y6" s="54">
        <v>44578</v>
      </c>
      <c r="Z6" s="55">
        <v>520</v>
      </c>
      <c r="AA6" s="39">
        <v>44728</v>
      </c>
      <c r="AB6" s="39"/>
      <c r="AC6" s="56"/>
      <c r="AD6" s="57">
        <v>325</v>
      </c>
      <c r="AE6" s="58">
        <v>44580</v>
      </c>
      <c r="AF6" s="16">
        <v>621</v>
      </c>
      <c r="AG6" s="39">
        <v>44749</v>
      </c>
      <c r="AH6" s="16"/>
      <c r="AI6" s="59"/>
      <c r="AJ6" s="28" t="s">
        <v>43</v>
      </c>
      <c r="AK6" s="29" t="s">
        <v>71</v>
      </c>
      <c r="AL6" s="29" t="s">
        <v>75</v>
      </c>
      <c r="AM6" s="29" t="s">
        <v>45</v>
      </c>
      <c r="AN6" s="12" t="s">
        <v>112</v>
      </c>
      <c r="AO6" s="30">
        <v>5</v>
      </c>
      <c r="AP6" s="12" t="s">
        <v>176</v>
      </c>
      <c r="AQ6" s="12">
        <v>6</v>
      </c>
      <c r="AR6" s="12">
        <v>3</v>
      </c>
      <c r="AS6" s="12">
        <f t="shared" si="1"/>
        <v>9</v>
      </c>
      <c r="AT6" s="12"/>
      <c r="AU6" s="32">
        <v>44579</v>
      </c>
      <c r="AV6" s="33">
        <v>44580</v>
      </c>
      <c r="AW6" s="33">
        <v>44580</v>
      </c>
      <c r="AX6" s="33">
        <v>44760</v>
      </c>
      <c r="AY6" s="33">
        <v>44774</v>
      </c>
      <c r="AZ6" s="34"/>
      <c r="BA6" s="35" t="s">
        <v>778</v>
      </c>
      <c r="BB6" s="31" t="s">
        <v>409</v>
      </c>
      <c r="BC6" s="142" t="s">
        <v>140</v>
      </c>
      <c r="BD6" s="12" t="s">
        <v>44</v>
      </c>
      <c r="BE6" s="12" t="s">
        <v>44</v>
      </c>
      <c r="BF6" s="12" t="s">
        <v>44</v>
      </c>
      <c r="BG6" s="12" t="s">
        <v>44</v>
      </c>
      <c r="BH6" s="12" t="s">
        <v>44</v>
      </c>
      <c r="BI6" s="12" t="s">
        <v>44</v>
      </c>
      <c r="BJ6" s="12" t="s">
        <v>44</v>
      </c>
      <c r="BK6" s="12" t="s">
        <v>44</v>
      </c>
      <c r="BL6" s="12" t="s">
        <v>44</v>
      </c>
      <c r="BM6" s="29" t="s">
        <v>44</v>
      </c>
      <c r="BN6" s="34">
        <v>44749</v>
      </c>
      <c r="BO6" s="16">
        <v>90</v>
      </c>
      <c r="BP6" s="16"/>
      <c r="BQ6" s="16"/>
      <c r="BR6" s="16"/>
      <c r="BS6" s="16"/>
      <c r="BT6" s="16"/>
      <c r="BU6" s="16"/>
      <c r="BV6" s="16">
        <v>1</v>
      </c>
      <c r="BW6" s="38">
        <f t="shared" si="2"/>
        <v>90</v>
      </c>
      <c r="BX6" s="39">
        <v>44852</v>
      </c>
      <c r="BY6" s="34">
        <v>44749</v>
      </c>
      <c r="BZ6" s="40">
        <v>18000000</v>
      </c>
      <c r="CA6" s="34"/>
      <c r="CB6" s="40"/>
      <c r="CC6" s="34"/>
      <c r="CD6" s="40"/>
      <c r="CE6" s="40"/>
      <c r="CF6" s="40"/>
      <c r="CG6" s="40"/>
      <c r="CH6" s="40"/>
      <c r="CI6" s="41">
        <v>1</v>
      </c>
      <c r="CJ6" s="41">
        <f t="shared" ref="CJ6:CJ12" si="4">+BZ6+CB6+CD6+CF6+CH6</f>
        <v>18000000</v>
      </c>
      <c r="CK6" s="34"/>
      <c r="CL6" s="12"/>
      <c r="CM6" s="34"/>
      <c r="CN6" s="34"/>
      <c r="CO6" s="34"/>
      <c r="CP6" s="34"/>
      <c r="CQ6" s="42"/>
      <c r="CR6" s="42"/>
      <c r="CS6" s="42"/>
      <c r="CT6" s="42"/>
      <c r="CU6" s="16"/>
      <c r="CV6" s="43">
        <f t="shared" si="3"/>
        <v>6000000</v>
      </c>
      <c r="CW6" s="61">
        <v>1</v>
      </c>
      <c r="CX6" s="62">
        <v>44687</v>
      </c>
      <c r="CY6" s="63">
        <v>20400000</v>
      </c>
      <c r="CZ6" s="51">
        <v>1</v>
      </c>
      <c r="DA6" s="62">
        <v>44718</v>
      </c>
      <c r="DB6" s="63">
        <v>5878991</v>
      </c>
      <c r="DC6" s="51">
        <v>1</v>
      </c>
      <c r="DD6" s="62">
        <v>44718</v>
      </c>
      <c r="DE6" s="64">
        <v>5878991</v>
      </c>
      <c r="DF6" s="65"/>
      <c r="DG6" s="65"/>
      <c r="DH6" s="64"/>
      <c r="DI6" s="65"/>
      <c r="DJ6" s="65"/>
      <c r="DK6" s="64"/>
      <c r="DL6" s="65"/>
      <c r="DM6" s="65"/>
      <c r="DN6" s="65"/>
      <c r="DO6" s="65"/>
      <c r="DP6" s="65"/>
      <c r="DQ6" s="65"/>
      <c r="DR6" s="65"/>
      <c r="DS6" s="65"/>
      <c r="DT6" s="65"/>
      <c r="DU6" s="65"/>
      <c r="DV6" s="65"/>
      <c r="DW6" s="65"/>
      <c r="DX6" s="65"/>
      <c r="DY6" s="65"/>
      <c r="DZ6" s="65"/>
      <c r="EA6" s="51">
        <f t="shared" ref="EA6:EA24" si="5">+CW6+CZ6+DC6+DF6+DI6+DL6+DO6+DR6+DU6+DX6</f>
        <v>3</v>
      </c>
      <c r="EB6" s="66">
        <f>+CY6+DB6+DE6+DH6+DK6+DN6+DQ6+DT6+DW6+DZ6</f>
        <v>32157982</v>
      </c>
    </row>
    <row r="7" spans="1:132" ht="36" x14ac:dyDescent="0.25">
      <c r="A7" s="12">
        <v>3</v>
      </c>
      <c r="B7" s="12">
        <v>2022</v>
      </c>
      <c r="C7" s="13" t="s">
        <v>232</v>
      </c>
      <c r="D7" s="14" t="s">
        <v>233</v>
      </c>
      <c r="E7" s="154" t="s">
        <v>90</v>
      </c>
      <c r="F7" s="137" t="s">
        <v>944</v>
      </c>
      <c r="G7" s="12" t="s">
        <v>116</v>
      </c>
      <c r="H7" s="12" t="s">
        <v>69</v>
      </c>
      <c r="I7" s="12" t="s">
        <v>47</v>
      </c>
      <c r="J7" s="36" t="s">
        <v>67</v>
      </c>
      <c r="K7" s="37" t="s">
        <v>48</v>
      </c>
      <c r="L7" s="31" t="s">
        <v>782</v>
      </c>
      <c r="M7" s="12" t="s">
        <v>191</v>
      </c>
      <c r="N7" s="31" t="s">
        <v>234</v>
      </c>
      <c r="O7" s="14" t="s">
        <v>1060</v>
      </c>
      <c r="P7" s="14" t="s">
        <v>1063</v>
      </c>
      <c r="Q7" s="12" t="s">
        <v>1045</v>
      </c>
      <c r="R7" s="12" t="s">
        <v>1052</v>
      </c>
      <c r="S7" s="15">
        <v>41600000</v>
      </c>
      <c r="T7" s="15">
        <f t="shared" si="0"/>
        <v>46800000</v>
      </c>
      <c r="U7" s="16" t="s">
        <v>190</v>
      </c>
      <c r="V7" s="51">
        <v>1710</v>
      </c>
      <c r="W7" s="52" t="s">
        <v>94</v>
      </c>
      <c r="X7" s="53">
        <v>323</v>
      </c>
      <c r="Y7" s="54">
        <v>44578</v>
      </c>
      <c r="Z7" s="55">
        <v>623</v>
      </c>
      <c r="AA7" s="39">
        <v>44795</v>
      </c>
      <c r="AB7" s="39"/>
      <c r="AC7" s="56"/>
      <c r="AD7" s="57">
        <v>326</v>
      </c>
      <c r="AE7" s="58">
        <v>44581</v>
      </c>
      <c r="AF7" s="16">
        <v>727</v>
      </c>
      <c r="AG7" s="39">
        <v>44796</v>
      </c>
      <c r="AH7" s="16"/>
      <c r="AI7" s="59"/>
      <c r="AJ7" s="28" t="s">
        <v>43</v>
      </c>
      <c r="AK7" s="29" t="s">
        <v>71</v>
      </c>
      <c r="AL7" s="29" t="s">
        <v>75</v>
      </c>
      <c r="AM7" s="29" t="s">
        <v>45</v>
      </c>
      <c r="AN7" s="12" t="s">
        <v>112</v>
      </c>
      <c r="AO7" s="30">
        <v>5</v>
      </c>
      <c r="AP7" s="12" t="s">
        <v>176</v>
      </c>
      <c r="AQ7" s="12">
        <v>8</v>
      </c>
      <c r="AR7" s="12">
        <v>1</v>
      </c>
      <c r="AS7" s="12">
        <f>+AQ7+AR7</f>
        <v>9</v>
      </c>
      <c r="AT7" s="12"/>
      <c r="AU7" s="32">
        <v>44579</v>
      </c>
      <c r="AV7" s="33">
        <v>44579</v>
      </c>
      <c r="AW7" s="33">
        <v>44581</v>
      </c>
      <c r="AX7" s="33">
        <v>44823</v>
      </c>
      <c r="AY7" s="33">
        <v>44853</v>
      </c>
      <c r="AZ7" s="34"/>
      <c r="BA7" s="35" t="s">
        <v>1027</v>
      </c>
      <c r="BB7" s="31" t="s">
        <v>408</v>
      </c>
      <c r="BC7" s="142" t="s">
        <v>138</v>
      </c>
      <c r="BD7" s="12" t="s">
        <v>44</v>
      </c>
      <c r="BE7" s="12" t="s">
        <v>44</v>
      </c>
      <c r="BF7" s="12" t="s">
        <v>44</v>
      </c>
      <c r="BG7" s="12" t="s">
        <v>44</v>
      </c>
      <c r="BH7" s="12" t="s">
        <v>44</v>
      </c>
      <c r="BI7" s="12" t="s">
        <v>44</v>
      </c>
      <c r="BJ7" s="12" t="s">
        <v>44</v>
      </c>
      <c r="BK7" s="12" t="s">
        <v>44</v>
      </c>
      <c r="BL7" s="12" t="s">
        <v>44</v>
      </c>
      <c r="BM7" s="29" t="s">
        <v>44</v>
      </c>
      <c r="BN7" s="39">
        <v>44796</v>
      </c>
      <c r="BO7" s="16">
        <v>30</v>
      </c>
      <c r="BP7" s="16"/>
      <c r="BQ7" s="16"/>
      <c r="BR7" s="16"/>
      <c r="BS7" s="16"/>
      <c r="BT7" s="16"/>
      <c r="BU7" s="16"/>
      <c r="BV7" s="16">
        <v>1</v>
      </c>
      <c r="BW7" s="38">
        <f t="shared" si="2"/>
        <v>30</v>
      </c>
      <c r="BX7" s="39">
        <v>45218</v>
      </c>
      <c r="BY7" s="34">
        <v>44796</v>
      </c>
      <c r="BZ7" s="40">
        <v>5200000</v>
      </c>
      <c r="CA7" s="34"/>
      <c r="CB7" s="40"/>
      <c r="CC7" s="34"/>
      <c r="CD7" s="40"/>
      <c r="CE7" s="40"/>
      <c r="CF7" s="40"/>
      <c r="CG7" s="40"/>
      <c r="CH7" s="40"/>
      <c r="CI7" s="41">
        <v>1</v>
      </c>
      <c r="CJ7" s="41">
        <f t="shared" si="4"/>
        <v>5200000</v>
      </c>
      <c r="CK7" s="34"/>
      <c r="CL7" s="12"/>
      <c r="CM7" s="34"/>
      <c r="CN7" s="34"/>
      <c r="CO7" s="34"/>
      <c r="CP7" s="34"/>
      <c r="CQ7" s="42"/>
      <c r="CR7" s="42"/>
      <c r="CS7" s="42"/>
      <c r="CT7" s="42"/>
      <c r="CU7" s="16"/>
      <c r="CV7" s="43">
        <f t="shared" si="3"/>
        <v>5200000</v>
      </c>
      <c r="CW7" s="61">
        <v>1</v>
      </c>
      <c r="CX7" s="62">
        <v>44624</v>
      </c>
      <c r="CY7" s="63">
        <v>1906667</v>
      </c>
      <c r="CZ7" s="51">
        <v>1</v>
      </c>
      <c r="DA7" s="62">
        <v>44630</v>
      </c>
      <c r="DB7" s="63">
        <v>5200000</v>
      </c>
      <c r="DC7" s="51">
        <v>1</v>
      </c>
      <c r="DD7" s="62">
        <v>44658</v>
      </c>
      <c r="DE7" s="63">
        <v>5200000</v>
      </c>
      <c r="DF7" s="51">
        <v>1</v>
      </c>
      <c r="DG7" s="62">
        <v>44694</v>
      </c>
      <c r="DH7" s="63">
        <v>5200000</v>
      </c>
      <c r="DI7" s="65">
        <v>1</v>
      </c>
      <c r="DJ7" s="58">
        <v>44720</v>
      </c>
      <c r="DK7" s="64">
        <v>5155600</v>
      </c>
      <c r="DL7" s="65">
        <v>1</v>
      </c>
      <c r="DM7" s="58">
        <v>44753</v>
      </c>
      <c r="DN7" s="64">
        <v>5155600</v>
      </c>
      <c r="DO7" s="65">
        <v>1</v>
      </c>
      <c r="DP7" s="58">
        <v>44784</v>
      </c>
      <c r="DQ7" s="64">
        <v>5155600</v>
      </c>
      <c r="DR7" s="65"/>
      <c r="DS7" s="65"/>
      <c r="DT7" s="65"/>
      <c r="DU7" s="65"/>
      <c r="DV7" s="65"/>
      <c r="DW7" s="65"/>
      <c r="DX7" s="65"/>
      <c r="DY7" s="65"/>
      <c r="DZ7" s="65"/>
      <c r="EA7" s="51">
        <f>+CW7+CZ7+DC7+DF7+DI7+DL7+DO7+DR7+DU7+DX7</f>
        <v>7</v>
      </c>
      <c r="EB7" s="66">
        <f>+CY7+DB7+DE7+DH7+DK7+DN7+DQ7+DT7+DW7+DZ7</f>
        <v>32973467</v>
      </c>
    </row>
    <row r="8" spans="1:132" ht="36" x14ac:dyDescent="0.25">
      <c r="A8" s="12">
        <v>4</v>
      </c>
      <c r="B8" s="12">
        <v>2022</v>
      </c>
      <c r="C8" s="13" t="s">
        <v>212</v>
      </c>
      <c r="D8" s="14" t="s">
        <v>220</v>
      </c>
      <c r="E8" s="154" t="s">
        <v>107</v>
      </c>
      <c r="F8" s="137" t="s">
        <v>945</v>
      </c>
      <c r="G8" s="12" t="s">
        <v>44</v>
      </c>
      <c r="H8" s="12" t="s">
        <v>68</v>
      </c>
      <c r="I8" s="12" t="s">
        <v>51</v>
      </c>
      <c r="J8" s="36" t="s">
        <v>67</v>
      </c>
      <c r="K8" s="37" t="s">
        <v>48</v>
      </c>
      <c r="L8" s="31" t="s">
        <v>781</v>
      </c>
      <c r="M8" s="12" t="s">
        <v>434</v>
      </c>
      <c r="N8" s="31" t="s">
        <v>449</v>
      </c>
      <c r="O8" s="14" t="s">
        <v>1060</v>
      </c>
      <c r="P8" s="14" t="s">
        <v>1063</v>
      </c>
      <c r="Q8" s="12" t="s">
        <v>1045</v>
      </c>
      <c r="R8" s="12" t="s">
        <v>1052</v>
      </c>
      <c r="S8" s="15">
        <v>20800000</v>
      </c>
      <c r="T8" s="15">
        <f t="shared" si="0"/>
        <v>29726666</v>
      </c>
      <c r="U8" s="16" t="s">
        <v>190</v>
      </c>
      <c r="V8" s="51">
        <v>1741</v>
      </c>
      <c r="W8" s="52" t="s">
        <v>105</v>
      </c>
      <c r="X8" s="53">
        <v>311</v>
      </c>
      <c r="Y8" s="54">
        <v>44578</v>
      </c>
      <c r="Z8" s="55">
        <v>595</v>
      </c>
      <c r="AA8" s="39">
        <v>44776</v>
      </c>
      <c r="AB8" s="39"/>
      <c r="AC8" s="56"/>
      <c r="AD8" s="57">
        <v>318</v>
      </c>
      <c r="AE8" s="58">
        <v>44580</v>
      </c>
      <c r="AF8" s="16">
        <v>686</v>
      </c>
      <c r="AG8" s="39">
        <v>44778</v>
      </c>
      <c r="AH8" s="16"/>
      <c r="AI8" s="59"/>
      <c r="AJ8" s="28" t="s">
        <v>43</v>
      </c>
      <c r="AK8" s="29" t="s">
        <v>71</v>
      </c>
      <c r="AL8" s="29" t="s">
        <v>76</v>
      </c>
      <c r="AM8" s="29" t="s">
        <v>45</v>
      </c>
      <c r="AN8" s="12" t="s">
        <v>111</v>
      </c>
      <c r="AO8" s="30">
        <v>4</v>
      </c>
      <c r="AP8" s="12" t="s">
        <v>176</v>
      </c>
      <c r="AQ8" s="12">
        <v>8</v>
      </c>
      <c r="AR8" s="12">
        <v>3</v>
      </c>
      <c r="AS8" s="12">
        <f t="shared" si="1"/>
        <v>11</v>
      </c>
      <c r="AT8" s="12" t="s">
        <v>1196</v>
      </c>
      <c r="AU8" s="32">
        <v>44579</v>
      </c>
      <c r="AV8" s="33">
        <v>44580</v>
      </c>
      <c r="AW8" s="33">
        <v>44580</v>
      </c>
      <c r="AX8" s="33">
        <v>44822</v>
      </c>
      <c r="AY8" s="33">
        <v>44926</v>
      </c>
      <c r="AZ8" s="34"/>
      <c r="BA8" s="35" t="s">
        <v>888</v>
      </c>
      <c r="BB8" s="31" t="s">
        <v>401</v>
      </c>
      <c r="BC8" s="142" t="s">
        <v>138</v>
      </c>
      <c r="BD8" s="12" t="s">
        <v>44</v>
      </c>
      <c r="BE8" s="12" t="s">
        <v>44</v>
      </c>
      <c r="BF8" s="12" t="s">
        <v>44</v>
      </c>
      <c r="BG8" s="12" t="s">
        <v>44</v>
      </c>
      <c r="BH8" s="12" t="s">
        <v>44</v>
      </c>
      <c r="BI8" s="12" t="s">
        <v>44</v>
      </c>
      <c r="BJ8" s="12" t="s">
        <v>44</v>
      </c>
      <c r="BK8" s="12" t="s">
        <v>44</v>
      </c>
      <c r="BL8" s="12" t="s">
        <v>44</v>
      </c>
      <c r="BM8" s="29" t="s">
        <v>44</v>
      </c>
      <c r="BN8" s="39">
        <v>44778</v>
      </c>
      <c r="BO8" s="16">
        <v>103</v>
      </c>
      <c r="BP8" s="16"/>
      <c r="BQ8" s="16"/>
      <c r="BR8" s="16"/>
      <c r="BS8" s="16"/>
      <c r="BT8" s="16"/>
      <c r="BU8" s="16"/>
      <c r="BV8" s="16">
        <v>1</v>
      </c>
      <c r="BW8" s="38">
        <f t="shared" si="2"/>
        <v>103</v>
      </c>
      <c r="BX8" s="39">
        <v>44926</v>
      </c>
      <c r="BY8" s="34">
        <v>44778</v>
      </c>
      <c r="BZ8" s="40">
        <v>8926666</v>
      </c>
      <c r="CA8" s="34"/>
      <c r="CB8" s="40"/>
      <c r="CC8" s="34"/>
      <c r="CD8" s="40"/>
      <c r="CE8" s="40"/>
      <c r="CF8" s="40"/>
      <c r="CG8" s="40"/>
      <c r="CH8" s="40"/>
      <c r="CI8" s="41">
        <v>1</v>
      </c>
      <c r="CJ8" s="41">
        <f t="shared" si="4"/>
        <v>8926666</v>
      </c>
      <c r="CK8" s="34"/>
      <c r="CL8" s="12"/>
      <c r="CM8" s="34"/>
      <c r="CN8" s="34"/>
      <c r="CO8" s="34"/>
      <c r="CP8" s="34"/>
      <c r="CQ8" s="42"/>
      <c r="CR8" s="42"/>
      <c r="CS8" s="42"/>
      <c r="CT8" s="42"/>
      <c r="CU8" s="16"/>
      <c r="CV8" s="43">
        <f t="shared" si="3"/>
        <v>2702424.1818181816</v>
      </c>
      <c r="CW8" s="61">
        <v>1</v>
      </c>
      <c r="CX8" s="62">
        <v>44624</v>
      </c>
      <c r="CY8" s="63">
        <v>1040000</v>
      </c>
      <c r="CZ8" s="51">
        <v>1</v>
      </c>
      <c r="DA8" s="62">
        <v>44630</v>
      </c>
      <c r="DB8" s="63">
        <v>2600000</v>
      </c>
      <c r="DC8" s="51">
        <v>1</v>
      </c>
      <c r="DD8" s="62">
        <v>44658</v>
      </c>
      <c r="DE8" s="63">
        <v>2600000</v>
      </c>
      <c r="DF8" s="51">
        <v>1</v>
      </c>
      <c r="DG8" s="62">
        <v>44687</v>
      </c>
      <c r="DH8" s="63">
        <v>2600000</v>
      </c>
      <c r="DI8" s="65">
        <v>1</v>
      </c>
      <c r="DJ8" s="58">
        <v>44718</v>
      </c>
      <c r="DK8" s="64">
        <v>2577799</v>
      </c>
      <c r="DL8" s="65">
        <v>1</v>
      </c>
      <c r="DM8" s="58">
        <v>44753</v>
      </c>
      <c r="DN8" s="64">
        <v>2577799</v>
      </c>
      <c r="DO8" s="65">
        <v>1</v>
      </c>
      <c r="DP8" s="58">
        <v>44784</v>
      </c>
      <c r="DQ8" s="64">
        <v>2577799</v>
      </c>
      <c r="DR8" s="65"/>
      <c r="DS8" s="65"/>
      <c r="DT8" s="65"/>
      <c r="DU8" s="65"/>
      <c r="DV8" s="65"/>
      <c r="DW8" s="65"/>
      <c r="DX8" s="65"/>
      <c r="DY8" s="65"/>
      <c r="DZ8" s="65"/>
      <c r="EA8" s="51">
        <f t="shared" si="5"/>
        <v>7</v>
      </c>
      <c r="EB8" s="66">
        <f t="shared" ref="EB8:EB24" si="6">+CY8+DB8+DE8+DH8+DK8+DN8+DQ8+DT8+DW8+DZ8</f>
        <v>16573397</v>
      </c>
    </row>
    <row r="9" spans="1:132" ht="36" x14ac:dyDescent="0.25">
      <c r="A9" s="12">
        <v>5</v>
      </c>
      <c r="B9" s="12">
        <v>2022</v>
      </c>
      <c r="C9" s="13" t="s">
        <v>213</v>
      </c>
      <c r="D9" s="14" t="s">
        <v>221</v>
      </c>
      <c r="E9" s="154" t="s">
        <v>178</v>
      </c>
      <c r="F9" s="137" t="s">
        <v>946</v>
      </c>
      <c r="G9" s="12" t="s">
        <v>44</v>
      </c>
      <c r="H9" s="12" t="s">
        <v>68</v>
      </c>
      <c r="I9" s="12" t="s">
        <v>49</v>
      </c>
      <c r="J9" s="36" t="s">
        <v>67</v>
      </c>
      <c r="K9" s="37" t="s">
        <v>48</v>
      </c>
      <c r="L9" s="31" t="s">
        <v>782</v>
      </c>
      <c r="M9" s="12" t="s">
        <v>160</v>
      </c>
      <c r="N9" s="31" t="s">
        <v>450</v>
      </c>
      <c r="O9" s="14" t="s">
        <v>1060</v>
      </c>
      <c r="P9" s="14" t="s">
        <v>1063</v>
      </c>
      <c r="Q9" s="12" t="s">
        <v>1045</v>
      </c>
      <c r="R9" s="12" t="s">
        <v>1052</v>
      </c>
      <c r="S9" s="15">
        <v>33600000</v>
      </c>
      <c r="T9" s="15">
        <f t="shared" si="0"/>
        <v>49840000</v>
      </c>
      <c r="U9" s="16" t="s">
        <v>190</v>
      </c>
      <c r="V9" s="51">
        <v>1741</v>
      </c>
      <c r="W9" s="52" t="s">
        <v>105</v>
      </c>
      <c r="X9" s="53">
        <v>314</v>
      </c>
      <c r="Y9" s="54">
        <v>44578</v>
      </c>
      <c r="Z9" s="55">
        <v>624</v>
      </c>
      <c r="AA9" s="39">
        <v>44795</v>
      </c>
      <c r="AB9" s="39"/>
      <c r="AC9" s="56"/>
      <c r="AD9" s="57">
        <v>317</v>
      </c>
      <c r="AE9" s="58">
        <v>44580</v>
      </c>
      <c r="AF9" s="16">
        <v>728</v>
      </c>
      <c r="AG9" s="39">
        <v>44796</v>
      </c>
      <c r="AH9" s="16"/>
      <c r="AI9" s="59"/>
      <c r="AJ9" s="28" t="s">
        <v>43</v>
      </c>
      <c r="AK9" s="29" t="s">
        <v>71</v>
      </c>
      <c r="AL9" s="29" t="s">
        <v>76</v>
      </c>
      <c r="AM9" s="29" t="s">
        <v>45</v>
      </c>
      <c r="AN9" s="12" t="s">
        <v>111</v>
      </c>
      <c r="AO9" s="30">
        <v>4</v>
      </c>
      <c r="AP9" s="12" t="s">
        <v>176</v>
      </c>
      <c r="AQ9" s="12">
        <v>8</v>
      </c>
      <c r="AR9" s="12">
        <v>3</v>
      </c>
      <c r="AS9" s="12">
        <f t="shared" si="1"/>
        <v>11</v>
      </c>
      <c r="AT9" s="12" t="s">
        <v>1255</v>
      </c>
      <c r="AU9" s="32">
        <v>44579</v>
      </c>
      <c r="AV9" s="33">
        <v>44579</v>
      </c>
      <c r="AW9" s="33">
        <v>44580</v>
      </c>
      <c r="AX9" s="33">
        <v>44822</v>
      </c>
      <c r="AY9" s="33">
        <v>44939</v>
      </c>
      <c r="AZ9" s="34"/>
      <c r="BA9" s="35" t="s">
        <v>591</v>
      </c>
      <c r="BB9" s="31" t="s">
        <v>406</v>
      </c>
      <c r="BC9" s="142" t="s">
        <v>138</v>
      </c>
      <c r="BD9" s="12" t="s">
        <v>44</v>
      </c>
      <c r="BE9" s="12" t="s">
        <v>44</v>
      </c>
      <c r="BF9" s="12" t="s">
        <v>44</v>
      </c>
      <c r="BG9" s="12" t="s">
        <v>44</v>
      </c>
      <c r="BH9" s="12" t="s">
        <v>44</v>
      </c>
      <c r="BI9" s="12" t="s">
        <v>44</v>
      </c>
      <c r="BJ9" s="12" t="s">
        <v>44</v>
      </c>
      <c r="BK9" s="12" t="s">
        <v>44</v>
      </c>
      <c r="BL9" s="12" t="s">
        <v>44</v>
      </c>
      <c r="BM9" s="29" t="s">
        <v>44</v>
      </c>
      <c r="BN9" s="39">
        <v>44796</v>
      </c>
      <c r="BO9" s="16">
        <v>116</v>
      </c>
      <c r="BP9" s="16"/>
      <c r="BQ9" s="16"/>
      <c r="BR9" s="16"/>
      <c r="BS9" s="16"/>
      <c r="BT9" s="16"/>
      <c r="BU9" s="16"/>
      <c r="BV9" s="16">
        <v>1</v>
      </c>
      <c r="BW9" s="38">
        <f t="shared" si="2"/>
        <v>116</v>
      </c>
      <c r="BX9" s="39">
        <v>44939</v>
      </c>
      <c r="BY9" s="34">
        <v>44796</v>
      </c>
      <c r="BZ9" s="40">
        <v>16240000</v>
      </c>
      <c r="CA9" s="34"/>
      <c r="CB9" s="40"/>
      <c r="CC9" s="34"/>
      <c r="CD9" s="40"/>
      <c r="CE9" s="40"/>
      <c r="CF9" s="40"/>
      <c r="CG9" s="40"/>
      <c r="CH9" s="40"/>
      <c r="CI9" s="41">
        <v>1</v>
      </c>
      <c r="CJ9" s="41">
        <f t="shared" si="4"/>
        <v>16240000</v>
      </c>
      <c r="CK9" s="34"/>
      <c r="CL9" s="12"/>
      <c r="CM9" s="34"/>
      <c r="CN9" s="34"/>
      <c r="CO9" s="34"/>
      <c r="CP9" s="34"/>
      <c r="CQ9" s="42"/>
      <c r="CR9" s="42"/>
      <c r="CS9" s="42"/>
      <c r="CT9" s="42"/>
      <c r="CU9" s="16"/>
      <c r="CV9" s="43">
        <f t="shared" si="3"/>
        <v>4530909.0909090908</v>
      </c>
      <c r="CW9" s="61">
        <v>1</v>
      </c>
      <c r="CX9" s="62">
        <v>44624</v>
      </c>
      <c r="CY9" s="63">
        <v>1680000</v>
      </c>
      <c r="CZ9" s="51">
        <v>1</v>
      </c>
      <c r="DA9" s="62">
        <v>44630</v>
      </c>
      <c r="DB9" s="63">
        <v>4200000</v>
      </c>
      <c r="DC9" s="51">
        <v>1</v>
      </c>
      <c r="DD9" s="62">
        <v>44658</v>
      </c>
      <c r="DE9" s="63">
        <v>4200000</v>
      </c>
      <c r="DF9" s="51">
        <v>1</v>
      </c>
      <c r="DG9" s="62">
        <v>44687</v>
      </c>
      <c r="DH9" s="63">
        <v>4200000</v>
      </c>
      <c r="DI9" s="65">
        <v>1</v>
      </c>
      <c r="DJ9" s="58">
        <v>44718</v>
      </c>
      <c r="DK9" s="64">
        <v>4164138</v>
      </c>
      <c r="DL9" s="65">
        <v>1</v>
      </c>
      <c r="DM9" s="58">
        <v>44753</v>
      </c>
      <c r="DN9" s="64">
        <v>4164138</v>
      </c>
      <c r="DO9" s="65">
        <v>1</v>
      </c>
      <c r="DP9" s="58">
        <v>44784</v>
      </c>
      <c r="DQ9" s="64">
        <v>4164138</v>
      </c>
      <c r="DR9" s="65"/>
      <c r="DS9" s="65"/>
      <c r="DT9" s="65"/>
      <c r="DU9" s="65"/>
      <c r="DV9" s="65"/>
      <c r="DW9" s="65"/>
      <c r="DX9" s="65"/>
      <c r="DY9" s="65"/>
      <c r="DZ9" s="65"/>
      <c r="EA9" s="51">
        <f t="shared" si="5"/>
        <v>7</v>
      </c>
      <c r="EB9" s="66">
        <f t="shared" si="6"/>
        <v>26772414</v>
      </c>
    </row>
    <row r="10" spans="1:132" ht="24" x14ac:dyDescent="0.25">
      <c r="A10" s="12">
        <v>6</v>
      </c>
      <c r="B10" s="12">
        <v>2022</v>
      </c>
      <c r="C10" s="13" t="s">
        <v>235</v>
      </c>
      <c r="D10" s="14" t="s">
        <v>236</v>
      </c>
      <c r="E10" s="154" t="s">
        <v>89</v>
      </c>
      <c r="F10" s="137" t="s">
        <v>945</v>
      </c>
      <c r="G10" s="12" t="s">
        <v>117</v>
      </c>
      <c r="H10" s="12" t="s">
        <v>69</v>
      </c>
      <c r="I10" s="12" t="s">
        <v>51</v>
      </c>
      <c r="J10" s="36" t="s">
        <v>67</v>
      </c>
      <c r="K10" s="37" t="s">
        <v>48</v>
      </c>
      <c r="L10" s="31" t="s">
        <v>783</v>
      </c>
      <c r="M10" s="12" t="s">
        <v>426</v>
      </c>
      <c r="N10" s="31" t="s">
        <v>237</v>
      </c>
      <c r="O10" s="14" t="s">
        <v>1060</v>
      </c>
      <c r="P10" s="14" t="s">
        <v>1063</v>
      </c>
      <c r="Q10" s="12" t="s">
        <v>1045</v>
      </c>
      <c r="R10" s="12" t="s">
        <v>1052</v>
      </c>
      <c r="S10" s="15">
        <v>17600000</v>
      </c>
      <c r="T10" s="15">
        <f t="shared" si="0"/>
        <v>25079996</v>
      </c>
      <c r="U10" s="16" t="s">
        <v>190</v>
      </c>
      <c r="V10" s="51">
        <v>1841</v>
      </c>
      <c r="W10" s="52" t="s">
        <v>92</v>
      </c>
      <c r="X10" s="53">
        <v>318</v>
      </c>
      <c r="Y10" s="54">
        <v>44578</v>
      </c>
      <c r="Z10" s="55">
        <v>596</v>
      </c>
      <c r="AA10" s="39">
        <v>44776</v>
      </c>
      <c r="AB10" s="39"/>
      <c r="AC10" s="56"/>
      <c r="AD10" s="57">
        <v>327</v>
      </c>
      <c r="AE10" s="58">
        <v>44581</v>
      </c>
      <c r="AF10" s="16">
        <v>692</v>
      </c>
      <c r="AG10" s="39">
        <v>44781</v>
      </c>
      <c r="AH10" s="16"/>
      <c r="AI10" s="59"/>
      <c r="AJ10" s="28" t="s">
        <v>43</v>
      </c>
      <c r="AK10" s="29" t="s">
        <v>71</v>
      </c>
      <c r="AL10" s="29" t="s">
        <v>76</v>
      </c>
      <c r="AM10" s="29" t="s">
        <v>45</v>
      </c>
      <c r="AN10" s="12" t="s">
        <v>111</v>
      </c>
      <c r="AO10" s="30">
        <v>4</v>
      </c>
      <c r="AP10" s="12" t="s">
        <v>176</v>
      </c>
      <c r="AQ10" s="12">
        <v>8</v>
      </c>
      <c r="AR10" s="12">
        <v>3</v>
      </c>
      <c r="AS10" s="12">
        <f>+AQ10+AR10</f>
        <v>11</v>
      </c>
      <c r="AT10" s="12" t="s">
        <v>1197</v>
      </c>
      <c r="AU10" s="32">
        <v>44579</v>
      </c>
      <c r="AV10" s="33">
        <v>44580</v>
      </c>
      <c r="AW10" s="33">
        <v>44581</v>
      </c>
      <c r="AX10" s="33">
        <v>44823</v>
      </c>
      <c r="AY10" s="33">
        <v>44926</v>
      </c>
      <c r="AZ10" s="34"/>
      <c r="BA10" s="35" t="s">
        <v>888</v>
      </c>
      <c r="BB10" s="31" t="s">
        <v>404</v>
      </c>
      <c r="BC10" s="142" t="s">
        <v>138</v>
      </c>
      <c r="BD10" s="12" t="s">
        <v>44</v>
      </c>
      <c r="BE10" s="12" t="s">
        <v>44</v>
      </c>
      <c r="BF10" s="12" t="s">
        <v>44</v>
      </c>
      <c r="BG10" s="12" t="s">
        <v>44</v>
      </c>
      <c r="BH10" s="12" t="s">
        <v>44</v>
      </c>
      <c r="BI10" s="12" t="s">
        <v>44</v>
      </c>
      <c r="BJ10" s="12" t="s">
        <v>44</v>
      </c>
      <c r="BK10" s="12" t="s">
        <v>44</v>
      </c>
      <c r="BL10" s="12" t="s">
        <v>44</v>
      </c>
      <c r="BM10" s="29" t="s">
        <v>44</v>
      </c>
      <c r="BN10" s="39">
        <v>44778</v>
      </c>
      <c r="BO10" s="16">
        <v>102</v>
      </c>
      <c r="BP10" s="16"/>
      <c r="BQ10" s="16"/>
      <c r="BR10" s="16"/>
      <c r="BS10" s="16"/>
      <c r="BT10" s="16"/>
      <c r="BU10" s="16"/>
      <c r="BV10" s="16">
        <v>1</v>
      </c>
      <c r="BW10" s="38">
        <f t="shared" si="2"/>
        <v>102</v>
      </c>
      <c r="BX10" s="39">
        <v>44926</v>
      </c>
      <c r="BY10" s="34">
        <v>44778</v>
      </c>
      <c r="BZ10" s="40">
        <v>7479996</v>
      </c>
      <c r="CA10" s="34"/>
      <c r="CB10" s="40"/>
      <c r="CC10" s="34"/>
      <c r="CD10" s="40"/>
      <c r="CE10" s="40"/>
      <c r="CF10" s="40"/>
      <c r="CG10" s="40"/>
      <c r="CH10" s="40"/>
      <c r="CI10" s="41">
        <v>1</v>
      </c>
      <c r="CJ10" s="41">
        <f t="shared" si="4"/>
        <v>7479996</v>
      </c>
      <c r="CK10" s="34"/>
      <c r="CL10" s="12"/>
      <c r="CM10" s="34"/>
      <c r="CN10" s="34"/>
      <c r="CO10" s="34"/>
      <c r="CP10" s="34"/>
      <c r="CQ10" s="42"/>
      <c r="CR10" s="42"/>
      <c r="CS10" s="42"/>
      <c r="CT10" s="42"/>
      <c r="CU10" s="16"/>
      <c r="CV10" s="43">
        <f t="shared" si="3"/>
        <v>2279999.6363636362</v>
      </c>
      <c r="CW10" s="61">
        <v>1</v>
      </c>
      <c r="CX10" s="62">
        <v>44624</v>
      </c>
      <c r="CY10" s="63">
        <v>806667</v>
      </c>
      <c r="CZ10" s="51">
        <v>1</v>
      </c>
      <c r="DA10" s="62">
        <v>44634</v>
      </c>
      <c r="DB10" s="63">
        <v>2200000</v>
      </c>
      <c r="DC10" s="51">
        <v>1</v>
      </c>
      <c r="DD10" s="62">
        <v>44662</v>
      </c>
      <c r="DE10" s="63">
        <v>2200000</v>
      </c>
      <c r="DF10" s="65">
        <v>1</v>
      </c>
      <c r="DG10" s="58">
        <v>44687</v>
      </c>
      <c r="DH10" s="64">
        <v>2200000</v>
      </c>
      <c r="DI10" s="65">
        <v>1</v>
      </c>
      <c r="DJ10" s="58">
        <v>44718</v>
      </c>
      <c r="DK10" s="64">
        <v>2181215</v>
      </c>
      <c r="DL10" s="65">
        <v>1</v>
      </c>
      <c r="DM10" s="58">
        <v>44753</v>
      </c>
      <c r="DN10" s="64">
        <v>2181215</v>
      </c>
      <c r="DO10" s="65">
        <v>1</v>
      </c>
      <c r="DP10" s="58">
        <v>44784</v>
      </c>
      <c r="DQ10" s="64">
        <v>2181215</v>
      </c>
      <c r="DR10" s="65"/>
      <c r="DS10" s="65"/>
      <c r="DT10" s="65"/>
      <c r="DU10" s="65"/>
      <c r="DV10" s="65"/>
      <c r="DW10" s="65"/>
      <c r="DX10" s="65"/>
      <c r="DY10" s="65"/>
      <c r="DZ10" s="65"/>
      <c r="EA10" s="51">
        <f>+CW10+CZ10+DC10+DF10+DI10+DL10+DO10+DR10+DU10+DX10</f>
        <v>7</v>
      </c>
      <c r="EB10" s="66">
        <f>+CY10+DB10+DE10+DH10+DK10+DN10+DQ10+DT10+DW10+DZ10</f>
        <v>13950312</v>
      </c>
    </row>
    <row r="11" spans="1:132" ht="24" x14ac:dyDescent="0.25">
      <c r="A11" s="12">
        <v>7</v>
      </c>
      <c r="B11" s="12">
        <v>2022</v>
      </c>
      <c r="C11" s="13" t="s">
        <v>214</v>
      </c>
      <c r="D11" s="14" t="s">
        <v>222</v>
      </c>
      <c r="E11" s="154" t="s">
        <v>91</v>
      </c>
      <c r="F11" s="137" t="s">
        <v>945</v>
      </c>
      <c r="G11" s="12" t="s">
        <v>44</v>
      </c>
      <c r="H11" s="12" t="s">
        <v>68</v>
      </c>
      <c r="I11" s="12" t="s">
        <v>51</v>
      </c>
      <c r="J11" s="36" t="s">
        <v>67</v>
      </c>
      <c r="K11" s="37" t="s">
        <v>48</v>
      </c>
      <c r="L11" s="31" t="s">
        <v>1332</v>
      </c>
      <c r="M11" s="12" t="s">
        <v>158</v>
      </c>
      <c r="N11" s="31" t="s">
        <v>227</v>
      </c>
      <c r="O11" s="14" t="s">
        <v>1060</v>
      </c>
      <c r="P11" s="14" t="s">
        <v>1063</v>
      </c>
      <c r="Q11" s="12" t="s">
        <v>1045</v>
      </c>
      <c r="R11" s="12" t="s">
        <v>1052</v>
      </c>
      <c r="S11" s="15">
        <v>20000000</v>
      </c>
      <c r="T11" s="15">
        <f t="shared" si="0"/>
        <v>28583333</v>
      </c>
      <c r="U11" s="16" t="s">
        <v>190</v>
      </c>
      <c r="V11" s="51">
        <v>1741</v>
      </c>
      <c r="W11" s="52" t="s">
        <v>105</v>
      </c>
      <c r="X11" s="53">
        <v>315</v>
      </c>
      <c r="Y11" s="54">
        <v>44578</v>
      </c>
      <c r="Z11" s="55">
        <v>616</v>
      </c>
      <c r="AA11" s="39">
        <v>44791</v>
      </c>
      <c r="AB11" s="39"/>
      <c r="AC11" s="56"/>
      <c r="AD11" s="57">
        <v>319</v>
      </c>
      <c r="AE11" s="58">
        <v>44580</v>
      </c>
      <c r="AF11" s="16">
        <v>719</v>
      </c>
      <c r="AG11" s="39">
        <v>44795</v>
      </c>
      <c r="AH11" s="16"/>
      <c r="AI11" s="59"/>
      <c r="AJ11" s="28" t="s">
        <v>43</v>
      </c>
      <c r="AK11" s="29" t="s">
        <v>71</v>
      </c>
      <c r="AL11" s="29" t="s">
        <v>76</v>
      </c>
      <c r="AM11" s="29" t="s">
        <v>45</v>
      </c>
      <c r="AN11" s="12" t="s">
        <v>111</v>
      </c>
      <c r="AO11" s="30">
        <v>4</v>
      </c>
      <c r="AP11" s="12" t="s">
        <v>176</v>
      </c>
      <c r="AQ11" s="12">
        <v>8</v>
      </c>
      <c r="AR11" s="12">
        <v>3</v>
      </c>
      <c r="AS11" s="12">
        <f t="shared" si="1"/>
        <v>11</v>
      </c>
      <c r="AT11" s="12" t="s">
        <v>1196</v>
      </c>
      <c r="AU11" s="32">
        <v>44579</v>
      </c>
      <c r="AV11" s="33">
        <v>44580</v>
      </c>
      <c r="AW11" s="33">
        <v>44580</v>
      </c>
      <c r="AX11" s="33">
        <v>44822</v>
      </c>
      <c r="AY11" s="33">
        <v>44926</v>
      </c>
      <c r="AZ11" s="34"/>
      <c r="BA11" s="35" t="s">
        <v>888</v>
      </c>
      <c r="BB11" s="31" t="s">
        <v>402</v>
      </c>
      <c r="BC11" s="142" t="s">
        <v>138</v>
      </c>
      <c r="BD11" s="12" t="s">
        <v>44</v>
      </c>
      <c r="BE11" s="12" t="s">
        <v>44</v>
      </c>
      <c r="BF11" s="12" t="s">
        <v>44</v>
      </c>
      <c r="BG11" s="12" t="s">
        <v>44</v>
      </c>
      <c r="BH11" s="12" t="s">
        <v>44</v>
      </c>
      <c r="BI11" s="12" t="s">
        <v>44</v>
      </c>
      <c r="BJ11" s="12" t="s">
        <v>44</v>
      </c>
      <c r="BK11" s="12" t="s">
        <v>44</v>
      </c>
      <c r="BL11" s="12" t="s">
        <v>44</v>
      </c>
      <c r="BM11" s="29" t="s">
        <v>44</v>
      </c>
      <c r="BN11" s="39">
        <v>44795</v>
      </c>
      <c r="BO11" s="16">
        <v>103</v>
      </c>
      <c r="BP11" s="16"/>
      <c r="BQ11" s="16"/>
      <c r="BR11" s="16"/>
      <c r="BS11" s="16"/>
      <c r="BT11" s="16"/>
      <c r="BU11" s="16"/>
      <c r="BV11" s="16">
        <v>1</v>
      </c>
      <c r="BW11" s="38">
        <f t="shared" si="2"/>
        <v>103</v>
      </c>
      <c r="BX11" s="39">
        <v>44926</v>
      </c>
      <c r="BY11" s="34">
        <v>44795</v>
      </c>
      <c r="BZ11" s="40">
        <v>8583333</v>
      </c>
      <c r="CA11" s="34"/>
      <c r="CB11" s="40"/>
      <c r="CC11" s="34"/>
      <c r="CD11" s="40"/>
      <c r="CE11" s="40"/>
      <c r="CF11" s="40"/>
      <c r="CG11" s="40"/>
      <c r="CH11" s="40"/>
      <c r="CI11" s="41">
        <v>1</v>
      </c>
      <c r="CJ11" s="41">
        <f t="shared" si="4"/>
        <v>8583333</v>
      </c>
      <c r="CK11" s="34"/>
      <c r="CL11" s="12"/>
      <c r="CM11" s="34"/>
      <c r="CN11" s="34"/>
      <c r="CO11" s="34"/>
      <c r="CP11" s="34"/>
      <c r="CQ11" s="42"/>
      <c r="CR11" s="42"/>
      <c r="CS11" s="42"/>
      <c r="CT11" s="42"/>
      <c r="CU11" s="16"/>
      <c r="CV11" s="43">
        <f t="shared" si="3"/>
        <v>2598484.8181818184</v>
      </c>
      <c r="CW11" s="61">
        <v>1</v>
      </c>
      <c r="CX11" s="62">
        <v>44624</v>
      </c>
      <c r="CY11" s="63">
        <v>1000000</v>
      </c>
      <c r="CZ11" s="51">
        <v>1</v>
      </c>
      <c r="DA11" s="62">
        <v>44630</v>
      </c>
      <c r="DB11" s="63">
        <v>2500000</v>
      </c>
      <c r="DC11" s="51">
        <v>1</v>
      </c>
      <c r="DD11" s="62">
        <v>44658</v>
      </c>
      <c r="DE11" s="63">
        <v>2500000</v>
      </c>
      <c r="DF11" s="51">
        <v>1</v>
      </c>
      <c r="DG11" s="62">
        <v>44687</v>
      </c>
      <c r="DH11" s="63">
        <v>2500000</v>
      </c>
      <c r="DI11" s="65">
        <v>1</v>
      </c>
      <c r="DJ11" s="58">
        <v>44718</v>
      </c>
      <c r="DK11" s="64">
        <v>2478653</v>
      </c>
      <c r="DL11" s="65">
        <v>1</v>
      </c>
      <c r="DM11" s="58">
        <v>44753</v>
      </c>
      <c r="DN11" s="63">
        <v>2478653</v>
      </c>
      <c r="DO11" s="65">
        <v>1</v>
      </c>
      <c r="DP11" s="58">
        <v>44784</v>
      </c>
      <c r="DQ11" s="63">
        <v>2478653</v>
      </c>
      <c r="DR11" s="65"/>
      <c r="DS11" s="65"/>
      <c r="DT11" s="65"/>
      <c r="DU11" s="65"/>
      <c r="DV11" s="65"/>
      <c r="DW11" s="65"/>
      <c r="DX11" s="65"/>
      <c r="DY11" s="65"/>
      <c r="DZ11" s="65"/>
      <c r="EA11" s="51">
        <f t="shared" si="5"/>
        <v>7</v>
      </c>
      <c r="EB11" s="66">
        <f t="shared" si="6"/>
        <v>15935959</v>
      </c>
    </row>
    <row r="12" spans="1:132" ht="24" x14ac:dyDescent="0.25">
      <c r="A12" s="12">
        <v>8</v>
      </c>
      <c r="B12" s="12">
        <v>2022</v>
      </c>
      <c r="C12" s="13" t="s">
        <v>238</v>
      </c>
      <c r="D12" s="14" t="s">
        <v>239</v>
      </c>
      <c r="E12" s="154" t="s">
        <v>54</v>
      </c>
      <c r="F12" s="137" t="s">
        <v>945</v>
      </c>
      <c r="G12" s="12" t="s">
        <v>117</v>
      </c>
      <c r="H12" s="12" t="s">
        <v>69</v>
      </c>
      <c r="I12" s="12" t="s">
        <v>51</v>
      </c>
      <c r="J12" s="36" t="s">
        <v>67</v>
      </c>
      <c r="K12" s="37" t="s">
        <v>48</v>
      </c>
      <c r="L12" s="31" t="s">
        <v>784</v>
      </c>
      <c r="M12" s="12" t="s">
        <v>156</v>
      </c>
      <c r="N12" s="31" t="s">
        <v>240</v>
      </c>
      <c r="O12" s="14" t="s">
        <v>1060</v>
      </c>
      <c r="P12" s="14" t="s">
        <v>1063</v>
      </c>
      <c r="Q12" s="12" t="s">
        <v>1045</v>
      </c>
      <c r="R12" s="12" t="s">
        <v>1052</v>
      </c>
      <c r="S12" s="15">
        <v>20800000</v>
      </c>
      <c r="T12" s="15">
        <f t="shared" si="0"/>
        <v>29726667</v>
      </c>
      <c r="U12" s="16" t="s">
        <v>190</v>
      </c>
      <c r="V12" s="51">
        <v>1741</v>
      </c>
      <c r="W12" s="52" t="s">
        <v>105</v>
      </c>
      <c r="X12" s="53">
        <v>308</v>
      </c>
      <c r="Y12" s="54">
        <v>44578</v>
      </c>
      <c r="Z12" s="55">
        <v>653</v>
      </c>
      <c r="AA12" s="39">
        <v>44805</v>
      </c>
      <c r="AB12" s="39"/>
      <c r="AC12" s="56"/>
      <c r="AD12" s="57">
        <v>316</v>
      </c>
      <c r="AE12" s="58">
        <v>44580</v>
      </c>
      <c r="AF12" s="16">
        <v>756</v>
      </c>
      <c r="AG12" s="39">
        <v>44809</v>
      </c>
      <c r="AH12" s="16"/>
      <c r="AI12" s="59"/>
      <c r="AJ12" s="28" t="s">
        <v>43</v>
      </c>
      <c r="AK12" s="29" t="s">
        <v>71</v>
      </c>
      <c r="AL12" s="29" t="s">
        <v>76</v>
      </c>
      <c r="AM12" s="29" t="s">
        <v>45</v>
      </c>
      <c r="AN12" s="12" t="s">
        <v>111</v>
      </c>
      <c r="AO12" s="30">
        <v>4</v>
      </c>
      <c r="AP12" s="12" t="s">
        <v>176</v>
      </c>
      <c r="AQ12" s="12">
        <v>8</v>
      </c>
      <c r="AR12" s="12">
        <v>3</v>
      </c>
      <c r="AS12" s="12">
        <f>+AQ12+AR12</f>
        <v>11</v>
      </c>
      <c r="AT12" s="12" t="s">
        <v>1196</v>
      </c>
      <c r="AU12" s="32">
        <v>44579</v>
      </c>
      <c r="AV12" s="33">
        <v>44580</v>
      </c>
      <c r="AW12" s="33">
        <v>44580</v>
      </c>
      <c r="AX12" s="33">
        <v>44822</v>
      </c>
      <c r="AY12" s="33">
        <v>44926</v>
      </c>
      <c r="AZ12" s="34"/>
      <c r="BA12" s="35" t="s">
        <v>888</v>
      </c>
      <c r="BB12" s="31" t="s">
        <v>403</v>
      </c>
      <c r="BC12" s="142" t="s">
        <v>138</v>
      </c>
      <c r="BD12" s="12" t="s">
        <v>44</v>
      </c>
      <c r="BE12" s="12" t="s">
        <v>44</v>
      </c>
      <c r="BF12" s="12" t="s">
        <v>44</v>
      </c>
      <c r="BG12" s="12" t="s">
        <v>44</v>
      </c>
      <c r="BH12" s="12" t="s">
        <v>44</v>
      </c>
      <c r="BI12" s="12" t="s">
        <v>44</v>
      </c>
      <c r="BJ12" s="12" t="s">
        <v>44</v>
      </c>
      <c r="BK12" s="12" t="s">
        <v>44</v>
      </c>
      <c r="BL12" s="12" t="s">
        <v>44</v>
      </c>
      <c r="BM12" s="29" t="s">
        <v>44</v>
      </c>
      <c r="BN12" s="39">
        <v>44809</v>
      </c>
      <c r="BO12" s="16">
        <v>103</v>
      </c>
      <c r="BP12" s="16"/>
      <c r="BQ12" s="16"/>
      <c r="BR12" s="16"/>
      <c r="BS12" s="16"/>
      <c r="BT12" s="16"/>
      <c r="BU12" s="16"/>
      <c r="BV12" s="16">
        <v>1</v>
      </c>
      <c r="BW12" s="38">
        <f t="shared" si="2"/>
        <v>103</v>
      </c>
      <c r="BX12" s="39">
        <v>44926</v>
      </c>
      <c r="BY12" s="34">
        <v>44809</v>
      </c>
      <c r="BZ12" s="40">
        <v>8926667</v>
      </c>
      <c r="CA12" s="34"/>
      <c r="CB12" s="40"/>
      <c r="CC12" s="34"/>
      <c r="CD12" s="40"/>
      <c r="CE12" s="40"/>
      <c r="CF12" s="40"/>
      <c r="CG12" s="40"/>
      <c r="CH12" s="40"/>
      <c r="CI12" s="41">
        <v>1</v>
      </c>
      <c r="CJ12" s="41">
        <f t="shared" si="4"/>
        <v>8926667</v>
      </c>
      <c r="CK12" s="34"/>
      <c r="CL12" s="12"/>
      <c r="CM12" s="34"/>
      <c r="CN12" s="34"/>
      <c r="CO12" s="34"/>
      <c r="CP12" s="34"/>
      <c r="CQ12" s="42"/>
      <c r="CR12" s="42"/>
      <c r="CS12" s="42"/>
      <c r="CT12" s="42"/>
      <c r="CU12" s="16"/>
      <c r="CV12" s="43">
        <f t="shared" si="3"/>
        <v>2702424.2727272729</v>
      </c>
      <c r="CW12" s="61">
        <v>1</v>
      </c>
      <c r="CX12" s="62">
        <v>44624</v>
      </c>
      <c r="CY12" s="63">
        <v>1040000</v>
      </c>
      <c r="CZ12" s="51">
        <v>1</v>
      </c>
      <c r="DA12" s="62">
        <v>44630</v>
      </c>
      <c r="DB12" s="63">
        <v>2600000</v>
      </c>
      <c r="DC12" s="51">
        <v>1</v>
      </c>
      <c r="DD12" s="62">
        <v>44662</v>
      </c>
      <c r="DE12" s="63">
        <v>2600000</v>
      </c>
      <c r="DF12" s="65">
        <v>1</v>
      </c>
      <c r="DG12" s="58">
        <v>44687</v>
      </c>
      <c r="DH12" s="64">
        <v>2600000</v>
      </c>
      <c r="DI12" s="65">
        <v>1</v>
      </c>
      <c r="DJ12" s="58">
        <v>44718</v>
      </c>
      <c r="DK12" s="64">
        <v>2577799</v>
      </c>
      <c r="DL12" s="65">
        <v>1</v>
      </c>
      <c r="DM12" s="58">
        <v>44753</v>
      </c>
      <c r="DN12" s="64">
        <v>2577799</v>
      </c>
      <c r="DO12" s="65">
        <v>1</v>
      </c>
      <c r="DP12" s="58">
        <v>44784</v>
      </c>
      <c r="DQ12" s="64">
        <v>2577799</v>
      </c>
      <c r="DR12" s="65"/>
      <c r="DS12" s="65"/>
      <c r="DT12" s="65"/>
      <c r="DU12" s="65"/>
      <c r="DV12" s="65"/>
      <c r="DW12" s="65"/>
      <c r="DX12" s="65"/>
      <c r="DY12" s="65"/>
      <c r="DZ12" s="65"/>
      <c r="EA12" s="51">
        <f>+CW12+CZ12+DC12+DF12+DI12+DL12+DO12+DR12+DU12+DX12</f>
        <v>7</v>
      </c>
      <c r="EB12" s="66">
        <f>+CY12+DB12+DE12+DH12+DK12+DN12+DQ12+DT12+DW12+DZ12</f>
        <v>16573397</v>
      </c>
    </row>
    <row r="13" spans="1:132" ht="24" x14ac:dyDescent="0.25">
      <c r="A13" s="12">
        <v>9</v>
      </c>
      <c r="B13" s="12">
        <v>2022</v>
      </c>
      <c r="C13" s="13" t="s">
        <v>199</v>
      </c>
      <c r="D13" s="14" t="s">
        <v>200</v>
      </c>
      <c r="E13" s="154" t="s">
        <v>63</v>
      </c>
      <c r="F13" s="137" t="s">
        <v>945</v>
      </c>
      <c r="G13" s="12" t="s">
        <v>116</v>
      </c>
      <c r="H13" s="12" t="s">
        <v>69</v>
      </c>
      <c r="I13" s="12" t="s">
        <v>51</v>
      </c>
      <c r="J13" s="36" t="s">
        <v>67</v>
      </c>
      <c r="K13" s="37" t="s">
        <v>48</v>
      </c>
      <c r="L13" s="31" t="s">
        <v>1014</v>
      </c>
      <c r="M13" s="12" t="s">
        <v>154</v>
      </c>
      <c r="N13" s="31" t="s">
        <v>451</v>
      </c>
      <c r="O13" s="14" t="s">
        <v>1060</v>
      </c>
      <c r="P13" s="14" t="s">
        <v>1063</v>
      </c>
      <c r="Q13" s="12" t="s">
        <v>1045</v>
      </c>
      <c r="R13" s="12" t="s">
        <v>1052</v>
      </c>
      <c r="S13" s="15">
        <v>21600000</v>
      </c>
      <c r="T13" s="15">
        <f t="shared" si="0"/>
        <v>32400000</v>
      </c>
      <c r="U13" s="16" t="s">
        <v>190</v>
      </c>
      <c r="V13" s="51">
        <v>1741</v>
      </c>
      <c r="W13" s="52" t="s">
        <v>105</v>
      </c>
      <c r="X13" s="53">
        <v>312</v>
      </c>
      <c r="Y13" s="54">
        <v>44578</v>
      </c>
      <c r="Z13" s="55">
        <v>607</v>
      </c>
      <c r="AA13" s="39">
        <v>44784</v>
      </c>
      <c r="AB13" s="39"/>
      <c r="AC13" s="56"/>
      <c r="AD13" s="57">
        <v>307</v>
      </c>
      <c r="AE13" s="58">
        <v>44579</v>
      </c>
      <c r="AF13" s="16">
        <v>711</v>
      </c>
      <c r="AG13" s="39">
        <v>44792</v>
      </c>
      <c r="AH13" s="16"/>
      <c r="AI13" s="59"/>
      <c r="AJ13" s="28" t="s">
        <v>43</v>
      </c>
      <c r="AK13" s="29" t="s">
        <v>71</v>
      </c>
      <c r="AL13" s="29" t="s">
        <v>76</v>
      </c>
      <c r="AM13" s="29" t="s">
        <v>45</v>
      </c>
      <c r="AN13" s="12" t="s">
        <v>111</v>
      </c>
      <c r="AO13" s="30">
        <v>4</v>
      </c>
      <c r="AP13" s="12" t="s">
        <v>46</v>
      </c>
      <c r="AQ13" s="12">
        <v>8</v>
      </c>
      <c r="AR13" s="12">
        <v>4</v>
      </c>
      <c r="AS13" s="12">
        <f t="shared" si="1"/>
        <v>12</v>
      </c>
      <c r="AT13" s="12"/>
      <c r="AU13" s="32">
        <v>44579</v>
      </c>
      <c r="AV13" s="33">
        <v>44579</v>
      </c>
      <c r="AW13" s="33">
        <v>44580</v>
      </c>
      <c r="AX13" s="33">
        <v>44822</v>
      </c>
      <c r="AY13" s="33">
        <v>44944</v>
      </c>
      <c r="AZ13" s="34"/>
      <c r="BA13" s="35" t="s">
        <v>591</v>
      </c>
      <c r="BB13" s="31" t="s">
        <v>417</v>
      </c>
      <c r="BC13" s="142" t="s">
        <v>138</v>
      </c>
      <c r="BD13" s="12" t="s">
        <v>44</v>
      </c>
      <c r="BE13" s="12" t="s">
        <v>44</v>
      </c>
      <c r="BF13" s="12" t="s">
        <v>44</v>
      </c>
      <c r="BG13" s="12" t="s">
        <v>44</v>
      </c>
      <c r="BH13" s="12" t="s">
        <v>44</v>
      </c>
      <c r="BI13" s="12" t="s">
        <v>44</v>
      </c>
      <c r="BJ13" s="12" t="s">
        <v>44</v>
      </c>
      <c r="BK13" s="12" t="s">
        <v>44</v>
      </c>
      <c r="BL13" s="12" t="s">
        <v>44</v>
      </c>
      <c r="BM13" s="29" t="s">
        <v>44</v>
      </c>
      <c r="BN13" s="39">
        <v>44791</v>
      </c>
      <c r="BO13" s="16">
        <v>120</v>
      </c>
      <c r="BP13" s="16"/>
      <c r="BQ13" s="16"/>
      <c r="BR13" s="16"/>
      <c r="BS13" s="16"/>
      <c r="BT13" s="16"/>
      <c r="BU13" s="16"/>
      <c r="BV13" s="16">
        <v>1</v>
      </c>
      <c r="BW13" s="38">
        <f t="shared" si="2"/>
        <v>120</v>
      </c>
      <c r="BX13" s="39">
        <v>44944</v>
      </c>
      <c r="BY13" s="34">
        <v>44791</v>
      </c>
      <c r="BZ13" s="40">
        <v>10800000</v>
      </c>
      <c r="CA13" s="34"/>
      <c r="CB13" s="40"/>
      <c r="CC13" s="34"/>
      <c r="CD13" s="40"/>
      <c r="CE13" s="40"/>
      <c r="CF13" s="40"/>
      <c r="CG13" s="40"/>
      <c r="CH13" s="40"/>
      <c r="CI13" s="41">
        <v>1</v>
      </c>
      <c r="CJ13" s="41">
        <f>+BZ13+CB13+CD13+CF13+CH13</f>
        <v>10800000</v>
      </c>
      <c r="CK13" s="34"/>
      <c r="CL13" s="12"/>
      <c r="CM13" s="34"/>
      <c r="CN13" s="34"/>
      <c r="CO13" s="34"/>
      <c r="CP13" s="34"/>
      <c r="CQ13" s="42"/>
      <c r="CR13" s="42"/>
      <c r="CS13" s="42"/>
      <c r="CT13" s="42"/>
      <c r="CU13" s="16"/>
      <c r="CV13" s="43">
        <f t="shared" si="3"/>
        <v>2700000</v>
      </c>
      <c r="CW13" s="61">
        <v>1</v>
      </c>
      <c r="CX13" s="62">
        <v>44624</v>
      </c>
      <c r="CY13" s="63">
        <v>1080000</v>
      </c>
      <c r="CZ13" s="51">
        <v>1</v>
      </c>
      <c r="DA13" s="62">
        <v>44630</v>
      </c>
      <c r="DB13" s="63">
        <v>2700000</v>
      </c>
      <c r="DC13" s="51">
        <v>1</v>
      </c>
      <c r="DD13" s="62">
        <v>44658</v>
      </c>
      <c r="DE13" s="63">
        <v>2700000</v>
      </c>
      <c r="DF13" s="51">
        <v>1</v>
      </c>
      <c r="DG13" s="62">
        <v>44687</v>
      </c>
      <c r="DH13" s="63">
        <v>2700000</v>
      </c>
      <c r="DI13" s="65">
        <v>1</v>
      </c>
      <c r="DJ13" s="58">
        <v>44722</v>
      </c>
      <c r="DK13" s="64">
        <v>2676945</v>
      </c>
      <c r="DL13" s="65">
        <v>1</v>
      </c>
      <c r="DM13" s="58">
        <v>44753</v>
      </c>
      <c r="DN13" s="64">
        <v>2676945</v>
      </c>
      <c r="DO13" s="65">
        <v>1</v>
      </c>
      <c r="DP13" s="58">
        <v>44784</v>
      </c>
      <c r="DQ13" s="64">
        <v>2676945</v>
      </c>
      <c r="DR13" s="65"/>
      <c r="DS13" s="65"/>
      <c r="DT13" s="65"/>
      <c r="DU13" s="65"/>
      <c r="DV13" s="65"/>
      <c r="DW13" s="65"/>
      <c r="DX13" s="65"/>
      <c r="DY13" s="65"/>
      <c r="DZ13" s="65"/>
      <c r="EA13" s="51">
        <f t="shared" si="5"/>
        <v>7</v>
      </c>
      <c r="EB13" s="66">
        <f t="shared" si="6"/>
        <v>17210835</v>
      </c>
    </row>
    <row r="14" spans="1:132" ht="24" x14ac:dyDescent="0.25">
      <c r="A14" s="12">
        <v>10</v>
      </c>
      <c r="B14" s="12">
        <v>2022</v>
      </c>
      <c r="C14" s="13" t="s">
        <v>201</v>
      </c>
      <c r="D14" s="14" t="s">
        <v>202</v>
      </c>
      <c r="E14" s="154" t="s">
        <v>174</v>
      </c>
      <c r="F14" s="137" t="s">
        <v>945</v>
      </c>
      <c r="G14" s="12" t="s">
        <v>116</v>
      </c>
      <c r="H14" s="12" t="s">
        <v>69</v>
      </c>
      <c r="I14" s="12" t="s">
        <v>51</v>
      </c>
      <c r="J14" s="36" t="s">
        <v>67</v>
      </c>
      <c r="K14" s="37" t="s">
        <v>48</v>
      </c>
      <c r="L14" s="31" t="s">
        <v>66</v>
      </c>
      <c r="M14" s="12" t="s">
        <v>154</v>
      </c>
      <c r="N14" s="31" t="s">
        <v>452</v>
      </c>
      <c r="O14" s="14" t="s">
        <v>1060</v>
      </c>
      <c r="P14" s="14" t="s">
        <v>1063</v>
      </c>
      <c r="Q14" s="12" t="s">
        <v>1045</v>
      </c>
      <c r="R14" s="12" t="s">
        <v>1052</v>
      </c>
      <c r="S14" s="15">
        <v>21600000</v>
      </c>
      <c r="T14" s="15">
        <f t="shared" si="0"/>
        <v>32400000</v>
      </c>
      <c r="U14" s="16" t="s">
        <v>190</v>
      </c>
      <c r="V14" s="51">
        <v>1741</v>
      </c>
      <c r="W14" s="52" t="s">
        <v>105</v>
      </c>
      <c r="X14" s="53">
        <v>307</v>
      </c>
      <c r="Y14" s="54">
        <v>44578</v>
      </c>
      <c r="Z14" s="55">
        <v>592</v>
      </c>
      <c r="AA14" s="39">
        <v>44776</v>
      </c>
      <c r="AB14" s="39"/>
      <c r="AC14" s="56"/>
      <c r="AD14" s="57">
        <v>308</v>
      </c>
      <c r="AE14" s="58">
        <v>44579</v>
      </c>
      <c r="AF14" s="16">
        <v>700</v>
      </c>
      <c r="AG14" s="39">
        <v>44789</v>
      </c>
      <c r="AH14" s="16"/>
      <c r="AI14" s="59"/>
      <c r="AJ14" s="28" t="s">
        <v>43</v>
      </c>
      <c r="AK14" s="29" t="s">
        <v>71</v>
      </c>
      <c r="AL14" s="29" t="s">
        <v>76</v>
      </c>
      <c r="AM14" s="29" t="s">
        <v>45</v>
      </c>
      <c r="AN14" s="12" t="s">
        <v>111</v>
      </c>
      <c r="AO14" s="30">
        <v>4</v>
      </c>
      <c r="AP14" s="12" t="s">
        <v>176</v>
      </c>
      <c r="AQ14" s="12">
        <v>8</v>
      </c>
      <c r="AR14" s="12">
        <v>4</v>
      </c>
      <c r="AS14" s="12">
        <f t="shared" si="1"/>
        <v>12</v>
      </c>
      <c r="AT14" s="12"/>
      <c r="AU14" s="32">
        <v>44579</v>
      </c>
      <c r="AV14" s="33">
        <v>44579</v>
      </c>
      <c r="AW14" s="33">
        <v>44580</v>
      </c>
      <c r="AX14" s="33">
        <v>44822</v>
      </c>
      <c r="AY14" s="33">
        <v>44944</v>
      </c>
      <c r="AZ14" s="34"/>
      <c r="BA14" s="35" t="s">
        <v>591</v>
      </c>
      <c r="BB14" s="31" t="s">
        <v>411</v>
      </c>
      <c r="BC14" s="142" t="s">
        <v>138</v>
      </c>
      <c r="BD14" s="12" t="s">
        <v>44</v>
      </c>
      <c r="BE14" s="12" t="s">
        <v>44</v>
      </c>
      <c r="BF14" s="12" t="s">
        <v>44</v>
      </c>
      <c r="BG14" s="12" t="s">
        <v>44</v>
      </c>
      <c r="BH14" s="12" t="s">
        <v>44</v>
      </c>
      <c r="BI14" s="12" t="s">
        <v>44</v>
      </c>
      <c r="BJ14" s="12" t="s">
        <v>44</v>
      </c>
      <c r="BK14" s="12" t="s">
        <v>44</v>
      </c>
      <c r="BL14" s="12" t="s">
        <v>44</v>
      </c>
      <c r="BM14" s="29" t="s">
        <v>44</v>
      </c>
      <c r="BN14" s="39">
        <v>44785</v>
      </c>
      <c r="BO14" s="16">
        <v>120</v>
      </c>
      <c r="BP14" s="16"/>
      <c r="BQ14" s="16"/>
      <c r="BR14" s="16"/>
      <c r="BS14" s="16"/>
      <c r="BT14" s="16"/>
      <c r="BU14" s="16"/>
      <c r="BV14" s="16">
        <v>1</v>
      </c>
      <c r="BW14" s="38">
        <f t="shared" si="2"/>
        <v>120</v>
      </c>
      <c r="BX14" s="39">
        <v>44944</v>
      </c>
      <c r="BY14" s="34">
        <v>44785</v>
      </c>
      <c r="BZ14" s="40">
        <v>10800000</v>
      </c>
      <c r="CA14" s="34"/>
      <c r="CB14" s="40"/>
      <c r="CC14" s="34"/>
      <c r="CD14" s="40"/>
      <c r="CE14" s="40"/>
      <c r="CF14" s="40"/>
      <c r="CG14" s="40"/>
      <c r="CH14" s="40"/>
      <c r="CI14" s="41">
        <v>1</v>
      </c>
      <c r="CJ14" s="41">
        <f>+BZ14+CB14+CD14+CF14+CH14</f>
        <v>10800000</v>
      </c>
      <c r="CK14" s="34"/>
      <c r="CL14" s="12"/>
      <c r="CM14" s="34"/>
      <c r="CN14" s="34"/>
      <c r="CO14" s="34"/>
      <c r="CP14" s="34"/>
      <c r="CQ14" s="42"/>
      <c r="CR14" s="42"/>
      <c r="CS14" s="42"/>
      <c r="CT14" s="42"/>
      <c r="CU14" s="16"/>
      <c r="CV14" s="43">
        <f t="shared" si="3"/>
        <v>2700000</v>
      </c>
      <c r="CW14" s="61">
        <v>1</v>
      </c>
      <c r="CX14" s="62">
        <v>44624</v>
      </c>
      <c r="CY14" s="63">
        <v>1080000</v>
      </c>
      <c r="CZ14" s="51">
        <v>1</v>
      </c>
      <c r="DA14" s="62">
        <v>44631</v>
      </c>
      <c r="DB14" s="63">
        <v>2700000</v>
      </c>
      <c r="DC14" s="51">
        <v>1</v>
      </c>
      <c r="DD14" s="62">
        <v>44658</v>
      </c>
      <c r="DE14" s="63">
        <v>2700000</v>
      </c>
      <c r="DF14" s="51">
        <v>1</v>
      </c>
      <c r="DG14" s="62">
        <v>44690</v>
      </c>
      <c r="DH14" s="63">
        <v>2700000</v>
      </c>
      <c r="DI14" s="65">
        <v>1</v>
      </c>
      <c r="DJ14" s="58">
        <v>44722</v>
      </c>
      <c r="DK14" s="64">
        <v>2676945</v>
      </c>
      <c r="DL14" s="65">
        <v>1</v>
      </c>
      <c r="DM14" s="58">
        <v>44753</v>
      </c>
      <c r="DN14" s="64">
        <v>2676945</v>
      </c>
      <c r="DO14" s="65">
        <v>1</v>
      </c>
      <c r="DP14" s="58">
        <v>44784</v>
      </c>
      <c r="DQ14" s="64">
        <v>2676945</v>
      </c>
      <c r="DR14" s="65"/>
      <c r="DS14" s="65"/>
      <c r="DT14" s="65"/>
      <c r="DU14" s="65"/>
      <c r="DV14" s="65"/>
      <c r="DW14" s="65"/>
      <c r="DX14" s="65"/>
      <c r="DY14" s="65"/>
      <c r="DZ14" s="65"/>
      <c r="EA14" s="51">
        <f t="shared" si="5"/>
        <v>7</v>
      </c>
      <c r="EB14" s="66">
        <f t="shared" si="6"/>
        <v>17210835</v>
      </c>
    </row>
    <row r="15" spans="1:132" ht="36" x14ac:dyDescent="0.25">
      <c r="A15" s="12">
        <v>11</v>
      </c>
      <c r="B15" s="12">
        <v>2022</v>
      </c>
      <c r="C15" s="13" t="s">
        <v>215</v>
      </c>
      <c r="D15" s="14" t="s">
        <v>223</v>
      </c>
      <c r="E15" s="154" t="s">
        <v>87</v>
      </c>
      <c r="F15" s="137" t="s">
        <v>947</v>
      </c>
      <c r="G15" s="12" t="s">
        <v>116</v>
      </c>
      <c r="H15" s="12" t="s">
        <v>69</v>
      </c>
      <c r="I15" s="12" t="s">
        <v>47</v>
      </c>
      <c r="J15" s="36" t="s">
        <v>67</v>
      </c>
      <c r="K15" s="37" t="s">
        <v>48</v>
      </c>
      <c r="L15" s="31" t="s">
        <v>782</v>
      </c>
      <c r="M15" s="12" t="s">
        <v>175</v>
      </c>
      <c r="N15" s="31" t="s">
        <v>435</v>
      </c>
      <c r="O15" s="14" t="s">
        <v>1060</v>
      </c>
      <c r="P15" s="14" t="s">
        <v>1063</v>
      </c>
      <c r="Q15" s="12" t="s">
        <v>1045</v>
      </c>
      <c r="R15" s="12" t="s">
        <v>1052</v>
      </c>
      <c r="S15" s="15">
        <v>48000000</v>
      </c>
      <c r="T15" s="15">
        <f t="shared" si="0"/>
        <v>72000000</v>
      </c>
      <c r="U15" s="16" t="s">
        <v>190</v>
      </c>
      <c r="V15" s="51">
        <v>1830</v>
      </c>
      <c r="W15" s="52" t="s">
        <v>95</v>
      </c>
      <c r="X15" s="53">
        <v>322</v>
      </c>
      <c r="Y15" s="54">
        <v>44578</v>
      </c>
      <c r="Z15" s="55">
        <v>611</v>
      </c>
      <c r="AA15" s="39">
        <v>44790</v>
      </c>
      <c r="AB15" s="39"/>
      <c r="AC15" s="56"/>
      <c r="AD15" s="57">
        <v>310</v>
      </c>
      <c r="AE15" s="58">
        <v>44579</v>
      </c>
      <c r="AF15" s="16"/>
      <c r="AG15" s="16"/>
      <c r="AH15" s="16"/>
      <c r="AI15" s="59"/>
      <c r="AJ15" s="28" t="s">
        <v>43</v>
      </c>
      <c r="AK15" s="29" t="s">
        <v>71</v>
      </c>
      <c r="AL15" s="29" t="s">
        <v>75</v>
      </c>
      <c r="AM15" s="29" t="s">
        <v>45</v>
      </c>
      <c r="AN15" s="12" t="s">
        <v>112</v>
      </c>
      <c r="AO15" s="30">
        <v>5</v>
      </c>
      <c r="AP15" s="12" t="s">
        <v>176</v>
      </c>
      <c r="AQ15" s="12">
        <v>8</v>
      </c>
      <c r="AR15" s="12">
        <v>4</v>
      </c>
      <c r="AS15" s="12">
        <f>+AQ15+AR15</f>
        <v>12</v>
      </c>
      <c r="AT15" s="12"/>
      <c r="AU15" s="32">
        <v>44579</v>
      </c>
      <c r="AV15" s="33">
        <v>44579</v>
      </c>
      <c r="AW15" s="33">
        <v>44580</v>
      </c>
      <c r="AX15" s="33">
        <v>44822</v>
      </c>
      <c r="AY15" s="33">
        <v>44944</v>
      </c>
      <c r="AZ15" s="34"/>
      <c r="BA15" s="35" t="s">
        <v>591</v>
      </c>
      <c r="BB15" s="31" t="s">
        <v>420</v>
      </c>
      <c r="BC15" s="142" t="s">
        <v>138</v>
      </c>
      <c r="BD15" s="12" t="s">
        <v>44</v>
      </c>
      <c r="BE15" s="12" t="s">
        <v>44</v>
      </c>
      <c r="BF15" s="12" t="s">
        <v>44</v>
      </c>
      <c r="BG15" s="12" t="s">
        <v>44</v>
      </c>
      <c r="BH15" s="12" t="s">
        <v>44</v>
      </c>
      <c r="BI15" s="12" t="s">
        <v>44</v>
      </c>
      <c r="BJ15" s="12" t="s">
        <v>44</v>
      </c>
      <c r="BK15" s="12" t="s">
        <v>44</v>
      </c>
      <c r="BL15" s="12" t="s">
        <v>44</v>
      </c>
      <c r="BM15" s="29" t="s">
        <v>44</v>
      </c>
      <c r="BN15" s="39">
        <v>44792</v>
      </c>
      <c r="BO15" s="16">
        <v>120</v>
      </c>
      <c r="BP15" s="16"/>
      <c r="BQ15" s="16"/>
      <c r="BR15" s="16"/>
      <c r="BS15" s="16"/>
      <c r="BT15" s="16"/>
      <c r="BU15" s="16"/>
      <c r="BV15" s="16">
        <v>1</v>
      </c>
      <c r="BW15" s="38">
        <f t="shared" si="2"/>
        <v>120</v>
      </c>
      <c r="BX15" s="39">
        <v>44944</v>
      </c>
      <c r="BY15" s="34">
        <v>44792</v>
      </c>
      <c r="BZ15" s="40">
        <v>24000000</v>
      </c>
      <c r="CA15" s="34"/>
      <c r="CB15" s="40"/>
      <c r="CC15" s="34"/>
      <c r="CD15" s="40"/>
      <c r="CE15" s="40"/>
      <c r="CF15" s="40"/>
      <c r="CG15" s="40"/>
      <c r="CH15" s="40"/>
      <c r="CI15" s="41">
        <v>1</v>
      </c>
      <c r="CJ15" s="41">
        <f>+BZ15+CB15+CD15+CF15+CH15</f>
        <v>24000000</v>
      </c>
      <c r="CK15" s="34"/>
      <c r="CL15" s="12"/>
      <c r="CM15" s="34"/>
      <c r="CN15" s="34"/>
      <c r="CO15" s="34"/>
      <c r="CP15" s="34"/>
      <c r="CQ15" s="42"/>
      <c r="CR15" s="42"/>
      <c r="CS15" s="42"/>
      <c r="CT15" s="42"/>
      <c r="CU15" s="16"/>
      <c r="CV15" s="43">
        <f t="shared" si="3"/>
        <v>6000000</v>
      </c>
      <c r="CW15" s="61">
        <v>1</v>
      </c>
      <c r="CX15" s="62">
        <v>44624</v>
      </c>
      <c r="CY15" s="63">
        <v>2400000</v>
      </c>
      <c r="CZ15" s="51">
        <v>1</v>
      </c>
      <c r="DA15" s="62">
        <v>44627</v>
      </c>
      <c r="DB15" s="63">
        <v>6000000</v>
      </c>
      <c r="DC15" s="51">
        <v>1</v>
      </c>
      <c r="DD15" s="62">
        <v>44658</v>
      </c>
      <c r="DE15" s="63">
        <v>6000000</v>
      </c>
      <c r="DF15" s="51">
        <v>1</v>
      </c>
      <c r="DG15" s="62">
        <v>44687</v>
      </c>
      <c r="DH15" s="63">
        <v>6000000</v>
      </c>
      <c r="DI15" s="65">
        <v>1</v>
      </c>
      <c r="DJ15" s="58">
        <v>44718</v>
      </c>
      <c r="DK15" s="64">
        <v>5948768</v>
      </c>
      <c r="DL15" s="65">
        <v>1</v>
      </c>
      <c r="DM15" s="58">
        <v>44755</v>
      </c>
      <c r="DN15" s="64">
        <v>5948768</v>
      </c>
      <c r="DO15" s="65">
        <v>1</v>
      </c>
      <c r="DP15" s="58">
        <v>44784</v>
      </c>
      <c r="DQ15" s="64">
        <v>5948768</v>
      </c>
      <c r="DR15" s="65"/>
      <c r="DS15" s="65"/>
      <c r="DT15" s="65"/>
      <c r="DU15" s="65"/>
      <c r="DV15" s="65"/>
      <c r="DW15" s="65"/>
      <c r="DX15" s="65"/>
      <c r="DY15" s="65"/>
      <c r="DZ15" s="65"/>
      <c r="EA15" s="51">
        <f t="shared" si="5"/>
        <v>7</v>
      </c>
      <c r="EB15" s="66">
        <f t="shared" si="6"/>
        <v>38246304</v>
      </c>
    </row>
    <row r="16" spans="1:132" ht="24" x14ac:dyDescent="0.25">
      <c r="A16" s="12">
        <v>12</v>
      </c>
      <c r="B16" s="12">
        <v>2022</v>
      </c>
      <c r="C16" s="13" t="s">
        <v>216</v>
      </c>
      <c r="D16" s="14" t="s">
        <v>224</v>
      </c>
      <c r="E16" s="154" t="s">
        <v>64</v>
      </c>
      <c r="F16" s="137" t="s">
        <v>945</v>
      </c>
      <c r="G16" s="12" t="s">
        <v>116</v>
      </c>
      <c r="H16" s="12" t="s">
        <v>69</v>
      </c>
      <c r="I16" s="12" t="s">
        <v>51</v>
      </c>
      <c r="J16" s="36" t="s">
        <v>67</v>
      </c>
      <c r="K16" s="37" t="s">
        <v>48</v>
      </c>
      <c r="L16" s="31" t="s">
        <v>781</v>
      </c>
      <c r="M16" s="12" t="s">
        <v>55</v>
      </c>
      <c r="N16" s="31" t="s">
        <v>228</v>
      </c>
      <c r="O16" s="14" t="s">
        <v>1060</v>
      </c>
      <c r="P16" s="14" t="s">
        <v>1063</v>
      </c>
      <c r="Q16" s="12" t="s">
        <v>1045</v>
      </c>
      <c r="R16" s="12" t="s">
        <v>1052</v>
      </c>
      <c r="S16" s="15">
        <v>20000000</v>
      </c>
      <c r="T16" s="15">
        <f t="shared" si="0"/>
        <v>28500000</v>
      </c>
      <c r="U16" s="16" t="s">
        <v>190</v>
      </c>
      <c r="V16" s="51">
        <v>1741</v>
      </c>
      <c r="W16" s="52" t="s">
        <v>105</v>
      </c>
      <c r="X16" s="53">
        <v>309</v>
      </c>
      <c r="Y16" s="54">
        <v>44578</v>
      </c>
      <c r="Z16" s="55">
        <v>593</v>
      </c>
      <c r="AA16" s="39">
        <v>44776</v>
      </c>
      <c r="AB16" s="39"/>
      <c r="AC16" s="56"/>
      <c r="AD16" s="57">
        <v>324</v>
      </c>
      <c r="AE16" s="58">
        <v>44580</v>
      </c>
      <c r="AF16" s="16"/>
      <c r="AG16" s="16"/>
      <c r="AH16" s="16"/>
      <c r="AI16" s="59"/>
      <c r="AJ16" s="28" t="s">
        <v>43</v>
      </c>
      <c r="AK16" s="29" t="s">
        <v>71</v>
      </c>
      <c r="AL16" s="29" t="s">
        <v>76</v>
      </c>
      <c r="AM16" s="29" t="s">
        <v>45</v>
      </c>
      <c r="AN16" s="12" t="s">
        <v>111</v>
      </c>
      <c r="AO16" s="30">
        <v>4</v>
      </c>
      <c r="AP16" s="12" t="s">
        <v>176</v>
      </c>
      <c r="AQ16" s="12">
        <v>8</v>
      </c>
      <c r="AR16" s="12">
        <v>3</v>
      </c>
      <c r="AS16" s="12">
        <f>+AQ16+AR16</f>
        <v>11</v>
      </c>
      <c r="AT16" s="12" t="s">
        <v>1197</v>
      </c>
      <c r="AU16" s="32">
        <v>44579</v>
      </c>
      <c r="AV16" s="33">
        <v>44580</v>
      </c>
      <c r="AW16" s="33">
        <v>44580</v>
      </c>
      <c r="AX16" s="33">
        <v>44822</v>
      </c>
      <c r="AY16" s="33">
        <v>44926</v>
      </c>
      <c r="AZ16" s="34"/>
      <c r="BA16" s="35" t="s">
        <v>888</v>
      </c>
      <c r="BB16" s="31" t="s">
        <v>412</v>
      </c>
      <c r="BC16" s="142" t="s">
        <v>138</v>
      </c>
      <c r="BD16" s="12" t="s">
        <v>44</v>
      </c>
      <c r="BE16" s="12" t="s">
        <v>44</v>
      </c>
      <c r="BF16" s="12" t="s">
        <v>44</v>
      </c>
      <c r="BG16" s="12" t="s">
        <v>44</v>
      </c>
      <c r="BH16" s="12" t="s">
        <v>44</v>
      </c>
      <c r="BI16" s="12" t="s">
        <v>44</v>
      </c>
      <c r="BJ16" s="12" t="s">
        <v>44</v>
      </c>
      <c r="BK16" s="12" t="s">
        <v>44</v>
      </c>
      <c r="BL16" s="12" t="s">
        <v>44</v>
      </c>
      <c r="BM16" s="29" t="s">
        <v>44</v>
      </c>
      <c r="BN16" s="39">
        <v>44778</v>
      </c>
      <c r="BO16" s="16">
        <v>102</v>
      </c>
      <c r="BP16" s="16"/>
      <c r="BQ16" s="16"/>
      <c r="BR16" s="16"/>
      <c r="BS16" s="16"/>
      <c r="BT16" s="16"/>
      <c r="BU16" s="16"/>
      <c r="BV16" s="16">
        <v>1</v>
      </c>
      <c r="BW16" s="38">
        <f t="shared" si="2"/>
        <v>102</v>
      </c>
      <c r="BX16" s="39">
        <v>44926</v>
      </c>
      <c r="BY16" s="34">
        <v>44778</v>
      </c>
      <c r="BZ16" s="40">
        <v>8500000</v>
      </c>
      <c r="CA16" s="34"/>
      <c r="CB16" s="40"/>
      <c r="CC16" s="34"/>
      <c r="CD16" s="40"/>
      <c r="CE16" s="40"/>
      <c r="CF16" s="40"/>
      <c r="CG16" s="40"/>
      <c r="CH16" s="40"/>
      <c r="CI16" s="41">
        <v>1</v>
      </c>
      <c r="CJ16" s="41">
        <f>+BZ16+CB16+CD16+CF16+CH16</f>
        <v>8500000</v>
      </c>
      <c r="CK16" s="34"/>
      <c r="CL16" s="12"/>
      <c r="CM16" s="34"/>
      <c r="CN16" s="34"/>
      <c r="CO16" s="34"/>
      <c r="CP16" s="34"/>
      <c r="CQ16" s="42"/>
      <c r="CR16" s="42"/>
      <c r="CS16" s="42"/>
      <c r="CT16" s="42"/>
      <c r="CU16" s="16"/>
      <c r="CV16" s="43">
        <f t="shared" si="3"/>
        <v>2590909.0909090908</v>
      </c>
      <c r="CW16" s="61">
        <v>1</v>
      </c>
      <c r="CX16" s="62">
        <v>44624</v>
      </c>
      <c r="CY16" s="63">
        <v>1000000</v>
      </c>
      <c r="CZ16" s="51">
        <v>1</v>
      </c>
      <c r="DA16" s="62">
        <v>44630</v>
      </c>
      <c r="DB16" s="63">
        <v>2500000</v>
      </c>
      <c r="DC16" s="51">
        <v>1</v>
      </c>
      <c r="DD16" s="62">
        <v>44662</v>
      </c>
      <c r="DE16" s="63">
        <v>2500000</v>
      </c>
      <c r="DF16" s="65">
        <v>1</v>
      </c>
      <c r="DG16" s="58">
        <v>44687</v>
      </c>
      <c r="DH16" s="64">
        <v>2500000</v>
      </c>
      <c r="DI16" s="65">
        <v>1</v>
      </c>
      <c r="DJ16" s="58">
        <v>44718</v>
      </c>
      <c r="DK16" s="64">
        <v>2478653</v>
      </c>
      <c r="DL16" s="65">
        <v>1</v>
      </c>
      <c r="DM16" s="58">
        <v>44753</v>
      </c>
      <c r="DN16" s="64">
        <v>2478653</v>
      </c>
      <c r="DO16" s="65">
        <v>1</v>
      </c>
      <c r="DP16" s="58">
        <v>44784</v>
      </c>
      <c r="DQ16" s="64">
        <v>2478653</v>
      </c>
      <c r="DR16" s="65"/>
      <c r="DS16" s="58"/>
      <c r="DT16" s="64"/>
      <c r="DU16" s="65"/>
      <c r="DV16" s="65"/>
      <c r="DW16" s="65"/>
      <c r="DX16" s="65"/>
      <c r="DY16" s="65"/>
      <c r="DZ16" s="65"/>
      <c r="EA16" s="51">
        <f t="shared" si="5"/>
        <v>7</v>
      </c>
      <c r="EB16" s="66">
        <f t="shared" si="6"/>
        <v>15935959</v>
      </c>
    </row>
    <row r="17" spans="1:132" ht="36" x14ac:dyDescent="0.25">
      <c r="A17" s="12">
        <v>13</v>
      </c>
      <c r="B17" s="12">
        <v>2022</v>
      </c>
      <c r="C17" s="13" t="s">
        <v>241</v>
      </c>
      <c r="D17" s="14" t="s">
        <v>242</v>
      </c>
      <c r="E17" s="154" t="s">
        <v>62</v>
      </c>
      <c r="F17" s="137" t="s">
        <v>991</v>
      </c>
      <c r="G17" s="12" t="s">
        <v>116</v>
      </c>
      <c r="H17" s="12" t="s">
        <v>69</v>
      </c>
      <c r="I17" s="12" t="s">
        <v>47</v>
      </c>
      <c r="J17" s="36" t="s">
        <v>67</v>
      </c>
      <c r="K17" s="37" t="s">
        <v>48</v>
      </c>
      <c r="L17" s="31" t="s">
        <v>475</v>
      </c>
      <c r="M17" s="12" t="s">
        <v>429</v>
      </c>
      <c r="N17" s="31" t="s">
        <v>436</v>
      </c>
      <c r="O17" s="14" t="s">
        <v>1060</v>
      </c>
      <c r="P17" s="14" t="s">
        <v>1063</v>
      </c>
      <c r="Q17" s="12" t="s">
        <v>1045</v>
      </c>
      <c r="R17" s="12" t="s">
        <v>1052</v>
      </c>
      <c r="S17" s="15">
        <v>40000000</v>
      </c>
      <c r="T17" s="15">
        <f t="shared" si="0"/>
        <v>40000000</v>
      </c>
      <c r="U17" s="16" t="s">
        <v>190</v>
      </c>
      <c r="V17" s="51">
        <v>2035</v>
      </c>
      <c r="W17" s="52" t="s">
        <v>469</v>
      </c>
      <c r="X17" s="53">
        <v>321</v>
      </c>
      <c r="Y17" s="54">
        <v>44578</v>
      </c>
      <c r="Z17" s="55"/>
      <c r="AA17" s="39"/>
      <c r="AB17" s="39"/>
      <c r="AC17" s="56"/>
      <c r="AD17" s="57">
        <v>336</v>
      </c>
      <c r="AE17" s="58">
        <v>44581</v>
      </c>
      <c r="AF17" s="16"/>
      <c r="AG17" s="16"/>
      <c r="AH17" s="16"/>
      <c r="AI17" s="59"/>
      <c r="AJ17" s="28" t="s">
        <v>43</v>
      </c>
      <c r="AK17" s="29" t="s">
        <v>71</v>
      </c>
      <c r="AL17" s="29" t="s">
        <v>75</v>
      </c>
      <c r="AM17" s="29" t="s">
        <v>45</v>
      </c>
      <c r="AN17" s="12" t="s">
        <v>112</v>
      </c>
      <c r="AO17" s="30">
        <v>5</v>
      </c>
      <c r="AP17" s="12" t="s">
        <v>176</v>
      </c>
      <c r="AQ17" s="12">
        <v>8</v>
      </c>
      <c r="AR17" s="12">
        <v>0</v>
      </c>
      <c r="AS17" s="12">
        <f>+AQ17+AR17</f>
        <v>8</v>
      </c>
      <c r="AT17" s="12"/>
      <c r="AU17" s="32">
        <v>44579</v>
      </c>
      <c r="AV17" s="33">
        <v>44581</v>
      </c>
      <c r="AW17" s="33">
        <v>44581</v>
      </c>
      <c r="AX17" s="33">
        <v>44823</v>
      </c>
      <c r="AY17" s="33">
        <v>44793</v>
      </c>
      <c r="AZ17" s="34"/>
      <c r="BA17" s="35" t="s">
        <v>778</v>
      </c>
      <c r="BB17" s="31" t="s">
        <v>514</v>
      </c>
      <c r="BC17" s="142" t="s">
        <v>140</v>
      </c>
      <c r="BD17" s="12" t="s">
        <v>44</v>
      </c>
      <c r="BE17" s="12" t="s">
        <v>44</v>
      </c>
      <c r="BF17" s="12" t="s">
        <v>44</v>
      </c>
      <c r="BG17" s="12" t="s">
        <v>44</v>
      </c>
      <c r="BH17" s="12" t="s">
        <v>44</v>
      </c>
      <c r="BI17" s="12" t="s">
        <v>44</v>
      </c>
      <c r="BJ17" s="12" t="s">
        <v>44</v>
      </c>
      <c r="BK17" s="12" t="s">
        <v>44</v>
      </c>
      <c r="BL17" s="12" t="s">
        <v>44</v>
      </c>
      <c r="BM17" s="29" t="s">
        <v>44</v>
      </c>
      <c r="BN17" s="16"/>
      <c r="BO17" s="16"/>
      <c r="BP17" s="16"/>
      <c r="BQ17" s="16"/>
      <c r="BR17" s="16"/>
      <c r="BS17" s="16"/>
      <c r="BT17" s="16"/>
      <c r="BU17" s="16"/>
      <c r="BV17" s="16"/>
      <c r="BW17" s="38">
        <f t="shared" si="2"/>
        <v>0</v>
      </c>
      <c r="BX17" s="39"/>
      <c r="BY17" s="34"/>
      <c r="BZ17" s="40"/>
      <c r="CA17" s="34"/>
      <c r="CB17" s="40"/>
      <c r="CC17" s="34"/>
      <c r="CD17" s="40"/>
      <c r="CE17" s="40"/>
      <c r="CF17" s="40"/>
      <c r="CG17" s="40"/>
      <c r="CH17" s="40"/>
      <c r="CI17" s="41"/>
      <c r="CJ17" s="41"/>
      <c r="CK17" s="34"/>
      <c r="CL17" s="12"/>
      <c r="CM17" s="34"/>
      <c r="CN17" s="34"/>
      <c r="CO17" s="34"/>
      <c r="CP17" s="34"/>
      <c r="CQ17" s="42"/>
      <c r="CR17" s="42"/>
      <c r="CS17" s="42"/>
      <c r="CT17" s="42"/>
      <c r="CU17" s="16"/>
      <c r="CV17" s="43">
        <f t="shared" si="3"/>
        <v>5000000</v>
      </c>
      <c r="CW17" s="61">
        <v>1</v>
      </c>
      <c r="CX17" s="62">
        <v>44624</v>
      </c>
      <c r="CY17" s="63">
        <v>1833333</v>
      </c>
      <c r="CZ17" s="51">
        <v>1</v>
      </c>
      <c r="DA17" s="62">
        <v>44630</v>
      </c>
      <c r="DB17" s="63">
        <v>5000000</v>
      </c>
      <c r="DC17" s="51">
        <v>1</v>
      </c>
      <c r="DD17" s="62">
        <v>44658</v>
      </c>
      <c r="DE17" s="63">
        <v>5000000</v>
      </c>
      <c r="DF17" s="65">
        <v>1</v>
      </c>
      <c r="DG17" s="58">
        <v>44687</v>
      </c>
      <c r="DH17" s="64">
        <v>5000000</v>
      </c>
      <c r="DI17" s="65">
        <v>1</v>
      </c>
      <c r="DJ17" s="58">
        <v>44720</v>
      </c>
      <c r="DK17" s="64">
        <v>4957307</v>
      </c>
      <c r="DL17" s="65">
        <v>1</v>
      </c>
      <c r="DM17" s="58">
        <v>44753</v>
      </c>
      <c r="DN17" s="64">
        <v>4957307</v>
      </c>
      <c r="DO17" s="65">
        <v>1</v>
      </c>
      <c r="DP17" s="58">
        <v>44784</v>
      </c>
      <c r="DQ17" s="64">
        <v>4957307</v>
      </c>
      <c r="DR17" s="65"/>
      <c r="DS17" s="65"/>
      <c r="DT17" s="65"/>
      <c r="DU17" s="65"/>
      <c r="DV17" s="65"/>
      <c r="DW17" s="65"/>
      <c r="DX17" s="65"/>
      <c r="DY17" s="65"/>
      <c r="DZ17" s="65"/>
      <c r="EA17" s="51">
        <f>+CW17+CZ17+DC17+DF17+DI17+DL17+DO17+DR17+DU17+DX17</f>
        <v>7</v>
      </c>
      <c r="EB17" s="66">
        <f>+CY17+DB17+DE17+DH17+DK17+DN17+DQ17+DT17+DW17+DZ17</f>
        <v>31705254</v>
      </c>
    </row>
    <row r="18" spans="1:132" ht="24" x14ac:dyDescent="0.25">
      <c r="A18" s="12">
        <v>14</v>
      </c>
      <c r="B18" s="12">
        <v>2022</v>
      </c>
      <c r="C18" s="13" t="s">
        <v>203</v>
      </c>
      <c r="D18" s="14" t="s">
        <v>204</v>
      </c>
      <c r="E18" s="154" t="s">
        <v>56</v>
      </c>
      <c r="F18" s="137" t="s">
        <v>948</v>
      </c>
      <c r="G18" s="12" t="s">
        <v>44</v>
      </c>
      <c r="H18" s="12" t="s">
        <v>69</v>
      </c>
      <c r="I18" s="12" t="s">
        <v>47</v>
      </c>
      <c r="J18" s="36" t="s">
        <v>67</v>
      </c>
      <c r="K18" s="37" t="s">
        <v>48</v>
      </c>
      <c r="L18" s="31" t="s">
        <v>66</v>
      </c>
      <c r="M18" s="12" t="s">
        <v>154</v>
      </c>
      <c r="N18" s="31" t="s">
        <v>60</v>
      </c>
      <c r="O18" s="14" t="s">
        <v>1060</v>
      </c>
      <c r="P18" s="14" t="s">
        <v>1063</v>
      </c>
      <c r="Q18" s="12" t="s">
        <v>1045</v>
      </c>
      <c r="R18" s="12" t="s">
        <v>1052</v>
      </c>
      <c r="S18" s="15">
        <v>44000000</v>
      </c>
      <c r="T18" s="15">
        <f t="shared" si="0"/>
        <v>66000000</v>
      </c>
      <c r="U18" s="16" t="s">
        <v>190</v>
      </c>
      <c r="V18" s="51">
        <v>1741</v>
      </c>
      <c r="W18" s="52" t="s">
        <v>105</v>
      </c>
      <c r="X18" s="53">
        <v>310</v>
      </c>
      <c r="Y18" s="54">
        <v>44578</v>
      </c>
      <c r="Z18" s="55">
        <v>606</v>
      </c>
      <c r="AA18" s="39">
        <v>44784</v>
      </c>
      <c r="AB18" s="39"/>
      <c r="AC18" s="56"/>
      <c r="AD18" s="57">
        <v>309</v>
      </c>
      <c r="AE18" s="58">
        <v>44579</v>
      </c>
      <c r="AF18" s="16">
        <v>702</v>
      </c>
      <c r="AG18" s="39">
        <v>44789</v>
      </c>
      <c r="AH18" s="16"/>
      <c r="AI18" s="59"/>
      <c r="AJ18" s="28" t="s">
        <v>43</v>
      </c>
      <c r="AK18" s="29" t="s">
        <v>71</v>
      </c>
      <c r="AL18" s="29" t="s">
        <v>75</v>
      </c>
      <c r="AM18" s="29" t="s">
        <v>45</v>
      </c>
      <c r="AN18" s="12" t="s">
        <v>112</v>
      </c>
      <c r="AO18" s="30">
        <v>5</v>
      </c>
      <c r="AP18" s="12" t="s">
        <v>176</v>
      </c>
      <c r="AQ18" s="12">
        <v>8</v>
      </c>
      <c r="AR18" s="12">
        <v>4</v>
      </c>
      <c r="AS18" s="12">
        <f t="shared" ref="AS18:AS41" si="7">+AQ18+AR18</f>
        <v>12</v>
      </c>
      <c r="AT18" s="12"/>
      <c r="AU18" s="32">
        <v>44579</v>
      </c>
      <c r="AV18" s="33">
        <v>44579</v>
      </c>
      <c r="AW18" s="33">
        <v>44580</v>
      </c>
      <c r="AX18" s="33">
        <v>44822</v>
      </c>
      <c r="AY18" s="33">
        <v>44944</v>
      </c>
      <c r="AZ18" s="34"/>
      <c r="BA18" s="35" t="s">
        <v>591</v>
      </c>
      <c r="BB18" s="31" t="s">
        <v>890</v>
      </c>
      <c r="BC18" s="142" t="s">
        <v>138</v>
      </c>
      <c r="BD18" s="12" t="s">
        <v>44</v>
      </c>
      <c r="BE18" s="12" t="s">
        <v>44</v>
      </c>
      <c r="BF18" s="12" t="s">
        <v>44</v>
      </c>
      <c r="BG18" s="12" t="s">
        <v>44</v>
      </c>
      <c r="BH18" s="12" t="s">
        <v>44</v>
      </c>
      <c r="BI18" s="12" t="s">
        <v>44</v>
      </c>
      <c r="BJ18" s="12" t="s">
        <v>44</v>
      </c>
      <c r="BK18" s="12" t="s">
        <v>44</v>
      </c>
      <c r="BL18" s="12" t="s">
        <v>44</v>
      </c>
      <c r="BM18" s="29" t="s">
        <v>44</v>
      </c>
      <c r="BN18" s="39">
        <v>44785</v>
      </c>
      <c r="BO18" s="16">
        <v>120</v>
      </c>
      <c r="BP18" s="16"/>
      <c r="BQ18" s="16"/>
      <c r="BR18" s="16"/>
      <c r="BS18" s="16"/>
      <c r="BT18" s="16"/>
      <c r="BU18" s="16"/>
      <c r="BV18" s="16">
        <v>1</v>
      </c>
      <c r="BW18" s="38">
        <f t="shared" si="2"/>
        <v>120</v>
      </c>
      <c r="BX18" s="39">
        <v>44944</v>
      </c>
      <c r="BY18" s="34">
        <v>44785</v>
      </c>
      <c r="BZ18" s="40">
        <v>22000000</v>
      </c>
      <c r="CA18" s="34"/>
      <c r="CB18" s="40"/>
      <c r="CC18" s="34"/>
      <c r="CD18" s="40"/>
      <c r="CE18" s="40"/>
      <c r="CF18" s="40"/>
      <c r="CG18" s="40"/>
      <c r="CH18" s="40"/>
      <c r="CI18" s="41">
        <v>1</v>
      </c>
      <c r="CJ18" s="41">
        <f>+BZ18+CB18+CD18+CF18+CH18</f>
        <v>22000000</v>
      </c>
      <c r="CK18" s="34"/>
      <c r="CL18" s="12"/>
      <c r="CM18" s="34"/>
      <c r="CN18" s="34"/>
      <c r="CO18" s="34"/>
      <c r="CP18" s="34"/>
      <c r="CQ18" s="42"/>
      <c r="CR18" s="42"/>
      <c r="CS18" s="42"/>
      <c r="CT18" s="42"/>
      <c r="CU18" s="16"/>
      <c r="CV18" s="43">
        <f t="shared" si="3"/>
        <v>5500000</v>
      </c>
      <c r="CW18" s="61">
        <v>1</v>
      </c>
      <c r="CX18" s="62">
        <v>44624</v>
      </c>
      <c r="CY18" s="63">
        <v>2200000</v>
      </c>
      <c r="CZ18" s="51">
        <v>1</v>
      </c>
      <c r="DA18" s="62">
        <v>44630</v>
      </c>
      <c r="DB18" s="63">
        <v>5500000</v>
      </c>
      <c r="DC18" s="51">
        <v>1</v>
      </c>
      <c r="DD18" s="62">
        <v>44658</v>
      </c>
      <c r="DE18" s="63">
        <v>5500000</v>
      </c>
      <c r="DF18" s="51">
        <v>1</v>
      </c>
      <c r="DG18" s="62">
        <v>44690</v>
      </c>
      <c r="DH18" s="63">
        <v>5500000</v>
      </c>
      <c r="DI18" s="65">
        <v>1</v>
      </c>
      <c r="DJ18" s="58">
        <v>44722</v>
      </c>
      <c r="DK18" s="64">
        <v>5446246</v>
      </c>
      <c r="DL18" s="65">
        <v>1</v>
      </c>
      <c r="DM18" s="58">
        <v>44753</v>
      </c>
      <c r="DN18" s="64">
        <v>5453038</v>
      </c>
      <c r="DO18" s="65">
        <v>1</v>
      </c>
      <c r="DP18" s="58">
        <v>44784</v>
      </c>
      <c r="DQ18" s="64">
        <v>5446246</v>
      </c>
      <c r="DR18" s="65"/>
      <c r="DS18" s="65"/>
      <c r="DT18" s="65"/>
      <c r="DU18" s="65"/>
      <c r="DV18" s="65"/>
      <c r="DW18" s="65"/>
      <c r="DX18" s="65"/>
      <c r="DY18" s="65"/>
      <c r="DZ18" s="65"/>
      <c r="EA18" s="51">
        <f t="shared" si="5"/>
        <v>7</v>
      </c>
      <c r="EB18" s="66">
        <f t="shared" si="6"/>
        <v>35045530</v>
      </c>
    </row>
    <row r="19" spans="1:132" ht="24" x14ac:dyDescent="0.25">
      <c r="A19" s="12">
        <v>15</v>
      </c>
      <c r="B19" s="12">
        <v>2022</v>
      </c>
      <c r="C19" s="13" t="s">
        <v>205</v>
      </c>
      <c r="D19" s="14" t="s">
        <v>206</v>
      </c>
      <c r="E19" s="154" t="s">
        <v>231</v>
      </c>
      <c r="F19" s="137" t="s">
        <v>948</v>
      </c>
      <c r="G19" s="12" t="s">
        <v>44</v>
      </c>
      <c r="H19" s="12" t="s">
        <v>69</v>
      </c>
      <c r="I19" s="12" t="s">
        <v>47</v>
      </c>
      <c r="J19" s="36" t="s">
        <v>67</v>
      </c>
      <c r="K19" s="37" t="s">
        <v>48</v>
      </c>
      <c r="L19" s="31" t="s">
        <v>783</v>
      </c>
      <c r="M19" s="12" t="s">
        <v>207</v>
      </c>
      <c r="N19" s="31" t="s">
        <v>437</v>
      </c>
      <c r="O19" s="14" t="s">
        <v>1060</v>
      </c>
      <c r="P19" s="14" t="s">
        <v>1063</v>
      </c>
      <c r="Q19" s="12" t="s">
        <v>1045</v>
      </c>
      <c r="R19" s="12" t="s">
        <v>1052</v>
      </c>
      <c r="S19" s="15">
        <v>27600000</v>
      </c>
      <c r="T19" s="15">
        <f t="shared" si="0"/>
        <v>41400000</v>
      </c>
      <c r="U19" s="16" t="s">
        <v>190</v>
      </c>
      <c r="V19" s="51">
        <v>1841</v>
      </c>
      <c r="W19" s="52" t="s">
        <v>92</v>
      </c>
      <c r="X19" s="53">
        <v>319</v>
      </c>
      <c r="Y19" s="54">
        <v>44578</v>
      </c>
      <c r="Z19" s="55">
        <v>514</v>
      </c>
      <c r="AA19" s="39">
        <v>44728</v>
      </c>
      <c r="AB19" s="39"/>
      <c r="AC19" s="56"/>
      <c r="AD19" s="57">
        <v>311</v>
      </c>
      <c r="AE19" s="58">
        <v>44580</v>
      </c>
      <c r="AF19" s="16">
        <v>616</v>
      </c>
      <c r="AG19" s="39">
        <v>44748</v>
      </c>
      <c r="AH19" s="16"/>
      <c r="AI19" s="59"/>
      <c r="AJ19" s="28" t="s">
        <v>43</v>
      </c>
      <c r="AK19" s="29" t="s">
        <v>71</v>
      </c>
      <c r="AL19" s="29" t="s">
        <v>75</v>
      </c>
      <c r="AM19" s="29" t="s">
        <v>45</v>
      </c>
      <c r="AN19" s="12" t="s">
        <v>112</v>
      </c>
      <c r="AO19" s="30">
        <v>5</v>
      </c>
      <c r="AP19" s="12" t="s">
        <v>176</v>
      </c>
      <c r="AQ19" s="12">
        <v>6</v>
      </c>
      <c r="AR19" s="12">
        <v>3</v>
      </c>
      <c r="AS19" s="12">
        <f t="shared" si="7"/>
        <v>9</v>
      </c>
      <c r="AT19" s="12"/>
      <c r="AU19" s="32">
        <v>44579</v>
      </c>
      <c r="AV19" s="33">
        <v>44579</v>
      </c>
      <c r="AW19" s="33">
        <v>44581</v>
      </c>
      <c r="AX19" s="33">
        <v>44761</v>
      </c>
      <c r="AY19" s="33">
        <v>44853</v>
      </c>
      <c r="AZ19" s="34"/>
      <c r="BA19" s="35" t="s">
        <v>1027</v>
      </c>
      <c r="BB19" s="31" t="s">
        <v>414</v>
      </c>
      <c r="BC19" s="142" t="s">
        <v>138</v>
      </c>
      <c r="BD19" s="12" t="s">
        <v>44</v>
      </c>
      <c r="BE19" s="12" t="s">
        <v>44</v>
      </c>
      <c r="BF19" s="12" t="s">
        <v>44</v>
      </c>
      <c r="BG19" s="12" t="s">
        <v>44</v>
      </c>
      <c r="BH19" s="12" t="s">
        <v>44</v>
      </c>
      <c r="BI19" s="12" t="s">
        <v>44</v>
      </c>
      <c r="BJ19" s="12" t="s">
        <v>44</v>
      </c>
      <c r="BK19" s="12" t="s">
        <v>44</v>
      </c>
      <c r="BL19" s="12" t="s">
        <v>44</v>
      </c>
      <c r="BM19" s="29" t="s">
        <v>44</v>
      </c>
      <c r="BN19" s="39">
        <v>44748</v>
      </c>
      <c r="BO19" s="16">
        <v>90</v>
      </c>
      <c r="BP19" s="16"/>
      <c r="BQ19" s="16"/>
      <c r="BR19" s="16"/>
      <c r="BS19" s="16"/>
      <c r="BT19" s="16"/>
      <c r="BU19" s="16"/>
      <c r="BV19" s="16">
        <v>1</v>
      </c>
      <c r="BW19" s="38">
        <f t="shared" si="2"/>
        <v>90</v>
      </c>
      <c r="BX19" s="39">
        <v>44853</v>
      </c>
      <c r="BY19" s="34">
        <v>44719</v>
      </c>
      <c r="BZ19" s="40">
        <v>13800000</v>
      </c>
      <c r="CA19" s="34"/>
      <c r="CB19" s="40"/>
      <c r="CC19" s="34"/>
      <c r="CD19" s="40"/>
      <c r="CE19" s="40"/>
      <c r="CF19" s="40"/>
      <c r="CG19" s="40"/>
      <c r="CH19" s="40"/>
      <c r="CI19" s="41">
        <v>1</v>
      </c>
      <c r="CJ19" s="41">
        <f>+BZ19+CB19+CD19+CF19+CH19</f>
        <v>13800000</v>
      </c>
      <c r="CK19" s="34"/>
      <c r="CL19" s="12"/>
      <c r="CM19" s="34"/>
      <c r="CN19" s="34"/>
      <c r="CO19" s="34"/>
      <c r="CP19" s="34"/>
      <c r="CQ19" s="42"/>
      <c r="CR19" s="42"/>
      <c r="CS19" s="42"/>
      <c r="CT19" s="42"/>
      <c r="CU19" s="16"/>
      <c r="CV19" s="43">
        <f t="shared" si="3"/>
        <v>4600000</v>
      </c>
      <c r="CW19" s="61">
        <v>1</v>
      </c>
      <c r="CX19" s="62">
        <v>44624</v>
      </c>
      <c r="CY19" s="63">
        <v>1686667</v>
      </c>
      <c r="CZ19" s="51">
        <v>1</v>
      </c>
      <c r="DA19" s="62">
        <v>44634</v>
      </c>
      <c r="DB19" s="63">
        <v>4600000</v>
      </c>
      <c r="DC19" s="51">
        <v>1</v>
      </c>
      <c r="DD19" s="62">
        <v>44662</v>
      </c>
      <c r="DE19" s="63">
        <v>4600000</v>
      </c>
      <c r="DF19" s="65">
        <v>1</v>
      </c>
      <c r="DG19" s="58">
        <v>44687</v>
      </c>
      <c r="DH19" s="63">
        <v>4600000</v>
      </c>
      <c r="DI19" s="65">
        <v>1</v>
      </c>
      <c r="DJ19" s="65" t="s">
        <v>1119</v>
      </c>
      <c r="DK19" s="64">
        <v>4560722</v>
      </c>
      <c r="DL19" s="65">
        <v>1</v>
      </c>
      <c r="DM19" s="58">
        <v>44755</v>
      </c>
      <c r="DN19" s="64">
        <v>4560722</v>
      </c>
      <c r="DO19" s="65">
        <v>1</v>
      </c>
      <c r="DP19" s="58">
        <v>44784</v>
      </c>
      <c r="DQ19" s="64">
        <v>4560722</v>
      </c>
      <c r="DR19" s="65"/>
      <c r="DS19" s="65"/>
      <c r="DT19" s="65"/>
      <c r="DU19" s="65"/>
      <c r="DV19" s="65"/>
      <c r="DW19" s="65"/>
      <c r="DX19" s="65"/>
      <c r="DY19" s="65"/>
      <c r="DZ19" s="65"/>
      <c r="EA19" s="51">
        <f t="shared" si="5"/>
        <v>7</v>
      </c>
      <c r="EB19" s="66">
        <f t="shared" si="6"/>
        <v>29168833</v>
      </c>
    </row>
    <row r="20" spans="1:132" ht="24" x14ac:dyDescent="0.25">
      <c r="A20" s="12">
        <v>16</v>
      </c>
      <c r="B20" s="12">
        <v>2022</v>
      </c>
      <c r="C20" s="13" t="s">
        <v>243</v>
      </c>
      <c r="D20" s="14" t="s">
        <v>244</v>
      </c>
      <c r="E20" s="154" t="s">
        <v>145</v>
      </c>
      <c r="F20" s="137" t="s">
        <v>945</v>
      </c>
      <c r="G20" s="12" t="s">
        <v>44</v>
      </c>
      <c r="H20" s="12" t="s">
        <v>68</v>
      </c>
      <c r="I20" s="12" t="s">
        <v>51</v>
      </c>
      <c r="J20" s="36" t="s">
        <v>67</v>
      </c>
      <c r="K20" s="37" t="s">
        <v>48</v>
      </c>
      <c r="L20" s="31" t="s">
        <v>781</v>
      </c>
      <c r="M20" s="12" t="s">
        <v>55</v>
      </c>
      <c r="N20" s="31" t="s">
        <v>228</v>
      </c>
      <c r="O20" s="14" t="s">
        <v>1060</v>
      </c>
      <c r="P20" s="14" t="s">
        <v>1063</v>
      </c>
      <c r="Q20" s="12" t="s">
        <v>1045</v>
      </c>
      <c r="R20" s="12" t="s">
        <v>1052</v>
      </c>
      <c r="S20" s="15">
        <v>20000000</v>
      </c>
      <c r="T20" s="15">
        <f t="shared" si="0"/>
        <v>28333333</v>
      </c>
      <c r="U20" s="16" t="s">
        <v>190</v>
      </c>
      <c r="V20" s="51">
        <v>1741</v>
      </c>
      <c r="W20" s="52" t="s">
        <v>105</v>
      </c>
      <c r="X20" s="53">
        <v>309</v>
      </c>
      <c r="Y20" s="54">
        <v>44578</v>
      </c>
      <c r="Z20" s="55">
        <v>594</v>
      </c>
      <c r="AA20" s="39">
        <v>44776</v>
      </c>
      <c r="AB20" s="39"/>
      <c r="AC20" s="56"/>
      <c r="AD20" s="57">
        <v>345</v>
      </c>
      <c r="AE20" s="58">
        <v>44582</v>
      </c>
      <c r="AF20" s="16"/>
      <c r="AG20" s="16"/>
      <c r="AH20" s="16"/>
      <c r="AI20" s="59"/>
      <c r="AJ20" s="28" t="s">
        <v>43</v>
      </c>
      <c r="AK20" s="29" t="s">
        <v>71</v>
      </c>
      <c r="AL20" s="29" t="s">
        <v>76</v>
      </c>
      <c r="AM20" s="29" t="s">
        <v>45</v>
      </c>
      <c r="AN20" s="12" t="s">
        <v>111</v>
      </c>
      <c r="AO20" s="30">
        <v>4</v>
      </c>
      <c r="AP20" s="12" t="s">
        <v>176</v>
      </c>
      <c r="AQ20" s="12">
        <v>8</v>
      </c>
      <c r="AR20" s="12">
        <v>3</v>
      </c>
      <c r="AS20" s="12">
        <f t="shared" si="7"/>
        <v>11</v>
      </c>
      <c r="AT20" s="12" t="s">
        <v>1198</v>
      </c>
      <c r="AU20" s="32">
        <v>44579</v>
      </c>
      <c r="AV20" s="33">
        <v>44581</v>
      </c>
      <c r="AW20" s="33">
        <v>44582</v>
      </c>
      <c r="AX20" s="33">
        <v>44824</v>
      </c>
      <c r="AY20" s="33">
        <v>44926</v>
      </c>
      <c r="AZ20" s="34"/>
      <c r="BA20" s="35" t="s">
        <v>888</v>
      </c>
      <c r="BB20" s="31" t="s">
        <v>407</v>
      </c>
      <c r="BC20" s="142" t="s">
        <v>138</v>
      </c>
      <c r="BD20" s="12" t="s">
        <v>44</v>
      </c>
      <c r="BE20" s="12" t="s">
        <v>44</v>
      </c>
      <c r="BF20" s="12" t="s">
        <v>44</v>
      </c>
      <c r="BG20" s="12" t="s">
        <v>44</v>
      </c>
      <c r="BH20" s="12" t="s">
        <v>44</v>
      </c>
      <c r="BI20" s="12" t="s">
        <v>44</v>
      </c>
      <c r="BJ20" s="12" t="s">
        <v>44</v>
      </c>
      <c r="BK20" s="12" t="s">
        <v>44</v>
      </c>
      <c r="BL20" s="12" t="s">
        <v>44</v>
      </c>
      <c r="BM20" s="29" t="s">
        <v>44</v>
      </c>
      <c r="BN20" s="39">
        <v>44778</v>
      </c>
      <c r="BO20" s="16">
        <v>100</v>
      </c>
      <c r="BP20" s="16"/>
      <c r="BQ20" s="16"/>
      <c r="BR20" s="16"/>
      <c r="BS20" s="16"/>
      <c r="BT20" s="16"/>
      <c r="BU20" s="16"/>
      <c r="BV20" s="16">
        <v>1</v>
      </c>
      <c r="BW20" s="38">
        <f t="shared" si="2"/>
        <v>100</v>
      </c>
      <c r="BX20" s="39">
        <v>44926</v>
      </c>
      <c r="BY20" s="34">
        <v>44778</v>
      </c>
      <c r="BZ20" s="40">
        <v>8333333</v>
      </c>
      <c r="CA20" s="34"/>
      <c r="CB20" s="40"/>
      <c r="CC20" s="34"/>
      <c r="CD20" s="40"/>
      <c r="CE20" s="40"/>
      <c r="CF20" s="40"/>
      <c r="CG20" s="40"/>
      <c r="CH20" s="40"/>
      <c r="CI20" s="41">
        <v>1</v>
      </c>
      <c r="CJ20" s="41">
        <f t="shared" ref="CJ20:CJ83" si="8">+BZ20+CB20+CD20+CF20+CH20</f>
        <v>8333333</v>
      </c>
      <c r="CK20" s="34"/>
      <c r="CL20" s="12"/>
      <c r="CM20" s="34"/>
      <c r="CN20" s="34"/>
      <c r="CO20" s="34"/>
      <c r="CP20" s="34"/>
      <c r="CQ20" s="42"/>
      <c r="CR20" s="42"/>
      <c r="CS20" s="42"/>
      <c r="CT20" s="42"/>
      <c r="CU20" s="16"/>
      <c r="CV20" s="43">
        <f t="shared" si="3"/>
        <v>2575757.5454545454</v>
      </c>
      <c r="CW20" s="61">
        <v>1</v>
      </c>
      <c r="CX20" s="62">
        <v>44624</v>
      </c>
      <c r="CY20" s="63">
        <v>833333</v>
      </c>
      <c r="CZ20" s="51">
        <v>1</v>
      </c>
      <c r="DA20" s="62">
        <v>44631</v>
      </c>
      <c r="DB20" s="63">
        <v>2500000</v>
      </c>
      <c r="DC20" s="51">
        <v>1</v>
      </c>
      <c r="DD20" s="62">
        <v>44662</v>
      </c>
      <c r="DE20" s="63">
        <v>2500000</v>
      </c>
      <c r="DF20" s="51">
        <v>1</v>
      </c>
      <c r="DG20" s="62">
        <v>44687</v>
      </c>
      <c r="DH20" s="63">
        <v>2500000</v>
      </c>
      <c r="DI20" s="65">
        <v>1</v>
      </c>
      <c r="DJ20" s="58">
        <v>44718</v>
      </c>
      <c r="DK20" s="64">
        <v>2478653</v>
      </c>
      <c r="DL20" s="65">
        <v>1</v>
      </c>
      <c r="DM20" s="58">
        <v>44753</v>
      </c>
      <c r="DN20" s="64">
        <v>2478653</v>
      </c>
      <c r="DO20" s="65">
        <v>1</v>
      </c>
      <c r="DP20" s="58">
        <v>44784</v>
      </c>
      <c r="DQ20" s="64">
        <v>2478653</v>
      </c>
      <c r="DR20" s="65"/>
      <c r="DS20" s="58"/>
      <c r="DT20" s="65"/>
      <c r="DU20" s="65"/>
      <c r="DV20" s="65"/>
      <c r="DW20" s="65"/>
      <c r="DX20" s="65"/>
      <c r="DY20" s="65"/>
      <c r="DZ20" s="65"/>
      <c r="EA20" s="51">
        <f>+CW20+CZ20+DC20+DF20+DI20+DL20+DO20+DR20+DU20+DX20</f>
        <v>7</v>
      </c>
      <c r="EB20" s="66">
        <f>+CY20+DB20+DE20+DH20+DK20+DN20+DQ20+DT20+DW20+DZ20</f>
        <v>15769292</v>
      </c>
    </row>
    <row r="21" spans="1:132" ht="36" x14ac:dyDescent="0.25">
      <c r="A21" s="12">
        <v>17</v>
      </c>
      <c r="B21" s="12">
        <v>2022</v>
      </c>
      <c r="C21" s="13" t="s">
        <v>225</v>
      </c>
      <c r="D21" s="14" t="s">
        <v>226</v>
      </c>
      <c r="E21" s="154" t="s">
        <v>104</v>
      </c>
      <c r="F21" s="137" t="s">
        <v>948</v>
      </c>
      <c r="G21" s="12" t="s">
        <v>44</v>
      </c>
      <c r="H21" s="12" t="s">
        <v>69</v>
      </c>
      <c r="I21" s="12" t="s">
        <v>49</v>
      </c>
      <c r="J21" s="36" t="s">
        <v>67</v>
      </c>
      <c r="K21" s="37" t="s">
        <v>48</v>
      </c>
      <c r="L21" s="31" t="s">
        <v>784</v>
      </c>
      <c r="M21" s="12" t="s">
        <v>423</v>
      </c>
      <c r="N21" s="31" t="s">
        <v>229</v>
      </c>
      <c r="O21" s="14" t="s">
        <v>1060</v>
      </c>
      <c r="P21" s="14" t="s">
        <v>1063</v>
      </c>
      <c r="Q21" s="12" t="s">
        <v>1045</v>
      </c>
      <c r="R21" s="12" t="s">
        <v>1052</v>
      </c>
      <c r="S21" s="15">
        <v>18000000</v>
      </c>
      <c r="T21" s="15">
        <f t="shared" si="0"/>
        <v>27000000</v>
      </c>
      <c r="U21" s="16" t="s">
        <v>190</v>
      </c>
      <c r="V21" s="51">
        <v>1741</v>
      </c>
      <c r="W21" s="52" t="s">
        <v>105</v>
      </c>
      <c r="X21" s="53">
        <v>317</v>
      </c>
      <c r="Y21" s="54">
        <v>44578</v>
      </c>
      <c r="Z21" s="55">
        <v>497</v>
      </c>
      <c r="AA21" s="39">
        <v>44712</v>
      </c>
      <c r="AB21" s="39"/>
      <c r="AC21" s="56"/>
      <c r="AD21" s="57">
        <v>321</v>
      </c>
      <c r="AE21" s="58">
        <v>44580</v>
      </c>
      <c r="AF21" s="16">
        <v>560</v>
      </c>
      <c r="AG21" s="39">
        <v>44715</v>
      </c>
      <c r="AH21" s="16"/>
      <c r="AI21" s="59"/>
      <c r="AJ21" s="28" t="s">
        <v>43</v>
      </c>
      <c r="AK21" s="29" t="s">
        <v>71</v>
      </c>
      <c r="AL21" s="29" t="s">
        <v>76</v>
      </c>
      <c r="AM21" s="29" t="s">
        <v>45</v>
      </c>
      <c r="AN21" s="12" t="s">
        <v>111</v>
      </c>
      <c r="AO21" s="30">
        <v>4</v>
      </c>
      <c r="AP21" s="12" t="s">
        <v>176</v>
      </c>
      <c r="AQ21" s="12">
        <v>6</v>
      </c>
      <c r="AR21" s="12">
        <v>3</v>
      </c>
      <c r="AS21" s="12">
        <f t="shared" si="7"/>
        <v>9</v>
      </c>
      <c r="AT21" s="12"/>
      <c r="AU21" s="32">
        <v>44579</v>
      </c>
      <c r="AV21" s="33">
        <v>44579</v>
      </c>
      <c r="AW21" s="33">
        <v>44580</v>
      </c>
      <c r="AX21" s="33">
        <v>44760</v>
      </c>
      <c r="AY21" s="33">
        <v>44883</v>
      </c>
      <c r="AZ21" s="34"/>
      <c r="BA21" s="35" t="s">
        <v>1103</v>
      </c>
      <c r="BB21" s="31" t="s">
        <v>415</v>
      </c>
      <c r="BC21" s="142" t="s">
        <v>138</v>
      </c>
      <c r="BD21" s="12" t="s">
        <v>44</v>
      </c>
      <c r="BE21" s="12" t="s">
        <v>44</v>
      </c>
      <c r="BF21" s="12" t="s">
        <v>44</v>
      </c>
      <c r="BG21" s="12" t="s">
        <v>44</v>
      </c>
      <c r="BH21" s="12" t="s">
        <v>44</v>
      </c>
      <c r="BI21" s="12" t="s">
        <v>44</v>
      </c>
      <c r="BJ21" s="12" t="s">
        <v>44</v>
      </c>
      <c r="BK21" s="12" t="s">
        <v>44</v>
      </c>
      <c r="BL21" s="12" t="s">
        <v>44</v>
      </c>
      <c r="BM21" s="29" t="s">
        <v>44</v>
      </c>
      <c r="BN21" s="39">
        <v>44714</v>
      </c>
      <c r="BO21" s="16">
        <v>90</v>
      </c>
      <c r="BP21" s="16"/>
      <c r="BQ21" s="16"/>
      <c r="BR21" s="16"/>
      <c r="BS21" s="16"/>
      <c r="BT21" s="16"/>
      <c r="BU21" s="16"/>
      <c r="BV21" s="16">
        <v>1</v>
      </c>
      <c r="BW21" s="38">
        <f t="shared" ref="BW21:BW80" si="9">+BO21+BQ21+BS21+BU21</f>
        <v>90</v>
      </c>
      <c r="BX21" s="39">
        <v>44857</v>
      </c>
      <c r="BY21" s="34">
        <v>44714</v>
      </c>
      <c r="BZ21" s="40">
        <v>9000000</v>
      </c>
      <c r="CA21" s="34"/>
      <c r="CB21" s="40"/>
      <c r="CC21" s="34"/>
      <c r="CD21" s="40"/>
      <c r="CE21" s="40"/>
      <c r="CF21" s="40"/>
      <c r="CG21" s="40"/>
      <c r="CH21" s="40"/>
      <c r="CI21" s="41">
        <v>1</v>
      </c>
      <c r="CJ21" s="41">
        <f t="shared" si="8"/>
        <v>9000000</v>
      </c>
      <c r="CK21" s="34">
        <v>44727</v>
      </c>
      <c r="CL21" s="12">
        <v>30</v>
      </c>
      <c r="CM21" s="34">
        <v>44756</v>
      </c>
      <c r="CN21" s="34"/>
      <c r="CO21" s="34"/>
      <c r="CP21" s="34"/>
      <c r="CQ21" s="42"/>
      <c r="CR21" s="42"/>
      <c r="CS21" s="42"/>
      <c r="CT21" s="42"/>
      <c r="CU21" s="16"/>
      <c r="CV21" s="43">
        <f t="shared" si="3"/>
        <v>3000000</v>
      </c>
      <c r="CW21" s="61">
        <v>1</v>
      </c>
      <c r="CX21" s="62">
        <v>44624</v>
      </c>
      <c r="CY21" s="63">
        <v>1200000</v>
      </c>
      <c r="CZ21" s="51">
        <v>1</v>
      </c>
      <c r="DA21" s="62">
        <v>44630</v>
      </c>
      <c r="DB21" s="63">
        <v>3000000</v>
      </c>
      <c r="DC21" s="51">
        <v>1</v>
      </c>
      <c r="DD21" s="62">
        <v>44662</v>
      </c>
      <c r="DE21" s="63">
        <v>3000000</v>
      </c>
      <c r="DF21" s="65">
        <v>1</v>
      </c>
      <c r="DG21" s="58">
        <v>44687</v>
      </c>
      <c r="DH21" s="64">
        <v>3000000</v>
      </c>
      <c r="DI21" s="65">
        <v>1</v>
      </c>
      <c r="DJ21" s="58">
        <v>44722</v>
      </c>
      <c r="DK21" s="64">
        <v>2974385</v>
      </c>
      <c r="DL21" s="65">
        <v>1</v>
      </c>
      <c r="DM21" s="58">
        <v>44755</v>
      </c>
      <c r="DN21" s="64">
        <v>1388046</v>
      </c>
      <c r="DO21" s="65">
        <v>1</v>
      </c>
      <c r="DP21" s="58">
        <v>44784</v>
      </c>
      <c r="DQ21" s="64">
        <v>1586338</v>
      </c>
      <c r="DR21" s="65"/>
      <c r="DS21" s="65"/>
      <c r="DT21" s="65"/>
      <c r="DU21" s="65"/>
      <c r="DV21" s="65"/>
      <c r="DW21" s="65"/>
      <c r="DX21" s="65"/>
      <c r="DY21" s="65"/>
      <c r="DZ21" s="65"/>
      <c r="EA21" s="51">
        <f t="shared" si="5"/>
        <v>7</v>
      </c>
      <c r="EB21" s="66">
        <f t="shared" si="6"/>
        <v>16148769</v>
      </c>
    </row>
    <row r="22" spans="1:132" ht="24" x14ac:dyDescent="0.25">
      <c r="A22" s="12">
        <v>18</v>
      </c>
      <c r="B22" s="12">
        <v>2022</v>
      </c>
      <c r="C22" s="13" t="s">
        <v>245</v>
      </c>
      <c r="D22" s="14" t="s">
        <v>246</v>
      </c>
      <c r="E22" s="154" t="s">
        <v>88</v>
      </c>
      <c r="F22" s="137" t="s">
        <v>949</v>
      </c>
      <c r="G22" s="12" t="s">
        <v>44</v>
      </c>
      <c r="H22" s="12" t="s">
        <v>68</v>
      </c>
      <c r="I22" s="12" t="s">
        <v>47</v>
      </c>
      <c r="J22" s="36" t="s">
        <v>67</v>
      </c>
      <c r="K22" s="37" t="s">
        <v>48</v>
      </c>
      <c r="L22" s="31" t="s">
        <v>783</v>
      </c>
      <c r="M22" s="12" t="s">
        <v>424</v>
      </c>
      <c r="N22" s="31" t="s">
        <v>438</v>
      </c>
      <c r="O22" s="14" t="s">
        <v>1060</v>
      </c>
      <c r="P22" s="14" t="s">
        <v>1063</v>
      </c>
      <c r="Q22" s="12" t="s">
        <v>1045</v>
      </c>
      <c r="R22" s="12" t="s">
        <v>1052</v>
      </c>
      <c r="S22" s="15">
        <v>29400000</v>
      </c>
      <c r="T22" s="15">
        <f t="shared" si="0"/>
        <v>44100000</v>
      </c>
      <c r="U22" s="16" t="s">
        <v>190</v>
      </c>
      <c r="V22" s="51">
        <v>1841</v>
      </c>
      <c r="W22" s="52" t="s">
        <v>92</v>
      </c>
      <c r="X22" s="53">
        <v>320</v>
      </c>
      <c r="Y22" s="54">
        <v>44578</v>
      </c>
      <c r="Z22" s="55">
        <v>503</v>
      </c>
      <c r="AA22" s="39">
        <v>44720</v>
      </c>
      <c r="AB22" s="39"/>
      <c r="AC22" s="56"/>
      <c r="AD22" s="57">
        <v>333</v>
      </c>
      <c r="AE22" s="58">
        <v>44581</v>
      </c>
      <c r="AF22" s="16">
        <v>588</v>
      </c>
      <c r="AG22" s="39">
        <v>44727</v>
      </c>
      <c r="AH22" s="16"/>
      <c r="AI22" s="59"/>
      <c r="AJ22" s="28" t="s">
        <v>43</v>
      </c>
      <c r="AK22" s="29" t="s">
        <v>71</v>
      </c>
      <c r="AL22" s="29" t="s">
        <v>75</v>
      </c>
      <c r="AM22" s="29" t="s">
        <v>45</v>
      </c>
      <c r="AN22" s="12" t="s">
        <v>112</v>
      </c>
      <c r="AO22" s="30">
        <v>5</v>
      </c>
      <c r="AP22" s="12" t="s">
        <v>176</v>
      </c>
      <c r="AQ22" s="12">
        <v>6</v>
      </c>
      <c r="AR22" s="12">
        <v>3</v>
      </c>
      <c r="AS22" s="12">
        <f t="shared" si="7"/>
        <v>9</v>
      </c>
      <c r="AT22" s="12"/>
      <c r="AU22" s="32">
        <v>44579</v>
      </c>
      <c r="AV22" s="33">
        <v>44581</v>
      </c>
      <c r="AW22" s="33">
        <v>44581</v>
      </c>
      <c r="AX22" s="33">
        <v>44761</v>
      </c>
      <c r="AY22" s="33">
        <v>44853</v>
      </c>
      <c r="AZ22" s="34"/>
      <c r="BA22" s="35" t="s">
        <v>1027</v>
      </c>
      <c r="BB22" s="31" t="s">
        <v>410</v>
      </c>
      <c r="BC22" s="142" t="s">
        <v>138</v>
      </c>
      <c r="BD22" s="12" t="s">
        <v>44</v>
      </c>
      <c r="BE22" s="12" t="s">
        <v>44</v>
      </c>
      <c r="BF22" s="12" t="s">
        <v>44</v>
      </c>
      <c r="BG22" s="12" t="s">
        <v>44</v>
      </c>
      <c r="BH22" s="12" t="s">
        <v>44</v>
      </c>
      <c r="BI22" s="12" t="s">
        <v>44</v>
      </c>
      <c r="BJ22" s="12" t="s">
        <v>44</v>
      </c>
      <c r="BK22" s="12" t="s">
        <v>44</v>
      </c>
      <c r="BL22" s="12" t="s">
        <v>44</v>
      </c>
      <c r="BM22" s="29" t="s">
        <v>44</v>
      </c>
      <c r="BN22" s="39">
        <v>44727</v>
      </c>
      <c r="BO22" s="16">
        <v>90</v>
      </c>
      <c r="BP22" s="16"/>
      <c r="BQ22" s="16"/>
      <c r="BR22" s="16"/>
      <c r="BS22" s="16"/>
      <c r="BT22" s="16"/>
      <c r="BU22" s="16"/>
      <c r="BV22" s="16">
        <v>1</v>
      </c>
      <c r="BW22" s="38">
        <f t="shared" si="9"/>
        <v>90</v>
      </c>
      <c r="BX22" s="39">
        <v>44853</v>
      </c>
      <c r="BY22" s="34">
        <v>44727</v>
      </c>
      <c r="BZ22" s="40">
        <v>14700000</v>
      </c>
      <c r="CA22" s="34"/>
      <c r="CB22" s="40"/>
      <c r="CC22" s="34"/>
      <c r="CD22" s="40"/>
      <c r="CE22" s="40"/>
      <c r="CF22" s="40"/>
      <c r="CG22" s="40"/>
      <c r="CH22" s="40"/>
      <c r="CI22" s="41"/>
      <c r="CJ22" s="41">
        <f t="shared" si="8"/>
        <v>14700000</v>
      </c>
      <c r="CK22" s="34"/>
      <c r="CL22" s="12"/>
      <c r="CM22" s="34"/>
      <c r="CN22" s="34"/>
      <c r="CO22" s="34"/>
      <c r="CP22" s="34"/>
      <c r="CQ22" s="42"/>
      <c r="CR22" s="42"/>
      <c r="CS22" s="42"/>
      <c r="CT22" s="42"/>
      <c r="CU22" s="16"/>
      <c r="CV22" s="43">
        <f t="shared" si="3"/>
        <v>4900000</v>
      </c>
      <c r="CW22" s="61">
        <v>1</v>
      </c>
      <c r="CX22" s="62">
        <v>44624</v>
      </c>
      <c r="CY22" s="63">
        <v>1796667</v>
      </c>
      <c r="CZ22" s="51">
        <v>1</v>
      </c>
      <c r="DA22" s="62">
        <v>44634</v>
      </c>
      <c r="DB22" s="63">
        <v>4900000</v>
      </c>
      <c r="DC22" s="51">
        <v>1</v>
      </c>
      <c r="DD22" s="62">
        <v>44658</v>
      </c>
      <c r="DE22" s="63">
        <v>4900000</v>
      </c>
      <c r="DF22" s="51">
        <v>1</v>
      </c>
      <c r="DG22" s="62">
        <v>44690</v>
      </c>
      <c r="DH22" s="63">
        <v>4900000</v>
      </c>
      <c r="DI22" s="65">
        <v>1</v>
      </c>
      <c r="DJ22" s="58">
        <v>44722</v>
      </c>
      <c r="DK22" s="64">
        <v>4858161</v>
      </c>
      <c r="DL22" s="65">
        <v>1</v>
      </c>
      <c r="DM22" s="58">
        <v>44755</v>
      </c>
      <c r="DN22" s="64">
        <v>4858161</v>
      </c>
      <c r="DO22" s="65">
        <v>1</v>
      </c>
      <c r="DP22" s="58">
        <v>44784</v>
      </c>
      <c r="DQ22" s="64">
        <v>4858161</v>
      </c>
      <c r="DR22" s="65"/>
      <c r="DS22" s="65"/>
      <c r="DT22" s="65"/>
      <c r="DU22" s="65"/>
      <c r="DV22" s="65"/>
      <c r="DW22" s="65"/>
      <c r="DX22" s="65"/>
      <c r="DY22" s="65"/>
      <c r="DZ22" s="65"/>
      <c r="EA22" s="51">
        <f>+CW22+CZ22+DC22+DF22+DI22+DL22+DO22+DR22+DU22+DX22</f>
        <v>7</v>
      </c>
      <c r="EB22" s="66">
        <f>+CY22+DB22+DE22+DH22+DK22+DN22+DQ22+DT22+DW22+DZ22</f>
        <v>31071150</v>
      </c>
    </row>
    <row r="23" spans="1:132" ht="24" x14ac:dyDescent="0.25">
      <c r="A23" s="12">
        <v>19</v>
      </c>
      <c r="B23" s="12">
        <v>2022</v>
      </c>
      <c r="C23" s="13" t="s">
        <v>887</v>
      </c>
      <c r="D23" s="14" t="s">
        <v>218</v>
      </c>
      <c r="E23" s="154" t="s">
        <v>180</v>
      </c>
      <c r="F23" s="137" t="s">
        <v>950</v>
      </c>
      <c r="G23" s="12" t="s">
        <v>44</v>
      </c>
      <c r="H23" s="12" t="s">
        <v>68</v>
      </c>
      <c r="I23" s="12" t="s">
        <v>47</v>
      </c>
      <c r="J23" s="36" t="s">
        <v>67</v>
      </c>
      <c r="K23" s="37" t="s">
        <v>48</v>
      </c>
      <c r="L23" s="31" t="s">
        <v>782</v>
      </c>
      <c r="M23" s="12" t="s">
        <v>157</v>
      </c>
      <c r="N23" s="31" t="s">
        <v>453</v>
      </c>
      <c r="O23" s="14" t="s">
        <v>1060</v>
      </c>
      <c r="P23" s="14" t="s">
        <v>1063</v>
      </c>
      <c r="Q23" s="12" t="s">
        <v>1045</v>
      </c>
      <c r="R23" s="12" t="s">
        <v>1052</v>
      </c>
      <c r="S23" s="15">
        <v>27480000</v>
      </c>
      <c r="T23" s="15">
        <f t="shared" si="0"/>
        <v>41220000</v>
      </c>
      <c r="U23" s="16" t="s">
        <v>190</v>
      </c>
      <c r="V23" s="51">
        <v>1741</v>
      </c>
      <c r="W23" s="52" t="s">
        <v>105</v>
      </c>
      <c r="X23" s="53">
        <v>316</v>
      </c>
      <c r="Y23" s="54">
        <v>44578</v>
      </c>
      <c r="Z23" s="55">
        <v>484</v>
      </c>
      <c r="AA23" s="39">
        <v>44712</v>
      </c>
      <c r="AB23" s="39"/>
      <c r="AC23" s="56"/>
      <c r="AD23" s="57">
        <v>323</v>
      </c>
      <c r="AE23" s="58">
        <v>44580</v>
      </c>
      <c r="AF23" s="16">
        <v>558</v>
      </c>
      <c r="AG23" s="39">
        <v>44715</v>
      </c>
      <c r="AH23" s="16"/>
      <c r="AI23" s="59"/>
      <c r="AJ23" s="28" t="s">
        <v>43</v>
      </c>
      <c r="AK23" s="29" t="s">
        <v>71</v>
      </c>
      <c r="AL23" s="29" t="s">
        <v>75</v>
      </c>
      <c r="AM23" s="29" t="s">
        <v>45</v>
      </c>
      <c r="AN23" s="12" t="s">
        <v>112</v>
      </c>
      <c r="AO23" s="30">
        <v>5</v>
      </c>
      <c r="AP23" s="12" t="s">
        <v>176</v>
      </c>
      <c r="AQ23" s="12">
        <v>6</v>
      </c>
      <c r="AR23" s="12">
        <v>3</v>
      </c>
      <c r="AS23" s="12">
        <f t="shared" si="7"/>
        <v>9</v>
      </c>
      <c r="AT23" s="12"/>
      <c r="AU23" s="32">
        <v>44580</v>
      </c>
      <c r="AV23" s="33">
        <v>44580</v>
      </c>
      <c r="AW23" s="33">
        <v>44580</v>
      </c>
      <c r="AX23" s="33">
        <v>44760</v>
      </c>
      <c r="AY23" s="33">
        <v>44852</v>
      </c>
      <c r="AZ23" s="34"/>
      <c r="BA23" s="35" t="s">
        <v>1027</v>
      </c>
      <c r="BB23" s="31" t="s">
        <v>515</v>
      </c>
      <c r="BC23" s="142" t="s">
        <v>138</v>
      </c>
      <c r="BD23" s="12" t="s">
        <v>44</v>
      </c>
      <c r="BE23" s="12" t="s">
        <v>44</v>
      </c>
      <c r="BF23" s="12" t="s">
        <v>44</v>
      </c>
      <c r="BG23" s="12" t="s">
        <v>44</v>
      </c>
      <c r="BH23" s="12" t="s">
        <v>44</v>
      </c>
      <c r="BI23" s="12" t="s">
        <v>44</v>
      </c>
      <c r="BJ23" s="12" t="s">
        <v>44</v>
      </c>
      <c r="BK23" s="12" t="s">
        <v>44</v>
      </c>
      <c r="BL23" s="12" t="s">
        <v>44</v>
      </c>
      <c r="BM23" s="29" t="s">
        <v>44</v>
      </c>
      <c r="BN23" s="39">
        <v>44715</v>
      </c>
      <c r="BO23" s="16">
        <v>90</v>
      </c>
      <c r="BP23" s="16"/>
      <c r="BQ23" s="16"/>
      <c r="BR23" s="16"/>
      <c r="BS23" s="16"/>
      <c r="BT23" s="16"/>
      <c r="BU23" s="16"/>
      <c r="BV23" s="16">
        <v>1</v>
      </c>
      <c r="BW23" s="38">
        <f t="shared" si="9"/>
        <v>90</v>
      </c>
      <c r="BX23" s="39">
        <v>44852</v>
      </c>
      <c r="BY23" s="34">
        <v>44715</v>
      </c>
      <c r="BZ23" s="40">
        <v>13740000</v>
      </c>
      <c r="CA23" s="34"/>
      <c r="CB23" s="40"/>
      <c r="CC23" s="34"/>
      <c r="CD23" s="40"/>
      <c r="CE23" s="40"/>
      <c r="CF23" s="40"/>
      <c r="CG23" s="40"/>
      <c r="CH23" s="40"/>
      <c r="CI23" s="41">
        <v>1</v>
      </c>
      <c r="CJ23" s="41">
        <f t="shared" si="8"/>
        <v>13740000</v>
      </c>
      <c r="CK23" s="34"/>
      <c r="CL23" s="12"/>
      <c r="CM23" s="34"/>
      <c r="CN23" s="34"/>
      <c r="CO23" s="34"/>
      <c r="CP23" s="34"/>
      <c r="CQ23" s="42"/>
      <c r="CR23" s="42"/>
      <c r="CS23" s="42"/>
      <c r="CT23" s="42"/>
      <c r="CU23" s="16"/>
      <c r="CV23" s="43">
        <f t="shared" si="3"/>
        <v>4580000</v>
      </c>
      <c r="CW23" s="61">
        <v>1</v>
      </c>
      <c r="CX23" s="62">
        <v>44624</v>
      </c>
      <c r="CY23" s="63">
        <v>1832000</v>
      </c>
      <c r="CZ23" s="51">
        <v>1</v>
      </c>
      <c r="DA23" s="62">
        <v>44630</v>
      </c>
      <c r="DB23" s="63">
        <v>4580000</v>
      </c>
      <c r="DC23" s="51">
        <v>1</v>
      </c>
      <c r="DD23" s="62">
        <v>44658</v>
      </c>
      <c r="DE23" s="63">
        <v>4580000</v>
      </c>
      <c r="DF23" s="51">
        <v>1</v>
      </c>
      <c r="DG23" s="62">
        <v>44687</v>
      </c>
      <c r="DH23" s="63">
        <v>4580000</v>
      </c>
      <c r="DI23" s="65">
        <v>1</v>
      </c>
      <c r="DJ23" s="58">
        <v>44718</v>
      </c>
      <c r="DK23" s="64">
        <v>4540894</v>
      </c>
      <c r="DL23" s="65">
        <v>1</v>
      </c>
      <c r="DM23" s="58">
        <v>44753</v>
      </c>
      <c r="DN23" s="64">
        <v>4540894</v>
      </c>
      <c r="DO23" s="65">
        <v>1</v>
      </c>
      <c r="DP23" s="58">
        <v>44784</v>
      </c>
      <c r="DQ23" s="64">
        <v>4540894</v>
      </c>
      <c r="DR23" s="65"/>
      <c r="DS23" s="65"/>
      <c r="DT23" s="65"/>
      <c r="DU23" s="65"/>
      <c r="DV23" s="65"/>
      <c r="DW23" s="65"/>
      <c r="DX23" s="65"/>
      <c r="DY23" s="65"/>
      <c r="DZ23" s="65"/>
      <c r="EA23" s="51">
        <f t="shared" si="5"/>
        <v>7</v>
      </c>
      <c r="EB23" s="66">
        <f t="shared" si="6"/>
        <v>29194682</v>
      </c>
    </row>
    <row r="24" spans="1:132" ht="24" x14ac:dyDescent="0.25">
      <c r="A24" s="12">
        <v>20</v>
      </c>
      <c r="B24" s="12">
        <v>2022</v>
      </c>
      <c r="C24" s="13" t="s">
        <v>217</v>
      </c>
      <c r="D24" s="14" t="s">
        <v>219</v>
      </c>
      <c r="E24" s="154" t="s">
        <v>230</v>
      </c>
      <c r="F24" s="137" t="s">
        <v>951</v>
      </c>
      <c r="G24" s="12" t="s">
        <v>44</v>
      </c>
      <c r="H24" s="12" t="s">
        <v>69</v>
      </c>
      <c r="I24" s="12" t="s">
        <v>47</v>
      </c>
      <c r="J24" s="36" t="s">
        <v>67</v>
      </c>
      <c r="K24" s="37" t="s">
        <v>48</v>
      </c>
      <c r="L24" s="31" t="s">
        <v>780</v>
      </c>
      <c r="M24" s="12" t="s">
        <v>422</v>
      </c>
      <c r="N24" s="31" t="s">
        <v>454</v>
      </c>
      <c r="O24" s="14" t="s">
        <v>1060</v>
      </c>
      <c r="P24" s="14" t="s">
        <v>1063</v>
      </c>
      <c r="Q24" s="12" t="s">
        <v>1045</v>
      </c>
      <c r="R24" s="12" t="s">
        <v>1052</v>
      </c>
      <c r="S24" s="15">
        <v>32400000</v>
      </c>
      <c r="T24" s="15">
        <f t="shared" si="0"/>
        <v>48600000</v>
      </c>
      <c r="U24" s="16" t="s">
        <v>190</v>
      </c>
      <c r="V24" s="51">
        <v>1741</v>
      </c>
      <c r="W24" s="52" t="s">
        <v>105</v>
      </c>
      <c r="X24" s="53">
        <v>324</v>
      </c>
      <c r="Y24" s="54">
        <v>44578</v>
      </c>
      <c r="Z24" s="55">
        <v>483</v>
      </c>
      <c r="AA24" s="39">
        <v>44712</v>
      </c>
      <c r="AB24" s="39"/>
      <c r="AC24" s="56"/>
      <c r="AD24" s="57">
        <v>320</v>
      </c>
      <c r="AE24" s="58">
        <v>44580</v>
      </c>
      <c r="AF24" s="16">
        <v>566</v>
      </c>
      <c r="AG24" s="39">
        <v>44718</v>
      </c>
      <c r="AH24" s="16"/>
      <c r="AI24" s="59"/>
      <c r="AJ24" s="28" t="s">
        <v>43</v>
      </c>
      <c r="AK24" s="29" t="s">
        <v>71</v>
      </c>
      <c r="AL24" s="29" t="s">
        <v>75</v>
      </c>
      <c r="AM24" s="29" t="s">
        <v>45</v>
      </c>
      <c r="AN24" s="12" t="s">
        <v>112</v>
      </c>
      <c r="AO24" s="30">
        <v>5</v>
      </c>
      <c r="AP24" s="12" t="s">
        <v>176</v>
      </c>
      <c r="AQ24" s="12">
        <v>6</v>
      </c>
      <c r="AR24" s="12">
        <v>3</v>
      </c>
      <c r="AS24" s="12">
        <f t="shared" si="7"/>
        <v>9</v>
      </c>
      <c r="AT24" s="12"/>
      <c r="AU24" s="32">
        <v>44579</v>
      </c>
      <c r="AV24" s="33">
        <v>44579</v>
      </c>
      <c r="AW24" s="33">
        <v>44580</v>
      </c>
      <c r="AX24" s="33">
        <v>44760</v>
      </c>
      <c r="AY24" s="33">
        <v>44852</v>
      </c>
      <c r="AZ24" s="34"/>
      <c r="BA24" s="35" t="s">
        <v>1027</v>
      </c>
      <c r="BB24" s="31" t="s">
        <v>399</v>
      </c>
      <c r="BC24" s="142" t="s">
        <v>138</v>
      </c>
      <c r="BD24" s="12" t="s">
        <v>44</v>
      </c>
      <c r="BE24" s="12" t="s">
        <v>44</v>
      </c>
      <c r="BF24" s="12" t="s">
        <v>44</v>
      </c>
      <c r="BG24" s="12" t="s">
        <v>44</v>
      </c>
      <c r="BH24" s="12" t="s">
        <v>44</v>
      </c>
      <c r="BI24" s="12" t="s">
        <v>44</v>
      </c>
      <c r="BJ24" s="12" t="s">
        <v>44</v>
      </c>
      <c r="BK24" s="12" t="s">
        <v>44</v>
      </c>
      <c r="BL24" s="12" t="s">
        <v>44</v>
      </c>
      <c r="BM24" s="29" t="s">
        <v>44</v>
      </c>
      <c r="BN24" s="39">
        <v>44718</v>
      </c>
      <c r="BO24" s="16">
        <v>90</v>
      </c>
      <c r="BP24" s="16"/>
      <c r="BQ24" s="16"/>
      <c r="BR24" s="16"/>
      <c r="BS24" s="16"/>
      <c r="BT24" s="16"/>
      <c r="BU24" s="16"/>
      <c r="BV24" s="16">
        <v>1</v>
      </c>
      <c r="BW24" s="38">
        <f t="shared" si="9"/>
        <v>90</v>
      </c>
      <c r="BX24" s="39">
        <v>44852</v>
      </c>
      <c r="BY24" s="34">
        <v>44718</v>
      </c>
      <c r="BZ24" s="40">
        <v>16200000</v>
      </c>
      <c r="CA24" s="34"/>
      <c r="CB24" s="40"/>
      <c r="CC24" s="34"/>
      <c r="CD24" s="40"/>
      <c r="CE24" s="40"/>
      <c r="CF24" s="40"/>
      <c r="CG24" s="40"/>
      <c r="CH24" s="40"/>
      <c r="CI24" s="41">
        <v>1</v>
      </c>
      <c r="CJ24" s="41">
        <f t="shared" si="8"/>
        <v>16200000</v>
      </c>
      <c r="CK24" s="34"/>
      <c r="CL24" s="12"/>
      <c r="CM24" s="34"/>
      <c r="CN24" s="34"/>
      <c r="CO24" s="34"/>
      <c r="CP24" s="34"/>
      <c r="CQ24" s="42"/>
      <c r="CR24" s="42"/>
      <c r="CS24" s="42"/>
      <c r="CT24" s="42"/>
      <c r="CU24" s="16"/>
      <c r="CV24" s="43">
        <f t="shared" si="3"/>
        <v>5400000</v>
      </c>
      <c r="CW24" s="61">
        <v>1</v>
      </c>
      <c r="CX24" s="62">
        <v>44624</v>
      </c>
      <c r="CY24" s="63">
        <v>2160000</v>
      </c>
      <c r="CZ24" s="51">
        <v>1</v>
      </c>
      <c r="DA24" s="62">
        <v>44630</v>
      </c>
      <c r="DB24" s="63">
        <v>5400000</v>
      </c>
      <c r="DC24" s="51">
        <v>1</v>
      </c>
      <c r="DD24" s="62">
        <v>44658</v>
      </c>
      <c r="DE24" s="63">
        <v>5400000</v>
      </c>
      <c r="DF24" s="65">
        <v>1</v>
      </c>
      <c r="DG24" s="58">
        <v>44687</v>
      </c>
      <c r="DH24" s="64">
        <v>5400000</v>
      </c>
      <c r="DI24" s="65">
        <v>1</v>
      </c>
      <c r="DJ24" s="58">
        <v>44718</v>
      </c>
      <c r="DK24" s="64">
        <v>5353892</v>
      </c>
      <c r="DL24" s="65">
        <v>1</v>
      </c>
      <c r="DM24" s="58">
        <v>44753</v>
      </c>
      <c r="DN24" s="64">
        <v>5353892</v>
      </c>
      <c r="DO24" s="65">
        <v>1</v>
      </c>
      <c r="DP24" s="58">
        <v>44784</v>
      </c>
      <c r="DQ24" s="64">
        <v>5353892</v>
      </c>
      <c r="DR24" s="65"/>
      <c r="DS24" s="65"/>
      <c r="DT24" s="65"/>
      <c r="DU24" s="65"/>
      <c r="DV24" s="65"/>
      <c r="DW24" s="65"/>
      <c r="DX24" s="65"/>
      <c r="DY24" s="65"/>
      <c r="DZ24" s="65"/>
      <c r="EA24" s="51">
        <f t="shared" si="5"/>
        <v>7</v>
      </c>
      <c r="EB24" s="66">
        <f t="shared" si="6"/>
        <v>34421676</v>
      </c>
    </row>
    <row r="25" spans="1:132" ht="36" x14ac:dyDescent="0.25">
      <c r="A25" s="12">
        <v>21</v>
      </c>
      <c r="B25" s="12">
        <v>2022</v>
      </c>
      <c r="C25" s="13" t="s">
        <v>247</v>
      </c>
      <c r="D25" s="14" t="s">
        <v>248</v>
      </c>
      <c r="E25" s="154" t="s">
        <v>57</v>
      </c>
      <c r="F25" s="137" t="s">
        <v>952</v>
      </c>
      <c r="G25" s="12" t="s">
        <v>44</v>
      </c>
      <c r="H25" s="12" t="s">
        <v>68</v>
      </c>
      <c r="I25" s="12" t="s">
        <v>49</v>
      </c>
      <c r="J25" s="36" t="s">
        <v>67</v>
      </c>
      <c r="K25" s="37" t="s">
        <v>48</v>
      </c>
      <c r="L25" s="31" t="s">
        <v>782</v>
      </c>
      <c r="M25" s="12" t="s">
        <v>425</v>
      </c>
      <c r="N25" s="31" t="s">
        <v>439</v>
      </c>
      <c r="O25" s="14" t="s">
        <v>1060</v>
      </c>
      <c r="P25" s="14" t="s">
        <v>1063</v>
      </c>
      <c r="Q25" s="12" t="s">
        <v>1045</v>
      </c>
      <c r="R25" s="12" t="s">
        <v>1052</v>
      </c>
      <c r="S25" s="15">
        <v>29600000</v>
      </c>
      <c r="T25" s="15">
        <f t="shared" si="0"/>
        <v>44400000</v>
      </c>
      <c r="U25" s="16" t="s">
        <v>190</v>
      </c>
      <c r="V25" s="51">
        <v>1741</v>
      </c>
      <c r="W25" s="52" t="s">
        <v>105</v>
      </c>
      <c r="X25" s="53">
        <v>333</v>
      </c>
      <c r="Y25" s="54">
        <v>44579</v>
      </c>
      <c r="Z25" s="55">
        <v>605</v>
      </c>
      <c r="AA25" s="39">
        <v>44784</v>
      </c>
      <c r="AB25" s="39"/>
      <c r="AC25" s="56"/>
      <c r="AD25" s="57">
        <v>322</v>
      </c>
      <c r="AE25" s="58">
        <v>44580</v>
      </c>
      <c r="AF25" s="16">
        <v>734</v>
      </c>
      <c r="AG25" s="39">
        <v>44797</v>
      </c>
      <c r="AH25" s="16"/>
      <c r="AI25" s="59"/>
      <c r="AJ25" s="28" t="s">
        <v>43</v>
      </c>
      <c r="AK25" s="29" t="s">
        <v>71</v>
      </c>
      <c r="AL25" s="29" t="s">
        <v>76</v>
      </c>
      <c r="AM25" s="29" t="s">
        <v>45</v>
      </c>
      <c r="AN25" s="12" t="s">
        <v>111</v>
      </c>
      <c r="AO25" s="30">
        <v>4</v>
      </c>
      <c r="AP25" s="12" t="s">
        <v>176</v>
      </c>
      <c r="AQ25" s="12">
        <v>8</v>
      </c>
      <c r="AR25" s="12">
        <v>4</v>
      </c>
      <c r="AS25" s="12">
        <f t="shared" si="7"/>
        <v>12</v>
      </c>
      <c r="AT25" s="12"/>
      <c r="AU25" s="32">
        <v>44579</v>
      </c>
      <c r="AV25" s="33">
        <v>44580</v>
      </c>
      <c r="AW25" s="33">
        <v>44581</v>
      </c>
      <c r="AX25" s="33">
        <v>44823</v>
      </c>
      <c r="AY25" s="33">
        <v>44945</v>
      </c>
      <c r="AZ25" s="34"/>
      <c r="BA25" s="35" t="s">
        <v>591</v>
      </c>
      <c r="BB25" s="31" t="s">
        <v>405</v>
      </c>
      <c r="BC25" s="142" t="s">
        <v>138</v>
      </c>
      <c r="BD25" s="12" t="s">
        <v>44</v>
      </c>
      <c r="BE25" s="12" t="s">
        <v>44</v>
      </c>
      <c r="BF25" s="12" t="s">
        <v>44</v>
      </c>
      <c r="BG25" s="12" t="s">
        <v>44</v>
      </c>
      <c r="BH25" s="12" t="s">
        <v>44</v>
      </c>
      <c r="BI25" s="12" t="s">
        <v>44</v>
      </c>
      <c r="BJ25" s="12" t="s">
        <v>44</v>
      </c>
      <c r="BK25" s="12" t="s">
        <v>44</v>
      </c>
      <c r="BL25" s="12" t="s">
        <v>44</v>
      </c>
      <c r="BM25" s="29" t="s">
        <v>44</v>
      </c>
      <c r="BN25" s="39">
        <v>44796</v>
      </c>
      <c r="BO25" s="16">
        <v>120</v>
      </c>
      <c r="BP25" s="16"/>
      <c r="BQ25" s="16"/>
      <c r="BR25" s="16"/>
      <c r="BS25" s="16"/>
      <c r="BT25" s="16"/>
      <c r="BU25" s="16"/>
      <c r="BV25" s="16">
        <v>1</v>
      </c>
      <c r="BW25" s="38">
        <f t="shared" si="9"/>
        <v>120</v>
      </c>
      <c r="BX25" s="39">
        <v>44945</v>
      </c>
      <c r="BY25" s="34">
        <v>44796</v>
      </c>
      <c r="BZ25" s="40">
        <v>14800000</v>
      </c>
      <c r="CA25" s="34"/>
      <c r="CB25" s="40"/>
      <c r="CC25" s="34"/>
      <c r="CD25" s="40"/>
      <c r="CE25" s="40"/>
      <c r="CF25" s="40"/>
      <c r="CG25" s="40"/>
      <c r="CH25" s="40"/>
      <c r="CI25" s="41">
        <v>1</v>
      </c>
      <c r="CJ25" s="41">
        <f t="shared" si="8"/>
        <v>14800000</v>
      </c>
      <c r="CK25" s="34"/>
      <c r="CL25" s="12"/>
      <c r="CM25" s="34"/>
      <c r="CN25" s="34"/>
      <c r="CO25" s="34"/>
      <c r="CP25" s="34"/>
      <c r="CQ25" s="42"/>
      <c r="CR25" s="42"/>
      <c r="CS25" s="42"/>
      <c r="CT25" s="42"/>
      <c r="CU25" s="16"/>
      <c r="CV25" s="43">
        <f t="shared" si="3"/>
        <v>3700000</v>
      </c>
      <c r="CW25" s="61">
        <v>1</v>
      </c>
      <c r="CX25" s="62">
        <v>44624</v>
      </c>
      <c r="CY25" s="63">
        <v>1356667</v>
      </c>
      <c r="CZ25" s="51">
        <v>1</v>
      </c>
      <c r="DA25" s="62">
        <v>44630</v>
      </c>
      <c r="DB25" s="63">
        <v>3700000</v>
      </c>
      <c r="DC25" s="51">
        <v>1</v>
      </c>
      <c r="DD25" s="62">
        <v>44658</v>
      </c>
      <c r="DE25" s="63">
        <v>3700000</v>
      </c>
      <c r="DF25" s="51">
        <v>1</v>
      </c>
      <c r="DG25" s="62">
        <v>44687</v>
      </c>
      <c r="DH25" s="63">
        <v>3700000</v>
      </c>
      <c r="DI25" s="65">
        <v>1</v>
      </c>
      <c r="DJ25" s="58">
        <v>44718</v>
      </c>
      <c r="DK25" s="64">
        <v>3668407</v>
      </c>
      <c r="DL25" s="65">
        <v>1</v>
      </c>
      <c r="DM25" s="58">
        <v>44753</v>
      </c>
      <c r="DN25" s="64">
        <v>3668407</v>
      </c>
      <c r="DO25" s="65">
        <v>1</v>
      </c>
      <c r="DP25" s="58">
        <v>44784</v>
      </c>
      <c r="DQ25" s="64">
        <v>3668407</v>
      </c>
      <c r="DR25" s="65"/>
      <c r="DS25" s="65"/>
      <c r="DT25" s="65"/>
      <c r="DU25" s="65"/>
      <c r="DV25" s="65"/>
      <c r="DW25" s="65"/>
      <c r="DX25" s="65"/>
      <c r="DY25" s="65"/>
      <c r="DZ25" s="65"/>
      <c r="EA25" s="51">
        <f t="shared" ref="EA25:EA32" si="10">+CW25+CZ25+DC25+DF25+DI25+DL25+DO25+DR25+DU25+DX25</f>
        <v>7</v>
      </c>
      <c r="EB25" s="66">
        <f t="shared" ref="EB25:EB32" si="11">+CY25+DB25+DE25+DH25+DK25+DN25+DQ25+DT25+DW25+DZ25</f>
        <v>23461888</v>
      </c>
    </row>
    <row r="26" spans="1:132" ht="24" x14ac:dyDescent="0.25">
      <c r="A26" s="12">
        <v>22</v>
      </c>
      <c r="B26" s="12">
        <v>2022</v>
      </c>
      <c r="C26" s="13" t="s">
        <v>249</v>
      </c>
      <c r="D26" s="14" t="s">
        <v>250</v>
      </c>
      <c r="E26" s="154" t="s">
        <v>61</v>
      </c>
      <c r="F26" s="137" t="s">
        <v>948</v>
      </c>
      <c r="G26" s="12" t="s">
        <v>117</v>
      </c>
      <c r="H26" s="12" t="s">
        <v>69</v>
      </c>
      <c r="I26" s="12" t="s">
        <v>47</v>
      </c>
      <c r="J26" s="36" t="s">
        <v>67</v>
      </c>
      <c r="K26" s="37" t="s">
        <v>48</v>
      </c>
      <c r="L26" s="31" t="s">
        <v>784</v>
      </c>
      <c r="M26" s="12" t="s">
        <v>157</v>
      </c>
      <c r="N26" s="31" t="s">
        <v>440</v>
      </c>
      <c r="O26" s="14" t="s">
        <v>1060</v>
      </c>
      <c r="P26" s="14" t="s">
        <v>1063</v>
      </c>
      <c r="Q26" s="12" t="s">
        <v>1045</v>
      </c>
      <c r="R26" s="12" t="s">
        <v>1052</v>
      </c>
      <c r="S26" s="15">
        <v>27600000</v>
      </c>
      <c r="T26" s="15">
        <f t="shared" si="0"/>
        <v>41400000</v>
      </c>
      <c r="U26" s="16" t="s">
        <v>190</v>
      </c>
      <c r="V26" s="51">
        <v>1841</v>
      </c>
      <c r="W26" s="52" t="s">
        <v>92</v>
      </c>
      <c r="X26" s="53">
        <v>336</v>
      </c>
      <c r="Y26" s="54">
        <v>44579</v>
      </c>
      <c r="Z26" s="55">
        <v>515</v>
      </c>
      <c r="AA26" s="39">
        <v>44728</v>
      </c>
      <c r="AB26" s="39"/>
      <c r="AC26" s="56"/>
      <c r="AD26" s="57">
        <v>313</v>
      </c>
      <c r="AE26" s="58">
        <v>44580</v>
      </c>
      <c r="AF26" s="16">
        <v>601</v>
      </c>
      <c r="AG26" s="39">
        <v>44729</v>
      </c>
      <c r="AH26" s="16"/>
      <c r="AI26" s="59"/>
      <c r="AJ26" s="28" t="s">
        <v>43</v>
      </c>
      <c r="AK26" s="29" t="s">
        <v>71</v>
      </c>
      <c r="AL26" s="29" t="s">
        <v>75</v>
      </c>
      <c r="AM26" s="29" t="s">
        <v>45</v>
      </c>
      <c r="AN26" s="12" t="s">
        <v>112</v>
      </c>
      <c r="AO26" s="30">
        <v>5</v>
      </c>
      <c r="AP26" s="12" t="s">
        <v>176</v>
      </c>
      <c r="AQ26" s="12">
        <v>8</v>
      </c>
      <c r="AR26" s="12">
        <v>3</v>
      </c>
      <c r="AS26" s="12">
        <f t="shared" si="7"/>
        <v>11</v>
      </c>
      <c r="AT26" s="12"/>
      <c r="AU26" s="32">
        <v>44579</v>
      </c>
      <c r="AV26" s="33">
        <v>44579</v>
      </c>
      <c r="AW26" s="33">
        <v>44582</v>
      </c>
      <c r="AX26" s="33">
        <v>44824</v>
      </c>
      <c r="AY26" s="33">
        <v>44854</v>
      </c>
      <c r="AZ26" s="34"/>
      <c r="BA26" s="35" t="s">
        <v>1027</v>
      </c>
      <c r="BB26" s="31" t="s">
        <v>416</v>
      </c>
      <c r="BC26" s="142" t="s">
        <v>138</v>
      </c>
      <c r="BD26" s="12" t="s">
        <v>44</v>
      </c>
      <c r="BE26" s="12" t="s">
        <v>44</v>
      </c>
      <c r="BF26" s="12" t="s">
        <v>44</v>
      </c>
      <c r="BG26" s="12" t="s">
        <v>44</v>
      </c>
      <c r="BH26" s="12" t="s">
        <v>44</v>
      </c>
      <c r="BI26" s="12" t="s">
        <v>44</v>
      </c>
      <c r="BJ26" s="12" t="s">
        <v>44</v>
      </c>
      <c r="BK26" s="12" t="s">
        <v>44</v>
      </c>
      <c r="BL26" s="12" t="s">
        <v>44</v>
      </c>
      <c r="BM26" s="29" t="s">
        <v>44</v>
      </c>
      <c r="BN26" s="39">
        <v>44729</v>
      </c>
      <c r="BO26" s="16">
        <v>90</v>
      </c>
      <c r="BP26" s="16"/>
      <c r="BQ26" s="16"/>
      <c r="BR26" s="16"/>
      <c r="BS26" s="16"/>
      <c r="BT26" s="16"/>
      <c r="BU26" s="16"/>
      <c r="BV26" s="16">
        <v>1</v>
      </c>
      <c r="BW26" s="38">
        <f t="shared" si="9"/>
        <v>90</v>
      </c>
      <c r="BX26" s="39">
        <v>44854</v>
      </c>
      <c r="BY26" s="34">
        <v>44729</v>
      </c>
      <c r="BZ26" s="40">
        <v>13800000</v>
      </c>
      <c r="CA26" s="34"/>
      <c r="CB26" s="40"/>
      <c r="CC26" s="34"/>
      <c r="CD26" s="40"/>
      <c r="CE26" s="40"/>
      <c r="CF26" s="40"/>
      <c r="CG26" s="40"/>
      <c r="CH26" s="40"/>
      <c r="CI26" s="41">
        <v>1</v>
      </c>
      <c r="CJ26" s="41">
        <f t="shared" si="8"/>
        <v>13800000</v>
      </c>
      <c r="CK26" s="34"/>
      <c r="CL26" s="12"/>
      <c r="CM26" s="34"/>
      <c r="CN26" s="34"/>
      <c r="CO26" s="34"/>
      <c r="CP26" s="34"/>
      <c r="CQ26" s="42"/>
      <c r="CR26" s="42"/>
      <c r="CS26" s="42"/>
      <c r="CT26" s="42"/>
      <c r="CU26" s="16"/>
      <c r="CV26" s="43">
        <f t="shared" si="3"/>
        <v>3763636.3636363638</v>
      </c>
      <c r="CW26" s="61">
        <v>1</v>
      </c>
      <c r="CX26" s="62">
        <v>44624</v>
      </c>
      <c r="CY26" s="63">
        <v>1533333</v>
      </c>
      <c r="CZ26" s="51">
        <v>1</v>
      </c>
      <c r="DA26" s="62">
        <v>44634</v>
      </c>
      <c r="DB26" s="63">
        <v>4600000</v>
      </c>
      <c r="DC26" s="51">
        <v>1</v>
      </c>
      <c r="DD26" s="62">
        <v>44662</v>
      </c>
      <c r="DE26" s="63">
        <v>4600000</v>
      </c>
      <c r="DF26" s="65">
        <v>1</v>
      </c>
      <c r="DG26" s="58">
        <v>44687</v>
      </c>
      <c r="DH26" s="64">
        <v>4600000</v>
      </c>
      <c r="DI26" s="65">
        <v>1</v>
      </c>
      <c r="DJ26" s="58">
        <v>44718</v>
      </c>
      <c r="DK26" s="64">
        <v>4560722</v>
      </c>
      <c r="DL26" s="65">
        <v>1</v>
      </c>
      <c r="DM26" s="58">
        <v>44753</v>
      </c>
      <c r="DN26" s="64">
        <v>4560722</v>
      </c>
      <c r="DO26" s="65">
        <v>1</v>
      </c>
      <c r="DP26" s="58">
        <v>44784</v>
      </c>
      <c r="DQ26" s="65">
        <v>4560722</v>
      </c>
      <c r="DR26" s="65"/>
      <c r="DS26" s="65"/>
      <c r="DT26" s="65"/>
      <c r="DU26" s="65"/>
      <c r="DV26" s="65"/>
      <c r="DW26" s="65"/>
      <c r="DX26" s="65"/>
      <c r="DY26" s="65"/>
      <c r="DZ26" s="65"/>
      <c r="EA26" s="51">
        <f t="shared" si="10"/>
        <v>7</v>
      </c>
      <c r="EB26" s="66">
        <f t="shared" si="11"/>
        <v>29015499</v>
      </c>
    </row>
    <row r="27" spans="1:132" ht="24" x14ac:dyDescent="0.25">
      <c r="A27" s="12">
        <v>23</v>
      </c>
      <c r="B27" s="12">
        <v>2022</v>
      </c>
      <c r="C27" s="13" t="s">
        <v>251</v>
      </c>
      <c r="D27" s="14" t="s">
        <v>252</v>
      </c>
      <c r="E27" s="154" t="s">
        <v>86</v>
      </c>
      <c r="F27" s="137" t="s">
        <v>945</v>
      </c>
      <c r="G27" s="12" t="s">
        <v>116</v>
      </c>
      <c r="H27" s="12" t="s">
        <v>69</v>
      </c>
      <c r="I27" s="12" t="s">
        <v>51</v>
      </c>
      <c r="J27" s="36" t="s">
        <v>67</v>
      </c>
      <c r="K27" s="37" t="s">
        <v>48</v>
      </c>
      <c r="L27" s="31" t="s">
        <v>783</v>
      </c>
      <c r="M27" s="12" t="s">
        <v>426</v>
      </c>
      <c r="N27" s="31" t="s">
        <v>441</v>
      </c>
      <c r="O27" s="14" t="s">
        <v>1060</v>
      </c>
      <c r="P27" s="14" t="s">
        <v>1063</v>
      </c>
      <c r="Q27" s="12" t="s">
        <v>1045</v>
      </c>
      <c r="R27" s="12" t="s">
        <v>1052</v>
      </c>
      <c r="S27" s="15">
        <v>13200000</v>
      </c>
      <c r="T27" s="15">
        <f t="shared" si="0"/>
        <v>19800000</v>
      </c>
      <c r="U27" s="16" t="s">
        <v>190</v>
      </c>
      <c r="V27" s="51">
        <v>1841</v>
      </c>
      <c r="W27" s="52" t="s">
        <v>92</v>
      </c>
      <c r="X27" s="53">
        <v>337</v>
      </c>
      <c r="Y27" s="54">
        <v>44579</v>
      </c>
      <c r="Z27" s="55">
        <v>489</v>
      </c>
      <c r="AA27" s="39">
        <v>44712</v>
      </c>
      <c r="AB27" s="39"/>
      <c r="AC27" s="56"/>
      <c r="AD27" s="57">
        <v>314</v>
      </c>
      <c r="AE27" s="58">
        <v>44580</v>
      </c>
      <c r="AF27" s="16">
        <v>570</v>
      </c>
      <c r="AG27" s="39">
        <v>44718</v>
      </c>
      <c r="AH27" s="16"/>
      <c r="AI27" s="59"/>
      <c r="AJ27" s="28" t="s">
        <v>43</v>
      </c>
      <c r="AK27" s="29" t="s">
        <v>71</v>
      </c>
      <c r="AL27" s="29" t="s">
        <v>76</v>
      </c>
      <c r="AM27" s="29" t="s">
        <v>45</v>
      </c>
      <c r="AN27" s="12" t="s">
        <v>111</v>
      </c>
      <c r="AO27" s="30">
        <v>4</v>
      </c>
      <c r="AP27" s="12" t="s">
        <v>176</v>
      </c>
      <c r="AQ27" s="12">
        <v>6</v>
      </c>
      <c r="AR27" s="12">
        <v>3</v>
      </c>
      <c r="AS27" s="12">
        <f t="shared" si="7"/>
        <v>9</v>
      </c>
      <c r="AT27" s="12"/>
      <c r="AU27" s="32">
        <v>44579</v>
      </c>
      <c r="AV27" s="33">
        <v>44579</v>
      </c>
      <c r="AW27" s="33">
        <v>44582</v>
      </c>
      <c r="AX27" s="33">
        <v>44762</v>
      </c>
      <c r="AY27" s="33">
        <v>44854</v>
      </c>
      <c r="AZ27" s="34"/>
      <c r="BA27" s="35" t="s">
        <v>1027</v>
      </c>
      <c r="BB27" s="31" t="s">
        <v>400</v>
      </c>
      <c r="BC27" s="142" t="s">
        <v>138</v>
      </c>
      <c r="BD27" s="12" t="s">
        <v>44</v>
      </c>
      <c r="BE27" s="12" t="s">
        <v>44</v>
      </c>
      <c r="BF27" s="12" t="s">
        <v>44</v>
      </c>
      <c r="BG27" s="12" t="s">
        <v>44</v>
      </c>
      <c r="BH27" s="12" t="s">
        <v>44</v>
      </c>
      <c r="BI27" s="12" t="s">
        <v>44</v>
      </c>
      <c r="BJ27" s="12" t="s">
        <v>44</v>
      </c>
      <c r="BK27" s="12" t="s">
        <v>44</v>
      </c>
      <c r="BL27" s="12" t="s">
        <v>44</v>
      </c>
      <c r="BM27" s="29" t="s">
        <v>44</v>
      </c>
      <c r="BN27" s="39">
        <v>44715</v>
      </c>
      <c r="BO27" s="16">
        <v>90</v>
      </c>
      <c r="BP27" s="16"/>
      <c r="BQ27" s="16"/>
      <c r="BR27" s="16"/>
      <c r="BS27" s="16"/>
      <c r="BT27" s="16"/>
      <c r="BU27" s="16"/>
      <c r="BV27" s="16">
        <v>1</v>
      </c>
      <c r="BW27" s="38">
        <f t="shared" si="9"/>
        <v>90</v>
      </c>
      <c r="BX27" s="39">
        <v>44854</v>
      </c>
      <c r="BY27" s="34">
        <v>44715</v>
      </c>
      <c r="BZ27" s="40">
        <v>6600000</v>
      </c>
      <c r="CA27" s="34"/>
      <c r="CB27" s="40"/>
      <c r="CC27" s="34"/>
      <c r="CD27" s="40"/>
      <c r="CE27" s="40"/>
      <c r="CF27" s="40"/>
      <c r="CG27" s="40"/>
      <c r="CH27" s="40"/>
      <c r="CI27" s="41">
        <v>1</v>
      </c>
      <c r="CJ27" s="41">
        <f t="shared" si="8"/>
        <v>6600000</v>
      </c>
      <c r="CK27" s="34"/>
      <c r="CL27" s="12"/>
      <c r="CM27" s="34"/>
      <c r="CN27" s="34"/>
      <c r="CO27" s="34"/>
      <c r="CP27" s="34"/>
      <c r="CQ27" s="42"/>
      <c r="CR27" s="42"/>
      <c r="CS27" s="42"/>
      <c r="CT27" s="42"/>
      <c r="CU27" s="16"/>
      <c r="CV27" s="43">
        <f t="shared" si="3"/>
        <v>2200000</v>
      </c>
      <c r="CW27" s="61">
        <v>1</v>
      </c>
      <c r="CX27" s="62">
        <v>44624</v>
      </c>
      <c r="CY27" s="63">
        <v>733333</v>
      </c>
      <c r="CZ27" s="51">
        <v>1</v>
      </c>
      <c r="DA27" s="62">
        <v>44662</v>
      </c>
      <c r="DB27" s="63">
        <v>2200000</v>
      </c>
      <c r="DC27" s="51">
        <v>1</v>
      </c>
      <c r="DD27" s="62">
        <v>44687</v>
      </c>
      <c r="DE27" s="63">
        <v>2200000</v>
      </c>
      <c r="DF27" s="65">
        <v>1</v>
      </c>
      <c r="DG27" s="58">
        <v>44718</v>
      </c>
      <c r="DH27" s="64">
        <v>2181215</v>
      </c>
      <c r="DI27" s="65">
        <v>1</v>
      </c>
      <c r="DJ27" s="58">
        <v>44753</v>
      </c>
      <c r="DK27" s="64">
        <v>2181215</v>
      </c>
      <c r="DL27" s="65">
        <v>1</v>
      </c>
      <c r="DM27" s="58">
        <v>44784</v>
      </c>
      <c r="DN27" s="64">
        <v>2181215</v>
      </c>
      <c r="DO27" s="65"/>
      <c r="DP27" s="65"/>
      <c r="DQ27" s="65"/>
      <c r="DR27" s="65"/>
      <c r="DS27" s="65"/>
      <c r="DT27" s="65"/>
      <c r="DU27" s="65"/>
      <c r="DV27" s="65"/>
      <c r="DW27" s="65"/>
      <c r="DX27" s="65"/>
      <c r="DY27" s="65"/>
      <c r="DZ27" s="65"/>
      <c r="EA27" s="51">
        <f t="shared" si="10"/>
        <v>6</v>
      </c>
      <c r="EB27" s="66">
        <f t="shared" si="11"/>
        <v>11676978</v>
      </c>
    </row>
    <row r="28" spans="1:132" ht="24" x14ac:dyDescent="0.25">
      <c r="A28" s="12">
        <v>24</v>
      </c>
      <c r="B28" s="12">
        <v>2022</v>
      </c>
      <c r="C28" s="13" t="s">
        <v>253</v>
      </c>
      <c r="D28" s="14" t="s">
        <v>254</v>
      </c>
      <c r="E28" s="154" t="s">
        <v>65</v>
      </c>
      <c r="F28" s="137" t="s">
        <v>953</v>
      </c>
      <c r="G28" s="12" t="s">
        <v>44</v>
      </c>
      <c r="H28" s="12" t="s">
        <v>68</v>
      </c>
      <c r="I28" s="12" t="s">
        <v>47</v>
      </c>
      <c r="J28" s="36" t="s">
        <v>67</v>
      </c>
      <c r="K28" s="37" t="s">
        <v>48</v>
      </c>
      <c r="L28" s="31" t="s">
        <v>787</v>
      </c>
      <c r="M28" s="12" t="s">
        <v>255</v>
      </c>
      <c r="N28" s="31" t="s">
        <v>442</v>
      </c>
      <c r="O28" s="14" t="s">
        <v>1060</v>
      </c>
      <c r="P28" s="14" t="s">
        <v>1063</v>
      </c>
      <c r="Q28" s="12" t="s">
        <v>1045</v>
      </c>
      <c r="R28" s="12" t="s">
        <v>1052</v>
      </c>
      <c r="S28" s="15">
        <v>40000000</v>
      </c>
      <c r="T28" s="15">
        <f t="shared" si="0"/>
        <v>60000000</v>
      </c>
      <c r="U28" s="16" t="s">
        <v>190</v>
      </c>
      <c r="V28" s="51">
        <v>1741</v>
      </c>
      <c r="W28" s="52" t="s">
        <v>105</v>
      </c>
      <c r="X28" s="53">
        <v>326</v>
      </c>
      <c r="Y28" s="54">
        <v>44579</v>
      </c>
      <c r="Z28" s="55">
        <v>608</v>
      </c>
      <c r="AA28" s="39">
        <v>44784</v>
      </c>
      <c r="AB28" s="39"/>
      <c r="AC28" s="56"/>
      <c r="AD28" s="57">
        <v>315</v>
      </c>
      <c r="AE28" s="58">
        <v>44580</v>
      </c>
      <c r="AF28" s="16"/>
      <c r="AG28" s="16"/>
      <c r="AH28" s="16"/>
      <c r="AI28" s="59"/>
      <c r="AJ28" s="28" t="s">
        <v>43</v>
      </c>
      <c r="AK28" s="29" t="s">
        <v>71</v>
      </c>
      <c r="AL28" s="29" t="s">
        <v>75</v>
      </c>
      <c r="AM28" s="29" t="s">
        <v>45</v>
      </c>
      <c r="AN28" s="12" t="s">
        <v>112</v>
      </c>
      <c r="AO28" s="30">
        <v>5</v>
      </c>
      <c r="AP28" s="12" t="s">
        <v>176</v>
      </c>
      <c r="AQ28" s="12">
        <v>8</v>
      </c>
      <c r="AR28" s="12">
        <v>4</v>
      </c>
      <c r="AS28" s="12">
        <f t="shared" si="7"/>
        <v>12</v>
      </c>
      <c r="AT28" s="12"/>
      <c r="AU28" s="32">
        <v>44579</v>
      </c>
      <c r="AV28" s="33">
        <v>44579</v>
      </c>
      <c r="AW28" s="33">
        <v>44581</v>
      </c>
      <c r="AX28" s="33">
        <v>44823</v>
      </c>
      <c r="AY28" s="33">
        <v>44945</v>
      </c>
      <c r="AZ28" s="34"/>
      <c r="BA28" s="35" t="s">
        <v>591</v>
      </c>
      <c r="BB28" s="31" t="s">
        <v>418</v>
      </c>
      <c r="BC28" s="142" t="s">
        <v>138</v>
      </c>
      <c r="BD28" s="12" t="s">
        <v>44</v>
      </c>
      <c r="BE28" s="12" t="s">
        <v>44</v>
      </c>
      <c r="BF28" s="12" t="s">
        <v>44</v>
      </c>
      <c r="BG28" s="12" t="s">
        <v>44</v>
      </c>
      <c r="BH28" s="12" t="s">
        <v>44</v>
      </c>
      <c r="BI28" s="12" t="s">
        <v>44</v>
      </c>
      <c r="BJ28" s="12" t="s">
        <v>44</v>
      </c>
      <c r="BK28" s="12" t="s">
        <v>44</v>
      </c>
      <c r="BL28" s="12" t="s">
        <v>44</v>
      </c>
      <c r="BM28" s="29" t="s">
        <v>44</v>
      </c>
      <c r="BN28" s="39">
        <v>44792</v>
      </c>
      <c r="BO28" s="16">
        <v>120</v>
      </c>
      <c r="BP28" s="16"/>
      <c r="BQ28" s="16"/>
      <c r="BR28" s="16"/>
      <c r="BS28" s="16"/>
      <c r="BT28" s="16"/>
      <c r="BU28" s="16"/>
      <c r="BV28" s="16">
        <v>1</v>
      </c>
      <c r="BW28" s="38">
        <f t="shared" si="9"/>
        <v>120</v>
      </c>
      <c r="BX28" s="39">
        <v>44945</v>
      </c>
      <c r="BY28" s="34">
        <v>44792</v>
      </c>
      <c r="BZ28" s="40">
        <v>20000000</v>
      </c>
      <c r="CA28" s="34"/>
      <c r="CB28" s="40"/>
      <c r="CC28" s="34"/>
      <c r="CD28" s="40"/>
      <c r="CE28" s="40"/>
      <c r="CF28" s="40"/>
      <c r="CG28" s="40"/>
      <c r="CH28" s="40"/>
      <c r="CI28" s="41">
        <v>1</v>
      </c>
      <c r="CJ28" s="41">
        <f t="shared" si="8"/>
        <v>20000000</v>
      </c>
      <c r="CK28" s="34"/>
      <c r="CL28" s="12"/>
      <c r="CM28" s="34"/>
      <c r="CN28" s="34"/>
      <c r="CO28" s="34"/>
      <c r="CP28" s="34"/>
      <c r="CQ28" s="42"/>
      <c r="CR28" s="42"/>
      <c r="CS28" s="42"/>
      <c r="CT28" s="42"/>
      <c r="CU28" s="16"/>
      <c r="CV28" s="43">
        <f t="shared" si="3"/>
        <v>5000000</v>
      </c>
      <c r="CW28" s="61">
        <v>1</v>
      </c>
      <c r="CX28" s="62">
        <v>44624</v>
      </c>
      <c r="CY28" s="63">
        <v>1833333</v>
      </c>
      <c r="CZ28" s="51">
        <v>1</v>
      </c>
      <c r="DA28" s="62">
        <v>44630</v>
      </c>
      <c r="DB28" s="63">
        <v>5000000</v>
      </c>
      <c r="DC28" s="51">
        <v>1</v>
      </c>
      <c r="DD28" s="62">
        <v>44658</v>
      </c>
      <c r="DE28" s="63">
        <v>5000000</v>
      </c>
      <c r="DF28" s="65">
        <v>1</v>
      </c>
      <c r="DG28" s="58">
        <v>44687</v>
      </c>
      <c r="DH28" s="63">
        <v>5000000</v>
      </c>
      <c r="DI28" s="65">
        <v>1</v>
      </c>
      <c r="DJ28" s="58">
        <v>44718</v>
      </c>
      <c r="DK28" s="64">
        <v>4957307</v>
      </c>
      <c r="DL28" s="65">
        <v>1</v>
      </c>
      <c r="DM28" s="58">
        <v>44753</v>
      </c>
      <c r="DN28" s="64">
        <v>4957307</v>
      </c>
      <c r="DO28" s="65">
        <v>1</v>
      </c>
      <c r="DP28" s="58">
        <v>44784</v>
      </c>
      <c r="DQ28" s="64">
        <v>4957307</v>
      </c>
      <c r="DR28" s="65"/>
      <c r="DS28" s="58"/>
      <c r="DT28" s="64"/>
      <c r="DU28" s="65"/>
      <c r="DV28" s="65"/>
      <c r="DW28" s="65"/>
      <c r="DX28" s="65"/>
      <c r="DY28" s="65"/>
      <c r="DZ28" s="65"/>
      <c r="EA28" s="51">
        <f t="shared" si="10"/>
        <v>7</v>
      </c>
      <c r="EB28" s="66">
        <f t="shared" si="11"/>
        <v>31705254</v>
      </c>
    </row>
    <row r="29" spans="1:132" ht="24" x14ac:dyDescent="0.25">
      <c r="A29" s="12">
        <v>25</v>
      </c>
      <c r="B29" s="12">
        <v>2022</v>
      </c>
      <c r="C29" s="13" t="s">
        <v>256</v>
      </c>
      <c r="D29" s="14" t="s">
        <v>257</v>
      </c>
      <c r="E29" s="154" t="s">
        <v>59</v>
      </c>
      <c r="F29" s="137" t="s">
        <v>954</v>
      </c>
      <c r="G29" s="12" t="s">
        <v>117</v>
      </c>
      <c r="H29" s="12" t="s">
        <v>68</v>
      </c>
      <c r="I29" s="12" t="s">
        <v>47</v>
      </c>
      <c r="J29" s="12" t="s">
        <v>67</v>
      </c>
      <c r="K29" s="37" t="s">
        <v>48</v>
      </c>
      <c r="L29" s="31" t="s">
        <v>782</v>
      </c>
      <c r="M29" s="12" t="s">
        <v>427</v>
      </c>
      <c r="N29" s="31" t="s">
        <v>443</v>
      </c>
      <c r="O29" s="14" t="s">
        <v>1060</v>
      </c>
      <c r="P29" s="14" t="s">
        <v>1063</v>
      </c>
      <c r="Q29" s="12" t="s">
        <v>1045</v>
      </c>
      <c r="R29" s="12" t="s">
        <v>1052</v>
      </c>
      <c r="S29" s="15">
        <v>48000000</v>
      </c>
      <c r="T29" s="15">
        <f t="shared" si="0"/>
        <v>69000000</v>
      </c>
      <c r="U29" s="16" t="s">
        <v>190</v>
      </c>
      <c r="V29" s="51">
        <v>1848</v>
      </c>
      <c r="W29" s="52" t="s">
        <v>260</v>
      </c>
      <c r="X29" s="53">
        <v>345</v>
      </c>
      <c r="Y29" s="54">
        <v>44579</v>
      </c>
      <c r="Z29" s="55">
        <v>655</v>
      </c>
      <c r="AA29" s="39">
        <v>44805</v>
      </c>
      <c r="AB29" s="39"/>
      <c r="AC29" s="56"/>
      <c r="AD29" s="57">
        <v>329</v>
      </c>
      <c r="AE29" s="58">
        <v>44581</v>
      </c>
      <c r="AF29" s="16">
        <v>757</v>
      </c>
      <c r="AG29" s="39">
        <v>44809</v>
      </c>
      <c r="AH29" s="16"/>
      <c r="AI29" s="59"/>
      <c r="AJ29" s="28" t="s">
        <v>43</v>
      </c>
      <c r="AK29" s="29" t="s">
        <v>71</v>
      </c>
      <c r="AL29" s="29" t="s">
        <v>75</v>
      </c>
      <c r="AM29" s="29" t="s">
        <v>45</v>
      </c>
      <c r="AN29" s="12" t="s">
        <v>112</v>
      </c>
      <c r="AO29" s="30">
        <v>5</v>
      </c>
      <c r="AP29" s="12" t="s">
        <v>176</v>
      </c>
      <c r="AQ29" s="12">
        <v>8</v>
      </c>
      <c r="AR29" s="12">
        <v>3</v>
      </c>
      <c r="AS29" s="12">
        <f t="shared" si="7"/>
        <v>11</v>
      </c>
      <c r="AT29" s="12" t="s">
        <v>1102</v>
      </c>
      <c r="AU29" s="32">
        <v>44580</v>
      </c>
      <c r="AV29" s="33">
        <v>44580</v>
      </c>
      <c r="AW29" s="33">
        <v>44582</v>
      </c>
      <c r="AX29" s="33">
        <v>44824</v>
      </c>
      <c r="AY29" s="33">
        <v>44930</v>
      </c>
      <c r="AZ29" s="34"/>
      <c r="BA29" s="35" t="s">
        <v>591</v>
      </c>
      <c r="BB29" s="31" t="s">
        <v>516</v>
      </c>
      <c r="BC29" s="142" t="s">
        <v>138</v>
      </c>
      <c r="BD29" s="12" t="s">
        <v>44</v>
      </c>
      <c r="BE29" s="12" t="s">
        <v>44</v>
      </c>
      <c r="BF29" s="12" t="s">
        <v>44</v>
      </c>
      <c r="BG29" s="12" t="s">
        <v>44</v>
      </c>
      <c r="BH29" s="12" t="s">
        <v>44</v>
      </c>
      <c r="BI29" s="12" t="s">
        <v>44</v>
      </c>
      <c r="BJ29" s="12" t="s">
        <v>44</v>
      </c>
      <c r="BK29" s="12" t="s">
        <v>44</v>
      </c>
      <c r="BL29" s="12" t="s">
        <v>44</v>
      </c>
      <c r="BM29" s="29" t="s">
        <v>44</v>
      </c>
      <c r="BN29" s="39">
        <v>44809</v>
      </c>
      <c r="BO29" s="16">
        <v>105</v>
      </c>
      <c r="BP29" s="16"/>
      <c r="BQ29" s="16"/>
      <c r="BR29" s="16"/>
      <c r="BS29" s="16"/>
      <c r="BT29" s="16"/>
      <c r="BU29" s="16"/>
      <c r="BV29" s="16">
        <v>1</v>
      </c>
      <c r="BW29" s="38">
        <f t="shared" si="9"/>
        <v>105</v>
      </c>
      <c r="BX29" s="39">
        <v>44930</v>
      </c>
      <c r="BY29" s="34">
        <v>44809</v>
      </c>
      <c r="BZ29" s="40">
        <v>21000000</v>
      </c>
      <c r="CA29" s="34"/>
      <c r="CB29" s="40"/>
      <c r="CC29" s="34"/>
      <c r="CD29" s="40"/>
      <c r="CE29" s="40"/>
      <c r="CF29" s="40"/>
      <c r="CG29" s="40"/>
      <c r="CH29" s="40"/>
      <c r="CI29" s="41">
        <v>1</v>
      </c>
      <c r="CJ29" s="41">
        <f t="shared" si="8"/>
        <v>21000000</v>
      </c>
      <c r="CK29" s="34"/>
      <c r="CL29" s="12"/>
      <c r="CM29" s="34"/>
      <c r="CN29" s="34"/>
      <c r="CO29" s="34"/>
      <c r="CP29" s="34"/>
      <c r="CQ29" s="42"/>
      <c r="CR29" s="42"/>
      <c r="CS29" s="42"/>
      <c r="CT29" s="42"/>
      <c r="CU29" s="16"/>
      <c r="CV29" s="43">
        <f t="shared" si="3"/>
        <v>6272727.2727272725</v>
      </c>
      <c r="CW29" s="61">
        <v>1</v>
      </c>
      <c r="CX29" s="62">
        <v>44630</v>
      </c>
      <c r="CY29" s="63">
        <v>6000000</v>
      </c>
      <c r="CZ29" s="51">
        <v>1</v>
      </c>
      <c r="DA29" s="62">
        <v>44662</v>
      </c>
      <c r="DB29" s="63">
        <v>6000000</v>
      </c>
      <c r="DC29" s="51">
        <v>1</v>
      </c>
      <c r="DD29" s="62">
        <v>44687</v>
      </c>
      <c r="DE29" s="63">
        <v>6000000</v>
      </c>
      <c r="DF29" s="65">
        <v>1</v>
      </c>
      <c r="DG29" s="58">
        <v>44718</v>
      </c>
      <c r="DH29" s="64">
        <v>5948677</v>
      </c>
      <c r="DI29" s="65">
        <v>1</v>
      </c>
      <c r="DJ29" s="58">
        <v>44753</v>
      </c>
      <c r="DK29" s="64">
        <v>5948677</v>
      </c>
      <c r="DL29" s="65">
        <v>1</v>
      </c>
      <c r="DM29" s="58">
        <v>44784</v>
      </c>
      <c r="DN29" s="64">
        <v>5948677</v>
      </c>
      <c r="DO29" s="65"/>
      <c r="DP29" s="65"/>
      <c r="DQ29" s="65"/>
      <c r="DR29" s="65"/>
      <c r="DS29" s="65"/>
      <c r="DT29" s="65"/>
      <c r="DU29" s="65"/>
      <c r="DV29" s="65"/>
      <c r="DW29" s="65"/>
      <c r="DX29" s="65"/>
      <c r="DY29" s="65"/>
      <c r="DZ29" s="65"/>
      <c r="EA29" s="51">
        <f t="shared" si="10"/>
        <v>6</v>
      </c>
      <c r="EB29" s="66">
        <f t="shared" si="11"/>
        <v>35846031</v>
      </c>
    </row>
    <row r="30" spans="1:132" ht="24" x14ac:dyDescent="0.25">
      <c r="A30" s="12">
        <v>26</v>
      </c>
      <c r="B30" s="12">
        <v>2022</v>
      </c>
      <c r="C30" s="13" t="s">
        <v>258</v>
      </c>
      <c r="D30" s="14" t="s">
        <v>259</v>
      </c>
      <c r="E30" s="154" t="s">
        <v>146</v>
      </c>
      <c r="F30" s="137" t="s">
        <v>945</v>
      </c>
      <c r="G30" s="12" t="s">
        <v>117</v>
      </c>
      <c r="H30" s="12" t="s">
        <v>68</v>
      </c>
      <c r="I30" s="12" t="s">
        <v>51</v>
      </c>
      <c r="J30" s="36" t="s">
        <v>67</v>
      </c>
      <c r="K30" s="37" t="s">
        <v>48</v>
      </c>
      <c r="L30" s="31" t="s">
        <v>718</v>
      </c>
      <c r="M30" s="12" t="s">
        <v>155</v>
      </c>
      <c r="N30" s="31" t="s">
        <v>465</v>
      </c>
      <c r="O30" s="14" t="s">
        <v>1060</v>
      </c>
      <c r="P30" s="14" t="s">
        <v>1063</v>
      </c>
      <c r="Q30" s="12" t="s">
        <v>1045</v>
      </c>
      <c r="R30" s="12" t="s">
        <v>1052</v>
      </c>
      <c r="S30" s="15">
        <v>13200000</v>
      </c>
      <c r="T30" s="15">
        <f t="shared" si="0"/>
        <v>19800000</v>
      </c>
      <c r="U30" s="16" t="s">
        <v>190</v>
      </c>
      <c r="V30" s="51">
        <v>1736</v>
      </c>
      <c r="W30" s="52" t="s">
        <v>93</v>
      </c>
      <c r="X30" s="53">
        <v>340</v>
      </c>
      <c r="Y30" s="54">
        <v>44579</v>
      </c>
      <c r="Z30" s="55">
        <v>493</v>
      </c>
      <c r="AA30" s="39">
        <v>44712</v>
      </c>
      <c r="AB30" s="39"/>
      <c r="AC30" s="56"/>
      <c r="AD30" s="57">
        <v>330</v>
      </c>
      <c r="AE30" s="58">
        <v>44581</v>
      </c>
      <c r="AF30" s="16">
        <v>571</v>
      </c>
      <c r="AG30" s="39">
        <v>44718</v>
      </c>
      <c r="AH30" s="16"/>
      <c r="AI30" s="59"/>
      <c r="AJ30" s="28" t="s">
        <v>43</v>
      </c>
      <c r="AK30" s="29" t="s">
        <v>71</v>
      </c>
      <c r="AL30" s="29" t="s">
        <v>76</v>
      </c>
      <c r="AM30" s="29" t="s">
        <v>45</v>
      </c>
      <c r="AN30" s="12" t="s">
        <v>111</v>
      </c>
      <c r="AO30" s="30">
        <v>4</v>
      </c>
      <c r="AP30" s="12" t="s">
        <v>176</v>
      </c>
      <c r="AQ30" s="12">
        <v>6</v>
      </c>
      <c r="AR30" s="12">
        <v>3</v>
      </c>
      <c r="AS30" s="12">
        <f t="shared" si="7"/>
        <v>9</v>
      </c>
      <c r="AT30" s="12"/>
      <c r="AU30" s="32">
        <v>44580</v>
      </c>
      <c r="AV30" s="33">
        <v>44580</v>
      </c>
      <c r="AW30" s="33">
        <v>44585</v>
      </c>
      <c r="AX30" s="33">
        <v>44765</v>
      </c>
      <c r="AY30" s="33">
        <v>44857</v>
      </c>
      <c r="AZ30" s="34"/>
      <c r="BA30" s="35" t="s">
        <v>1027</v>
      </c>
      <c r="BB30" s="31" t="s">
        <v>517</v>
      </c>
      <c r="BC30" s="142" t="s">
        <v>138</v>
      </c>
      <c r="BD30" s="12" t="s">
        <v>44</v>
      </c>
      <c r="BE30" s="12" t="s">
        <v>44</v>
      </c>
      <c r="BF30" s="12" t="s">
        <v>44</v>
      </c>
      <c r="BG30" s="12" t="s">
        <v>44</v>
      </c>
      <c r="BH30" s="12" t="s">
        <v>44</v>
      </c>
      <c r="BI30" s="12" t="s">
        <v>44</v>
      </c>
      <c r="BJ30" s="12" t="s">
        <v>44</v>
      </c>
      <c r="BK30" s="12" t="s">
        <v>44</v>
      </c>
      <c r="BL30" s="12" t="s">
        <v>44</v>
      </c>
      <c r="BM30" s="29" t="s">
        <v>44</v>
      </c>
      <c r="BN30" s="39">
        <v>44718</v>
      </c>
      <c r="BO30" s="16">
        <v>90</v>
      </c>
      <c r="BP30" s="16"/>
      <c r="BQ30" s="16"/>
      <c r="BR30" s="16"/>
      <c r="BS30" s="16"/>
      <c r="BT30" s="16"/>
      <c r="BU30" s="16"/>
      <c r="BV30" s="16">
        <v>1</v>
      </c>
      <c r="BW30" s="38">
        <f t="shared" si="9"/>
        <v>90</v>
      </c>
      <c r="BX30" s="39">
        <v>44857</v>
      </c>
      <c r="BY30" s="34">
        <v>44718</v>
      </c>
      <c r="BZ30" s="40">
        <v>6600000</v>
      </c>
      <c r="CA30" s="34"/>
      <c r="CB30" s="40"/>
      <c r="CC30" s="34"/>
      <c r="CD30" s="40"/>
      <c r="CE30" s="40"/>
      <c r="CF30" s="40"/>
      <c r="CG30" s="40"/>
      <c r="CH30" s="40"/>
      <c r="CI30" s="41">
        <v>1</v>
      </c>
      <c r="CJ30" s="41">
        <f t="shared" si="8"/>
        <v>6600000</v>
      </c>
      <c r="CK30" s="34"/>
      <c r="CL30" s="12"/>
      <c r="CM30" s="34"/>
      <c r="CN30" s="34"/>
      <c r="CO30" s="34"/>
      <c r="CP30" s="34"/>
      <c r="CQ30" s="42"/>
      <c r="CR30" s="42"/>
      <c r="CS30" s="42"/>
      <c r="CT30" s="42"/>
      <c r="CU30" s="16"/>
      <c r="CV30" s="43">
        <f t="shared" si="3"/>
        <v>2200000</v>
      </c>
      <c r="CW30" s="61">
        <v>1</v>
      </c>
      <c r="CX30" s="62">
        <v>44624</v>
      </c>
      <c r="CY30" s="63">
        <v>513333</v>
      </c>
      <c r="CZ30" s="51">
        <v>1</v>
      </c>
      <c r="DA30" s="62">
        <v>44630</v>
      </c>
      <c r="DB30" s="63">
        <v>2200000</v>
      </c>
      <c r="DC30" s="51">
        <v>1</v>
      </c>
      <c r="DD30" s="62">
        <v>44662</v>
      </c>
      <c r="DE30" s="63">
        <v>2200000</v>
      </c>
      <c r="DF30" s="65">
        <v>1</v>
      </c>
      <c r="DG30" s="58">
        <v>44687</v>
      </c>
      <c r="DH30" s="63">
        <v>2200000</v>
      </c>
      <c r="DI30" s="65">
        <v>1</v>
      </c>
      <c r="DJ30" s="58">
        <v>44718</v>
      </c>
      <c r="DK30" s="64">
        <v>2181215</v>
      </c>
      <c r="DL30" s="65">
        <v>1</v>
      </c>
      <c r="DM30" s="58">
        <v>44755</v>
      </c>
      <c r="DN30" s="64">
        <v>2181215</v>
      </c>
      <c r="DO30" s="65">
        <v>1</v>
      </c>
      <c r="DP30" s="58">
        <v>44784</v>
      </c>
      <c r="DQ30" s="64">
        <v>2181215</v>
      </c>
      <c r="DR30" s="65"/>
      <c r="DS30" s="65"/>
      <c r="DT30" s="65"/>
      <c r="DU30" s="65"/>
      <c r="DV30" s="65"/>
      <c r="DW30" s="65"/>
      <c r="DX30" s="65"/>
      <c r="DY30" s="65"/>
      <c r="DZ30" s="65"/>
      <c r="EA30" s="51">
        <f t="shared" si="10"/>
        <v>7</v>
      </c>
      <c r="EB30" s="66">
        <f t="shared" si="11"/>
        <v>13656978</v>
      </c>
    </row>
    <row r="31" spans="1:132" ht="36" x14ac:dyDescent="0.25">
      <c r="A31" s="12">
        <v>27</v>
      </c>
      <c r="B31" s="12">
        <v>2022</v>
      </c>
      <c r="C31" s="13" t="s">
        <v>261</v>
      </c>
      <c r="D31" s="14" t="s">
        <v>262</v>
      </c>
      <c r="E31" s="154" t="s">
        <v>99</v>
      </c>
      <c r="F31" s="137" t="s">
        <v>955</v>
      </c>
      <c r="G31" s="12" t="s">
        <v>44</v>
      </c>
      <c r="H31" s="12" t="s">
        <v>68</v>
      </c>
      <c r="I31" s="12" t="s">
        <v>51</v>
      </c>
      <c r="J31" s="36" t="s">
        <v>67</v>
      </c>
      <c r="K31" s="37" t="s">
        <v>48</v>
      </c>
      <c r="L31" s="31" t="s">
        <v>718</v>
      </c>
      <c r="M31" s="12" t="s">
        <v>155</v>
      </c>
      <c r="N31" s="31" t="s">
        <v>466</v>
      </c>
      <c r="O31" s="14" t="s">
        <v>1060</v>
      </c>
      <c r="P31" s="14" t="s">
        <v>1063</v>
      </c>
      <c r="Q31" s="12" t="s">
        <v>1045</v>
      </c>
      <c r="R31" s="12" t="s">
        <v>1052</v>
      </c>
      <c r="S31" s="15">
        <v>22800000</v>
      </c>
      <c r="T31" s="15">
        <f t="shared" si="0"/>
        <v>34200000</v>
      </c>
      <c r="U31" s="16" t="s">
        <v>190</v>
      </c>
      <c r="V31" s="51">
        <v>1736</v>
      </c>
      <c r="W31" s="52" t="s">
        <v>93</v>
      </c>
      <c r="X31" s="53">
        <v>343</v>
      </c>
      <c r="Y31" s="54">
        <v>44579</v>
      </c>
      <c r="Z31" s="55">
        <v>490</v>
      </c>
      <c r="AA31" s="39">
        <v>44712</v>
      </c>
      <c r="AB31" s="39"/>
      <c r="AC31" s="56"/>
      <c r="AD31" s="57">
        <v>331</v>
      </c>
      <c r="AE31" s="58">
        <v>44581</v>
      </c>
      <c r="AF31" s="16">
        <v>572</v>
      </c>
      <c r="AG31" s="39">
        <v>44718</v>
      </c>
      <c r="AH31" s="16"/>
      <c r="AI31" s="59"/>
      <c r="AJ31" s="28" t="s">
        <v>43</v>
      </c>
      <c r="AK31" s="29" t="s">
        <v>71</v>
      </c>
      <c r="AL31" s="29" t="s">
        <v>76</v>
      </c>
      <c r="AM31" s="29" t="s">
        <v>45</v>
      </c>
      <c r="AN31" s="12" t="s">
        <v>111</v>
      </c>
      <c r="AO31" s="30">
        <v>4</v>
      </c>
      <c r="AP31" s="12" t="s">
        <v>176</v>
      </c>
      <c r="AQ31" s="12">
        <v>6</v>
      </c>
      <c r="AR31" s="12">
        <v>3</v>
      </c>
      <c r="AS31" s="12">
        <f t="shared" si="7"/>
        <v>9</v>
      </c>
      <c r="AT31" s="12"/>
      <c r="AU31" s="32">
        <v>44580</v>
      </c>
      <c r="AV31" s="33">
        <v>44580</v>
      </c>
      <c r="AW31" s="33">
        <v>44581</v>
      </c>
      <c r="AX31" s="33">
        <v>44761</v>
      </c>
      <c r="AY31" s="33">
        <v>44853</v>
      </c>
      <c r="AZ31" s="34"/>
      <c r="BA31" s="35" t="s">
        <v>1027</v>
      </c>
      <c r="BB31" s="31" t="s">
        <v>518</v>
      </c>
      <c r="BC31" s="142" t="s">
        <v>138</v>
      </c>
      <c r="BD31" s="12" t="s">
        <v>44</v>
      </c>
      <c r="BE31" s="12" t="s">
        <v>44</v>
      </c>
      <c r="BF31" s="12" t="s">
        <v>44</v>
      </c>
      <c r="BG31" s="12" t="s">
        <v>44</v>
      </c>
      <c r="BH31" s="12" t="s">
        <v>44</v>
      </c>
      <c r="BI31" s="12" t="s">
        <v>44</v>
      </c>
      <c r="BJ31" s="12" t="s">
        <v>44</v>
      </c>
      <c r="BK31" s="12" t="s">
        <v>44</v>
      </c>
      <c r="BL31" s="12" t="s">
        <v>44</v>
      </c>
      <c r="BM31" s="29" t="s">
        <v>44</v>
      </c>
      <c r="BN31" s="39">
        <v>44715</v>
      </c>
      <c r="BO31" s="16">
        <v>90</v>
      </c>
      <c r="BP31" s="16"/>
      <c r="BQ31" s="16"/>
      <c r="BR31" s="16"/>
      <c r="BS31" s="16"/>
      <c r="BT31" s="16"/>
      <c r="BU31" s="16"/>
      <c r="BV31" s="16">
        <v>1</v>
      </c>
      <c r="BW31" s="38">
        <f t="shared" si="9"/>
        <v>90</v>
      </c>
      <c r="BX31" s="39">
        <v>44853</v>
      </c>
      <c r="BY31" s="34">
        <v>44715</v>
      </c>
      <c r="BZ31" s="40">
        <v>11400000</v>
      </c>
      <c r="CA31" s="34"/>
      <c r="CB31" s="40"/>
      <c r="CC31" s="34"/>
      <c r="CD31" s="40"/>
      <c r="CE31" s="40"/>
      <c r="CF31" s="40"/>
      <c r="CG31" s="40"/>
      <c r="CH31" s="40"/>
      <c r="CI31" s="41">
        <v>1</v>
      </c>
      <c r="CJ31" s="41">
        <f t="shared" si="8"/>
        <v>11400000</v>
      </c>
      <c r="CK31" s="34"/>
      <c r="CL31" s="12"/>
      <c r="CM31" s="34"/>
      <c r="CN31" s="34"/>
      <c r="CO31" s="34"/>
      <c r="CP31" s="34"/>
      <c r="CQ31" s="42"/>
      <c r="CR31" s="42"/>
      <c r="CS31" s="42"/>
      <c r="CT31" s="42"/>
      <c r="CU31" s="16"/>
      <c r="CV31" s="43">
        <f t="shared" si="3"/>
        <v>3800000</v>
      </c>
      <c r="CW31" s="61">
        <v>1</v>
      </c>
      <c r="CX31" s="62">
        <v>44627</v>
      </c>
      <c r="CY31" s="63">
        <v>1393333</v>
      </c>
      <c r="CZ31" s="51">
        <v>1</v>
      </c>
      <c r="DA31" s="62">
        <v>44630</v>
      </c>
      <c r="DB31" s="63">
        <v>3800000</v>
      </c>
      <c r="DC31" s="51">
        <v>1</v>
      </c>
      <c r="DD31" s="62">
        <v>44662</v>
      </c>
      <c r="DE31" s="63">
        <v>3800000</v>
      </c>
      <c r="DF31" s="65">
        <v>1</v>
      </c>
      <c r="DG31" s="58">
        <v>44687</v>
      </c>
      <c r="DH31" s="63">
        <v>3800000</v>
      </c>
      <c r="DI31" s="65">
        <v>1</v>
      </c>
      <c r="DJ31" s="58">
        <v>44718</v>
      </c>
      <c r="DK31" s="64">
        <v>3765204</v>
      </c>
      <c r="DL31" s="65">
        <v>1</v>
      </c>
      <c r="DM31" s="58">
        <v>44755</v>
      </c>
      <c r="DN31" s="64">
        <v>3765204</v>
      </c>
      <c r="DO31" s="65">
        <v>1</v>
      </c>
      <c r="DP31" s="58">
        <v>44784</v>
      </c>
      <c r="DQ31" s="64">
        <v>3765204</v>
      </c>
      <c r="DR31" s="65"/>
      <c r="DS31" s="65"/>
      <c r="DT31" s="65"/>
      <c r="DU31" s="65"/>
      <c r="DV31" s="65"/>
      <c r="DW31" s="65"/>
      <c r="DX31" s="65"/>
      <c r="DY31" s="65"/>
      <c r="DZ31" s="65"/>
      <c r="EA31" s="51">
        <f t="shared" si="10"/>
        <v>7</v>
      </c>
      <c r="EB31" s="66">
        <f t="shared" si="11"/>
        <v>24088945</v>
      </c>
    </row>
    <row r="32" spans="1:132" ht="36" x14ac:dyDescent="0.25">
      <c r="A32" s="12">
        <v>28</v>
      </c>
      <c r="B32" s="12">
        <v>2022</v>
      </c>
      <c r="C32" s="13" t="s">
        <v>263</v>
      </c>
      <c r="D32" s="14" t="s">
        <v>281</v>
      </c>
      <c r="E32" s="154" t="s">
        <v>299</v>
      </c>
      <c r="F32" s="137" t="s">
        <v>956</v>
      </c>
      <c r="G32" s="12" t="s">
        <v>44</v>
      </c>
      <c r="H32" s="12" t="s">
        <v>68</v>
      </c>
      <c r="I32" s="12" t="s">
        <v>47</v>
      </c>
      <c r="J32" s="36" t="s">
        <v>67</v>
      </c>
      <c r="K32" s="37" t="s">
        <v>48</v>
      </c>
      <c r="L32" s="31" t="s">
        <v>718</v>
      </c>
      <c r="M32" s="12" t="s">
        <v>428</v>
      </c>
      <c r="N32" s="31" t="s">
        <v>467</v>
      </c>
      <c r="O32" s="14" t="s">
        <v>1060</v>
      </c>
      <c r="P32" s="14" t="s">
        <v>1063</v>
      </c>
      <c r="Q32" s="12" t="s">
        <v>1045</v>
      </c>
      <c r="R32" s="12" t="s">
        <v>1052</v>
      </c>
      <c r="S32" s="15">
        <v>28800000</v>
      </c>
      <c r="T32" s="15">
        <f t="shared" si="0"/>
        <v>38400000</v>
      </c>
      <c r="U32" s="16" t="s">
        <v>190</v>
      </c>
      <c r="V32" s="51">
        <v>1736</v>
      </c>
      <c r="W32" s="52" t="s">
        <v>93</v>
      </c>
      <c r="X32" s="53">
        <v>341</v>
      </c>
      <c r="Y32" s="54">
        <v>44579</v>
      </c>
      <c r="Z32" s="55">
        <v>486</v>
      </c>
      <c r="AA32" s="39">
        <v>44712</v>
      </c>
      <c r="AB32" s="39"/>
      <c r="AC32" s="56"/>
      <c r="AD32" s="57">
        <v>332</v>
      </c>
      <c r="AE32" s="58">
        <v>44581</v>
      </c>
      <c r="AF32" s="16">
        <v>574</v>
      </c>
      <c r="AG32" s="39">
        <v>44718</v>
      </c>
      <c r="AH32" s="16"/>
      <c r="AI32" s="59"/>
      <c r="AJ32" s="28" t="s">
        <v>43</v>
      </c>
      <c r="AK32" s="29" t="s">
        <v>71</v>
      </c>
      <c r="AL32" s="29" t="s">
        <v>75</v>
      </c>
      <c r="AM32" s="29" t="s">
        <v>45</v>
      </c>
      <c r="AN32" s="12" t="s">
        <v>112</v>
      </c>
      <c r="AO32" s="30">
        <v>5</v>
      </c>
      <c r="AP32" s="12" t="s">
        <v>176</v>
      </c>
      <c r="AQ32" s="12">
        <v>6</v>
      </c>
      <c r="AR32" s="12">
        <v>2</v>
      </c>
      <c r="AS32" s="12">
        <f t="shared" si="7"/>
        <v>8</v>
      </c>
      <c r="AT32" s="12"/>
      <c r="AU32" s="32">
        <v>44580</v>
      </c>
      <c r="AV32" s="33">
        <v>44580</v>
      </c>
      <c r="AW32" s="33">
        <v>44581</v>
      </c>
      <c r="AX32" s="33">
        <v>44761</v>
      </c>
      <c r="AY32" s="33">
        <v>44823</v>
      </c>
      <c r="AZ32" s="34"/>
      <c r="BA32" s="35" t="s">
        <v>152</v>
      </c>
      <c r="BB32" s="31" t="s">
        <v>519</v>
      </c>
      <c r="BC32" s="142" t="s">
        <v>144</v>
      </c>
      <c r="BD32" s="12" t="s">
        <v>44</v>
      </c>
      <c r="BE32" s="12" t="s">
        <v>44</v>
      </c>
      <c r="BF32" s="12" t="s">
        <v>44</v>
      </c>
      <c r="BG32" s="12" t="s">
        <v>44</v>
      </c>
      <c r="BH32" s="12" t="s">
        <v>44</v>
      </c>
      <c r="BI32" s="12" t="s">
        <v>44</v>
      </c>
      <c r="BJ32" s="12" t="s">
        <v>44</v>
      </c>
      <c r="BK32" s="12" t="s">
        <v>44</v>
      </c>
      <c r="BL32" s="12" t="s">
        <v>44</v>
      </c>
      <c r="BM32" s="29" t="s">
        <v>44</v>
      </c>
      <c r="BN32" s="39">
        <v>44715</v>
      </c>
      <c r="BO32" s="16">
        <v>60</v>
      </c>
      <c r="BP32" s="16"/>
      <c r="BQ32" s="16"/>
      <c r="BR32" s="16"/>
      <c r="BS32" s="16"/>
      <c r="BT32" s="16"/>
      <c r="BU32" s="16"/>
      <c r="BV32" s="16">
        <v>1</v>
      </c>
      <c r="BW32" s="38">
        <f t="shared" si="9"/>
        <v>60</v>
      </c>
      <c r="BX32" s="39">
        <v>44823</v>
      </c>
      <c r="BY32" s="34">
        <v>44715</v>
      </c>
      <c r="BZ32" s="40">
        <v>9600000</v>
      </c>
      <c r="CA32" s="34"/>
      <c r="CB32" s="40"/>
      <c r="CC32" s="34"/>
      <c r="CD32" s="40"/>
      <c r="CE32" s="40"/>
      <c r="CF32" s="40"/>
      <c r="CG32" s="40"/>
      <c r="CH32" s="40"/>
      <c r="CI32" s="41">
        <v>1</v>
      </c>
      <c r="CJ32" s="41">
        <f t="shared" si="8"/>
        <v>9600000</v>
      </c>
      <c r="CK32" s="34"/>
      <c r="CL32" s="12"/>
      <c r="CM32" s="34"/>
      <c r="CN32" s="34"/>
      <c r="CO32" s="34"/>
      <c r="CP32" s="34"/>
      <c r="CQ32" s="42"/>
      <c r="CR32" s="42"/>
      <c r="CS32" s="42"/>
      <c r="CT32" s="42"/>
      <c r="CU32" s="16"/>
      <c r="CV32" s="43">
        <f t="shared" si="3"/>
        <v>4800000</v>
      </c>
      <c r="CW32" s="61">
        <v>1</v>
      </c>
      <c r="CX32" s="62">
        <v>44624</v>
      </c>
      <c r="CY32" s="63">
        <v>1760000</v>
      </c>
      <c r="CZ32" s="51">
        <v>1</v>
      </c>
      <c r="DA32" s="62">
        <v>44627</v>
      </c>
      <c r="DB32" s="63">
        <v>2090000</v>
      </c>
      <c r="DC32" s="51">
        <v>1</v>
      </c>
      <c r="DD32" s="62">
        <v>44627</v>
      </c>
      <c r="DE32" s="63">
        <v>1520000</v>
      </c>
      <c r="DF32" s="51">
        <v>1</v>
      </c>
      <c r="DG32" s="62">
        <v>44630</v>
      </c>
      <c r="DH32" s="63">
        <v>4800000</v>
      </c>
      <c r="DI32" s="51">
        <v>1</v>
      </c>
      <c r="DJ32" s="62">
        <v>44663</v>
      </c>
      <c r="DK32" s="63">
        <v>4800000</v>
      </c>
      <c r="DL32" s="65">
        <v>1</v>
      </c>
      <c r="DM32" s="58">
        <v>44687</v>
      </c>
      <c r="DN32" s="63">
        <v>4800000</v>
      </c>
      <c r="DO32" s="65">
        <v>1</v>
      </c>
      <c r="DP32" s="58">
        <v>44718</v>
      </c>
      <c r="DQ32" s="63">
        <v>4756047</v>
      </c>
      <c r="DR32" s="65">
        <v>1</v>
      </c>
      <c r="DS32" s="58">
        <v>44755</v>
      </c>
      <c r="DT32" s="63">
        <v>4759015</v>
      </c>
      <c r="DU32" s="65">
        <v>1</v>
      </c>
      <c r="DV32" s="58">
        <v>44784</v>
      </c>
      <c r="DW32" s="63">
        <v>4756047</v>
      </c>
      <c r="DX32" s="65"/>
      <c r="DY32" s="65"/>
      <c r="DZ32" s="65"/>
      <c r="EA32" s="51">
        <f t="shared" si="10"/>
        <v>9</v>
      </c>
      <c r="EB32" s="66">
        <f t="shared" si="11"/>
        <v>34041109</v>
      </c>
    </row>
    <row r="33" spans="1:132" ht="60" x14ac:dyDescent="0.25">
      <c r="A33" s="12">
        <v>29</v>
      </c>
      <c r="B33" s="12">
        <v>2022</v>
      </c>
      <c r="C33" s="13" t="s">
        <v>264</v>
      </c>
      <c r="D33" s="14" t="s">
        <v>282</v>
      </c>
      <c r="E33" s="154" t="s">
        <v>312</v>
      </c>
      <c r="F33" s="137" t="s">
        <v>957</v>
      </c>
      <c r="G33" s="12" t="s">
        <v>117</v>
      </c>
      <c r="H33" s="12" t="s">
        <v>68</v>
      </c>
      <c r="I33" s="12" t="s">
        <v>47</v>
      </c>
      <c r="J33" s="36" t="s">
        <v>67</v>
      </c>
      <c r="K33" s="37" t="s">
        <v>48</v>
      </c>
      <c r="L33" s="31" t="s">
        <v>475</v>
      </c>
      <c r="M33" s="12" t="s">
        <v>429</v>
      </c>
      <c r="N33" s="31" t="s">
        <v>300</v>
      </c>
      <c r="O33" s="14" t="s">
        <v>1060</v>
      </c>
      <c r="P33" s="14" t="s">
        <v>1063</v>
      </c>
      <c r="Q33" s="12" t="s">
        <v>1045</v>
      </c>
      <c r="R33" s="12" t="s">
        <v>1052</v>
      </c>
      <c r="S33" s="15">
        <v>30000000</v>
      </c>
      <c r="T33" s="15">
        <f t="shared" si="0"/>
        <v>45000000</v>
      </c>
      <c r="U33" s="16" t="s">
        <v>190</v>
      </c>
      <c r="V33" s="51">
        <v>1855</v>
      </c>
      <c r="W33" s="52" t="s">
        <v>301</v>
      </c>
      <c r="X33" s="53">
        <v>346</v>
      </c>
      <c r="Y33" s="54">
        <v>44579</v>
      </c>
      <c r="Z33" s="55">
        <v>500</v>
      </c>
      <c r="AA33" s="39">
        <v>44712</v>
      </c>
      <c r="AB33" s="39"/>
      <c r="AC33" s="56"/>
      <c r="AD33" s="57">
        <v>342</v>
      </c>
      <c r="AE33" s="58">
        <v>44582</v>
      </c>
      <c r="AF33" s="16">
        <v>567</v>
      </c>
      <c r="AG33" s="39">
        <v>44718</v>
      </c>
      <c r="AH33" s="16"/>
      <c r="AI33" s="59"/>
      <c r="AJ33" s="28" t="s">
        <v>43</v>
      </c>
      <c r="AK33" s="29" t="s">
        <v>71</v>
      </c>
      <c r="AL33" s="29" t="s">
        <v>75</v>
      </c>
      <c r="AM33" s="29" t="s">
        <v>45</v>
      </c>
      <c r="AN33" s="12" t="s">
        <v>112</v>
      </c>
      <c r="AO33" s="30">
        <v>5</v>
      </c>
      <c r="AP33" s="12" t="s">
        <v>176</v>
      </c>
      <c r="AQ33" s="12">
        <v>6</v>
      </c>
      <c r="AR33" s="12">
        <v>3</v>
      </c>
      <c r="AS33" s="12">
        <f t="shared" si="7"/>
        <v>9</v>
      </c>
      <c r="AT33" s="12"/>
      <c r="AU33" s="32">
        <v>44580</v>
      </c>
      <c r="AV33" s="33">
        <v>44581</v>
      </c>
      <c r="AW33" s="33">
        <v>44582</v>
      </c>
      <c r="AX33" s="33">
        <v>44762</v>
      </c>
      <c r="AY33" s="33">
        <v>44854</v>
      </c>
      <c r="AZ33" s="34"/>
      <c r="BA33" s="35" t="s">
        <v>1027</v>
      </c>
      <c r="BB33" s="31" t="s">
        <v>520</v>
      </c>
      <c r="BC33" s="142" t="s">
        <v>138</v>
      </c>
      <c r="BD33" s="12" t="s">
        <v>44</v>
      </c>
      <c r="BE33" s="12" t="s">
        <v>44</v>
      </c>
      <c r="BF33" s="12" t="s">
        <v>44</v>
      </c>
      <c r="BG33" s="12" t="s">
        <v>44</v>
      </c>
      <c r="BH33" s="12" t="s">
        <v>44</v>
      </c>
      <c r="BI33" s="12" t="s">
        <v>44</v>
      </c>
      <c r="BJ33" s="12" t="s">
        <v>44</v>
      </c>
      <c r="BK33" s="12" t="s">
        <v>44</v>
      </c>
      <c r="BL33" s="12" t="s">
        <v>44</v>
      </c>
      <c r="BM33" s="29" t="s">
        <v>44</v>
      </c>
      <c r="BN33" s="39">
        <v>44718</v>
      </c>
      <c r="BO33" s="16">
        <v>90</v>
      </c>
      <c r="BP33" s="16"/>
      <c r="BQ33" s="16"/>
      <c r="BR33" s="16"/>
      <c r="BS33" s="16"/>
      <c r="BT33" s="16"/>
      <c r="BU33" s="16"/>
      <c r="BV33" s="16">
        <v>1</v>
      </c>
      <c r="BW33" s="38">
        <f t="shared" si="9"/>
        <v>90</v>
      </c>
      <c r="BX33" s="39">
        <v>44854</v>
      </c>
      <c r="BY33" s="34">
        <v>44718</v>
      </c>
      <c r="BZ33" s="40">
        <v>15000000</v>
      </c>
      <c r="CA33" s="34"/>
      <c r="CB33" s="40"/>
      <c r="CC33" s="34"/>
      <c r="CD33" s="40"/>
      <c r="CE33" s="40"/>
      <c r="CF33" s="40"/>
      <c r="CG33" s="40"/>
      <c r="CH33" s="40"/>
      <c r="CI33" s="41">
        <v>1</v>
      </c>
      <c r="CJ33" s="41">
        <f t="shared" si="8"/>
        <v>15000000</v>
      </c>
      <c r="CK33" s="34"/>
      <c r="CL33" s="12"/>
      <c r="CM33" s="34"/>
      <c r="CN33" s="34"/>
      <c r="CO33" s="34"/>
      <c r="CP33" s="34"/>
      <c r="CQ33" s="42"/>
      <c r="CR33" s="42"/>
      <c r="CS33" s="42"/>
      <c r="CT33" s="42"/>
      <c r="CU33" s="16"/>
      <c r="CV33" s="43">
        <f t="shared" si="3"/>
        <v>5000000</v>
      </c>
      <c r="CW33" s="61">
        <v>1</v>
      </c>
      <c r="CX33" s="62">
        <v>44624</v>
      </c>
      <c r="CY33" s="63">
        <v>1666667</v>
      </c>
      <c r="CZ33" s="51">
        <v>1</v>
      </c>
      <c r="DA33" s="62">
        <v>44630</v>
      </c>
      <c r="DB33" s="63">
        <v>5000000</v>
      </c>
      <c r="DC33" s="51">
        <v>1</v>
      </c>
      <c r="DD33" s="62">
        <v>44658</v>
      </c>
      <c r="DE33" s="63">
        <v>5000000</v>
      </c>
      <c r="DF33" s="65">
        <v>1</v>
      </c>
      <c r="DG33" s="58">
        <v>44687</v>
      </c>
      <c r="DH33" s="64">
        <v>5000000</v>
      </c>
      <c r="DI33" s="65">
        <v>1</v>
      </c>
      <c r="DJ33" s="58">
        <v>44720</v>
      </c>
      <c r="DK33" s="64">
        <v>4957307</v>
      </c>
      <c r="DL33" s="65">
        <v>1</v>
      </c>
      <c r="DM33" s="58">
        <v>44753</v>
      </c>
      <c r="DN33" s="64">
        <v>4957307</v>
      </c>
      <c r="DO33" s="65">
        <v>1</v>
      </c>
      <c r="DP33" s="58">
        <v>44784</v>
      </c>
      <c r="DQ33" s="64">
        <v>4957307</v>
      </c>
      <c r="DR33" s="65"/>
      <c r="DS33" s="65"/>
      <c r="DT33" s="65"/>
      <c r="DU33" s="65"/>
      <c r="DV33" s="65"/>
      <c r="DW33" s="65"/>
      <c r="DX33" s="65"/>
      <c r="DY33" s="65"/>
      <c r="DZ33" s="65"/>
      <c r="EA33" s="51">
        <f t="shared" ref="EA33:EA38" si="12">+CW33+CZ33+DC33+DF33+DI33+DL33+DO33+DR33+DU33+DX33</f>
        <v>7</v>
      </c>
      <c r="EB33" s="66">
        <f t="shared" ref="EB33:EB38" si="13">+CY33+DB33+DE33+DH33+DK33+DN33+DQ33+DT33+DW33+DZ33</f>
        <v>31538588</v>
      </c>
    </row>
    <row r="34" spans="1:132" ht="48" x14ac:dyDescent="0.25">
      <c r="A34" s="12">
        <v>30</v>
      </c>
      <c r="B34" s="12">
        <v>2022</v>
      </c>
      <c r="C34" s="13" t="s">
        <v>265</v>
      </c>
      <c r="D34" s="14" t="s">
        <v>283</v>
      </c>
      <c r="E34" s="154" t="s">
        <v>98</v>
      </c>
      <c r="F34" s="137" t="s">
        <v>958</v>
      </c>
      <c r="G34" s="12" t="s">
        <v>44</v>
      </c>
      <c r="H34" s="12" t="s">
        <v>68</v>
      </c>
      <c r="I34" s="12" t="s">
        <v>47</v>
      </c>
      <c r="J34" s="36" t="s">
        <v>67</v>
      </c>
      <c r="K34" s="37" t="s">
        <v>48</v>
      </c>
      <c r="L34" s="31" t="s">
        <v>782</v>
      </c>
      <c r="M34" s="12" t="s">
        <v>155</v>
      </c>
      <c r="N34" s="31" t="s">
        <v>302</v>
      </c>
      <c r="O34" s="14" t="s">
        <v>1060</v>
      </c>
      <c r="P34" s="14" t="s">
        <v>1063</v>
      </c>
      <c r="Q34" s="12" t="s">
        <v>1045</v>
      </c>
      <c r="R34" s="12" t="s">
        <v>1052</v>
      </c>
      <c r="S34" s="15">
        <v>27600000</v>
      </c>
      <c r="T34" s="15">
        <f t="shared" si="0"/>
        <v>41400000</v>
      </c>
      <c r="U34" s="16" t="s">
        <v>190</v>
      </c>
      <c r="V34" s="51">
        <v>1735</v>
      </c>
      <c r="W34" s="52" t="s">
        <v>96</v>
      </c>
      <c r="X34" s="53">
        <v>339</v>
      </c>
      <c r="Y34" s="54">
        <v>44579</v>
      </c>
      <c r="Z34" s="55">
        <v>488</v>
      </c>
      <c r="AA34" s="39">
        <v>44712</v>
      </c>
      <c r="AB34" s="39"/>
      <c r="AC34" s="56"/>
      <c r="AD34" s="57">
        <v>361</v>
      </c>
      <c r="AE34" s="58">
        <v>44585</v>
      </c>
      <c r="AF34" s="16">
        <v>575</v>
      </c>
      <c r="AG34" s="39">
        <v>44718</v>
      </c>
      <c r="AH34" s="16"/>
      <c r="AI34" s="59"/>
      <c r="AJ34" s="28" t="s">
        <v>43</v>
      </c>
      <c r="AK34" s="29" t="s">
        <v>71</v>
      </c>
      <c r="AL34" s="29" t="s">
        <v>75</v>
      </c>
      <c r="AM34" s="29" t="s">
        <v>45</v>
      </c>
      <c r="AN34" s="12" t="s">
        <v>112</v>
      </c>
      <c r="AO34" s="30">
        <v>5</v>
      </c>
      <c r="AP34" s="12" t="s">
        <v>176</v>
      </c>
      <c r="AQ34" s="12">
        <v>6</v>
      </c>
      <c r="AR34" s="12">
        <v>3</v>
      </c>
      <c r="AS34" s="12">
        <f t="shared" si="7"/>
        <v>9</v>
      </c>
      <c r="AT34" s="12"/>
      <c r="AU34" s="32">
        <v>44580</v>
      </c>
      <c r="AV34" s="33">
        <v>44582</v>
      </c>
      <c r="AW34" s="33">
        <v>44585</v>
      </c>
      <c r="AX34" s="33">
        <v>44765</v>
      </c>
      <c r="AY34" s="33">
        <v>44857</v>
      </c>
      <c r="AZ34" s="34"/>
      <c r="BA34" s="35" t="s">
        <v>1027</v>
      </c>
      <c r="BB34" s="31" t="s">
        <v>521</v>
      </c>
      <c r="BC34" s="142" t="s">
        <v>138</v>
      </c>
      <c r="BD34" s="12" t="s">
        <v>44</v>
      </c>
      <c r="BE34" s="12" t="s">
        <v>44</v>
      </c>
      <c r="BF34" s="12" t="s">
        <v>44</v>
      </c>
      <c r="BG34" s="12" t="s">
        <v>44</v>
      </c>
      <c r="BH34" s="12" t="s">
        <v>44</v>
      </c>
      <c r="BI34" s="12" t="s">
        <v>44</v>
      </c>
      <c r="BJ34" s="12" t="s">
        <v>44</v>
      </c>
      <c r="BK34" s="12" t="s">
        <v>44</v>
      </c>
      <c r="BL34" s="12" t="s">
        <v>44</v>
      </c>
      <c r="BM34" s="29" t="s">
        <v>44</v>
      </c>
      <c r="BN34" s="39">
        <v>44718</v>
      </c>
      <c r="BO34" s="16">
        <v>90</v>
      </c>
      <c r="BP34" s="16"/>
      <c r="BQ34" s="16"/>
      <c r="BR34" s="16"/>
      <c r="BS34" s="16"/>
      <c r="BT34" s="16"/>
      <c r="BU34" s="16"/>
      <c r="BV34" s="16">
        <v>1</v>
      </c>
      <c r="BW34" s="38">
        <f t="shared" si="9"/>
        <v>90</v>
      </c>
      <c r="BX34" s="39">
        <v>44857</v>
      </c>
      <c r="BY34" s="34">
        <v>44718</v>
      </c>
      <c r="BZ34" s="40">
        <v>13800000</v>
      </c>
      <c r="CA34" s="34"/>
      <c r="CB34" s="40"/>
      <c r="CC34" s="34"/>
      <c r="CD34" s="40"/>
      <c r="CE34" s="40"/>
      <c r="CF34" s="40"/>
      <c r="CG34" s="40"/>
      <c r="CH34" s="40"/>
      <c r="CI34" s="41">
        <v>1</v>
      </c>
      <c r="CJ34" s="41">
        <f t="shared" si="8"/>
        <v>13800000</v>
      </c>
      <c r="CK34" s="34"/>
      <c r="CL34" s="12"/>
      <c r="CM34" s="34"/>
      <c r="CN34" s="34"/>
      <c r="CO34" s="34"/>
      <c r="CP34" s="34"/>
      <c r="CQ34" s="42"/>
      <c r="CR34" s="42"/>
      <c r="CS34" s="42"/>
      <c r="CT34" s="42"/>
      <c r="CU34" s="16"/>
      <c r="CV34" s="43">
        <f t="shared" si="3"/>
        <v>4600000</v>
      </c>
      <c r="CW34" s="61">
        <v>1</v>
      </c>
      <c r="CX34" s="62">
        <v>44624</v>
      </c>
      <c r="CY34" s="63">
        <v>1073333</v>
      </c>
      <c r="CZ34" s="51">
        <v>1</v>
      </c>
      <c r="DA34" s="62">
        <v>44630</v>
      </c>
      <c r="DB34" s="63">
        <v>4600000</v>
      </c>
      <c r="DC34" s="51">
        <v>1</v>
      </c>
      <c r="DD34" s="62">
        <v>44662</v>
      </c>
      <c r="DE34" s="63">
        <v>4600000</v>
      </c>
      <c r="DF34" s="51">
        <v>1</v>
      </c>
      <c r="DG34" s="62">
        <v>44687</v>
      </c>
      <c r="DH34" s="63">
        <v>4600000</v>
      </c>
      <c r="DI34" s="65">
        <v>1</v>
      </c>
      <c r="DJ34" s="58">
        <v>44718</v>
      </c>
      <c r="DK34" s="64">
        <v>4560722</v>
      </c>
      <c r="DL34" s="65">
        <v>1</v>
      </c>
      <c r="DM34" s="58">
        <v>44753</v>
      </c>
      <c r="DN34" s="64">
        <v>4560722</v>
      </c>
      <c r="DO34" s="65">
        <v>1</v>
      </c>
      <c r="DP34" s="58">
        <v>44784</v>
      </c>
      <c r="DQ34" s="64">
        <v>4560722</v>
      </c>
      <c r="DR34" s="65"/>
      <c r="DS34" s="65"/>
      <c r="DT34" s="65"/>
      <c r="DU34" s="65"/>
      <c r="DV34" s="65"/>
      <c r="DW34" s="65"/>
      <c r="DX34" s="65"/>
      <c r="DY34" s="65"/>
      <c r="DZ34" s="65"/>
      <c r="EA34" s="51">
        <f t="shared" si="12"/>
        <v>7</v>
      </c>
      <c r="EB34" s="66">
        <f t="shared" si="13"/>
        <v>28555499</v>
      </c>
    </row>
    <row r="35" spans="1:132" ht="24" x14ac:dyDescent="0.25">
      <c r="A35" s="12">
        <v>31</v>
      </c>
      <c r="B35" s="12">
        <v>2022</v>
      </c>
      <c r="C35" s="13" t="s">
        <v>266</v>
      </c>
      <c r="D35" s="14" t="s">
        <v>284</v>
      </c>
      <c r="E35" s="154" t="s">
        <v>179</v>
      </c>
      <c r="F35" s="137" t="s">
        <v>959</v>
      </c>
      <c r="G35" s="12" t="s">
        <v>117</v>
      </c>
      <c r="H35" s="12" t="s">
        <v>68</v>
      </c>
      <c r="I35" s="12" t="s">
        <v>47</v>
      </c>
      <c r="J35" s="36" t="s">
        <v>67</v>
      </c>
      <c r="K35" s="37" t="s">
        <v>48</v>
      </c>
      <c r="L35" s="31" t="s">
        <v>782</v>
      </c>
      <c r="M35" s="12" t="s">
        <v>430</v>
      </c>
      <c r="N35" s="31" t="s">
        <v>455</v>
      </c>
      <c r="O35" s="14" t="s">
        <v>1060</v>
      </c>
      <c r="P35" s="14" t="s">
        <v>1063</v>
      </c>
      <c r="Q35" s="12" t="s">
        <v>1045</v>
      </c>
      <c r="R35" s="12" t="s">
        <v>1052</v>
      </c>
      <c r="S35" s="15">
        <v>27480000</v>
      </c>
      <c r="T35" s="15">
        <f t="shared" si="0"/>
        <v>41220000</v>
      </c>
      <c r="U35" s="16" t="s">
        <v>190</v>
      </c>
      <c r="V35" s="51">
        <v>1741</v>
      </c>
      <c r="W35" s="52" t="s">
        <v>105</v>
      </c>
      <c r="X35" s="53">
        <v>330</v>
      </c>
      <c r="Y35" s="54">
        <v>44579</v>
      </c>
      <c r="Z35" s="55">
        <v>574</v>
      </c>
      <c r="AA35" s="39">
        <v>44760</v>
      </c>
      <c r="AB35" s="39">
        <v>64</v>
      </c>
      <c r="AC35" s="56">
        <v>44783</v>
      </c>
      <c r="AD35" s="57">
        <v>340</v>
      </c>
      <c r="AE35" s="58">
        <v>44581</v>
      </c>
      <c r="AF35" s="16">
        <v>661</v>
      </c>
      <c r="AG35" s="39">
        <v>44760</v>
      </c>
      <c r="AH35" s="16">
        <v>699</v>
      </c>
      <c r="AI35" s="56">
        <v>44789</v>
      </c>
      <c r="AJ35" s="28" t="s">
        <v>43</v>
      </c>
      <c r="AK35" s="29" t="s">
        <v>71</v>
      </c>
      <c r="AL35" s="29" t="s">
        <v>75</v>
      </c>
      <c r="AM35" s="29" t="s">
        <v>45</v>
      </c>
      <c r="AN35" s="12" t="s">
        <v>112</v>
      </c>
      <c r="AO35" s="30">
        <v>5</v>
      </c>
      <c r="AP35" s="12" t="s">
        <v>176</v>
      </c>
      <c r="AQ35" s="12">
        <v>6</v>
      </c>
      <c r="AR35" s="12">
        <v>3</v>
      </c>
      <c r="AS35" s="12">
        <f t="shared" si="7"/>
        <v>9</v>
      </c>
      <c r="AT35" s="12"/>
      <c r="AU35" s="32">
        <v>44579</v>
      </c>
      <c r="AV35" s="33">
        <v>44580</v>
      </c>
      <c r="AW35" s="33">
        <v>44582</v>
      </c>
      <c r="AX35" s="33">
        <v>44762</v>
      </c>
      <c r="AY35" s="33">
        <v>44854</v>
      </c>
      <c r="AZ35" s="34"/>
      <c r="BA35" s="35" t="s">
        <v>1027</v>
      </c>
      <c r="BB35" s="31" t="s">
        <v>522</v>
      </c>
      <c r="BC35" s="142" t="s">
        <v>138</v>
      </c>
      <c r="BD35" s="12" t="s">
        <v>44</v>
      </c>
      <c r="BE35" s="12" t="s">
        <v>44</v>
      </c>
      <c r="BF35" s="12" t="s">
        <v>44</v>
      </c>
      <c r="BG35" s="12" t="s">
        <v>44</v>
      </c>
      <c r="BH35" s="12" t="s">
        <v>44</v>
      </c>
      <c r="BI35" s="12" t="s">
        <v>44</v>
      </c>
      <c r="BJ35" s="12" t="s">
        <v>44</v>
      </c>
      <c r="BK35" s="12" t="s">
        <v>44</v>
      </c>
      <c r="BL35" s="12" t="s">
        <v>44</v>
      </c>
      <c r="BM35" s="29" t="s">
        <v>44</v>
      </c>
      <c r="BN35" s="39">
        <v>44760</v>
      </c>
      <c r="BO35" s="16">
        <v>30</v>
      </c>
      <c r="BP35" s="39">
        <v>44785</v>
      </c>
      <c r="BQ35" s="16">
        <v>60</v>
      </c>
      <c r="BR35" s="16"/>
      <c r="BS35" s="16"/>
      <c r="BT35" s="16"/>
      <c r="BU35" s="16"/>
      <c r="BV35" s="16">
        <v>2</v>
      </c>
      <c r="BW35" s="38">
        <f t="shared" si="9"/>
        <v>90</v>
      </c>
      <c r="BX35" s="39">
        <v>44854</v>
      </c>
      <c r="BY35" s="34">
        <v>44760</v>
      </c>
      <c r="BZ35" s="40">
        <v>4580000</v>
      </c>
      <c r="CA35" s="34">
        <v>44785</v>
      </c>
      <c r="CB35" s="40">
        <v>9160000</v>
      </c>
      <c r="CC35" s="34"/>
      <c r="CD35" s="40"/>
      <c r="CE35" s="40"/>
      <c r="CF35" s="40"/>
      <c r="CG35" s="40"/>
      <c r="CH35" s="40"/>
      <c r="CI35" s="41">
        <v>2</v>
      </c>
      <c r="CJ35" s="41">
        <f t="shared" si="8"/>
        <v>13740000</v>
      </c>
      <c r="CK35" s="34"/>
      <c r="CL35" s="12"/>
      <c r="CM35" s="34"/>
      <c r="CN35" s="34"/>
      <c r="CO35" s="34"/>
      <c r="CP35" s="34"/>
      <c r="CQ35" s="42"/>
      <c r="CR35" s="42"/>
      <c r="CS35" s="42"/>
      <c r="CT35" s="42"/>
      <c r="CU35" s="16"/>
      <c r="CV35" s="43">
        <f t="shared" si="3"/>
        <v>4580000</v>
      </c>
      <c r="CW35" s="61">
        <v>1</v>
      </c>
      <c r="CX35" s="62">
        <v>44624</v>
      </c>
      <c r="CY35" s="63">
        <v>1526667</v>
      </c>
      <c r="CZ35" s="51">
        <v>1</v>
      </c>
      <c r="DA35" s="62">
        <v>44630</v>
      </c>
      <c r="DB35" s="63">
        <v>4580000</v>
      </c>
      <c r="DC35" s="51">
        <v>1</v>
      </c>
      <c r="DD35" s="62">
        <v>44662</v>
      </c>
      <c r="DE35" s="63">
        <v>4580000</v>
      </c>
      <c r="DF35" s="51">
        <v>1</v>
      </c>
      <c r="DG35" s="62">
        <v>44687</v>
      </c>
      <c r="DH35" s="63">
        <v>4580000</v>
      </c>
      <c r="DI35" s="65">
        <v>1</v>
      </c>
      <c r="DJ35" s="58">
        <v>44720</v>
      </c>
      <c r="DK35" s="64">
        <v>4540894</v>
      </c>
      <c r="DL35" s="65">
        <v>1</v>
      </c>
      <c r="DM35" s="58">
        <v>44753</v>
      </c>
      <c r="DN35" s="64">
        <v>4540894</v>
      </c>
      <c r="DO35" s="65">
        <v>1</v>
      </c>
      <c r="DP35" s="58">
        <v>44784</v>
      </c>
      <c r="DQ35" s="64">
        <v>4540894</v>
      </c>
      <c r="DR35" s="65"/>
      <c r="DS35" s="65"/>
      <c r="DT35" s="65"/>
      <c r="DU35" s="65"/>
      <c r="DV35" s="65"/>
      <c r="DW35" s="65"/>
      <c r="DX35" s="65"/>
      <c r="DY35" s="65"/>
      <c r="DZ35" s="65"/>
      <c r="EA35" s="51">
        <f t="shared" si="12"/>
        <v>7</v>
      </c>
      <c r="EB35" s="66">
        <f t="shared" si="13"/>
        <v>28889349</v>
      </c>
    </row>
    <row r="36" spans="1:132" ht="24" x14ac:dyDescent="0.25">
      <c r="A36" s="12">
        <v>32</v>
      </c>
      <c r="B36" s="12">
        <v>2022</v>
      </c>
      <c r="C36" s="13" t="s">
        <v>267</v>
      </c>
      <c r="D36" s="14" t="s">
        <v>285</v>
      </c>
      <c r="E36" s="154" t="s">
        <v>58</v>
      </c>
      <c r="F36" s="137" t="s">
        <v>945</v>
      </c>
      <c r="G36" s="12" t="s">
        <v>116</v>
      </c>
      <c r="H36" s="12" t="s">
        <v>69</v>
      </c>
      <c r="I36" s="12" t="s">
        <v>51</v>
      </c>
      <c r="J36" s="12" t="s">
        <v>67</v>
      </c>
      <c r="K36" s="37" t="s">
        <v>48</v>
      </c>
      <c r="L36" s="31" t="s">
        <v>784</v>
      </c>
      <c r="M36" s="12" t="s">
        <v>426</v>
      </c>
      <c r="N36" s="31" t="s">
        <v>237</v>
      </c>
      <c r="O36" s="14" t="s">
        <v>1060</v>
      </c>
      <c r="P36" s="14" t="s">
        <v>1063</v>
      </c>
      <c r="Q36" s="12" t="s">
        <v>1045</v>
      </c>
      <c r="R36" s="12" t="s">
        <v>1052</v>
      </c>
      <c r="S36" s="15">
        <v>17600000</v>
      </c>
      <c r="T36" s="15">
        <f t="shared" si="0"/>
        <v>24933333</v>
      </c>
      <c r="U36" s="16" t="s">
        <v>190</v>
      </c>
      <c r="V36" s="51">
        <v>1841</v>
      </c>
      <c r="W36" s="52" t="s">
        <v>92</v>
      </c>
      <c r="X36" s="53">
        <v>318</v>
      </c>
      <c r="Y36" s="54">
        <v>44578</v>
      </c>
      <c r="Z36" s="55">
        <v>618</v>
      </c>
      <c r="AA36" s="39">
        <v>44791</v>
      </c>
      <c r="AB36" s="39"/>
      <c r="AC36" s="56"/>
      <c r="AD36" s="57">
        <v>341</v>
      </c>
      <c r="AE36" s="58">
        <v>44581</v>
      </c>
      <c r="AF36" s="16">
        <v>718</v>
      </c>
      <c r="AG36" s="39">
        <v>44795</v>
      </c>
      <c r="AH36" s="16"/>
      <c r="AI36" s="59"/>
      <c r="AJ36" s="28" t="s">
        <v>43</v>
      </c>
      <c r="AK36" s="29" t="s">
        <v>71</v>
      </c>
      <c r="AL36" s="29" t="s">
        <v>76</v>
      </c>
      <c r="AM36" s="29" t="s">
        <v>45</v>
      </c>
      <c r="AN36" s="12" t="s">
        <v>111</v>
      </c>
      <c r="AO36" s="30">
        <v>4</v>
      </c>
      <c r="AP36" s="12" t="s">
        <v>176</v>
      </c>
      <c r="AQ36" s="12">
        <v>8</v>
      </c>
      <c r="AR36" s="12">
        <v>3</v>
      </c>
      <c r="AS36" s="12">
        <f t="shared" si="7"/>
        <v>11</v>
      </c>
      <c r="AT36" s="12" t="s">
        <v>1198</v>
      </c>
      <c r="AU36" s="32">
        <v>44580</v>
      </c>
      <c r="AV36" s="33">
        <v>44581</v>
      </c>
      <c r="AW36" s="33">
        <v>44582</v>
      </c>
      <c r="AX36" s="33">
        <v>44824</v>
      </c>
      <c r="AY36" s="33">
        <v>44925</v>
      </c>
      <c r="AZ36" s="34"/>
      <c r="BA36" s="35" t="s">
        <v>888</v>
      </c>
      <c r="BB36" s="31" t="s">
        <v>523</v>
      </c>
      <c r="BC36" s="142" t="s">
        <v>138</v>
      </c>
      <c r="BD36" s="12" t="s">
        <v>44</v>
      </c>
      <c r="BE36" s="12" t="s">
        <v>44</v>
      </c>
      <c r="BF36" s="12" t="s">
        <v>44</v>
      </c>
      <c r="BG36" s="12" t="s">
        <v>44</v>
      </c>
      <c r="BH36" s="12" t="s">
        <v>44</v>
      </c>
      <c r="BI36" s="12" t="s">
        <v>44</v>
      </c>
      <c r="BJ36" s="12" t="s">
        <v>44</v>
      </c>
      <c r="BK36" s="12" t="s">
        <v>44</v>
      </c>
      <c r="BL36" s="12" t="s">
        <v>44</v>
      </c>
      <c r="BM36" s="29" t="s">
        <v>44</v>
      </c>
      <c r="BN36" s="39">
        <v>44795</v>
      </c>
      <c r="BO36" s="16">
        <v>100</v>
      </c>
      <c r="BP36" s="16"/>
      <c r="BQ36" s="16"/>
      <c r="BR36" s="16"/>
      <c r="BS36" s="16"/>
      <c r="BT36" s="16"/>
      <c r="BU36" s="16"/>
      <c r="BV36" s="16">
        <v>1</v>
      </c>
      <c r="BW36" s="38">
        <f t="shared" si="9"/>
        <v>100</v>
      </c>
      <c r="BX36" s="39">
        <v>44925</v>
      </c>
      <c r="BY36" s="34">
        <v>44795</v>
      </c>
      <c r="BZ36" s="40">
        <v>7333333</v>
      </c>
      <c r="CA36" s="34"/>
      <c r="CB36" s="40"/>
      <c r="CC36" s="34"/>
      <c r="CD36" s="40"/>
      <c r="CE36" s="40"/>
      <c r="CF36" s="40"/>
      <c r="CG36" s="40"/>
      <c r="CH36" s="40"/>
      <c r="CI36" s="41">
        <v>1</v>
      </c>
      <c r="CJ36" s="41">
        <f t="shared" si="8"/>
        <v>7333333</v>
      </c>
      <c r="CK36" s="34"/>
      <c r="CL36" s="12"/>
      <c r="CM36" s="34"/>
      <c r="CN36" s="34"/>
      <c r="CO36" s="34"/>
      <c r="CP36" s="34"/>
      <c r="CQ36" s="42"/>
      <c r="CR36" s="42"/>
      <c r="CS36" s="42"/>
      <c r="CT36" s="42"/>
      <c r="CU36" s="16"/>
      <c r="CV36" s="43">
        <f t="shared" si="3"/>
        <v>2266666.6363636362</v>
      </c>
      <c r="CW36" s="61">
        <v>1</v>
      </c>
      <c r="CX36" s="62">
        <v>44624</v>
      </c>
      <c r="CY36" s="63">
        <v>733333</v>
      </c>
      <c r="CZ36" s="51">
        <v>1</v>
      </c>
      <c r="DA36" s="62">
        <v>44634</v>
      </c>
      <c r="DB36" s="63">
        <v>2200000</v>
      </c>
      <c r="DC36" s="51">
        <v>1</v>
      </c>
      <c r="DD36" s="62">
        <v>44662</v>
      </c>
      <c r="DE36" s="63">
        <v>2200000</v>
      </c>
      <c r="DF36" s="65">
        <v>1</v>
      </c>
      <c r="DG36" s="58">
        <v>44687</v>
      </c>
      <c r="DH36" s="64">
        <v>2200000</v>
      </c>
      <c r="DI36" s="65">
        <v>1</v>
      </c>
      <c r="DJ36" s="58">
        <v>44720</v>
      </c>
      <c r="DK36" s="64">
        <v>2181215</v>
      </c>
      <c r="DL36" s="65">
        <v>1</v>
      </c>
      <c r="DM36" s="58">
        <v>44755</v>
      </c>
      <c r="DN36" s="64">
        <v>2181215</v>
      </c>
      <c r="DO36" s="65">
        <v>1</v>
      </c>
      <c r="DP36" s="58">
        <v>44784</v>
      </c>
      <c r="DQ36" s="64">
        <v>2181215</v>
      </c>
      <c r="DR36" s="65"/>
      <c r="DS36" s="65"/>
      <c r="DT36" s="65"/>
      <c r="DU36" s="65"/>
      <c r="DV36" s="65"/>
      <c r="DW36" s="65"/>
      <c r="DX36" s="65"/>
      <c r="DY36" s="65"/>
      <c r="DZ36" s="65"/>
      <c r="EA36" s="51">
        <f t="shared" si="12"/>
        <v>7</v>
      </c>
      <c r="EB36" s="66">
        <f t="shared" si="13"/>
        <v>13876978</v>
      </c>
    </row>
    <row r="37" spans="1:132" ht="24" x14ac:dyDescent="0.25">
      <c r="A37" s="12">
        <v>33</v>
      </c>
      <c r="B37" s="12">
        <v>2022</v>
      </c>
      <c r="C37" s="31" t="s">
        <v>268</v>
      </c>
      <c r="D37" s="31" t="s">
        <v>286</v>
      </c>
      <c r="E37" s="154" t="s">
        <v>97</v>
      </c>
      <c r="F37" s="137" t="s">
        <v>960</v>
      </c>
      <c r="G37" s="12" t="s">
        <v>116</v>
      </c>
      <c r="H37" s="12" t="s">
        <v>69</v>
      </c>
      <c r="I37" s="12" t="s">
        <v>47</v>
      </c>
      <c r="J37" s="36" t="s">
        <v>67</v>
      </c>
      <c r="K37" s="37" t="s">
        <v>48</v>
      </c>
      <c r="L37" s="31" t="s">
        <v>783</v>
      </c>
      <c r="M37" s="12" t="s">
        <v>424</v>
      </c>
      <c r="N37" s="31" t="s">
        <v>303</v>
      </c>
      <c r="O37" s="31" t="s">
        <v>1060</v>
      </c>
      <c r="P37" s="31" t="s">
        <v>1063</v>
      </c>
      <c r="Q37" s="31" t="s">
        <v>1045</v>
      </c>
      <c r="R37" s="31" t="s">
        <v>1052</v>
      </c>
      <c r="S37" s="15">
        <v>29400000</v>
      </c>
      <c r="T37" s="15">
        <f t="shared" ref="T37:T68" si="14">+S37+CJ37</f>
        <v>44100000</v>
      </c>
      <c r="U37" s="16" t="s">
        <v>190</v>
      </c>
      <c r="V37" s="51">
        <v>1841</v>
      </c>
      <c r="W37" s="52" t="s">
        <v>92</v>
      </c>
      <c r="X37" s="53">
        <v>320</v>
      </c>
      <c r="Y37" s="54">
        <v>44578</v>
      </c>
      <c r="Z37" s="55">
        <v>549</v>
      </c>
      <c r="AA37" s="39">
        <v>44748</v>
      </c>
      <c r="AB37" s="39"/>
      <c r="AC37" s="56"/>
      <c r="AD37" s="57">
        <v>346</v>
      </c>
      <c r="AE37" s="58">
        <v>44582</v>
      </c>
      <c r="AF37" s="16">
        <v>630</v>
      </c>
      <c r="AG37" s="39">
        <v>44753</v>
      </c>
      <c r="AH37" s="16"/>
      <c r="AI37" s="59"/>
      <c r="AJ37" s="28" t="s">
        <v>43</v>
      </c>
      <c r="AK37" s="29" t="s">
        <v>71</v>
      </c>
      <c r="AL37" s="29" t="s">
        <v>75</v>
      </c>
      <c r="AM37" s="29" t="s">
        <v>45</v>
      </c>
      <c r="AN37" s="12" t="s">
        <v>112</v>
      </c>
      <c r="AO37" s="30">
        <v>5</v>
      </c>
      <c r="AP37" s="12" t="s">
        <v>176</v>
      </c>
      <c r="AQ37" s="12">
        <v>6</v>
      </c>
      <c r="AR37" s="12">
        <v>3</v>
      </c>
      <c r="AS37" s="12">
        <f t="shared" si="7"/>
        <v>9</v>
      </c>
      <c r="AT37" s="12"/>
      <c r="AU37" s="32">
        <v>44579</v>
      </c>
      <c r="AV37" s="33">
        <v>44581</v>
      </c>
      <c r="AW37" s="33">
        <v>44582</v>
      </c>
      <c r="AX37" s="33">
        <v>44762</v>
      </c>
      <c r="AY37" s="33">
        <v>44854</v>
      </c>
      <c r="AZ37" s="34"/>
      <c r="BA37" s="35" t="s">
        <v>1027</v>
      </c>
      <c r="BB37" s="31" t="s">
        <v>419</v>
      </c>
      <c r="BC37" s="142" t="s">
        <v>138</v>
      </c>
      <c r="BD37" s="12" t="s">
        <v>44</v>
      </c>
      <c r="BE37" s="12" t="s">
        <v>44</v>
      </c>
      <c r="BF37" s="12" t="s">
        <v>44</v>
      </c>
      <c r="BG37" s="12" t="s">
        <v>44</v>
      </c>
      <c r="BH37" s="12" t="s">
        <v>44</v>
      </c>
      <c r="BI37" s="12" t="s">
        <v>44</v>
      </c>
      <c r="BJ37" s="12" t="s">
        <v>44</v>
      </c>
      <c r="BK37" s="12" t="s">
        <v>44</v>
      </c>
      <c r="BL37" s="12" t="s">
        <v>44</v>
      </c>
      <c r="BM37" s="29" t="s">
        <v>44</v>
      </c>
      <c r="BN37" s="39">
        <v>44750</v>
      </c>
      <c r="BO37" s="16">
        <v>90</v>
      </c>
      <c r="BP37" s="16"/>
      <c r="BQ37" s="16"/>
      <c r="BR37" s="16"/>
      <c r="BS37" s="16"/>
      <c r="BT37" s="16"/>
      <c r="BU37" s="16"/>
      <c r="BV37" s="16">
        <v>1</v>
      </c>
      <c r="BW37" s="38">
        <f t="shared" si="9"/>
        <v>90</v>
      </c>
      <c r="BX37" s="39">
        <v>44854</v>
      </c>
      <c r="BY37" s="34">
        <v>44750</v>
      </c>
      <c r="BZ37" s="40">
        <v>14700000</v>
      </c>
      <c r="CA37" s="34"/>
      <c r="CB37" s="40"/>
      <c r="CC37" s="34"/>
      <c r="CD37" s="40"/>
      <c r="CE37" s="40"/>
      <c r="CF37" s="40"/>
      <c r="CG37" s="40"/>
      <c r="CH37" s="40"/>
      <c r="CI37" s="41">
        <v>1</v>
      </c>
      <c r="CJ37" s="41">
        <f t="shared" si="8"/>
        <v>14700000</v>
      </c>
      <c r="CK37" s="34"/>
      <c r="CL37" s="12"/>
      <c r="CM37" s="34"/>
      <c r="CN37" s="34"/>
      <c r="CO37" s="34"/>
      <c r="CP37" s="34"/>
      <c r="CQ37" s="42"/>
      <c r="CR37" s="42"/>
      <c r="CS37" s="42"/>
      <c r="CT37" s="42"/>
      <c r="CU37" s="16"/>
      <c r="CV37" s="43">
        <f t="shared" ref="CV37:CV68" si="15">+T37/AS37</f>
        <v>4900000</v>
      </c>
      <c r="CW37" s="61">
        <v>1</v>
      </c>
      <c r="CX37" s="62">
        <v>44624</v>
      </c>
      <c r="CY37" s="63">
        <v>1633333</v>
      </c>
      <c r="CZ37" s="51">
        <v>1</v>
      </c>
      <c r="DA37" s="62">
        <v>44634</v>
      </c>
      <c r="DB37" s="63">
        <v>4900000</v>
      </c>
      <c r="DC37" s="51">
        <v>1</v>
      </c>
      <c r="DD37" s="62">
        <v>44658</v>
      </c>
      <c r="DE37" s="63">
        <v>4900000</v>
      </c>
      <c r="DF37" s="65">
        <v>1</v>
      </c>
      <c r="DG37" s="58">
        <v>44687</v>
      </c>
      <c r="DH37" s="64">
        <v>4900000</v>
      </c>
      <c r="DI37" s="65">
        <v>1</v>
      </c>
      <c r="DJ37" s="58">
        <v>44718</v>
      </c>
      <c r="DK37" s="64">
        <v>4858161</v>
      </c>
      <c r="DL37" s="65">
        <v>1</v>
      </c>
      <c r="DM37" s="58">
        <v>44753</v>
      </c>
      <c r="DN37" s="64">
        <v>4858161</v>
      </c>
      <c r="DO37" s="65">
        <v>1</v>
      </c>
      <c r="DP37" s="58">
        <v>44784</v>
      </c>
      <c r="DQ37" s="64">
        <v>4858161</v>
      </c>
      <c r="DR37" s="65"/>
      <c r="DS37" s="65"/>
      <c r="DT37" s="65"/>
      <c r="DU37" s="65"/>
      <c r="DV37" s="65"/>
      <c r="DW37" s="65"/>
      <c r="DX37" s="65"/>
      <c r="DY37" s="65"/>
      <c r="DZ37" s="65"/>
      <c r="EA37" s="51">
        <f t="shared" si="12"/>
        <v>7</v>
      </c>
      <c r="EB37" s="66">
        <f t="shared" si="13"/>
        <v>30907816</v>
      </c>
    </row>
    <row r="38" spans="1:132" ht="24" x14ac:dyDescent="0.25">
      <c r="A38" s="12">
        <v>34</v>
      </c>
      <c r="B38" s="12">
        <v>2022</v>
      </c>
      <c r="C38" s="13" t="s">
        <v>269</v>
      </c>
      <c r="D38" s="14" t="s">
        <v>287</v>
      </c>
      <c r="E38" s="154" t="s">
        <v>106</v>
      </c>
      <c r="F38" s="137" t="s">
        <v>945</v>
      </c>
      <c r="G38" s="12" t="s">
        <v>116</v>
      </c>
      <c r="H38" s="12" t="s">
        <v>69</v>
      </c>
      <c r="I38" s="12" t="s">
        <v>51</v>
      </c>
      <c r="J38" s="36" t="s">
        <v>67</v>
      </c>
      <c r="K38" s="37" t="s">
        <v>48</v>
      </c>
      <c r="L38" s="31" t="s">
        <v>781</v>
      </c>
      <c r="M38" s="12" t="s">
        <v>156</v>
      </c>
      <c r="N38" s="31" t="s">
        <v>240</v>
      </c>
      <c r="O38" s="14" t="s">
        <v>1060</v>
      </c>
      <c r="P38" s="14" t="s">
        <v>1063</v>
      </c>
      <c r="Q38" s="12" t="s">
        <v>1045</v>
      </c>
      <c r="R38" s="12" t="s">
        <v>1052</v>
      </c>
      <c r="S38" s="15">
        <v>11850000</v>
      </c>
      <c r="T38" s="15">
        <f t="shared" si="14"/>
        <v>17775000</v>
      </c>
      <c r="U38" s="16" t="s">
        <v>190</v>
      </c>
      <c r="V38" s="51">
        <v>1741</v>
      </c>
      <c r="W38" s="52" t="s">
        <v>105</v>
      </c>
      <c r="X38" s="53">
        <v>347</v>
      </c>
      <c r="Y38" s="54">
        <v>44579</v>
      </c>
      <c r="Z38" s="55">
        <v>481</v>
      </c>
      <c r="AA38" s="39">
        <v>44712</v>
      </c>
      <c r="AB38" s="39"/>
      <c r="AC38" s="56"/>
      <c r="AD38" s="57">
        <v>335</v>
      </c>
      <c r="AE38" s="58">
        <v>44581</v>
      </c>
      <c r="AF38" s="16">
        <v>562</v>
      </c>
      <c r="AG38" s="39">
        <v>44715</v>
      </c>
      <c r="AH38" s="16"/>
      <c r="AI38" s="59"/>
      <c r="AJ38" s="28" t="s">
        <v>43</v>
      </c>
      <c r="AK38" s="29" t="s">
        <v>71</v>
      </c>
      <c r="AL38" s="29" t="s">
        <v>76</v>
      </c>
      <c r="AM38" s="29" t="s">
        <v>45</v>
      </c>
      <c r="AN38" s="12" t="s">
        <v>111</v>
      </c>
      <c r="AO38" s="30">
        <v>4</v>
      </c>
      <c r="AP38" s="12" t="s">
        <v>176</v>
      </c>
      <c r="AQ38" s="12">
        <v>6</v>
      </c>
      <c r="AR38" s="12">
        <v>3</v>
      </c>
      <c r="AS38" s="12">
        <f t="shared" si="7"/>
        <v>9</v>
      </c>
      <c r="AT38" s="12"/>
      <c r="AU38" s="32">
        <v>44579</v>
      </c>
      <c r="AV38" s="33">
        <v>44581</v>
      </c>
      <c r="AW38" s="33">
        <v>44581</v>
      </c>
      <c r="AX38" s="33">
        <v>44761</v>
      </c>
      <c r="AY38" s="33">
        <v>44853</v>
      </c>
      <c r="AZ38" s="34"/>
      <c r="BA38" s="35" t="s">
        <v>1027</v>
      </c>
      <c r="BB38" s="31" t="s">
        <v>413</v>
      </c>
      <c r="BC38" s="142" t="s">
        <v>138</v>
      </c>
      <c r="BD38" s="12" t="s">
        <v>44</v>
      </c>
      <c r="BE38" s="12" t="s">
        <v>44</v>
      </c>
      <c r="BF38" s="12" t="s">
        <v>44</v>
      </c>
      <c r="BG38" s="12" t="s">
        <v>44</v>
      </c>
      <c r="BH38" s="12" t="s">
        <v>44</v>
      </c>
      <c r="BI38" s="12" t="s">
        <v>44</v>
      </c>
      <c r="BJ38" s="12" t="s">
        <v>44</v>
      </c>
      <c r="BK38" s="12" t="s">
        <v>44</v>
      </c>
      <c r="BL38" s="12" t="s">
        <v>44</v>
      </c>
      <c r="BM38" s="29" t="s">
        <v>44</v>
      </c>
      <c r="BN38" s="39">
        <v>44714</v>
      </c>
      <c r="BO38" s="16">
        <v>90</v>
      </c>
      <c r="BP38" s="16"/>
      <c r="BQ38" s="16"/>
      <c r="BR38" s="16"/>
      <c r="BS38" s="16"/>
      <c r="BT38" s="16"/>
      <c r="BU38" s="16"/>
      <c r="BV38" s="16">
        <v>1</v>
      </c>
      <c r="BW38" s="38">
        <f t="shared" si="9"/>
        <v>90</v>
      </c>
      <c r="BX38" s="39">
        <v>44853</v>
      </c>
      <c r="BY38" s="34">
        <v>44714</v>
      </c>
      <c r="BZ38" s="40">
        <v>5925000</v>
      </c>
      <c r="CA38" s="34"/>
      <c r="CB38" s="40"/>
      <c r="CC38" s="34"/>
      <c r="CD38" s="40"/>
      <c r="CE38" s="40"/>
      <c r="CF38" s="40"/>
      <c r="CG38" s="40"/>
      <c r="CH38" s="40"/>
      <c r="CI38" s="41">
        <v>1</v>
      </c>
      <c r="CJ38" s="41">
        <f t="shared" si="8"/>
        <v>5925000</v>
      </c>
      <c r="CK38" s="34"/>
      <c r="CL38" s="12"/>
      <c r="CM38" s="34"/>
      <c r="CN38" s="34"/>
      <c r="CO38" s="34"/>
      <c r="CP38" s="34"/>
      <c r="CQ38" s="42"/>
      <c r="CR38" s="42"/>
      <c r="CS38" s="42"/>
      <c r="CT38" s="42"/>
      <c r="CU38" s="16"/>
      <c r="CV38" s="43">
        <f t="shared" si="15"/>
        <v>1975000</v>
      </c>
      <c r="CW38" s="61">
        <v>1</v>
      </c>
      <c r="CX38" s="62">
        <v>44624</v>
      </c>
      <c r="CY38" s="63">
        <v>724167</v>
      </c>
      <c r="CZ38" s="51">
        <v>1</v>
      </c>
      <c r="DA38" s="62">
        <v>44630</v>
      </c>
      <c r="DB38" s="63">
        <v>1975000</v>
      </c>
      <c r="DC38" s="51">
        <v>1</v>
      </c>
      <c r="DD38" s="62">
        <v>44658</v>
      </c>
      <c r="DE38" s="63">
        <v>1975000</v>
      </c>
      <c r="DF38" s="51">
        <v>1</v>
      </c>
      <c r="DG38" s="62">
        <v>44687</v>
      </c>
      <c r="DH38" s="63">
        <v>1975000</v>
      </c>
      <c r="DI38" s="65">
        <v>1</v>
      </c>
      <c r="DJ38" s="58">
        <v>44718</v>
      </c>
      <c r="DK38" s="64">
        <v>1958316</v>
      </c>
      <c r="DL38" s="65">
        <v>1</v>
      </c>
      <c r="DM38" s="58">
        <v>44753</v>
      </c>
      <c r="DN38" s="64">
        <v>1958316</v>
      </c>
      <c r="DO38" s="65">
        <v>1</v>
      </c>
      <c r="DP38" s="58">
        <v>44784</v>
      </c>
      <c r="DQ38" s="64">
        <v>1958316</v>
      </c>
      <c r="DR38" s="65"/>
      <c r="DS38" s="58"/>
      <c r="DT38" s="64"/>
      <c r="DU38" s="65"/>
      <c r="DV38" s="65"/>
      <c r="DW38" s="65"/>
      <c r="DX38" s="65"/>
      <c r="DY38" s="65"/>
      <c r="DZ38" s="65"/>
      <c r="EA38" s="51">
        <f t="shared" si="12"/>
        <v>7</v>
      </c>
      <c r="EB38" s="66">
        <f t="shared" si="13"/>
        <v>12524115</v>
      </c>
    </row>
    <row r="39" spans="1:132" ht="24" x14ac:dyDescent="0.25">
      <c r="A39" s="12">
        <v>35</v>
      </c>
      <c r="B39" s="12">
        <v>2022</v>
      </c>
      <c r="C39" s="13" t="s">
        <v>270</v>
      </c>
      <c r="D39" s="14" t="s">
        <v>288</v>
      </c>
      <c r="E39" s="154" t="s">
        <v>192</v>
      </c>
      <c r="F39" s="137" t="s">
        <v>960</v>
      </c>
      <c r="G39" s="12" t="s">
        <v>117</v>
      </c>
      <c r="H39" s="12" t="s">
        <v>69</v>
      </c>
      <c r="I39" s="12" t="s">
        <v>47</v>
      </c>
      <c r="J39" s="36" t="s">
        <v>67</v>
      </c>
      <c r="K39" s="37" t="s">
        <v>48</v>
      </c>
      <c r="L39" s="31" t="s">
        <v>939</v>
      </c>
      <c r="M39" s="12" t="s">
        <v>424</v>
      </c>
      <c r="N39" s="31" t="s">
        <v>468</v>
      </c>
      <c r="O39" s="14" t="s">
        <v>1060</v>
      </c>
      <c r="P39" s="14" t="s">
        <v>1063</v>
      </c>
      <c r="Q39" s="12" t="s">
        <v>1045</v>
      </c>
      <c r="R39" s="12" t="s">
        <v>1052</v>
      </c>
      <c r="S39" s="15">
        <v>29400000</v>
      </c>
      <c r="T39" s="15">
        <f t="shared" si="14"/>
        <v>44100000</v>
      </c>
      <c r="U39" s="16" t="s">
        <v>190</v>
      </c>
      <c r="V39" s="51">
        <v>1841</v>
      </c>
      <c r="W39" s="52" t="s">
        <v>92</v>
      </c>
      <c r="X39" s="53">
        <v>338</v>
      </c>
      <c r="Y39" s="54">
        <v>44579</v>
      </c>
      <c r="Z39" s="55">
        <v>487</v>
      </c>
      <c r="AA39" s="39">
        <v>44712</v>
      </c>
      <c r="AB39" s="39"/>
      <c r="AC39" s="56"/>
      <c r="AD39" s="57">
        <v>374</v>
      </c>
      <c r="AE39" s="58">
        <v>44585</v>
      </c>
      <c r="AF39" s="16">
        <v>564</v>
      </c>
      <c r="AG39" s="39">
        <v>44715</v>
      </c>
      <c r="AH39" s="16"/>
      <c r="AI39" s="59"/>
      <c r="AJ39" s="28" t="s">
        <v>43</v>
      </c>
      <c r="AK39" s="29" t="s">
        <v>71</v>
      </c>
      <c r="AL39" s="29" t="s">
        <v>75</v>
      </c>
      <c r="AM39" s="29" t="s">
        <v>45</v>
      </c>
      <c r="AN39" s="12" t="s">
        <v>112</v>
      </c>
      <c r="AO39" s="30">
        <v>5</v>
      </c>
      <c r="AP39" s="12" t="s">
        <v>176</v>
      </c>
      <c r="AQ39" s="12">
        <v>6</v>
      </c>
      <c r="AR39" s="12">
        <v>3</v>
      </c>
      <c r="AS39" s="12">
        <f t="shared" si="7"/>
        <v>9</v>
      </c>
      <c r="AT39" s="12"/>
      <c r="AU39" s="32">
        <v>44580</v>
      </c>
      <c r="AV39" s="33">
        <v>44582</v>
      </c>
      <c r="AW39" s="33">
        <v>44585</v>
      </c>
      <c r="AX39" s="33">
        <v>44765</v>
      </c>
      <c r="AY39" s="33">
        <v>44857</v>
      </c>
      <c r="AZ39" s="34"/>
      <c r="BA39" s="35" t="s">
        <v>1027</v>
      </c>
      <c r="BB39" s="31" t="s">
        <v>524</v>
      </c>
      <c r="BC39" s="142" t="s">
        <v>138</v>
      </c>
      <c r="BD39" s="12" t="s">
        <v>44</v>
      </c>
      <c r="BE39" s="12" t="s">
        <v>44</v>
      </c>
      <c r="BF39" s="12" t="s">
        <v>44</v>
      </c>
      <c r="BG39" s="12" t="s">
        <v>44</v>
      </c>
      <c r="BH39" s="12" t="s">
        <v>44</v>
      </c>
      <c r="BI39" s="12" t="s">
        <v>44</v>
      </c>
      <c r="BJ39" s="12" t="s">
        <v>44</v>
      </c>
      <c r="BK39" s="12" t="s">
        <v>44</v>
      </c>
      <c r="BL39" s="12" t="s">
        <v>44</v>
      </c>
      <c r="BM39" s="29" t="s">
        <v>44</v>
      </c>
      <c r="BN39" s="39">
        <v>44715</v>
      </c>
      <c r="BO39" s="16">
        <v>90</v>
      </c>
      <c r="BP39" s="16"/>
      <c r="BQ39" s="16"/>
      <c r="BR39" s="16"/>
      <c r="BS39" s="16"/>
      <c r="BT39" s="16"/>
      <c r="BU39" s="16"/>
      <c r="BV39" s="16">
        <v>1</v>
      </c>
      <c r="BW39" s="38">
        <f t="shared" si="9"/>
        <v>90</v>
      </c>
      <c r="BX39" s="39">
        <v>44857</v>
      </c>
      <c r="BY39" s="34">
        <v>44715</v>
      </c>
      <c r="BZ39" s="40">
        <v>14700000</v>
      </c>
      <c r="CA39" s="34"/>
      <c r="CB39" s="40"/>
      <c r="CC39" s="34"/>
      <c r="CD39" s="40"/>
      <c r="CE39" s="40"/>
      <c r="CF39" s="40"/>
      <c r="CG39" s="40"/>
      <c r="CH39" s="40"/>
      <c r="CI39" s="41">
        <v>1</v>
      </c>
      <c r="CJ39" s="41">
        <f t="shared" si="8"/>
        <v>14700000</v>
      </c>
      <c r="CK39" s="34"/>
      <c r="CL39" s="12"/>
      <c r="CM39" s="34"/>
      <c r="CN39" s="34"/>
      <c r="CO39" s="34"/>
      <c r="CP39" s="34"/>
      <c r="CQ39" s="42"/>
      <c r="CR39" s="42"/>
      <c r="CS39" s="42"/>
      <c r="CT39" s="42"/>
      <c r="CU39" s="16"/>
      <c r="CV39" s="43">
        <f t="shared" si="15"/>
        <v>4900000</v>
      </c>
      <c r="CW39" s="61">
        <v>1</v>
      </c>
      <c r="CX39" s="62">
        <v>44624</v>
      </c>
      <c r="CY39" s="63">
        <v>1166667</v>
      </c>
      <c r="CZ39" s="51">
        <v>1</v>
      </c>
      <c r="DA39" s="62">
        <v>44634</v>
      </c>
      <c r="DB39" s="63">
        <v>4900000</v>
      </c>
      <c r="DC39" s="51">
        <v>1</v>
      </c>
      <c r="DD39" s="62">
        <v>44662</v>
      </c>
      <c r="DE39" s="63">
        <v>4900000</v>
      </c>
      <c r="DF39" s="51">
        <v>1</v>
      </c>
      <c r="DG39" s="62">
        <v>44687</v>
      </c>
      <c r="DH39" s="63">
        <v>4900000</v>
      </c>
      <c r="DI39" s="65">
        <v>1</v>
      </c>
      <c r="DJ39" s="58">
        <v>44718</v>
      </c>
      <c r="DK39" s="64">
        <v>4858161</v>
      </c>
      <c r="DL39" s="65">
        <v>1</v>
      </c>
      <c r="DM39" s="58">
        <v>44753</v>
      </c>
      <c r="DN39" s="64">
        <v>4858161</v>
      </c>
      <c r="DO39" s="65">
        <v>1</v>
      </c>
      <c r="DP39" s="58">
        <v>44784</v>
      </c>
      <c r="DQ39" s="64">
        <v>4858161</v>
      </c>
      <c r="DR39" s="65"/>
      <c r="DS39" s="58"/>
      <c r="DT39" s="64"/>
      <c r="DU39" s="65"/>
      <c r="DV39" s="65"/>
      <c r="DW39" s="65"/>
      <c r="DX39" s="65"/>
      <c r="DY39" s="65"/>
      <c r="DZ39" s="65"/>
      <c r="EA39" s="51">
        <f>+CW39+CZ39+DC39+DF39+DI39+DL39+DO39+DR39+DU39+DX39</f>
        <v>7</v>
      </c>
      <c r="EB39" s="66">
        <f>+CY39+DB39+DE39+DH39+DK39+DN39+DQ39+DT39+DW39+DZ39</f>
        <v>30441150</v>
      </c>
    </row>
    <row r="40" spans="1:132" ht="36" x14ac:dyDescent="0.25">
      <c r="A40" s="12">
        <v>36</v>
      </c>
      <c r="B40" s="12">
        <v>2022</v>
      </c>
      <c r="C40" s="13" t="s">
        <v>271</v>
      </c>
      <c r="D40" s="14" t="s">
        <v>289</v>
      </c>
      <c r="E40" s="154" t="s">
        <v>472</v>
      </c>
      <c r="F40" s="137" t="s">
        <v>961</v>
      </c>
      <c r="G40" s="12" t="s">
        <v>44</v>
      </c>
      <c r="H40" s="12" t="s">
        <v>68</v>
      </c>
      <c r="I40" s="12" t="s">
        <v>47</v>
      </c>
      <c r="J40" s="12" t="s">
        <v>67</v>
      </c>
      <c r="K40" s="37" t="s">
        <v>48</v>
      </c>
      <c r="L40" s="31" t="s">
        <v>784</v>
      </c>
      <c r="M40" s="12" t="s">
        <v>157</v>
      </c>
      <c r="N40" s="31" t="s">
        <v>473</v>
      </c>
      <c r="O40" s="14" t="s">
        <v>1060</v>
      </c>
      <c r="P40" s="14" t="s">
        <v>1063</v>
      </c>
      <c r="Q40" s="12" t="s">
        <v>1045</v>
      </c>
      <c r="R40" s="12" t="s">
        <v>1052</v>
      </c>
      <c r="S40" s="15">
        <v>46400000</v>
      </c>
      <c r="T40" s="15">
        <f t="shared" si="14"/>
        <v>63800000</v>
      </c>
      <c r="U40" s="16" t="s">
        <v>190</v>
      </c>
      <c r="V40" s="51">
        <v>1841</v>
      </c>
      <c r="W40" s="52" t="s">
        <v>92</v>
      </c>
      <c r="X40" s="53">
        <v>335</v>
      </c>
      <c r="Y40" s="54">
        <v>44579</v>
      </c>
      <c r="Z40" s="55">
        <v>627</v>
      </c>
      <c r="AA40" s="39">
        <v>44795</v>
      </c>
      <c r="AB40" s="39"/>
      <c r="AC40" s="56"/>
      <c r="AD40" s="57">
        <v>395</v>
      </c>
      <c r="AE40" s="58">
        <v>44587</v>
      </c>
      <c r="AF40" s="16">
        <v>742</v>
      </c>
      <c r="AG40" s="39">
        <v>44803</v>
      </c>
      <c r="AH40" s="16"/>
      <c r="AI40" s="59"/>
      <c r="AJ40" s="28" t="s">
        <v>43</v>
      </c>
      <c r="AK40" s="29" t="s">
        <v>71</v>
      </c>
      <c r="AL40" s="29" t="s">
        <v>75</v>
      </c>
      <c r="AM40" s="29" t="s">
        <v>45</v>
      </c>
      <c r="AN40" s="12" t="s">
        <v>112</v>
      </c>
      <c r="AO40" s="30">
        <v>5</v>
      </c>
      <c r="AP40" s="12" t="s">
        <v>176</v>
      </c>
      <c r="AQ40" s="12">
        <v>8</v>
      </c>
      <c r="AR40" s="12">
        <v>3</v>
      </c>
      <c r="AS40" s="12">
        <f t="shared" si="7"/>
        <v>11</v>
      </c>
      <c r="AT40" s="12"/>
      <c r="AU40" s="32">
        <v>44582</v>
      </c>
      <c r="AV40" s="33">
        <v>44582</v>
      </c>
      <c r="AW40" s="33">
        <v>44586</v>
      </c>
      <c r="AX40" s="33">
        <v>44828</v>
      </c>
      <c r="AY40" s="33">
        <v>44919</v>
      </c>
      <c r="AZ40" s="34"/>
      <c r="BA40" s="35" t="s">
        <v>888</v>
      </c>
      <c r="BB40" s="67" t="s">
        <v>792</v>
      </c>
      <c r="BC40" s="142" t="s">
        <v>138</v>
      </c>
      <c r="BD40" s="12" t="s">
        <v>44</v>
      </c>
      <c r="BE40" s="12" t="s">
        <v>44</v>
      </c>
      <c r="BF40" s="12" t="s">
        <v>44</v>
      </c>
      <c r="BG40" s="12" t="s">
        <v>44</v>
      </c>
      <c r="BH40" s="12" t="s">
        <v>44</v>
      </c>
      <c r="BI40" s="12" t="s">
        <v>44</v>
      </c>
      <c r="BJ40" s="12" t="s">
        <v>44</v>
      </c>
      <c r="BK40" s="12" t="s">
        <v>44</v>
      </c>
      <c r="BL40" s="12" t="s">
        <v>44</v>
      </c>
      <c r="BM40" s="29" t="s">
        <v>44</v>
      </c>
      <c r="BN40" s="39">
        <v>44802</v>
      </c>
      <c r="BO40" s="16">
        <v>90</v>
      </c>
      <c r="BP40" s="16"/>
      <c r="BQ40" s="16"/>
      <c r="BR40" s="16"/>
      <c r="BS40" s="16"/>
      <c r="BT40" s="16"/>
      <c r="BU40" s="16"/>
      <c r="BV40" s="16">
        <v>1</v>
      </c>
      <c r="BW40" s="38">
        <f t="shared" si="9"/>
        <v>90</v>
      </c>
      <c r="BX40" s="39">
        <v>44919</v>
      </c>
      <c r="BY40" s="34">
        <v>44802</v>
      </c>
      <c r="BZ40" s="40">
        <v>17400000</v>
      </c>
      <c r="CA40" s="34"/>
      <c r="CB40" s="40"/>
      <c r="CC40" s="34"/>
      <c r="CD40" s="40"/>
      <c r="CE40" s="40"/>
      <c r="CF40" s="40"/>
      <c r="CG40" s="40"/>
      <c r="CH40" s="40"/>
      <c r="CI40" s="41">
        <v>1</v>
      </c>
      <c r="CJ40" s="41">
        <f t="shared" si="8"/>
        <v>17400000</v>
      </c>
      <c r="CK40" s="34"/>
      <c r="CL40" s="12"/>
      <c r="CM40" s="34"/>
      <c r="CN40" s="34"/>
      <c r="CO40" s="34"/>
      <c r="CP40" s="34"/>
      <c r="CQ40" s="42"/>
      <c r="CR40" s="42"/>
      <c r="CS40" s="42"/>
      <c r="CT40" s="42"/>
      <c r="CU40" s="16"/>
      <c r="CV40" s="43">
        <f t="shared" si="15"/>
        <v>5800000</v>
      </c>
      <c r="CW40" s="61">
        <v>1</v>
      </c>
      <c r="CX40" s="62">
        <v>44636</v>
      </c>
      <c r="CY40" s="63">
        <v>5800000</v>
      </c>
      <c r="CZ40" s="51">
        <v>1</v>
      </c>
      <c r="DA40" s="62">
        <v>44624</v>
      </c>
      <c r="DB40" s="63">
        <v>1160000</v>
      </c>
      <c r="DC40" s="51">
        <v>1</v>
      </c>
      <c r="DD40" s="62">
        <v>44662</v>
      </c>
      <c r="DE40" s="63">
        <v>5800000</v>
      </c>
      <c r="DF40" s="51">
        <v>1</v>
      </c>
      <c r="DG40" s="62">
        <v>44687</v>
      </c>
      <c r="DH40" s="63">
        <v>5800000</v>
      </c>
      <c r="DI40" s="65">
        <v>1</v>
      </c>
      <c r="DJ40" s="58">
        <v>44720</v>
      </c>
      <c r="DK40" s="64">
        <v>5750476</v>
      </c>
      <c r="DL40" s="65">
        <v>1</v>
      </c>
      <c r="DM40" s="58">
        <v>44755</v>
      </c>
      <c r="DN40" s="64">
        <v>5750476</v>
      </c>
      <c r="DO40" s="65">
        <v>1</v>
      </c>
      <c r="DP40" s="58">
        <v>44784</v>
      </c>
      <c r="DQ40" s="64">
        <v>5750476</v>
      </c>
      <c r="DR40" s="65"/>
      <c r="DS40" s="65"/>
      <c r="DT40" s="64"/>
      <c r="DU40" s="65"/>
      <c r="DV40" s="65"/>
      <c r="DW40" s="65"/>
      <c r="DX40" s="65"/>
      <c r="DY40" s="65"/>
      <c r="DZ40" s="65"/>
      <c r="EA40" s="51">
        <f t="shared" ref="EA40:EA80" si="16">+CW40+CZ40+DC40+DF40+DI40+DL40+DO40+DR40+DU40+DX40</f>
        <v>7</v>
      </c>
      <c r="EB40" s="66">
        <f t="shared" ref="EB40:EB80" si="17">+CY40+DB40+DE40+DH40+DK40+DN40+DQ40+DT40+DW40+DZ40</f>
        <v>35811428</v>
      </c>
    </row>
    <row r="41" spans="1:132" ht="60" x14ac:dyDescent="0.25">
      <c r="A41" s="12">
        <v>37</v>
      </c>
      <c r="B41" s="12">
        <v>2022</v>
      </c>
      <c r="C41" s="13" t="s">
        <v>272</v>
      </c>
      <c r="D41" s="14" t="s">
        <v>290</v>
      </c>
      <c r="E41" s="154" t="s">
        <v>52</v>
      </c>
      <c r="F41" s="136" t="s">
        <v>990</v>
      </c>
      <c r="G41" s="12" t="s">
        <v>44</v>
      </c>
      <c r="H41" s="12" t="s">
        <v>68</v>
      </c>
      <c r="I41" s="12" t="s">
        <v>47</v>
      </c>
      <c r="J41" s="12" t="s">
        <v>67</v>
      </c>
      <c r="K41" s="37" t="s">
        <v>48</v>
      </c>
      <c r="L41" s="31" t="s">
        <v>780</v>
      </c>
      <c r="M41" s="12" t="s">
        <v>160</v>
      </c>
      <c r="N41" s="31" t="s">
        <v>456</v>
      </c>
      <c r="O41" s="14" t="s">
        <v>1060</v>
      </c>
      <c r="P41" s="14" t="s">
        <v>1063</v>
      </c>
      <c r="Q41" s="12" t="s">
        <v>1045</v>
      </c>
      <c r="R41" s="12" t="s">
        <v>1052</v>
      </c>
      <c r="S41" s="15">
        <v>64618400</v>
      </c>
      <c r="T41" s="15">
        <f t="shared" si="14"/>
        <v>95312140</v>
      </c>
      <c r="U41" s="16" t="s">
        <v>190</v>
      </c>
      <c r="V41" s="51">
        <v>1741</v>
      </c>
      <c r="W41" s="52" t="s">
        <v>105</v>
      </c>
      <c r="X41" s="53">
        <v>332</v>
      </c>
      <c r="Y41" s="54">
        <v>44579</v>
      </c>
      <c r="Z41" s="55">
        <v>641</v>
      </c>
      <c r="AA41" s="39">
        <v>44804</v>
      </c>
      <c r="AB41" s="39"/>
      <c r="AC41" s="56"/>
      <c r="AD41" s="57">
        <v>337</v>
      </c>
      <c r="AE41" s="58">
        <v>44581</v>
      </c>
      <c r="AF41" s="16">
        <v>770</v>
      </c>
      <c r="AG41" s="39">
        <v>44812</v>
      </c>
      <c r="AH41" s="16"/>
      <c r="AI41" s="59"/>
      <c r="AJ41" s="28" t="s">
        <v>43</v>
      </c>
      <c r="AK41" s="29" t="s">
        <v>71</v>
      </c>
      <c r="AL41" s="29" t="s">
        <v>75</v>
      </c>
      <c r="AM41" s="29" t="s">
        <v>45</v>
      </c>
      <c r="AN41" s="12" t="s">
        <v>112</v>
      </c>
      <c r="AO41" s="30">
        <v>5</v>
      </c>
      <c r="AP41" s="12" t="s">
        <v>176</v>
      </c>
      <c r="AQ41" s="12">
        <v>8</v>
      </c>
      <c r="AR41" s="12">
        <v>3</v>
      </c>
      <c r="AS41" s="12">
        <f t="shared" si="7"/>
        <v>11</v>
      </c>
      <c r="AT41" s="12" t="s">
        <v>1342</v>
      </c>
      <c r="AU41" s="32">
        <v>44580</v>
      </c>
      <c r="AV41" s="33">
        <v>44581</v>
      </c>
      <c r="AW41" s="33">
        <v>44582</v>
      </c>
      <c r="AX41" s="33">
        <v>44824</v>
      </c>
      <c r="AY41" s="33">
        <v>44939</v>
      </c>
      <c r="AZ41" s="34"/>
      <c r="BA41" s="35" t="s">
        <v>591</v>
      </c>
      <c r="BB41" s="31" t="s">
        <v>525</v>
      </c>
      <c r="BC41" s="142" t="s">
        <v>138</v>
      </c>
      <c r="BD41" s="12" t="s">
        <v>44</v>
      </c>
      <c r="BE41" s="12" t="s">
        <v>44</v>
      </c>
      <c r="BF41" s="12" t="s">
        <v>44</v>
      </c>
      <c r="BG41" s="12" t="s">
        <v>44</v>
      </c>
      <c r="BH41" s="12" t="s">
        <v>44</v>
      </c>
      <c r="BI41" s="12" t="s">
        <v>44</v>
      </c>
      <c r="BJ41" s="12" t="s">
        <v>44</v>
      </c>
      <c r="BK41" s="12" t="s">
        <v>44</v>
      </c>
      <c r="BL41" s="12" t="s">
        <v>44</v>
      </c>
      <c r="BM41" s="29" t="s">
        <v>44</v>
      </c>
      <c r="BN41" s="39">
        <v>44810</v>
      </c>
      <c r="BO41" s="16">
        <v>114</v>
      </c>
      <c r="BP41" s="16"/>
      <c r="BQ41" s="16"/>
      <c r="BR41" s="16"/>
      <c r="BS41" s="16"/>
      <c r="BT41" s="16"/>
      <c r="BU41" s="16"/>
      <c r="BV41" s="16">
        <v>1</v>
      </c>
      <c r="BW41" s="38">
        <f t="shared" si="9"/>
        <v>114</v>
      </c>
      <c r="BX41" s="39">
        <v>44939</v>
      </c>
      <c r="BY41" s="34">
        <v>44810</v>
      </c>
      <c r="BZ41" s="40">
        <v>30693740</v>
      </c>
      <c r="CA41" s="34"/>
      <c r="CB41" s="40"/>
      <c r="CC41" s="34"/>
      <c r="CD41" s="40"/>
      <c r="CE41" s="40"/>
      <c r="CF41" s="40"/>
      <c r="CG41" s="40"/>
      <c r="CH41" s="40"/>
      <c r="CI41" s="41">
        <v>1</v>
      </c>
      <c r="CJ41" s="41">
        <f t="shared" si="8"/>
        <v>30693740</v>
      </c>
      <c r="CK41" s="34"/>
      <c r="CL41" s="12"/>
      <c r="CM41" s="34"/>
      <c r="CN41" s="34"/>
      <c r="CO41" s="34"/>
      <c r="CP41" s="34"/>
      <c r="CQ41" s="42"/>
      <c r="CR41" s="42"/>
      <c r="CS41" s="42"/>
      <c r="CT41" s="42"/>
      <c r="CU41" s="16"/>
      <c r="CV41" s="43">
        <f t="shared" si="15"/>
        <v>8664740</v>
      </c>
      <c r="CW41" s="61">
        <v>1</v>
      </c>
      <c r="CX41" s="62">
        <v>44624</v>
      </c>
      <c r="CY41" s="63">
        <v>2692433</v>
      </c>
      <c r="CZ41" s="51">
        <v>1</v>
      </c>
      <c r="DA41" s="62">
        <v>44630</v>
      </c>
      <c r="DB41" s="63">
        <v>8077300</v>
      </c>
      <c r="DC41" s="51">
        <v>1</v>
      </c>
      <c r="DD41" s="62">
        <v>44658</v>
      </c>
      <c r="DE41" s="63">
        <v>8077300</v>
      </c>
      <c r="DF41" s="65">
        <v>1</v>
      </c>
      <c r="DG41" s="58">
        <v>44687</v>
      </c>
      <c r="DH41" s="64">
        <v>8077300</v>
      </c>
      <c r="DI41" s="65">
        <v>1</v>
      </c>
      <c r="DJ41" s="58">
        <v>44718</v>
      </c>
      <c r="DK41" s="64">
        <v>7878664</v>
      </c>
      <c r="DL41" s="65">
        <v>1</v>
      </c>
      <c r="DM41" s="58">
        <v>44753</v>
      </c>
      <c r="DN41" s="64">
        <v>7836663</v>
      </c>
      <c r="DO41" s="65">
        <v>1</v>
      </c>
      <c r="DP41" s="58">
        <v>44784</v>
      </c>
      <c r="DQ41" s="64">
        <v>7836663</v>
      </c>
      <c r="DR41" s="65"/>
      <c r="DS41" s="65"/>
      <c r="DT41" s="65"/>
      <c r="DU41" s="65"/>
      <c r="DV41" s="65"/>
      <c r="DW41" s="65"/>
      <c r="DX41" s="65"/>
      <c r="DY41" s="65"/>
      <c r="DZ41" s="65"/>
      <c r="EA41" s="51">
        <f t="shared" si="16"/>
        <v>7</v>
      </c>
      <c r="EB41" s="66">
        <f t="shared" si="17"/>
        <v>50476323</v>
      </c>
    </row>
    <row r="42" spans="1:132" ht="24" x14ac:dyDescent="0.25">
      <c r="A42" s="12">
        <v>38</v>
      </c>
      <c r="B42" s="12">
        <v>2022</v>
      </c>
      <c r="C42" s="13" t="s">
        <v>273</v>
      </c>
      <c r="D42" s="14" t="s">
        <v>291</v>
      </c>
      <c r="E42" s="154" t="s">
        <v>304</v>
      </c>
      <c r="F42" s="137" t="s">
        <v>949</v>
      </c>
      <c r="G42" s="12" t="s">
        <v>44</v>
      </c>
      <c r="H42" s="12" t="s">
        <v>68</v>
      </c>
      <c r="I42" s="12" t="s">
        <v>47</v>
      </c>
      <c r="J42" s="36" t="s">
        <v>67</v>
      </c>
      <c r="K42" s="37" t="s">
        <v>48</v>
      </c>
      <c r="L42" s="31" t="s">
        <v>783</v>
      </c>
      <c r="M42" s="12" t="s">
        <v>424</v>
      </c>
      <c r="N42" s="31" t="s">
        <v>457</v>
      </c>
      <c r="O42" s="14" t="s">
        <v>1060</v>
      </c>
      <c r="P42" s="14" t="s">
        <v>1063</v>
      </c>
      <c r="Q42" s="12" t="s">
        <v>1045</v>
      </c>
      <c r="R42" s="12" t="s">
        <v>1052</v>
      </c>
      <c r="S42" s="15">
        <v>29400000</v>
      </c>
      <c r="T42" s="15">
        <f t="shared" si="14"/>
        <v>44100000</v>
      </c>
      <c r="U42" s="16" t="s">
        <v>190</v>
      </c>
      <c r="V42" s="51">
        <v>1841</v>
      </c>
      <c r="W42" s="52" t="s">
        <v>92</v>
      </c>
      <c r="X42" s="53">
        <v>320</v>
      </c>
      <c r="Y42" s="54">
        <v>44578</v>
      </c>
      <c r="Z42" s="55">
        <v>504</v>
      </c>
      <c r="AA42" s="39">
        <v>44720</v>
      </c>
      <c r="AB42" s="39"/>
      <c r="AC42" s="56"/>
      <c r="AD42" s="57">
        <v>334</v>
      </c>
      <c r="AE42" s="58">
        <v>44581</v>
      </c>
      <c r="AF42" s="16">
        <v>597</v>
      </c>
      <c r="AG42" s="39">
        <v>44729</v>
      </c>
      <c r="AH42" s="16"/>
      <c r="AI42" s="59"/>
      <c r="AJ42" s="28" t="s">
        <v>43</v>
      </c>
      <c r="AK42" s="29" t="s">
        <v>71</v>
      </c>
      <c r="AL42" s="29" t="s">
        <v>75</v>
      </c>
      <c r="AM42" s="29" t="s">
        <v>45</v>
      </c>
      <c r="AN42" s="12" t="s">
        <v>112</v>
      </c>
      <c r="AO42" s="30">
        <v>5</v>
      </c>
      <c r="AP42" s="12" t="s">
        <v>176</v>
      </c>
      <c r="AQ42" s="12">
        <v>6</v>
      </c>
      <c r="AR42" s="12">
        <v>3</v>
      </c>
      <c r="AS42" s="12">
        <f t="shared" ref="AS42:AS50" si="18">+AQ42+AR42</f>
        <v>9</v>
      </c>
      <c r="AT42" s="12"/>
      <c r="AU42" s="32">
        <v>44580</v>
      </c>
      <c r="AV42" s="33">
        <v>44581</v>
      </c>
      <c r="AW42" s="33">
        <v>44581</v>
      </c>
      <c r="AX42" s="33">
        <v>44761</v>
      </c>
      <c r="AY42" s="33">
        <v>44853</v>
      </c>
      <c r="AZ42" s="34"/>
      <c r="BA42" s="35" t="s">
        <v>1027</v>
      </c>
      <c r="BB42" s="31" t="s">
        <v>526</v>
      </c>
      <c r="BC42" s="142" t="s">
        <v>138</v>
      </c>
      <c r="BD42" s="12" t="s">
        <v>44</v>
      </c>
      <c r="BE42" s="12" t="s">
        <v>44</v>
      </c>
      <c r="BF42" s="12" t="s">
        <v>44</v>
      </c>
      <c r="BG42" s="12" t="s">
        <v>44</v>
      </c>
      <c r="BH42" s="12" t="s">
        <v>44</v>
      </c>
      <c r="BI42" s="12" t="s">
        <v>44</v>
      </c>
      <c r="BJ42" s="12" t="s">
        <v>44</v>
      </c>
      <c r="BK42" s="12" t="s">
        <v>44</v>
      </c>
      <c r="BL42" s="12" t="s">
        <v>44</v>
      </c>
      <c r="BM42" s="29" t="s">
        <v>44</v>
      </c>
      <c r="BN42" s="39">
        <v>44720</v>
      </c>
      <c r="BO42" s="16">
        <v>90</v>
      </c>
      <c r="BP42" s="16"/>
      <c r="BQ42" s="16"/>
      <c r="BR42" s="16"/>
      <c r="BS42" s="16"/>
      <c r="BT42" s="16"/>
      <c r="BU42" s="16"/>
      <c r="BV42" s="16">
        <v>1</v>
      </c>
      <c r="BW42" s="38">
        <f t="shared" si="9"/>
        <v>90</v>
      </c>
      <c r="BX42" s="39">
        <v>44853</v>
      </c>
      <c r="BY42" s="34">
        <v>44720</v>
      </c>
      <c r="BZ42" s="40">
        <v>14700000</v>
      </c>
      <c r="CA42" s="34"/>
      <c r="CB42" s="40"/>
      <c r="CC42" s="34"/>
      <c r="CD42" s="40"/>
      <c r="CE42" s="40"/>
      <c r="CF42" s="40"/>
      <c r="CG42" s="40"/>
      <c r="CH42" s="40"/>
      <c r="CI42" s="41">
        <v>1</v>
      </c>
      <c r="CJ42" s="41">
        <f t="shared" si="8"/>
        <v>14700000</v>
      </c>
      <c r="CK42" s="34"/>
      <c r="CL42" s="12"/>
      <c r="CM42" s="34"/>
      <c r="CN42" s="34"/>
      <c r="CO42" s="34"/>
      <c r="CP42" s="34"/>
      <c r="CQ42" s="42"/>
      <c r="CR42" s="42"/>
      <c r="CS42" s="42"/>
      <c r="CT42" s="42"/>
      <c r="CU42" s="16"/>
      <c r="CV42" s="43">
        <f t="shared" si="15"/>
        <v>4900000</v>
      </c>
      <c r="CW42" s="61">
        <v>1</v>
      </c>
      <c r="CX42" s="62">
        <v>44624</v>
      </c>
      <c r="CY42" s="63">
        <v>1796667</v>
      </c>
      <c r="CZ42" s="51">
        <v>1</v>
      </c>
      <c r="DA42" s="62">
        <v>44630</v>
      </c>
      <c r="DB42" s="63">
        <v>4900000</v>
      </c>
      <c r="DC42" s="51">
        <v>1</v>
      </c>
      <c r="DD42" s="62">
        <v>44662</v>
      </c>
      <c r="DE42" s="63">
        <v>4900000</v>
      </c>
      <c r="DF42" s="65">
        <v>1</v>
      </c>
      <c r="DG42" s="58">
        <v>44687</v>
      </c>
      <c r="DH42" s="64">
        <v>4900000</v>
      </c>
      <c r="DI42" s="65">
        <v>1</v>
      </c>
      <c r="DJ42" s="58">
        <v>44718</v>
      </c>
      <c r="DK42" s="64">
        <v>4858161</v>
      </c>
      <c r="DL42" s="65">
        <v>1</v>
      </c>
      <c r="DM42" s="58">
        <v>44753</v>
      </c>
      <c r="DN42" s="64">
        <v>4858161</v>
      </c>
      <c r="DO42" s="65">
        <v>1</v>
      </c>
      <c r="DP42" s="58">
        <v>44784</v>
      </c>
      <c r="DQ42" s="64">
        <v>4858161</v>
      </c>
      <c r="DR42" s="65"/>
      <c r="DS42" s="65"/>
      <c r="DT42" s="65"/>
      <c r="DU42" s="65"/>
      <c r="DV42" s="65"/>
      <c r="DW42" s="65"/>
      <c r="DX42" s="65"/>
      <c r="DY42" s="65"/>
      <c r="DZ42" s="65"/>
      <c r="EA42" s="51">
        <f t="shared" si="16"/>
        <v>7</v>
      </c>
      <c r="EB42" s="66">
        <f t="shared" si="17"/>
        <v>31071150</v>
      </c>
    </row>
    <row r="43" spans="1:132" ht="24" x14ac:dyDescent="0.25">
      <c r="A43" s="12">
        <v>39</v>
      </c>
      <c r="B43" s="12">
        <v>2022</v>
      </c>
      <c r="C43" s="13" t="s">
        <v>274</v>
      </c>
      <c r="D43" s="14" t="s">
        <v>292</v>
      </c>
      <c r="E43" s="154" t="s">
        <v>305</v>
      </c>
      <c r="F43" s="137" t="s">
        <v>948</v>
      </c>
      <c r="G43" s="12" t="s">
        <v>117</v>
      </c>
      <c r="H43" s="12" t="s">
        <v>69</v>
      </c>
      <c r="I43" s="12" t="s">
        <v>47</v>
      </c>
      <c r="J43" s="36" t="s">
        <v>67</v>
      </c>
      <c r="K43" s="37" t="s">
        <v>48</v>
      </c>
      <c r="L43" s="31" t="s">
        <v>66</v>
      </c>
      <c r="M43" s="12" t="s">
        <v>154</v>
      </c>
      <c r="N43" s="31" t="s">
        <v>60</v>
      </c>
      <c r="O43" s="14" t="s">
        <v>1060</v>
      </c>
      <c r="P43" s="14" t="s">
        <v>1063</v>
      </c>
      <c r="Q43" s="12" t="s">
        <v>1045</v>
      </c>
      <c r="R43" s="12" t="s">
        <v>1052</v>
      </c>
      <c r="S43" s="15">
        <v>33000000</v>
      </c>
      <c r="T43" s="15">
        <f t="shared" si="14"/>
        <v>49500000</v>
      </c>
      <c r="U43" s="16" t="s">
        <v>190</v>
      </c>
      <c r="V43" s="51">
        <v>1741</v>
      </c>
      <c r="W43" s="52" t="s">
        <v>105</v>
      </c>
      <c r="X43" s="53">
        <v>328</v>
      </c>
      <c r="Y43" s="54">
        <v>44579</v>
      </c>
      <c r="Z43" s="55">
        <v>557</v>
      </c>
      <c r="AA43" s="39">
        <v>44753</v>
      </c>
      <c r="AB43" s="39"/>
      <c r="AC43" s="56"/>
      <c r="AD43" s="57">
        <v>312</v>
      </c>
      <c r="AE43" s="58">
        <v>44580</v>
      </c>
      <c r="AF43" s="16"/>
      <c r="AG43" s="16"/>
      <c r="AH43" s="16"/>
      <c r="AI43" s="59"/>
      <c r="AJ43" s="28" t="s">
        <v>43</v>
      </c>
      <c r="AK43" s="29" t="s">
        <v>71</v>
      </c>
      <c r="AL43" s="29" t="s">
        <v>75</v>
      </c>
      <c r="AM43" s="29" t="s">
        <v>45</v>
      </c>
      <c r="AN43" s="12" t="s">
        <v>112</v>
      </c>
      <c r="AO43" s="30">
        <v>5</v>
      </c>
      <c r="AP43" s="12" t="s">
        <v>176</v>
      </c>
      <c r="AQ43" s="12">
        <v>6</v>
      </c>
      <c r="AR43" s="12">
        <v>3</v>
      </c>
      <c r="AS43" s="12">
        <f t="shared" si="18"/>
        <v>9</v>
      </c>
      <c r="AT43" s="12"/>
      <c r="AU43" s="32">
        <v>44579</v>
      </c>
      <c r="AV43" s="33">
        <v>44579</v>
      </c>
      <c r="AW43" s="33">
        <v>44581</v>
      </c>
      <c r="AX43" s="33">
        <v>44761</v>
      </c>
      <c r="AY43" s="33">
        <v>44853</v>
      </c>
      <c r="AZ43" s="34"/>
      <c r="BA43" s="35" t="s">
        <v>1027</v>
      </c>
      <c r="BB43" s="31" t="s">
        <v>398</v>
      </c>
      <c r="BC43" s="142" t="s">
        <v>138</v>
      </c>
      <c r="BD43" s="12" t="s">
        <v>44</v>
      </c>
      <c r="BE43" s="12" t="s">
        <v>44</v>
      </c>
      <c r="BF43" s="12" t="s">
        <v>44</v>
      </c>
      <c r="BG43" s="12" t="s">
        <v>44</v>
      </c>
      <c r="BH43" s="12" t="s">
        <v>44</v>
      </c>
      <c r="BI43" s="12" t="s">
        <v>44</v>
      </c>
      <c r="BJ43" s="12" t="s">
        <v>44</v>
      </c>
      <c r="BK43" s="12" t="s">
        <v>44</v>
      </c>
      <c r="BL43" s="12" t="s">
        <v>44</v>
      </c>
      <c r="BM43" s="29" t="s">
        <v>44</v>
      </c>
      <c r="BN43" s="39">
        <v>44754</v>
      </c>
      <c r="BO43" s="16">
        <v>90</v>
      </c>
      <c r="BP43" s="16"/>
      <c r="BQ43" s="16"/>
      <c r="BR43" s="16"/>
      <c r="BS43" s="16"/>
      <c r="BT43" s="16"/>
      <c r="BU43" s="16"/>
      <c r="BV43" s="16">
        <v>1</v>
      </c>
      <c r="BW43" s="38">
        <f t="shared" si="9"/>
        <v>90</v>
      </c>
      <c r="BX43" s="39">
        <v>44853</v>
      </c>
      <c r="BY43" s="34">
        <v>44754</v>
      </c>
      <c r="BZ43" s="40">
        <v>16500000</v>
      </c>
      <c r="CA43" s="34"/>
      <c r="CB43" s="40"/>
      <c r="CC43" s="34"/>
      <c r="CD43" s="40"/>
      <c r="CE43" s="40"/>
      <c r="CF43" s="40"/>
      <c r="CG43" s="40"/>
      <c r="CH43" s="40"/>
      <c r="CI43" s="41">
        <v>1</v>
      </c>
      <c r="CJ43" s="41">
        <f t="shared" si="8"/>
        <v>16500000</v>
      </c>
      <c r="CK43" s="34"/>
      <c r="CL43" s="12"/>
      <c r="CM43" s="34"/>
      <c r="CN43" s="34"/>
      <c r="CO43" s="34"/>
      <c r="CP43" s="34"/>
      <c r="CQ43" s="42"/>
      <c r="CR43" s="42"/>
      <c r="CS43" s="42"/>
      <c r="CT43" s="42"/>
      <c r="CU43" s="16"/>
      <c r="CV43" s="43">
        <f t="shared" si="15"/>
        <v>5500000</v>
      </c>
      <c r="CW43" s="61">
        <v>1</v>
      </c>
      <c r="CX43" s="62">
        <v>44624</v>
      </c>
      <c r="CY43" s="63">
        <v>2016667</v>
      </c>
      <c r="CZ43" s="51">
        <v>1</v>
      </c>
      <c r="DA43" s="62">
        <v>44630</v>
      </c>
      <c r="DB43" s="63">
        <v>5500000</v>
      </c>
      <c r="DC43" s="51">
        <v>1</v>
      </c>
      <c r="DD43" s="62">
        <v>44658</v>
      </c>
      <c r="DE43" s="63">
        <v>5500000</v>
      </c>
      <c r="DF43" s="51">
        <v>1</v>
      </c>
      <c r="DG43" s="62">
        <v>44687</v>
      </c>
      <c r="DH43" s="63">
        <v>5500000</v>
      </c>
      <c r="DI43" s="65">
        <v>1</v>
      </c>
      <c r="DJ43" s="58">
        <v>44722</v>
      </c>
      <c r="DK43" s="64">
        <v>5453038</v>
      </c>
      <c r="DL43" s="65">
        <v>1</v>
      </c>
      <c r="DM43" s="58">
        <v>44753</v>
      </c>
      <c r="DN43" s="64">
        <v>5453038</v>
      </c>
      <c r="DO43" s="65">
        <v>1</v>
      </c>
      <c r="DP43" s="58">
        <v>44784</v>
      </c>
      <c r="DQ43" s="64">
        <v>5453038</v>
      </c>
      <c r="DR43" s="65"/>
      <c r="DS43" s="65"/>
      <c r="DT43" s="65"/>
      <c r="DU43" s="65"/>
      <c r="DV43" s="65"/>
      <c r="DW43" s="65"/>
      <c r="DX43" s="65"/>
      <c r="DY43" s="65"/>
      <c r="DZ43" s="65"/>
      <c r="EA43" s="51">
        <f t="shared" si="16"/>
        <v>7</v>
      </c>
      <c r="EB43" s="66">
        <f t="shared" si="17"/>
        <v>34875781</v>
      </c>
    </row>
    <row r="44" spans="1:132" ht="24" x14ac:dyDescent="0.25">
      <c r="A44" s="12">
        <v>40</v>
      </c>
      <c r="B44" s="12">
        <v>2022</v>
      </c>
      <c r="C44" s="13" t="s">
        <v>275</v>
      </c>
      <c r="D44" s="14" t="s">
        <v>293</v>
      </c>
      <c r="E44" s="154" t="s">
        <v>1124</v>
      </c>
      <c r="F44" s="137" t="s">
        <v>961</v>
      </c>
      <c r="G44" s="12" t="s">
        <v>117</v>
      </c>
      <c r="H44" s="12" t="s">
        <v>68</v>
      </c>
      <c r="I44" s="12" t="s">
        <v>47</v>
      </c>
      <c r="J44" s="36" t="s">
        <v>67</v>
      </c>
      <c r="K44" s="37" t="s">
        <v>48</v>
      </c>
      <c r="L44" s="31" t="s">
        <v>784</v>
      </c>
      <c r="M44" s="12" t="s">
        <v>157</v>
      </c>
      <c r="N44" s="31" t="s">
        <v>437</v>
      </c>
      <c r="O44" s="14" t="s">
        <v>1060</v>
      </c>
      <c r="P44" s="14" t="s">
        <v>1063</v>
      </c>
      <c r="Q44" s="12" t="s">
        <v>1045</v>
      </c>
      <c r="R44" s="12" t="s">
        <v>1052</v>
      </c>
      <c r="S44" s="15">
        <v>27600000</v>
      </c>
      <c r="T44" s="15">
        <f t="shared" si="14"/>
        <v>27600000</v>
      </c>
      <c r="U44" s="16" t="s">
        <v>190</v>
      </c>
      <c r="V44" s="51">
        <v>1841</v>
      </c>
      <c r="W44" s="52" t="s">
        <v>92</v>
      </c>
      <c r="X44" s="53">
        <v>334</v>
      </c>
      <c r="Y44" s="54">
        <v>44579</v>
      </c>
      <c r="Z44" s="55"/>
      <c r="AA44" s="39"/>
      <c r="AB44" s="39"/>
      <c r="AC44" s="56"/>
      <c r="AD44" s="57">
        <v>328</v>
      </c>
      <c r="AE44" s="58">
        <v>44581</v>
      </c>
      <c r="AF44" s="16"/>
      <c r="AG44" s="16"/>
      <c r="AH44" s="16"/>
      <c r="AI44" s="59"/>
      <c r="AJ44" s="28" t="s">
        <v>43</v>
      </c>
      <c r="AK44" s="29" t="s">
        <v>71</v>
      </c>
      <c r="AL44" s="29" t="s">
        <v>75</v>
      </c>
      <c r="AM44" s="29" t="s">
        <v>45</v>
      </c>
      <c r="AN44" s="12" t="s">
        <v>112</v>
      </c>
      <c r="AO44" s="30">
        <v>5</v>
      </c>
      <c r="AP44" s="12" t="s">
        <v>176</v>
      </c>
      <c r="AQ44" s="12">
        <v>6</v>
      </c>
      <c r="AR44" s="12">
        <v>0</v>
      </c>
      <c r="AS44" s="12">
        <f t="shared" si="18"/>
        <v>6</v>
      </c>
      <c r="AT44" s="12"/>
      <c r="AU44" s="32">
        <v>44580</v>
      </c>
      <c r="AV44" s="33">
        <v>44580</v>
      </c>
      <c r="AW44" s="33">
        <v>44585</v>
      </c>
      <c r="AX44" s="33">
        <v>44765</v>
      </c>
      <c r="AY44" s="33">
        <v>44795</v>
      </c>
      <c r="AZ44" s="34"/>
      <c r="BA44" s="35" t="s">
        <v>778</v>
      </c>
      <c r="BB44" s="31" t="s">
        <v>527</v>
      </c>
      <c r="BC44" s="142" t="s">
        <v>144</v>
      </c>
      <c r="BD44" s="32">
        <v>44697</v>
      </c>
      <c r="BE44" s="12" t="s">
        <v>1058</v>
      </c>
      <c r="BF44" s="68">
        <v>1073502781</v>
      </c>
      <c r="BG44" s="37">
        <v>5</v>
      </c>
      <c r="BH44" s="69">
        <v>24073333</v>
      </c>
      <c r="BI44" s="12" t="s">
        <v>44</v>
      </c>
      <c r="BJ44" s="12" t="s">
        <v>44</v>
      </c>
      <c r="BK44" s="12" t="s">
        <v>44</v>
      </c>
      <c r="BL44" s="12" t="s">
        <v>44</v>
      </c>
      <c r="BM44" s="29" t="s">
        <v>44</v>
      </c>
      <c r="BN44" s="16"/>
      <c r="BO44" s="16"/>
      <c r="BP44" s="16"/>
      <c r="BQ44" s="16"/>
      <c r="BR44" s="16"/>
      <c r="BS44" s="16"/>
      <c r="BT44" s="16"/>
      <c r="BU44" s="16"/>
      <c r="BV44" s="16"/>
      <c r="BW44" s="38">
        <f t="shared" si="9"/>
        <v>0</v>
      </c>
      <c r="BX44" s="39"/>
      <c r="BY44" s="34"/>
      <c r="BZ44" s="40"/>
      <c r="CA44" s="34"/>
      <c r="CB44" s="40"/>
      <c r="CC44" s="34"/>
      <c r="CD44" s="40"/>
      <c r="CE44" s="40"/>
      <c r="CF44" s="40"/>
      <c r="CG44" s="40"/>
      <c r="CH44" s="40"/>
      <c r="CI44" s="41"/>
      <c r="CJ44" s="41">
        <f t="shared" si="8"/>
        <v>0</v>
      </c>
      <c r="CK44" s="34">
        <v>44609</v>
      </c>
      <c r="CL44" s="12">
        <v>10</v>
      </c>
      <c r="CM44" s="34">
        <v>44620</v>
      </c>
      <c r="CN44" s="34"/>
      <c r="CO44" s="34"/>
      <c r="CP44" s="34"/>
      <c r="CQ44" s="42"/>
      <c r="CR44" s="42"/>
      <c r="CS44" s="42"/>
      <c r="CT44" s="42"/>
      <c r="CU44" s="38" t="s">
        <v>1024</v>
      </c>
      <c r="CV44" s="43">
        <f t="shared" si="15"/>
        <v>4600000</v>
      </c>
      <c r="CW44" s="61">
        <v>1</v>
      </c>
      <c r="CX44" s="62">
        <v>44718</v>
      </c>
      <c r="CY44" s="63">
        <v>1064168</v>
      </c>
      <c r="CZ44" s="51">
        <v>1</v>
      </c>
      <c r="DA44" s="62">
        <v>44718</v>
      </c>
      <c r="DB44" s="63">
        <v>2280307</v>
      </c>
      <c r="DC44" s="51">
        <v>1</v>
      </c>
      <c r="DD44" s="62">
        <v>44718</v>
      </c>
      <c r="DE44" s="63">
        <v>2432385</v>
      </c>
      <c r="DF44" s="65">
        <v>1</v>
      </c>
      <c r="DG44" s="58">
        <v>44753</v>
      </c>
      <c r="DH44" s="64">
        <v>4560722</v>
      </c>
      <c r="DI44" s="65"/>
      <c r="DJ44" s="65"/>
      <c r="DK44" s="64"/>
      <c r="DL44" s="65"/>
      <c r="DM44" s="65"/>
      <c r="DN44" s="65"/>
      <c r="DO44" s="65"/>
      <c r="DP44" s="65"/>
      <c r="DQ44" s="65"/>
      <c r="DR44" s="65"/>
      <c r="DS44" s="65"/>
      <c r="DT44" s="65"/>
      <c r="DU44" s="65"/>
      <c r="DV44" s="65"/>
      <c r="DW44" s="65"/>
      <c r="DX44" s="65"/>
      <c r="DY44" s="65"/>
      <c r="DZ44" s="65"/>
      <c r="EA44" s="51">
        <f t="shared" si="16"/>
        <v>4</v>
      </c>
      <c r="EB44" s="66">
        <f t="shared" si="17"/>
        <v>10337582</v>
      </c>
    </row>
    <row r="45" spans="1:132" ht="36" x14ac:dyDescent="0.25">
      <c r="A45" s="12">
        <v>41</v>
      </c>
      <c r="B45" s="12">
        <v>2022</v>
      </c>
      <c r="C45" s="13" t="s">
        <v>276</v>
      </c>
      <c r="D45" s="14" t="s">
        <v>294</v>
      </c>
      <c r="E45" s="154" t="s">
        <v>306</v>
      </c>
      <c r="F45" s="137" t="s">
        <v>945</v>
      </c>
      <c r="G45" s="12" t="s">
        <v>44</v>
      </c>
      <c r="H45" s="12" t="s">
        <v>68</v>
      </c>
      <c r="I45" s="12" t="s">
        <v>51</v>
      </c>
      <c r="J45" s="36" t="s">
        <v>67</v>
      </c>
      <c r="K45" s="37" t="s">
        <v>48</v>
      </c>
      <c r="L45" s="31" t="s">
        <v>718</v>
      </c>
      <c r="M45" s="12" t="s">
        <v>155</v>
      </c>
      <c r="N45" s="31" t="s">
        <v>447</v>
      </c>
      <c r="O45" s="14" t="s">
        <v>1060</v>
      </c>
      <c r="P45" s="14" t="s">
        <v>1063</v>
      </c>
      <c r="Q45" s="12" t="s">
        <v>1045</v>
      </c>
      <c r="R45" s="12" t="s">
        <v>1052</v>
      </c>
      <c r="S45" s="15">
        <v>15000000</v>
      </c>
      <c r="T45" s="15">
        <f t="shared" si="14"/>
        <v>22500000</v>
      </c>
      <c r="U45" s="16" t="s">
        <v>190</v>
      </c>
      <c r="V45" s="51">
        <v>1736</v>
      </c>
      <c r="W45" s="52" t="s">
        <v>93</v>
      </c>
      <c r="X45" s="53">
        <v>342</v>
      </c>
      <c r="Y45" s="54">
        <v>44579</v>
      </c>
      <c r="Z45" s="55">
        <v>492</v>
      </c>
      <c r="AA45" s="39">
        <v>44712</v>
      </c>
      <c r="AB45" s="39"/>
      <c r="AC45" s="56"/>
      <c r="AD45" s="57">
        <v>343</v>
      </c>
      <c r="AE45" s="58">
        <v>44582</v>
      </c>
      <c r="AF45" s="16">
        <v>563</v>
      </c>
      <c r="AG45" s="39">
        <v>44715</v>
      </c>
      <c r="AH45" s="16"/>
      <c r="AI45" s="59"/>
      <c r="AJ45" s="28" t="s">
        <v>43</v>
      </c>
      <c r="AK45" s="29" t="s">
        <v>71</v>
      </c>
      <c r="AL45" s="29" t="s">
        <v>76</v>
      </c>
      <c r="AM45" s="29" t="s">
        <v>45</v>
      </c>
      <c r="AN45" s="12" t="s">
        <v>111</v>
      </c>
      <c r="AO45" s="30">
        <v>4</v>
      </c>
      <c r="AP45" s="12" t="s">
        <v>176</v>
      </c>
      <c r="AQ45" s="12">
        <v>6</v>
      </c>
      <c r="AR45" s="12">
        <v>3</v>
      </c>
      <c r="AS45" s="12">
        <f t="shared" si="18"/>
        <v>9</v>
      </c>
      <c r="AT45" s="12"/>
      <c r="AU45" s="32">
        <v>44581</v>
      </c>
      <c r="AV45" s="33">
        <v>44581</v>
      </c>
      <c r="AW45" s="33">
        <v>44582</v>
      </c>
      <c r="AX45" s="33">
        <v>44762</v>
      </c>
      <c r="AY45" s="33">
        <v>44854</v>
      </c>
      <c r="AZ45" s="34"/>
      <c r="BA45" s="35" t="s">
        <v>1027</v>
      </c>
      <c r="BB45" s="31" t="s">
        <v>528</v>
      </c>
      <c r="BC45" s="142" t="s">
        <v>138</v>
      </c>
      <c r="BD45" s="12" t="s">
        <v>44</v>
      </c>
      <c r="BE45" s="12" t="s">
        <v>44</v>
      </c>
      <c r="BF45" s="12" t="s">
        <v>44</v>
      </c>
      <c r="BG45" s="12" t="s">
        <v>44</v>
      </c>
      <c r="BH45" s="12" t="s">
        <v>44</v>
      </c>
      <c r="BI45" s="12" t="s">
        <v>44</v>
      </c>
      <c r="BJ45" s="12" t="s">
        <v>44</v>
      </c>
      <c r="BK45" s="12" t="s">
        <v>44</v>
      </c>
      <c r="BL45" s="12" t="s">
        <v>44</v>
      </c>
      <c r="BM45" s="29" t="s">
        <v>44</v>
      </c>
      <c r="BN45" s="39">
        <v>44715</v>
      </c>
      <c r="BO45" s="16">
        <v>90</v>
      </c>
      <c r="BP45" s="16"/>
      <c r="BQ45" s="16"/>
      <c r="BR45" s="16"/>
      <c r="BS45" s="16"/>
      <c r="BT45" s="16"/>
      <c r="BU45" s="16"/>
      <c r="BV45" s="16">
        <v>1</v>
      </c>
      <c r="BW45" s="38">
        <f t="shared" si="9"/>
        <v>90</v>
      </c>
      <c r="BX45" s="39">
        <v>44854</v>
      </c>
      <c r="BY45" s="34">
        <v>44715</v>
      </c>
      <c r="BZ45" s="40">
        <v>7500000</v>
      </c>
      <c r="CA45" s="34"/>
      <c r="CB45" s="40"/>
      <c r="CC45" s="34"/>
      <c r="CD45" s="40"/>
      <c r="CE45" s="40"/>
      <c r="CF45" s="40"/>
      <c r="CG45" s="40"/>
      <c r="CH45" s="40"/>
      <c r="CI45" s="41">
        <v>1</v>
      </c>
      <c r="CJ45" s="41">
        <f t="shared" si="8"/>
        <v>7500000</v>
      </c>
      <c r="CK45" s="34"/>
      <c r="CL45" s="12"/>
      <c r="CM45" s="34"/>
      <c r="CN45" s="34"/>
      <c r="CO45" s="34"/>
      <c r="CP45" s="34"/>
      <c r="CQ45" s="42"/>
      <c r="CR45" s="42"/>
      <c r="CS45" s="42"/>
      <c r="CT45" s="42"/>
      <c r="CU45" s="16"/>
      <c r="CV45" s="43">
        <f t="shared" si="15"/>
        <v>2500000</v>
      </c>
      <c r="CW45" s="61">
        <v>1</v>
      </c>
      <c r="CX45" s="62">
        <v>44624</v>
      </c>
      <c r="CY45" s="63">
        <v>833333</v>
      </c>
      <c r="CZ45" s="51">
        <v>1</v>
      </c>
      <c r="DA45" s="62">
        <v>44630</v>
      </c>
      <c r="DB45" s="63">
        <v>2500000</v>
      </c>
      <c r="DC45" s="51">
        <v>1</v>
      </c>
      <c r="DD45" s="62">
        <v>44662</v>
      </c>
      <c r="DE45" s="63">
        <v>2500000</v>
      </c>
      <c r="DF45" s="65">
        <v>1</v>
      </c>
      <c r="DG45" s="58">
        <v>44687</v>
      </c>
      <c r="DH45" s="64">
        <v>2500000</v>
      </c>
      <c r="DI45" s="65">
        <v>1</v>
      </c>
      <c r="DJ45" s="58">
        <v>44718</v>
      </c>
      <c r="DK45" s="64">
        <v>2478653</v>
      </c>
      <c r="DL45" s="65">
        <v>1</v>
      </c>
      <c r="DM45" s="58">
        <v>44755</v>
      </c>
      <c r="DN45" s="64">
        <v>2478653</v>
      </c>
      <c r="DO45" s="65">
        <v>1</v>
      </c>
      <c r="DP45" s="58">
        <v>44784</v>
      </c>
      <c r="DQ45" s="64">
        <v>2478653</v>
      </c>
      <c r="DR45" s="65"/>
      <c r="DS45" s="65"/>
      <c r="DT45" s="65"/>
      <c r="DU45" s="65"/>
      <c r="DV45" s="65"/>
      <c r="DW45" s="65"/>
      <c r="DX45" s="65"/>
      <c r="DY45" s="65"/>
      <c r="DZ45" s="65"/>
      <c r="EA45" s="51">
        <f t="shared" si="16"/>
        <v>7</v>
      </c>
      <c r="EB45" s="66">
        <f t="shared" si="17"/>
        <v>15769292</v>
      </c>
    </row>
    <row r="46" spans="1:132" ht="24" x14ac:dyDescent="0.25">
      <c r="A46" s="12">
        <v>42</v>
      </c>
      <c r="B46" s="12">
        <v>2022</v>
      </c>
      <c r="C46" s="13" t="s">
        <v>277</v>
      </c>
      <c r="D46" s="14" t="s">
        <v>295</v>
      </c>
      <c r="E46" s="154" t="s">
        <v>307</v>
      </c>
      <c r="F46" s="137" t="s">
        <v>948</v>
      </c>
      <c r="G46" s="12" t="s">
        <v>117</v>
      </c>
      <c r="H46" s="12" t="s">
        <v>69</v>
      </c>
      <c r="I46" s="12" t="s">
        <v>47</v>
      </c>
      <c r="J46" s="12" t="s">
        <v>67</v>
      </c>
      <c r="K46" s="37" t="s">
        <v>48</v>
      </c>
      <c r="L46" s="31" t="s">
        <v>784</v>
      </c>
      <c r="M46" s="12" t="s">
        <v>157</v>
      </c>
      <c r="N46" s="31" t="s">
        <v>444</v>
      </c>
      <c r="O46" s="14" t="s">
        <v>1060</v>
      </c>
      <c r="P46" s="14" t="s">
        <v>1063</v>
      </c>
      <c r="Q46" s="12" t="s">
        <v>1045</v>
      </c>
      <c r="R46" s="12" t="s">
        <v>1052</v>
      </c>
      <c r="S46" s="15">
        <v>38400000</v>
      </c>
      <c r="T46" s="15">
        <f t="shared" si="14"/>
        <v>54560000</v>
      </c>
      <c r="U46" s="16" t="s">
        <v>190</v>
      </c>
      <c r="V46" s="51">
        <v>1741</v>
      </c>
      <c r="W46" s="52" t="s">
        <v>105</v>
      </c>
      <c r="X46" s="53">
        <v>325</v>
      </c>
      <c r="Y46" s="54">
        <v>44579</v>
      </c>
      <c r="Z46" s="55">
        <v>657</v>
      </c>
      <c r="AA46" s="39">
        <v>44805</v>
      </c>
      <c r="AB46" s="39"/>
      <c r="AC46" s="56"/>
      <c r="AD46" s="57">
        <v>352</v>
      </c>
      <c r="AE46" s="58">
        <v>44582</v>
      </c>
      <c r="AF46" s="16">
        <v>771</v>
      </c>
      <c r="AG46" s="39">
        <v>44812</v>
      </c>
      <c r="AH46" s="16"/>
      <c r="AI46" s="59"/>
      <c r="AJ46" s="28" t="s">
        <v>43</v>
      </c>
      <c r="AK46" s="29" t="s">
        <v>71</v>
      </c>
      <c r="AL46" s="29" t="s">
        <v>75</v>
      </c>
      <c r="AM46" s="29" t="s">
        <v>45</v>
      </c>
      <c r="AN46" s="12" t="s">
        <v>112</v>
      </c>
      <c r="AO46" s="30">
        <v>5</v>
      </c>
      <c r="AP46" s="12" t="s">
        <v>176</v>
      </c>
      <c r="AQ46" s="12">
        <v>8</v>
      </c>
      <c r="AR46" s="12">
        <v>3</v>
      </c>
      <c r="AS46" s="12">
        <f t="shared" si="18"/>
        <v>11</v>
      </c>
      <c r="AT46" s="12" t="s">
        <v>1343</v>
      </c>
      <c r="AU46" s="32">
        <v>44581</v>
      </c>
      <c r="AV46" s="33">
        <v>44581</v>
      </c>
      <c r="AW46" s="33">
        <v>44582</v>
      </c>
      <c r="AX46" s="33">
        <v>44824</v>
      </c>
      <c r="AY46" s="33">
        <v>44926</v>
      </c>
      <c r="AZ46" s="34"/>
      <c r="BA46" s="35" t="s">
        <v>888</v>
      </c>
      <c r="BB46" s="31" t="s">
        <v>529</v>
      </c>
      <c r="BC46" s="142" t="s">
        <v>138</v>
      </c>
      <c r="BD46" s="12" t="s">
        <v>44</v>
      </c>
      <c r="BE46" s="12" t="s">
        <v>44</v>
      </c>
      <c r="BF46" s="12" t="s">
        <v>44</v>
      </c>
      <c r="BG46" s="12" t="s">
        <v>44</v>
      </c>
      <c r="BH46" s="12" t="s">
        <v>44</v>
      </c>
      <c r="BI46" s="12" t="s">
        <v>44</v>
      </c>
      <c r="BJ46" s="12" t="s">
        <v>44</v>
      </c>
      <c r="BK46" s="12" t="s">
        <v>44</v>
      </c>
      <c r="BL46" s="12" t="s">
        <v>44</v>
      </c>
      <c r="BM46" s="29" t="s">
        <v>44</v>
      </c>
      <c r="BN46" s="39">
        <v>44810</v>
      </c>
      <c r="BO46" s="16">
        <v>101</v>
      </c>
      <c r="BP46" s="16"/>
      <c r="BQ46" s="16"/>
      <c r="BR46" s="16"/>
      <c r="BS46" s="16"/>
      <c r="BT46" s="16"/>
      <c r="BU46" s="16"/>
      <c r="BV46" s="16">
        <v>1</v>
      </c>
      <c r="BW46" s="38">
        <f t="shared" si="9"/>
        <v>101</v>
      </c>
      <c r="BX46" s="39">
        <v>44926</v>
      </c>
      <c r="BY46" s="34">
        <v>44810</v>
      </c>
      <c r="BZ46" s="40">
        <v>16160000</v>
      </c>
      <c r="CA46" s="34"/>
      <c r="CB46" s="40"/>
      <c r="CC46" s="34"/>
      <c r="CD46" s="40"/>
      <c r="CE46" s="40"/>
      <c r="CF46" s="40"/>
      <c r="CG46" s="40"/>
      <c r="CH46" s="40"/>
      <c r="CI46" s="41">
        <v>1</v>
      </c>
      <c r="CJ46" s="41">
        <f t="shared" si="8"/>
        <v>16160000</v>
      </c>
      <c r="CK46" s="34"/>
      <c r="CL46" s="12"/>
      <c r="CM46" s="34"/>
      <c r="CN46" s="34"/>
      <c r="CO46" s="34"/>
      <c r="CP46" s="34"/>
      <c r="CQ46" s="42"/>
      <c r="CR46" s="42"/>
      <c r="CS46" s="42"/>
      <c r="CT46" s="42"/>
      <c r="CU46" s="16"/>
      <c r="CV46" s="43">
        <f t="shared" si="15"/>
        <v>4960000</v>
      </c>
      <c r="CW46" s="61">
        <v>1</v>
      </c>
      <c r="CX46" s="62">
        <v>44624</v>
      </c>
      <c r="CY46" s="63">
        <v>1600000</v>
      </c>
      <c r="CZ46" s="51">
        <v>1</v>
      </c>
      <c r="DA46" s="62">
        <v>44630</v>
      </c>
      <c r="DB46" s="63">
        <v>4800000</v>
      </c>
      <c r="DC46" s="51">
        <v>1</v>
      </c>
      <c r="DD46" s="62">
        <v>44662</v>
      </c>
      <c r="DE46" s="63">
        <v>4800000</v>
      </c>
      <c r="DF46" s="65">
        <v>1</v>
      </c>
      <c r="DG46" s="58">
        <v>44687</v>
      </c>
      <c r="DH46" s="63">
        <v>4800000</v>
      </c>
      <c r="DI46" s="65">
        <v>1</v>
      </c>
      <c r="DJ46" s="58">
        <v>44720</v>
      </c>
      <c r="DK46" s="64">
        <v>4759015</v>
      </c>
      <c r="DL46" s="65">
        <v>1</v>
      </c>
      <c r="DM46" s="58">
        <v>44755</v>
      </c>
      <c r="DN46" s="64">
        <v>4759015</v>
      </c>
      <c r="DO46" s="65">
        <v>1</v>
      </c>
      <c r="DP46" s="58">
        <v>44784</v>
      </c>
      <c r="DQ46" s="64">
        <v>4759015</v>
      </c>
      <c r="DR46" s="65"/>
      <c r="DS46" s="65"/>
      <c r="DT46" s="65"/>
      <c r="DU46" s="65"/>
      <c r="DV46" s="65"/>
      <c r="DW46" s="65"/>
      <c r="DX46" s="65"/>
      <c r="DY46" s="65"/>
      <c r="DZ46" s="65"/>
      <c r="EA46" s="51">
        <f t="shared" si="16"/>
        <v>7</v>
      </c>
      <c r="EB46" s="66">
        <f t="shared" si="17"/>
        <v>30277045</v>
      </c>
    </row>
    <row r="47" spans="1:132" ht="48" x14ac:dyDescent="0.25">
      <c r="A47" s="12">
        <v>43</v>
      </c>
      <c r="B47" s="12">
        <v>2022</v>
      </c>
      <c r="C47" s="13" t="s">
        <v>278</v>
      </c>
      <c r="D47" s="14" t="s">
        <v>296</v>
      </c>
      <c r="E47" s="154" t="s">
        <v>308</v>
      </c>
      <c r="F47" s="136" t="s">
        <v>989</v>
      </c>
      <c r="G47" s="12" t="s">
        <v>117</v>
      </c>
      <c r="H47" s="12" t="s">
        <v>118</v>
      </c>
      <c r="I47" s="12" t="s">
        <v>47</v>
      </c>
      <c r="J47" s="12" t="s">
        <v>67</v>
      </c>
      <c r="K47" s="37" t="s">
        <v>48</v>
      </c>
      <c r="L47" s="31" t="s">
        <v>780</v>
      </c>
      <c r="M47" s="12" t="s">
        <v>431</v>
      </c>
      <c r="N47" s="31" t="s">
        <v>445</v>
      </c>
      <c r="O47" s="14" t="s">
        <v>1060</v>
      </c>
      <c r="P47" s="14" t="s">
        <v>1063</v>
      </c>
      <c r="Q47" s="12" t="s">
        <v>1045</v>
      </c>
      <c r="R47" s="12" t="s">
        <v>1052</v>
      </c>
      <c r="S47" s="15">
        <v>57600000</v>
      </c>
      <c r="T47" s="15">
        <f t="shared" si="14"/>
        <v>86400000</v>
      </c>
      <c r="U47" s="16" t="s">
        <v>190</v>
      </c>
      <c r="V47" s="51">
        <v>1741</v>
      </c>
      <c r="W47" s="52" t="s">
        <v>105</v>
      </c>
      <c r="X47" s="53">
        <v>329</v>
      </c>
      <c r="Y47" s="54">
        <v>44579</v>
      </c>
      <c r="Z47" s="55">
        <v>633</v>
      </c>
      <c r="AA47" s="39">
        <v>44797</v>
      </c>
      <c r="AB47" s="39"/>
      <c r="AC47" s="56"/>
      <c r="AD47" s="57">
        <v>339</v>
      </c>
      <c r="AE47" s="58">
        <v>44581</v>
      </c>
      <c r="AF47" s="16">
        <v>752</v>
      </c>
      <c r="AG47" s="39">
        <v>44805</v>
      </c>
      <c r="AH47" s="16"/>
      <c r="AI47" s="59"/>
      <c r="AJ47" s="28" t="s">
        <v>43</v>
      </c>
      <c r="AK47" s="29" t="s">
        <v>71</v>
      </c>
      <c r="AL47" s="29" t="s">
        <v>75</v>
      </c>
      <c r="AM47" s="29" t="s">
        <v>45</v>
      </c>
      <c r="AN47" s="12" t="s">
        <v>112</v>
      </c>
      <c r="AO47" s="30">
        <v>5</v>
      </c>
      <c r="AP47" s="12" t="s">
        <v>176</v>
      </c>
      <c r="AQ47" s="12">
        <v>8</v>
      </c>
      <c r="AR47" s="12">
        <v>4</v>
      </c>
      <c r="AS47" s="12">
        <f t="shared" si="18"/>
        <v>12</v>
      </c>
      <c r="AT47" s="12"/>
      <c r="AU47" s="32">
        <v>44581</v>
      </c>
      <c r="AV47" s="33">
        <v>44581</v>
      </c>
      <c r="AW47" s="33">
        <v>44581</v>
      </c>
      <c r="AX47" s="33">
        <v>44823</v>
      </c>
      <c r="AY47" s="33">
        <v>44945</v>
      </c>
      <c r="AZ47" s="34"/>
      <c r="BA47" s="35" t="s">
        <v>591</v>
      </c>
      <c r="BB47" s="31" t="s">
        <v>530</v>
      </c>
      <c r="BC47" s="142" t="s">
        <v>138</v>
      </c>
      <c r="BD47" s="12" t="s">
        <v>44</v>
      </c>
      <c r="BE47" s="12" t="s">
        <v>44</v>
      </c>
      <c r="BF47" s="12" t="s">
        <v>44</v>
      </c>
      <c r="BG47" s="12" t="s">
        <v>44</v>
      </c>
      <c r="BH47" s="12" t="s">
        <v>44</v>
      </c>
      <c r="BI47" s="12" t="s">
        <v>44</v>
      </c>
      <c r="BJ47" s="12" t="s">
        <v>44</v>
      </c>
      <c r="BK47" s="12" t="s">
        <v>44</v>
      </c>
      <c r="BL47" s="12" t="s">
        <v>44</v>
      </c>
      <c r="BM47" s="29" t="s">
        <v>44</v>
      </c>
      <c r="BN47" s="39">
        <v>44805</v>
      </c>
      <c r="BO47" s="16">
        <v>120</v>
      </c>
      <c r="BP47" s="16"/>
      <c r="BQ47" s="16"/>
      <c r="BR47" s="16"/>
      <c r="BS47" s="16"/>
      <c r="BT47" s="16"/>
      <c r="BU47" s="16"/>
      <c r="BV47" s="16">
        <v>1</v>
      </c>
      <c r="BW47" s="38">
        <f t="shared" si="9"/>
        <v>120</v>
      </c>
      <c r="BX47" s="39">
        <v>44945</v>
      </c>
      <c r="BY47" s="34">
        <v>44805</v>
      </c>
      <c r="BZ47" s="40">
        <v>28800000</v>
      </c>
      <c r="CA47" s="34"/>
      <c r="CB47" s="40"/>
      <c r="CC47" s="34"/>
      <c r="CD47" s="40"/>
      <c r="CE47" s="40"/>
      <c r="CF47" s="40"/>
      <c r="CG47" s="40"/>
      <c r="CH47" s="40"/>
      <c r="CI47" s="41">
        <v>1</v>
      </c>
      <c r="CJ47" s="41">
        <f t="shared" si="8"/>
        <v>28800000</v>
      </c>
      <c r="CK47" s="34"/>
      <c r="CL47" s="12"/>
      <c r="CM47" s="34"/>
      <c r="CN47" s="34"/>
      <c r="CO47" s="34"/>
      <c r="CP47" s="34"/>
      <c r="CQ47" s="42"/>
      <c r="CR47" s="42"/>
      <c r="CS47" s="42"/>
      <c r="CT47" s="42"/>
      <c r="CU47" s="16"/>
      <c r="CV47" s="43">
        <f t="shared" si="15"/>
        <v>7200000</v>
      </c>
      <c r="CW47" s="61">
        <v>1</v>
      </c>
      <c r="CX47" s="62">
        <v>44624</v>
      </c>
      <c r="CY47" s="63">
        <v>2640000</v>
      </c>
      <c r="CZ47" s="51">
        <v>1</v>
      </c>
      <c r="DA47" s="62">
        <v>44630</v>
      </c>
      <c r="DB47" s="63">
        <v>7200000</v>
      </c>
      <c r="DC47" s="51">
        <v>1</v>
      </c>
      <c r="DD47" s="62">
        <v>44658</v>
      </c>
      <c r="DE47" s="63">
        <v>7200000</v>
      </c>
      <c r="DF47" s="65">
        <v>1</v>
      </c>
      <c r="DG47" s="58">
        <v>44687</v>
      </c>
      <c r="DH47" s="63">
        <v>7200000</v>
      </c>
      <c r="DI47" s="65">
        <v>1</v>
      </c>
      <c r="DJ47" s="58">
        <v>44718</v>
      </c>
      <c r="DK47" s="64">
        <v>7020196</v>
      </c>
      <c r="DL47" s="65">
        <v>1</v>
      </c>
      <c r="DM47" s="58">
        <v>44753</v>
      </c>
      <c r="DN47" s="64">
        <v>7020196</v>
      </c>
      <c r="DO47" s="65">
        <v>1</v>
      </c>
      <c r="DP47" s="58">
        <v>44784</v>
      </c>
      <c r="DQ47" s="64">
        <v>7020196</v>
      </c>
      <c r="DR47" s="65"/>
      <c r="DS47" s="65"/>
      <c r="DT47" s="65"/>
      <c r="DU47" s="65"/>
      <c r="DV47" s="65"/>
      <c r="DW47" s="65"/>
      <c r="DX47" s="65"/>
      <c r="DY47" s="65"/>
      <c r="DZ47" s="65"/>
      <c r="EA47" s="51">
        <f t="shared" si="16"/>
        <v>7</v>
      </c>
      <c r="EB47" s="66">
        <f t="shared" si="17"/>
        <v>45300588</v>
      </c>
    </row>
    <row r="48" spans="1:132" ht="36" x14ac:dyDescent="0.25">
      <c r="A48" s="12">
        <v>44</v>
      </c>
      <c r="B48" s="12">
        <v>2022</v>
      </c>
      <c r="C48" s="13" t="s">
        <v>279</v>
      </c>
      <c r="D48" s="14" t="s">
        <v>297</v>
      </c>
      <c r="E48" s="154" t="s">
        <v>309</v>
      </c>
      <c r="F48" s="137" t="s">
        <v>962</v>
      </c>
      <c r="G48" s="12" t="s">
        <v>117</v>
      </c>
      <c r="H48" s="12" t="s">
        <v>68</v>
      </c>
      <c r="I48" s="12" t="s">
        <v>47</v>
      </c>
      <c r="J48" s="36" t="s">
        <v>67</v>
      </c>
      <c r="K48" s="37" t="s">
        <v>48</v>
      </c>
      <c r="L48" s="31" t="s">
        <v>782</v>
      </c>
      <c r="M48" s="12" t="s">
        <v>155</v>
      </c>
      <c r="N48" s="31" t="s">
        <v>446</v>
      </c>
      <c r="O48" s="14" t="s">
        <v>1060</v>
      </c>
      <c r="P48" s="14" t="s">
        <v>1063</v>
      </c>
      <c r="Q48" s="12" t="s">
        <v>1045</v>
      </c>
      <c r="R48" s="12" t="s">
        <v>1052</v>
      </c>
      <c r="S48" s="15">
        <v>27600000</v>
      </c>
      <c r="T48" s="15">
        <f t="shared" si="14"/>
        <v>41400000</v>
      </c>
      <c r="U48" s="16" t="s">
        <v>190</v>
      </c>
      <c r="V48" s="51">
        <v>1738</v>
      </c>
      <c r="W48" s="52" t="s">
        <v>310</v>
      </c>
      <c r="X48" s="53">
        <v>344</v>
      </c>
      <c r="Y48" s="54">
        <v>44579</v>
      </c>
      <c r="Z48" s="55">
        <v>497</v>
      </c>
      <c r="AA48" s="39">
        <v>44712</v>
      </c>
      <c r="AB48" s="39"/>
      <c r="AC48" s="56"/>
      <c r="AD48" s="57">
        <v>381</v>
      </c>
      <c r="AE48" s="58">
        <v>44585</v>
      </c>
      <c r="AF48" s="16">
        <v>560</v>
      </c>
      <c r="AG48" s="39">
        <v>44715</v>
      </c>
      <c r="AH48" s="16"/>
      <c r="AI48" s="59"/>
      <c r="AJ48" s="28" t="s">
        <v>43</v>
      </c>
      <c r="AK48" s="29" t="s">
        <v>71</v>
      </c>
      <c r="AL48" s="29" t="s">
        <v>75</v>
      </c>
      <c r="AM48" s="29" t="s">
        <v>45</v>
      </c>
      <c r="AN48" s="12" t="s">
        <v>112</v>
      </c>
      <c r="AO48" s="30">
        <v>5</v>
      </c>
      <c r="AP48" s="12" t="s">
        <v>176</v>
      </c>
      <c r="AQ48" s="12">
        <v>6</v>
      </c>
      <c r="AR48" s="12">
        <v>3</v>
      </c>
      <c r="AS48" s="12">
        <f t="shared" si="18"/>
        <v>9</v>
      </c>
      <c r="AT48" s="12"/>
      <c r="AU48" s="32">
        <v>44581</v>
      </c>
      <c r="AV48" s="33">
        <v>44582</v>
      </c>
      <c r="AW48" s="33">
        <v>44585</v>
      </c>
      <c r="AX48" s="33">
        <v>44765</v>
      </c>
      <c r="AY48" s="33">
        <v>44857</v>
      </c>
      <c r="AZ48" s="34"/>
      <c r="BA48" s="35" t="s">
        <v>1027</v>
      </c>
      <c r="BB48" s="31" t="s">
        <v>531</v>
      </c>
      <c r="BC48" s="142" t="s">
        <v>138</v>
      </c>
      <c r="BD48" s="12" t="s">
        <v>44</v>
      </c>
      <c r="BE48" s="12" t="s">
        <v>44</v>
      </c>
      <c r="BF48" s="12" t="s">
        <v>44</v>
      </c>
      <c r="BG48" s="12" t="s">
        <v>44</v>
      </c>
      <c r="BH48" s="12" t="s">
        <v>44</v>
      </c>
      <c r="BI48" s="12" t="s">
        <v>44</v>
      </c>
      <c r="BJ48" s="12" t="s">
        <v>44</v>
      </c>
      <c r="BK48" s="12" t="s">
        <v>44</v>
      </c>
      <c r="BL48" s="12" t="s">
        <v>44</v>
      </c>
      <c r="BM48" s="29" t="s">
        <v>44</v>
      </c>
      <c r="BN48" s="39">
        <v>44715</v>
      </c>
      <c r="BO48" s="16">
        <v>90</v>
      </c>
      <c r="BP48" s="16"/>
      <c r="BQ48" s="16"/>
      <c r="BR48" s="16"/>
      <c r="BS48" s="16"/>
      <c r="BT48" s="16"/>
      <c r="BU48" s="16"/>
      <c r="BV48" s="16"/>
      <c r="BW48" s="38">
        <f t="shared" si="9"/>
        <v>90</v>
      </c>
      <c r="BX48" s="39">
        <v>44857</v>
      </c>
      <c r="BY48" s="34">
        <v>44715</v>
      </c>
      <c r="BZ48" s="40">
        <v>13800000</v>
      </c>
      <c r="CA48" s="34"/>
      <c r="CB48" s="40"/>
      <c r="CC48" s="34"/>
      <c r="CD48" s="40"/>
      <c r="CE48" s="40"/>
      <c r="CF48" s="40"/>
      <c r="CG48" s="40"/>
      <c r="CH48" s="40"/>
      <c r="CI48" s="41">
        <v>1</v>
      </c>
      <c r="CJ48" s="41">
        <f t="shared" si="8"/>
        <v>13800000</v>
      </c>
      <c r="CK48" s="34"/>
      <c r="CL48" s="12"/>
      <c r="CM48" s="34"/>
      <c r="CN48" s="34"/>
      <c r="CO48" s="34"/>
      <c r="CP48" s="34"/>
      <c r="CQ48" s="42"/>
      <c r="CR48" s="42"/>
      <c r="CS48" s="42"/>
      <c r="CT48" s="42"/>
      <c r="CU48" s="16"/>
      <c r="CV48" s="43">
        <f t="shared" si="15"/>
        <v>4600000</v>
      </c>
      <c r="CW48" s="61">
        <v>1</v>
      </c>
      <c r="CX48" s="62">
        <v>44624</v>
      </c>
      <c r="CY48" s="63">
        <v>1073333</v>
      </c>
      <c r="CZ48" s="51">
        <v>1</v>
      </c>
      <c r="DA48" s="62">
        <v>44630</v>
      </c>
      <c r="DB48" s="63">
        <v>4600000</v>
      </c>
      <c r="DC48" s="51">
        <v>1</v>
      </c>
      <c r="DD48" s="62">
        <v>44662</v>
      </c>
      <c r="DE48" s="63">
        <v>4600000</v>
      </c>
      <c r="DF48" s="51">
        <v>1</v>
      </c>
      <c r="DG48" s="62">
        <v>44687</v>
      </c>
      <c r="DH48" s="63">
        <v>4600000</v>
      </c>
      <c r="DI48" s="65">
        <v>1</v>
      </c>
      <c r="DJ48" s="58">
        <v>44718</v>
      </c>
      <c r="DK48" s="64">
        <v>4560722</v>
      </c>
      <c r="DL48" s="65">
        <v>1</v>
      </c>
      <c r="DM48" s="58">
        <v>44753</v>
      </c>
      <c r="DN48" s="64">
        <v>4560722</v>
      </c>
      <c r="DO48" s="65">
        <v>1</v>
      </c>
      <c r="DP48" s="58">
        <v>44784</v>
      </c>
      <c r="DQ48" s="65">
        <v>4560722</v>
      </c>
      <c r="DR48" s="65"/>
      <c r="DS48" s="65"/>
      <c r="DT48" s="65"/>
      <c r="DU48" s="65"/>
      <c r="DV48" s="65"/>
      <c r="DW48" s="65"/>
      <c r="DX48" s="65"/>
      <c r="DY48" s="65"/>
      <c r="DZ48" s="65"/>
      <c r="EA48" s="51">
        <f t="shared" si="16"/>
        <v>7</v>
      </c>
      <c r="EB48" s="66">
        <f t="shared" si="17"/>
        <v>28555499</v>
      </c>
    </row>
    <row r="49" spans="1:132" ht="36" x14ac:dyDescent="0.25">
      <c r="A49" s="12">
        <v>45</v>
      </c>
      <c r="B49" s="12">
        <v>2022</v>
      </c>
      <c r="C49" s="13" t="s">
        <v>280</v>
      </c>
      <c r="D49" s="14" t="s">
        <v>298</v>
      </c>
      <c r="E49" s="154" t="s">
        <v>311</v>
      </c>
      <c r="F49" s="137" t="s">
        <v>963</v>
      </c>
      <c r="G49" s="12" t="s">
        <v>117</v>
      </c>
      <c r="H49" s="12" t="s">
        <v>69</v>
      </c>
      <c r="I49" s="12" t="s">
        <v>47</v>
      </c>
      <c r="J49" s="12" t="s">
        <v>67</v>
      </c>
      <c r="K49" s="37" t="s">
        <v>48</v>
      </c>
      <c r="L49" s="31" t="s">
        <v>782</v>
      </c>
      <c r="M49" s="12" t="s">
        <v>432</v>
      </c>
      <c r="N49" s="31" t="s">
        <v>884</v>
      </c>
      <c r="O49" s="14" t="s">
        <v>1060</v>
      </c>
      <c r="P49" s="14" t="s">
        <v>1063</v>
      </c>
      <c r="Q49" s="12" t="s">
        <v>1045</v>
      </c>
      <c r="R49" s="12" t="s">
        <v>1052</v>
      </c>
      <c r="S49" s="15">
        <v>44000000</v>
      </c>
      <c r="T49" s="15">
        <f t="shared" si="14"/>
        <v>66000000</v>
      </c>
      <c r="U49" s="16" t="s">
        <v>190</v>
      </c>
      <c r="V49" s="51">
        <v>1741</v>
      </c>
      <c r="W49" s="52" t="s">
        <v>105</v>
      </c>
      <c r="X49" s="53">
        <v>327</v>
      </c>
      <c r="Y49" s="54">
        <v>44579</v>
      </c>
      <c r="Z49" s="55">
        <v>626</v>
      </c>
      <c r="AA49" s="39">
        <v>44795</v>
      </c>
      <c r="AB49" s="39"/>
      <c r="AC49" s="56"/>
      <c r="AD49" s="57">
        <v>344</v>
      </c>
      <c r="AE49" s="58">
        <v>44582</v>
      </c>
      <c r="AF49" s="16">
        <v>743</v>
      </c>
      <c r="AG49" s="39">
        <v>44803</v>
      </c>
      <c r="AH49" s="16"/>
      <c r="AI49" s="59"/>
      <c r="AJ49" s="28" t="s">
        <v>43</v>
      </c>
      <c r="AK49" s="29" t="s">
        <v>71</v>
      </c>
      <c r="AL49" s="29" t="s">
        <v>75</v>
      </c>
      <c r="AM49" s="29" t="s">
        <v>45</v>
      </c>
      <c r="AN49" s="12" t="s">
        <v>112</v>
      </c>
      <c r="AO49" s="30">
        <v>5</v>
      </c>
      <c r="AP49" s="12" t="s">
        <v>176</v>
      </c>
      <c r="AQ49" s="12">
        <v>8</v>
      </c>
      <c r="AR49" s="12">
        <v>4</v>
      </c>
      <c r="AS49" s="12">
        <f t="shared" si="18"/>
        <v>12</v>
      </c>
      <c r="AT49" s="12"/>
      <c r="AU49" s="32">
        <v>44581</v>
      </c>
      <c r="AV49" s="33">
        <v>44581</v>
      </c>
      <c r="AW49" s="33">
        <v>44582</v>
      </c>
      <c r="AX49" s="33">
        <v>44824</v>
      </c>
      <c r="AY49" s="33">
        <v>44946</v>
      </c>
      <c r="AZ49" s="34"/>
      <c r="BA49" s="35" t="s">
        <v>591</v>
      </c>
      <c r="BB49" s="31" t="s">
        <v>532</v>
      </c>
      <c r="BC49" s="142" t="s">
        <v>138</v>
      </c>
      <c r="BD49" s="12" t="s">
        <v>44</v>
      </c>
      <c r="BE49" s="12" t="s">
        <v>44</v>
      </c>
      <c r="BF49" s="12" t="s">
        <v>44</v>
      </c>
      <c r="BG49" s="12" t="s">
        <v>44</v>
      </c>
      <c r="BH49" s="12" t="s">
        <v>44</v>
      </c>
      <c r="BI49" s="12" t="s">
        <v>44</v>
      </c>
      <c r="BJ49" s="12" t="s">
        <v>44</v>
      </c>
      <c r="BK49" s="12" t="s">
        <v>44</v>
      </c>
      <c r="BL49" s="12" t="s">
        <v>44</v>
      </c>
      <c r="BM49" s="29" t="s">
        <v>44</v>
      </c>
      <c r="BN49" s="39">
        <v>44803</v>
      </c>
      <c r="BO49" s="16">
        <v>120</v>
      </c>
      <c r="BP49" s="16"/>
      <c r="BQ49" s="16"/>
      <c r="BR49" s="16"/>
      <c r="BS49" s="16"/>
      <c r="BT49" s="16"/>
      <c r="BU49" s="16"/>
      <c r="BV49" s="16">
        <v>1</v>
      </c>
      <c r="BW49" s="38">
        <f t="shared" si="9"/>
        <v>120</v>
      </c>
      <c r="BX49" s="39">
        <v>44946</v>
      </c>
      <c r="BY49" s="34">
        <v>44803</v>
      </c>
      <c r="BZ49" s="40">
        <v>22000000</v>
      </c>
      <c r="CA49" s="34"/>
      <c r="CB49" s="40"/>
      <c r="CC49" s="34"/>
      <c r="CD49" s="40"/>
      <c r="CE49" s="40"/>
      <c r="CF49" s="40"/>
      <c r="CG49" s="40"/>
      <c r="CH49" s="40"/>
      <c r="CI49" s="41">
        <v>1</v>
      </c>
      <c r="CJ49" s="41">
        <f t="shared" si="8"/>
        <v>22000000</v>
      </c>
      <c r="CK49" s="34"/>
      <c r="CL49" s="12"/>
      <c r="CM49" s="34"/>
      <c r="CN49" s="34"/>
      <c r="CO49" s="34"/>
      <c r="CP49" s="34"/>
      <c r="CQ49" s="42"/>
      <c r="CR49" s="42"/>
      <c r="CS49" s="42"/>
      <c r="CT49" s="42"/>
      <c r="CU49" s="16"/>
      <c r="CV49" s="43">
        <f t="shared" si="15"/>
        <v>5500000</v>
      </c>
      <c r="CW49" s="61">
        <v>1</v>
      </c>
      <c r="CX49" s="62">
        <v>44624</v>
      </c>
      <c r="CY49" s="63">
        <v>1833333</v>
      </c>
      <c r="CZ49" s="51">
        <v>1</v>
      </c>
      <c r="DA49" s="62">
        <v>44630</v>
      </c>
      <c r="DB49" s="63">
        <v>5500000</v>
      </c>
      <c r="DC49" s="51">
        <v>1</v>
      </c>
      <c r="DD49" s="62">
        <v>44658</v>
      </c>
      <c r="DE49" s="63">
        <v>5500000</v>
      </c>
      <c r="DF49" s="51">
        <v>1</v>
      </c>
      <c r="DG49" s="62">
        <v>44687</v>
      </c>
      <c r="DH49" s="63">
        <v>5500000</v>
      </c>
      <c r="DI49" s="65">
        <v>1</v>
      </c>
      <c r="DJ49" s="58">
        <v>44718</v>
      </c>
      <c r="DK49" s="64">
        <v>5446246</v>
      </c>
      <c r="DL49" s="65">
        <v>1</v>
      </c>
      <c r="DM49" s="58">
        <v>44753</v>
      </c>
      <c r="DN49" s="64">
        <v>5446246</v>
      </c>
      <c r="DO49" s="65">
        <v>1</v>
      </c>
      <c r="DP49" s="58">
        <v>44784</v>
      </c>
      <c r="DQ49" s="64">
        <v>5446246</v>
      </c>
      <c r="DR49" s="65"/>
      <c r="DS49" s="65"/>
      <c r="DT49" s="65"/>
      <c r="DU49" s="65"/>
      <c r="DV49" s="65"/>
      <c r="DW49" s="65"/>
      <c r="DX49" s="65"/>
      <c r="DY49" s="65"/>
      <c r="DZ49" s="65"/>
      <c r="EA49" s="51">
        <f t="shared" si="16"/>
        <v>7</v>
      </c>
      <c r="EB49" s="66">
        <f t="shared" si="17"/>
        <v>34672071</v>
      </c>
    </row>
    <row r="50" spans="1:132" ht="24" x14ac:dyDescent="0.25">
      <c r="A50" s="12">
        <v>46</v>
      </c>
      <c r="B50" s="12">
        <v>2022</v>
      </c>
      <c r="C50" s="13" t="s">
        <v>316</v>
      </c>
      <c r="D50" s="14" t="s">
        <v>317</v>
      </c>
      <c r="E50" s="154" t="s">
        <v>397</v>
      </c>
      <c r="F50" s="137" t="s">
        <v>961</v>
      </c>
      <c r="G50" s="12" t="s">
        <v>44</v>
      </c>
      <c r="H50" s="12" t="s">
        <v>68</v>
      </c>
      <c r="I50" s="12" t="s">
        <v>47</v>
      </c>
      <c r="J50" s="36" t="s">
        <v>67</v>
      </c>
      <c r="K50" s="37" t="s">
        <v>48</v>
      </c>
      <c r="L50" s="31" t="s">
        <v>66</v>
      </c>
      <c r="M50" s="12" t="s">
        <v>154</v>
      </c>
      <c r="N50" s="31" t="s">
        <v>60</v>
      </c>
      <c r="O50" s="14" t="s">
        <v>1060</v>
      </c>
      <c r="P50" s="14" t="s">
        <v>1063</v>
      </c>
      <c r="Q50" s="12" t="s">
        <v>1045</v>
      </c>
      <c r="R50" s="12" t="s">
        <v>1052</v>
      </c>
      <c r="S50" s="15">
        <v>27480000</v>
      </c>
      <c r="T50" s="15">
        <f t="shared" si="14"/>
        <v>41220000</v>
      </c>
      <c r="U50" s="16" t="s">
        <v>190</v>
      </c>
      <c r="V50" s="51">
        <v>1741</v>
      </c>
      <c r="W50" s="52" t="s">
        <v>105</v>
      </c>
      <c r="X50" s="53">
        <v>361</v>
      </c>
      <c r="Y50" s="54">
        <v>44580</v>
      </c>
      <c r="Z50" s="55">
        <v>541</v>
      </c>
      <c r="AA50" s="39">
        <v>44753</v>
      </c>
      <c r="AB50" s="39"/>
      <c r="AC50" s="56"/>
      <c r="AD50" s="57">
        <v>338</v>
      </c>
      <c r="AE50" s="58">
        <v>44581</v>
      </c>
      <c r="AF50" s="16">
        <v>634</v>
      </c>
      <c r="AG50" s="39">
        <v>44753</v>
      </c>
      <c r="AH50" s="16"/>
      <c r="AI50" s="59"/>
      <c r="AJ50" s="28" t="s">
        <v>43</v>
      </c>
      <c r="AK50" s="29" t="s">
        <v>71</v>
      </c>
      <c r="AL50" s="29" t="s">
        <v>75</v>
      </c>
      <c r="AM50" s="29" t="s">
        <v>45</v>
      </c>
      <c r="AN50" s="12" t="s">
        <v>112</v>
      </c>
      <c r="AO50" s="30">
        <v>5</v>
      </c>
      <c r="AP50" s="12" t="s">
        <v>176</v>
      </c>
      <c r="AQ50" s="12">
        <v>6</v>
      </c>
      <c r="AR50" s="12">
        <v>3</v>
      </c>
      <c r="AS50" s="12">
        <f t="shared" si="18"/>
        <v>9</v>
      </c>
      <c r="AT50" s="12"/>
      <c r="AU50" s="32">
        <v>44581</v>
      </c>
      <c r="AV50" s="33">
        <v>44581</v>
      </c>
      <c r="AW50" s="33">
        <v>44581</v>
      </c>
      <c r="AX50" s="33">
        <v>44761</v>
      </c>
      <c r="AY50" s="33">
        <v>44853</v>
      </c>
      <c r="AZ50" s="34"/>
      <c r="BA50" s="35" t="s">
        <v>1027</v>
      </c>
      <c r="BB50" s="31" t="s">
        <v>533</v>
      </c>
      <c r="BC50" s="142" t="s">
        <v>138</v>
      </c>
      <c r="BD50" s="12" t="s">
        <v>44</v>
      </c>
      <c r="BE50" s="12" t="s">
        <v>44</v>
      </c>
      <c r="BF50" s="12" t="s">
        <v>44</v>
      </c>
      <c r="BG50" s="12" t="s">
        <v>44</v>
      </c>
      <c r="BH50" s="12" t="s">
        <v>44</v>
      </c>
      <c r="BI50" s="12" t="s">
        <v>44</v>
      </c>
      <c r="BJ50" s="12" t="s">
        <v>44</v>
      </c>
      <c r="BK50" s="12" t="s">
        <v>44</v>
      </c>
      <c r="BL50" s="12" t="s">
        <v>44</v>
      </c>
      <c r="BM50" s="29" t="s">
        <v>44</v>
      </c>
      <c r="BN50" s="39">
        <v>44750</v>
      </c>
      <c r="BO50" s="16">
        <v>90</v>
      </c>
      <c r="BP50" s="16"/>
      <c r="BQ50" s="16"/>
      <c r="BR50" s="16"/>
      <c r="BS50" s="16"/>
      <c r="BT50" s="16"/>
      <c r="BU50" s="16"/>
      <c r="BV50" s="16">
        <v>1</v>
      </c>
      <c r="BW50" s="38">
        <f t="shared" si="9"/>
        <v>90</v>
      </c>
      <c r="BX50" s="39">
        <v>44853</v>
      </c>
      <c r="BY50" s="34">
        <v>44750</v>
      </c>
      <c r="BZ50" s="40">
        <v>13740000</v>
      </c>
      <c r="CA50" s="34"/>
      <c r="CB50" s="40"/>
      <c r="CC50" s="34"/>
      <c r="CD50" s="40"/>
      <c r="CE50" s="40"/>
      <c r="CF50" s="40"/>
      <c r="CG50" s="40"/>
      <c r="CH50" s="40"/>
      <c r="CI50" s="41">
        <v>1</v>
      </c>
      <c r="CJ50" s="41">
        <f t="shared" si="8"/>
        <v>13740000</v>
      </c>
      <c r="CK50" s="34"/>
      <c r="CL50" s="12"/>
      <c r="CM50" s="34"/>
      <c r="CN50" s="34"/>
      <c r="CO50" s="34"/>
      <c r="CP50" s="34"/>
      <c r="CQ50" s="42"/>
      <c r="CR50" s="42"/>
      <c r="CS50" s="42"/>
      <c r="CT50" s="42"/>
      <c r="CU50" s="16"/>
      <c r="CV50" s="43">
        <f t="shared" si="15"/>
        <v>4580000</v>
      </c>
      <c r="CW50" s="61">
        <v>1</v>
      </c>
      <c r="CX50" s="62">
        <v>44624</v>
      </c>
      <c r="CY50" s="63">
        <v>1679333</v>
      </c>
      <c r="CZ50" s="51">
        <v>1</v>
      </c>
      <c r="DA50" s="62">
        <v>44630</v>
      </c>
      <c r="DB50" s="63">
        <v>4580000</v>
      </c>
      <c r="DC50" s="51">
        <v>1</v>
      </c>
      <c r="DD50" s="62">
        <v>44658</v>
      </c>
      <c r="DE50" s="63">
        <v>4580000</v>
      </c>
      <c r="DF50" s="51">
        <v>1</v>
      </c>
      <c r="DG50" s="62">
        <v>44690</v>
      </c>
      <c r="DH50" s="63">
        <v>4580000</v>
      </c>
      <c r="DI50" s="65">
        <v>1</v>
      </c>
      <c r="DJ50" s="58">
        <v>44722</v>
      </c>
      <c r="DK50" s="64">
        <v>4540894</v>
      </c>
      <c r="DL50" s="65">
        <v>1</v>
      </c>
      <c r="DM50" s="58">
        <v>44753</v>
      </c>
      <c r="DN50" s="64">
        <v>4540894</v>
      </c>
      <c r="DO50" s="65">
        <v>1</v>
      </c>
      <c r="DP50" s="58">
        <v>44784</v>
      </c>
      <c r="DQ50" s="64">
        <v>4540894</v>
      </c>
      <c r="DR50" s="65"/>
      <c r="DS50" s="65"/>
      <c r="DT50" s="65"/>
      <c r="DU50" s="65"/>
      <c r="DV50" s="65"/>
      <c r="DW50" s="65"/>
      <c r="DX50" s="65"/>
      <c r="DY50" s="65"/>
      <c r="DZ50" s="65"/>
      <c r="EA50" s="51">
        <f t="shared" si="16"/>
        <v>7</v>
      </c>
      <c r="EB50" s="66">
        <f t="shared" si="17"/>
        <v>29042015</v>
      </c>
    </row>
    <row r="51" spans="1:132" ht="36" x14ac:dyDescent="0.25">
      <c r="A51" s="12">
        <v>47</v>
      </c>
      <c r="B51" s="12">
        <v>2022</v>
      </c>
      <c r="C51" s="13" t="s">
        <v>318</v>
      </c>
      <c r="D51" s="14" t="s">
        <v>319</v>
      </c>
      <c r="E51" s="154" t="s">
        <v>385</v>
      </c>
      <c r="F51" s="137" t="s">
        <v>964</v>
      </c>
      <c r="G51" s="12" t="s">
        <v>117</v>
      </c>
      <c r="H51" s="12" t="s">
        <v>386</v>
      </c>
      <c r="I51" s="12" t="s">
        <v>47</v>
      </c>
      <c r="J51" s="36" t="s">
        <v>67</v>
      </c>
      <c r="K51" s="37" t="s">
        <v>48</v>
      </c>
      <c r="L51" s="31" t="s">
        <v>782</v>
      </c>
      <c r="M51" s="12" t="s">
        <v>433</v>
      </c>
      <c r="N51" s="31" t="s">
        <v>458</v>
      </c>
      <c r="O51" s="14" t="s">
        <v>1060</v>
      </c>
      <c r="P51" s="14" t="s">
        <v>1063</v>
      </c>
      <c r="Q51" s="12" t="s">
        <v>1045</v>
      </c>
      <c r="R51" s="12" t="s">
        <v>1052</v>
      </c>
      <c r="S51" s="15">
        <v>30972000</v>
      </c>
      <c r="T51" s="15">
        <f t="shared" si="14"/>
        <v>46458000</v>
      </c>
      <c r="U51" s="16" t="s">
        <v>190</v>
      </c>
      <c r="V51" s="51">
        <v>1731</v>
      </c>
      <c r="W51" s="52" t="s">
        <v>387</v>
      </c>
      <c r="X51" s="53">
        <v>374</v>
      </c>
      <c r="Y51" s="54">
        <v>44580</v>
      </c>
      <c r="Z51" s="55">
        <v>494</v>
      </c>
      <c r="AA51" s="39">
        <v>44712</v>
      </c>
      <c r="AB51" s="39"/>
      <c r="AC51" s="56"/>
      <c r="AD51" s="57">
        <v>347</v>
      </c>
      <c r="AE51" s="58">
        <v>44582</v>
      </c>
      <c r="AF51" s="16">
        <v>578</v>
      </c>
      <c r="AG51" s="39">
        <v>44719</v>
      </c>
      <c r="AH51" s="16"/>
      <c r="AI51" s="59"/>
      <c r="AJ51" s="28" t="s">
        <v>43</v>
      </c>
      <c r="AK51" s="29" t="s">
        <v>71</v>
      </c>
      <c r="AL51" s="29" t="s">
        <v>75</v>
      </c>
      <c r="AM51" s="29" t="s">
        <v>45</v>
      </c>
      <c r="AN51" s="12" t="s">
        <v>112</v>
      </c>
      <c r="AO51" s="30">
        <v>5</v>
      </c>
      <c r="AP51" s="12" t="s">
        <v>176</v>
      </c>
      <c r="AQ51" s="12">
        <v>6</v>
      </c>
      <c r="AR51" s="12">
        <v>3</v>
      </c>
      <c r="AS51" s="12">
        <f t="shared" ref="AS51:AS80" si="19">+AQ51+AR51</f>
        <v>9</v>
      </c>
      <c r="AT51" s="12"/>
      <c r="AU51" s="32">
        <v>44581</v>
      </c>
      <c r="AV51" s="33">
        <v>44581</v>
      </c>
      <c r="AW51" s="33">
        <v>44585</v>
      </c>
      <c r="AX51" s="33">
        <v>44765</v>
      </c>
      <c r="AY51" s="33">
        <v>44857</v>
      </c>
      <c r="AZ51" s="34"/>
      <c r="BA51" s="35" t="s">
        <v>1027</v>
      </c>
      <c r="BB51" s="31" t="s">
        <v>534</v>
      </c>
      <c r="BC51" s="142" t="s">
        <v>138</v>
      </c>
      <c r="BD51" s="12" t="s">
        <v>44</v>
      </c>
      <c r="BE51" s="12" t="s">
        <v>44</v>
      </c>
      <c r="BF51" s="12" t="s">
        <v>44</v>
      </c>
      <c r="BG51" s="12" t="s">
        <v>44</v>
      </c>
      <c r="BH51" s="12" t="s">
        <v>44</v>
      </c>
      <c r="BI51" s="12" t="s">
        <v>44</v>
      </c>
      <c r="BJ51" s="12" t="s">
        <v>44</v>
      </c>
      <c r="BK51" s="12" t="s">
        <v>44</v>
      </c>
      <c r="BL51" s="12" t="s">
        <v>44</v>
      </c>
      <c r="BM51" s="29" t="s">
        <v>44</v>
      </c>
      <c r="BN51" s="39">
        <v>44719</v>
      </c>
      <c r="BO51" s="16">
        <v>90</v>
      </c>
      <c r="BP51" s="16"/>
      <c r="BQ51" s="16"/>
      <c r="BR51" s="16"/>
      <c r="BS51" s="16"/>
      <c r="BT51" s="16"/>
      <c r="BU51" s="16"/>
      <c r="BV51" s="16">
        <v>1</v>
      </c>
      <c r="BW51" s="38">
        <f t="shared" si="9"/>
        <v>90</v>
      </c>
      <c r="BX51" s="39">
        <v>44857</v>
      </c>
      <c r="BY51" s="34">
        <v>44719</v>
      </c>
      <c r="BZ51" s="40">
        <v>15486000</v>
      </c>
      <c r="CA51" s="34"/>
      <c r="CB51" s="40"/>
      <c r="CC51" s="34"/>
      <c r="CD51" s="40"/>
      <c r="CE51" s="40"/>
      <c r="CF51" s="40"/>
      <c r="CG51" s="40"/>
      <c r="CH51" s="40"/>
      <c r="CI51" s="41">
        <v>1</v>
      </c>
      <c r="CJ51" s="41">
        <f t="shared" si="8"/>
        <v>15486000</v>
      </c>
      <c r="CK51" s="34"/>
      <c r="CL51" s="12"/>
      <c r="CM51" s="34"/>
      <c r="CN51" s="34"/>
      <c r="CO51" s="34"/>
      <c r="CP51" s="34"/>
      <c r="CQ51" s="42"/>
      <c r="CR51" s="42"/>
      <c r="CS51" s="42"/>
      <c r="CT51" s="42"/>
      <c r="CU51" s="16"/>
      <c r="CV51" s="43">
        <f t="shared" si="15"/>
        <v>5162000</v>
      </c>
      <c r="CW51" s="61">
        <v>1</v>
      </c>
      <c r="CX51" s="62">
        <v>44636</v>
      </c>
      <c r="CY51" s="63">
        <v>1204467</v>
      </c>
      <c r="CZ51" s="51">
        <v>1</v>
      </c>
      <c r="DA51" s="62">
        <v>44636</v>
      </c>
      <c r="DB51" s="63">
        <v>5162000</v>
      </c>
      <c r="DC51" s="51">
        <v>1</v>
      </c>
      <c r="DD51" s="62">
        <v>44662</v>
      </c>
      <c r="DE51" s="63">
        <v>5162000</v>
      </c>
      <c r="DF51" s="51">
        <v>1</v>
      </c>
      <c r="DG51" s="62">
        <v>44693</v>
      </c>
      <c r="DH51" s="63">
        <v>5162000</v>
      </c>
      <c r="DI51" s="65">
        <v>1</v>
      </c>
      <c r="DJ51" s="58">
        <v>44718</v>
      </c>
      <c r="DK51" s="64">
        <v>5117924</v>
      </c>
      <c r="DL51" s="65">
        <v>1</v>
      </c>
      <c r="DM51" s="58">
        <v>44753</v>
      </c>
      <c r="DN51" s="65">
        <v>5117924</v>
      </c>
      <c r="DO51" s="65">
        <v>1</v>
      </c>
      <c r="DP51" s="58">
        <v>44784</v>
      </c>
      <c r="DQ51" s="65">
        <v>5117924</v>
      </c>
      <c r="DR51" s="65"/>
      <c r="DS51" s="65"/>
      <c r="DT51" s="65"/>
      <c r="DU51" s="65"/>
      <c r="DV51" s="65"/>
      <c r="DW51" s="65"/>
      <c r="DX51" s="65"/>
      <c r="DY51" s="65"/>
      <c r="DZ51" s="65"/>
      <c r="EA51" s="51">
        <f t="shared" si="16"/>
        <v>7</v>
      </c>
      <c r="EB51" s="66">
        <f t="shared" si="17"/>
        <v>32044239</v>
      </c>
    </row>
    <row r="52" spans="1:132" ht="24" x14ac:dyDescent="0.25">
      <c r="A52" s="12">
        <v>48</v>
      </c>
      <c r="B52" s="12">
        <v>2022</v>
      </c>
      <c r="C52" s="13" t="s">
        <v>320</v>
      </c>
      <c r="D52" s="14" t="s">
        <v>321</v>
      </c>
      <c r="E52" s="154" t="s">
        <v>394</v>
      </c>
      <c r="F52" s="137" t="s">
        <v>965</v>
      </c>
      <c r="G52" s="12" t="s">
        <v>44</v>
      </c>
      <c r="H52" s="12" t="s">
        <v>68</v>
      </c>
      <c r="I52" s="12" t="s">
        <v>47</v>
      </c>
      <c r="J52" s="36" t="s">
        <v>67</v>
      </c>
      <c r="K52" s="37" t="s">
        <v>48</v>
      </c>
      <c r="L52" s="31" t="s">
        <v>791</v>
      </c>
      <c r="M52" s="12" t="s">
        <v>422</v>
      </c>
      <c r="N52" s="31" t="s">
        <v>392</v>
      </c>
      <c r="O52" s="14" t="s">
        <v>1060</v>
      </c>
      <c r="P52" s="14" t="s">
        <v>1063</v>
      </c>
      <c r="Q52" s="12" t="s">
        <v>1045</v>
      </c>
      <c r="R52" s="12" t="s">
        <v>1052</v>
      </c>
      <c r="S52" s="15">
        <v>30000000</v>
      </c>
      <c r="T52" s="15">
        <f t="shared" si="14"/>
        <v>45000000</v>
      </c>
      <c r="U52" s="16" t="s">
        <v>190</v>
      </c>
      <c r="V52" s="51">
        <v>1728</v>
      </c>
      <c r="W52" s="52" t="s">
        <v>393</v>
      </c>
      <c r="X52" s="53">
        <v>351</v>
      </c>
      <c r="Y52" s="54">
        <v>44580</v>
      </c>
      <c r="Z52" s="55">
        <v>582</v>
      </c>
      <c r="AA52" s="39">
        <v>44771</v>
      </c>
      <c r="AB52" s="39"/>
      <c r="AC52" s="56"/>
      <c r="AD52" s="57">
        <v>348</v>
      </c>
      <c r="AE52" s="58">
        <v>44582</v>
      </c>
      <c r="AF52" s="16">
        <v>677</v>
      </c>
      <c r="AG52" s="39">
        <v>44774</v>
      </c>
      <c r="AH52" s="16">
        <v>713</v>
      </c>
      <c r="AI52" s="56">
        <v>44792</v>
      </c>
      <c r="AJ52" s="28" t="s">
        <v>43</v>
      </c>
      <c r="AK52" s="29" t="s">
        <v>71</v>
      </c>
      <c r="AL52" s="29" t="s">
        <v>75</v>
      </c>
      <c r="AM52" s="29" t="s">
        <v>45</v>
      </c>
      <c r="AN52" s="12" t="s">
        <v>112</v>
      </c>
      <c r="AO52" s="30">
        <v>5</v>
      </c>
      <c r="AP52" s="12" t="s">
        <v>176</v>
      </c>
      <c r="AQ52" s="12">
        <v>6</v>
      </c>
      <c r="AR52" s="12">
        <v>3</v>
      </c>
      <c r="AS52" s="12">
        <f t="shared" si="19"/>
        <v>9</v>
      </c>
      <c r="AT52" s="12"/>
      <c r="AU52" s="32">
        <v>44581</v>
      </c>
      <c r="AV52" s="33">
        <v>44581</v>
      </c>
      <c r="AW52" s="33">
        <v>44585</v>
      </c>
      <c r="AX52" s="33">
        <v>44806</v>
      </c>
      <c r="AY52" s="33">
        <v>44867</v>
      </c>
      <c r="AZ52" s="34"/>
      <c r="BA52" s="35" t="s">
        <v>1103</v>
      </c>
      <c r="BB52" s="31" t="s">
        <v>535</v>
      </c>
      <c r="BC52" s="142" t="s">
        <v>138</v>
      </c>
      <c r="BD52" s="12" t="s">
        <v>44</v>
      </c>
      <c r="BE52" s="12" t="s">
        <v>44</v>
      </c>
      <c r="BF52" s="12" t="s">
        <v>44</v>
      </c>
      <c r="BG52" s="12" t="s">
        <v>44</v>
      </c>
      <c r="BH52" s="12" t="s">
        <v>44</v>
      </c>
      <c r="BI52" s="12" t="s">
        <v>44</v>
      </c>
      <c r="BJ52" s="12" t="s">
        <v>44</v>
      </c>
      <c r="BK52" s="12" t="s">
        <v>44</v>
      </c>
      <c r="BL52" s="12" t="s">
        <v>44</v>
      </c>
      <c r="BM52" s="29" t="s">
        <v>44</v>
      </c>
      <c r="BN52" s="39">
        <v>44791</v>
      </c>
      <c r="BO52" s="16">
        <v>30</v>
      </c>
      <c r="BP52" s="39">
        <v>44792</v>
      </c>
      <c r="BQ52" s="16">
        <v>60</v>
      </c>
      <c r="BR52" s="16"/>
      <c r="BS52" s="16"/>
      <c r="BT52" s="16"/>
      <c r="BU52" s="16"/>
      <c r="BV52" s="16">
        <v>2</v>
      </c>
      <c r="BW52" s="38">
        <f t="shared" si="9"/>
        <v>90</v>
      </c>
      <c r="BX52" s="39">
        <v>44885</v>
      </c>
      <c r="BY52" s="34"/>
      <c r="BZ52" s="40">
        <v>5000000</v>
      </c>
      <c r="CA52" s="34">
        <v>44792</v>
      </c>
      <c r="CB52" s="40">
        <v>10000000</v>
      </c>
      <c r="CC52" s="34"/>
      <c r="CD52" s="40"/>
      <c r="CE52" s="40"/>
      <c r="CF52" s="40"/>
      <c r="CG52" s="40"/>
      <c r="CH52" s="40"/>
      <c r="CI52" s="41">
        <v>2</v>
      </c>
      <c r="CJ52" s="41">
        <f t="shared" si="8"/>
        <v>15000000</v>
      </c>
      <c r="CK52" s="34">
        <v>44610</v>
      </c>
      <c r="CL52" s="12">
        <v>10</v>
      </c>
      <c r="CM52" s="34">
        <v>44620</v>
      </c>
      <c r="CN52" s="34"/>
      <c r="CO52" s="34"/>
      <c r="CP52" s="34"/>
      <c r="CQ52" s="42"/>
      <c r="CR52" s="42"/>
      <c r="CS52" s="42"/>
      <c r="CT52" s="42"/>
      <c r="CU52" s="38" t="s">
        <v>1024</v>
      </c>
      <c r="CV52" s="43">
        <f t="shared" si="15"/>
        <v>5000000</v>
      </c>
      <c r="CW52" s="61">
        <v>1</v>
      </c>
      <c r="CX52" s="62">
        <v>44662</v>
      </c>
      <c r="CY52" s="63">
        <v>9500000</v>
      </c>
      <c r="CZ52" s="51">
        <v>1</v>
      </c>
      <c r="DA52" s="62">
        <v>44687</v>
      </c>
      <c r="DB52" s="63">
        <v>5000000</v>
      </c>
      <c r="DC52" s="51">
        <v>1</v>
      </c>
      <c r="DD52" s="62">
        <v>44718</v>
      </c>
      <c r="DE52" s="63">
        <v>4957307</v>
      </c>
      <c r="DF52" s="65">
        <v>1</v>
      </c>
      <c r="DG52" s="58">
        <v>44755</v>
      </c>
      <c r="DH52" s="64">
        <v>4957307</v>
      </c>
      <c r="DI52" s="65">
        <v>1</v>
      </c>
      <c r="DJ52" s="58">
        <v>44784</v>
      </c>
      <c r="DK52" s="64">
        <v>4957307</v>
      </c>
      <c r="DL52" s="65"/>
      <c r="DM52" s="65"/>
      <c r="DN52" s="65"/>
      <c r="DO52" s="65"/>
      <c r="DP52" s="65"/>
      <c r="DQ52" s="65"/>
      <c r="DR52" s="65"/>
      <c r="DS52" s="65"/>
      <c r="DT52" s="65"/>
      <c r="DU52" s="65"/>
      <c r="DV52" s="65"/>
      <c r="DW52" s="65"/>
      <c r="DX52" s="65"/>
      <c r="DY52" s="65"/>
      <c r="DZ52" s="65"/>
      <c r="EA52" s="51">
        <f t="shared" si="16"/>
        <v>5</v>
      </c>
      <c r="EB52" s="66">
        <f t="shared" si="17"/>
        <v>29371921</v>
      </c>
    </row>
    <row r="53" spans="1:132" ht="36" x14ac:dyDescent="0.25">
      <c r="A53" s="12">
        <v>49</v>
      </c>
      <c r="B53" s="12">
        <v>2022</v>
      </c>
      <c r="C53" s="13" t="s">
        <v>322</v>
      </c>
      <c r="D53" s="14" t="s">
        <v>350</v>
      </c>
      <c r="E53" s="154" t="s">
        <v>379</v>
      </c>
      <c r="F53" s="137" t="s">
        <v>966</v>
      </c>
      <c r="G53" s="12" t="s">
        <v>117</v>
      </c>
      <c r="H53" s="12" t="s">
        <v>69</v>
      </c>
      <c r="I53" s="12" t="s">
        <v>47</v>
      </c>
      <c r="J53" s="36" t="s">
        <v>67</v>
      </c>
      <c r="K53" s="37" t="s">
        <v>48</v>
      </c>
      <c r="L53" s="31" t="s">
        <v>782</v>
      </c>
      <c r="M53" s="12" t="s">
        <v>429</v>
      </c>
      <c r="N53" s="31" t="s">
        <v>459</v>
      </c>
      <c r="O53" s="14" t="s">
        <v>1060</v>
      </c>
      <c r="P53" s="14" t="s">
        <v>1063</v>
      </c>
      <c r="Q53" s="12" t="s">
        <v>1045</v>
      </c>
      <c r="R53" s="12" t="s">
        <v>1052</v>
      </c>
      <c r="S53" s="15">
        <v>30000000</v>
      </c>
      <c r="T53" s="15">
        <f t="shared" si="14"/>
        <v>45000000</v>
      </c>
      <c r="U53" s="16" t="s">
        <v>190</v>
      </c>
      <c r="V53" s="51">
        <v>2024</v>
      </c>
      <c r="W53" s="52" t="s">
        <v>378</v>
      </c>
      <c r="X53" s="53">
        <v>372</v>
      </c>
      <c r="Y53" s="54">
        <v>44580</v>
      </c>
      <c r="Z53" s="55">
        <v>550</v>
      </c>
      <c r="AA53" s="39">
        <v>44748</v>
      </c>
      <c r="AB53" s="39">
        <v>622</v>
      </c>
      <c r="AC53" s="56">
        <v>44795</v>
      </c>
      <c r="AD53" s="57">
        <v>349</v>
      </c>
      <c r="AE53" s="58">
        <v>44582</v>
      </c>
      <c r="AF53" s="16">
        <v>643</v>
      </c>
      <c r="AG53" s="39">
        <v>44754</v>
      </c>
      <c r="AH53" s="16">
        <v>736</v>
      </c>
      <c r="AI53" s="56">
        <v>44799</v>
      </c>
      <c r="AJ53" s="28" t="s">
        <v>43</v>
      </c>
      <c r="AK53" s="29" t="s">
        <v>71</v>
      </c>
      <c r="AL53" s="29" t="s">
        <v>75</v>
      </c>
      <c r="AM53" s="29" t="s">
        <v>45</v>
      </c>
      <c r="AN53" s="12" t="s">
        <v>112</v>
      </c>
      <c r="AO53" s="30">
        <v>5</v>
      </c>
      <c r="AP53" s="12" t="s">
        <v>176</v>
      </c>
      <c r="AQ53" s="12">
        <v>6</v>
      </c>
      <c r="AR53" s="12">
        <v>3</v>
      </c>
      <c r="AS53" s="12">
        <f t="shared" si="19"/>
        <v>9</v>
      </c>
      <c r="AT53" s="12"/>
      <c r="AU53" s="32">
        <v>44581</v>
      </c>
      <c r="AV53" s="33">
        <v>44581</v>
      </c>
      <c r="AW53" s="33">
        <v>44585</v>
      </c>
      <c r="AX53" s="33">
        <v>44765</v>
      </c>
      <c r="AY53" s="33">
        <v>44857</v>
      </c>
      <c r="AZ53" s="34"/>
      <c r="BA53" s="35" t="s">
        <v>1027</v>
      </c>
      <c r="BB53" s="31" t="s">
        <v>536</v>
      </c>
      <c r="BC53" s="142" t="s">
        <v>138</v>
      </c>
      <c r="BD53" s="12" t="s">
        <v>44</v>
      </c>
      <c r="BE53" s="12" t="s">
        <v>44</v>
      </c>
      <c r="BF53" s="12" t="s">
        <v>44</v>
      </c>
      <c r="BG53" s="12" t="s">
        <v>44</v>
      </c>
      <c r="BH53" s="12" t="s">
        <v>44</v>
      </c>
      <c r="BI53" s="12" t="s">
        <v>44</v>
      </c>
      <c r="BJ53" s="12" t="s">
        <v>44</v>
      </c>
      <c r="BK53" s="12" t="s">
        <v>44</v>
      </c>
      <c r="BL53" s="12" t="s">
        <v>44</v>
      </c>
      <c r="BM53" s="29" t="s">
        <v>44</v>
      </c>
      <c r="BN53" s="39">
        <v>44753</v>
      </c>
      <c r="BO53" s="16">
        <v>60</v>
      </c>
      <c r="BP53" s="39">
        <v>44798</v>
      </c>
      <c r="BQ53" s="16">
        <v>30</v>
      </c>
      <c r="BR53" s="16"/>
      <c r="BS53" s="16"/>
      <c r="BT53" s="16"/>
      <c r="BU53" s="16"/>
      <c r="BV53" s="16">
        <v>2</v>
      </c>
      <c r="BW53" s="38">
        <f t="shared" si="9"/>
        <v>90</v>
      </c>
      <c r="BX53" s="39">
        <v>44857</v>
      </c>
      <c r="BY53" s="34">
        <v>44753</v>
      </c>
      <c r="BZ53" s="40">
        <v>10000000</v>
      </c>
      <c r="CA53" s="34">
        <v>44798</v>
      </c>
      <c r="CB53" s="40">
        <v>5000000</v>
      </c>
      <c r="CC53" s="34"/>
      <c r="CD53" s="40"/>
      <c r="CE53" s="40"/>
      <c r="CF53" s="40"/>
      <c r="CG53" s="40"/>
      <c r="CH53" s="40"/>
      <c r="CI53" s="41">
        <v>2</v>
      </c>
      <c r="CJ53" s="41">
        <f t="shared" si="8"/>
        <v>15000000</v>
      </c>
      <c r="CK53" s="34"/>
      <c r="CL53" s="12"/>
      <c r="CM53" s="34"/>
      <c r="CN53" s="34"/>
      <c r="CO53" s="34"/>
      <c r="CP53" s="34"/>
      <c r="CQ53" s="42"/>
      <c r="CR53" s="42"/>
      <c r="CS53" s="42"/>
      <c r="CT53" s="42"/>
      <c r="CU53" s="16"/>
      <c r="CV53" s="43">
        <f t="shared" si="15"/>
        <v>5000000</v>
      </c>
      <c r="CW53" s="61">
        <v>1</v>
      </c>
      <c r="CX53" s="62">
        <v>44624</v>
      </c>
      <c r="CY53" s="63">
        <v>1166667</v>
      </c>
      <c r="CZ53" s="51">
        <v>1</v>
      </c>
      <c r="DA53" s="62">
        <v>44630</v>
      </c>
      <c r="DB53" s="63">
        <v>5000000</v>
      </c>
      <c r="DC53" s="51">
        <v>1</v>
      </c>
      <c r="DD53" s="62">
        <v>44662</v>
      </c>
      <c r="DE53" s="63">
        <v>5000000</v>
      </c>
      <c r="DF53" s="51">
        <v>1</v>
      </c>
      <c r="DG53" s="62">
        <v>44687</v>
      </c>
      <c r="DH53" s="63">
        <v>5000000</v>
      </c>
      <c r="DI53" s="65">
        <v>1</v>
      </c>
      <c r="DJ53" s="58">
        <v>44720</v>
      </c>
      <c r="DK53" s="64">
        <v>4957307</v>
      </c>
      <c r="DL53" s="65">
        <v>1</v>
      </c>
      <c r="DM53" s="58">
        <v>44755</v>
      </c>
      <c r="DN53" s="64">
        <v>4957307</v>
      </c>
      <c r="DO53" s="65">
        <v>1</v>
      </c>
      <c r="DP53" s="58">
        <v>44784</v>
      </c>
      <c r="DQ53" s="64">
        <v>4957307</v>
      </c>
      <c r="DR53" s="65"/>
      <c r="DS53" s="65"/>
      <c r="DT53" s="65"/>
      <c r="DU53" s="65"/>
      <c r="DV53" s="65"/>
      <c r="DW53" s="65"/>
      <c r="DX53" s="65"/>
      <c r="DY53" s="65"/>
      <c r="DZ53" s="65"/>
      <c r="EA53" s="51">
        <f t="shared" si="16"/>
        <v>7</v>
      </c>
      <c r="EB53" s="66">
        <f t="shared" si="17"/>
        <v>31038588</v>
      </c>
    </row>
    <row r="54" spans="1:132" ht="24" x14ac:dyDescent="0.25">
      <c r="A54" s="12">
        <v>50</v>
      </c>
      <c r="B54" s="12">
        <v>2022</v>
      </c>
      <c r="C54" s="13" t="s">
        <v>323</v>
      </c>
      <c r="D54" s="14" t="s">
        <v>351</v>
      </c>
      <c r="E54" s="154" t="s">
        <v>384</v>
      </c>
      <c r="F54" s="137" t="s">
        <v>945</v>
      </c>
      <c r="G54" s="12" t="s">
        <v>44</v>
      </c>
      <c r="H54" s="12" t="s">
        <v>68</v>
      </c>
      <c r="I54" s="12" t="s">
        <v>51</v>
      </c>
      <c r="J54" s="12" t="s">
        <v>67</v>
      </c>
      <c r="K54" s="37" t="s">
        <v>48</v>
      </c>
      <c r="L54" s="31" t="s">
        <v>781</v>
      </c>
      <c r="M54" s="12" t="s">
        <v>156</v>
      </c>
      <c r="N54" s="31" t="s">
        <v>776</v>
      </c>
      <c r="O54" s="14" t="s">
        <v>1060</v>
      </c>
      <c r="P54" s="14" t="s">
        <v>1063</v>
      </c>
      <c r="Q54" s="12" t="s">
        <v>1045</v>
      </c>
      <c r="R54" s="12" t="s">
        <v>1052</v>
      </c>
      <c r="S54" s="15">
        <v>20000000</v>
      </c>
      <c r="T54" s="15">
        <f t="shared" si="14"/>
        <v>28166666</v>
      </c>
      <c r="U54" s="16" t="s">
        <v>190</v>
      </c>
      <c r="V54" s="51">
        <v>1741</v>
      </c>
      <c r="W54" s="52" t="s">
        <v>105</v>
      </c>
      <c r="X54" s="53">
        <v>363</v>
      </c>
      <c r="Y54" s="54">
        <v>44580</v>
      </c>
      <c r="Z54" s="55">
        <v>617</v>
      </c>
      <c r="AA54" s="39">
        <v>44784</v>
      </c>
      <c r="AB54" s="39"/>
      <c r="AC54" s="56"/>
      <c r="AD54" s="57">
        <v>367</v>
      </c>
      <c r="AE54" s="58">
        <v>44585</v>
      </c>
      <c r="AF54" s="16">
        <v>721</v>
      </c>
      <c r="AG54" s="39">
        <v>44796</v>
      </c>
      <c r="AH54" s="16"/>
      <c r="AI54" s="59"/>
      <c r="AJ54" s="28" t="s">
        <v>43</v>
      </c>
      <c r="AK54" s="29" t="s">
        <v>71</v>
      </c>
      <c r="AL54" s="29" t="s">
        <v>76</v>
      </c>
      <c r="AM54" s="29" t="s">
        <v>45</v>
      </c>
      <c r="AN54" s="12" t="s">
        <v>111</v>
      </c>
      <c r="AO54" s="30">
        <v>4</v>
      </c>
      <c r="AP54" s="12" t="s">
        <v>176</v>
      </c>
      <c r="AQ54" s="12">
        <v>8</v>
      </c>
      <c r="AR54" s="12">
        <v>3</v>
      </c>
      <c r="AS54" s="12">
        <f t="shared" si="19"/>
        <v>11</v>
      </c>
      <c r="AT54" s="12" t="s">
        <v>1256</v>
      </c>
      <c r="AU54" s="32">
        <v>44582</v>
      </c>
      <c r="AV54" s="33">
        <v>44582</v>
      </c>
      <c r="AW54" s="33">
        <v>44585</v>
      </c>
      <c r="AX54" s="33">
        <v>44827</v>
      </c>
      <c r="AY54" s="33">
        <v>44926</v>
      </c>
      <c r="AZ54" s="34"/>
      <c r="BA54" s="35" t="s">
        <v>888</v>
      </c>
      <c r="BB54" s="70" t="s">
        <v>793</v>
      </c>
      <c r="BC54" s="142" t="s">
        <v>138</v>
      </c>
      <c r="BD54" s="12" t="s">
        <v>44</v>
      </c>
      <c r="BE54" s="12" t="s">
        <v>44</v>
      </c>
      <c r="BF54" s="12" t="s">
        <v>44</v>
      </c>
      <c r="BG54" s="12" t="s">
        <v>44</v>
      </c>
      <c r="BH54" s="12" t="s">
        <v>44</v>
      </c>
      <c r="BI54" s="12" t="s">
        <v>44</v>
      </c>
      <c r="BJ54" s="12" t="s">
        <v>44</v>
      </c>
      <c r="BK54" s="12" t="s">
        <v>44</v>
      </c>
      <c r="BL54" s="12" t="s">
        <v>44</v>
      </c>
      <c r="BM54" s="29" t="s">
        <v>44</v>
      </c>
      <c r="BN54" s="39">
        <v>44795</v>
      </c>
      <c r="BO54" s="16">
        <v>98</v>
      </c>
      <c r="BP54" s="16"/>
      <c r="BQ54" s="16"/>
      <c r="BR54" s="16"/>
      <c r="BS54" s="16"/>
      <c r="BT54" s="16"/>
      <c r="BU54" s="16"/>
      <c r="BV54" s="16">
        <v>1</v>
      </c>
      <c r="BW54" s="38">
        <f t="shared" si="9"/>
        <v>98</v>
      </c>
      <c r="BX54" s="39">
        <v>44926</v>
      </c>
      <c r="BY54" s="34">
        <v>44795</v>
      </c>
      <c r="BZ54" s="40">
        <v>8166666</v>
      </c>
      <c r="CA54" s="34"/>
      <c r="CB54" s="40"/>
      <c r="CC54" s="34"/>
      <c r="CD54" s="40"/>
      <c r="CE54" s="40"/>
      <c r="CF54" s="40"/>
      <c r="CG54" s="40"/>
      <c r="CH54" s="40"/>
      <c r="CI54" s="41">
        <v>1</v>
      </c>
      <c r="CJ54" s="41">
        <f t="shared" si="8"/>
        <v>8166666</v>
      </c>
      <c r="CK54" s="34"/>
      <c r="CL54" s="12"/>
      <c r="CM54" s="34"/>
      <c r="CN54" s="34"/>
      <c r="CO54" s="34"/>
      <c r="CP54" s="34"/>
      <c r="CQ54" s="42"/>
      <c r="CR54" s="42"/>
      <c r="CS54" s="42"/>
      <c r="CT54" s="42"/>
      <c r="CU54" s="16"/>
      <c r="CV54" s="43">
        <f t="shared" si="15"/>
        <v>2560606</v>
      </c>
      <c r="CW54" s="61">
        <v>1</v>
      </c>
      <c r="CX54" s="62">
        <v>44624</v>
      </c>
      <c r="CY54" s="63">
        <v>583333</v>
      </c>
      <c r="CZ54" s="51">
        <v>1</v>
      </c>
      <c r="DA54" s="62">
        <v>44630</v>
      </c>
      <c r="DB54" s="63">
        <v>2500000</v>
      </c>
      <c r="DC54" s="51">
        <v>1</v>
      </c>
      <c r="DD54" s="62">
        <v>44658</v>
      </c>
      <c r="DE54" s="63">
        <v>2500000</v>
      </c>
      <c r="DF54" s="51">
        <v>1</v>
      </c>
      <c r="DG54" s="62">
        <v>44687</v>
      </c>
      <c r="DH54" s="63">
        <v>2500000</v>
      </c>
      <c r="DI54" s="65">
        <v>1</v>
      </c>
      <c r="DJ54" s="58">
        <v>44718</v>
      </c>
      <c r="DK54" s="64">
        <v>2478653</v>
      </c>
      <c r="DL54" s="65">
        <v>1</v>
      </c>
      <c r="DM54" s="58">
        <v>44753</v>
      </c>
      <c r="DN54" s="65">
        <v>2478653</v>
      </c>
      <c r="DO54" s="65">
        <v>1</v>
      </c>
      <c r="DP54" s="58">
        <v>44784</v>
      </c>
      <c r="DQ54" s="64">
        <v>2478653</v>
      </c>
      <c r="DR54" s="65"/>
      <c r="DS54" s="65"/>
      <c r="DT54" s="65"/>
      <c r="DU54" s="65"/>
      <c r="DV54" s="65"/>
      <c r="DW54" s="65"/>
      <c r="DX54" s="65"/>
      <c r="DY54" s="65"/>
      <c r="DZ54" s="65"/>
      <c r="EA54" s="51">
        <f t="shared" si="16"/>
        <v>7</v>
      </c>
      <c r="EB54" s="66">
        <f t="shared" si="17"/>
        <v>15519292</v>
      </c>
    </row>
    <row r="55" spans="1:132" ht="24" x14ac:dyDescent="0.25">
      <c r="A55" s="12">
        <v>51</v>
      </c>
      <c r="B55" s="12">
        <v>2022</v>
      </c>
      <c r="C55" s="13" t="s">
        <v>324</v>
      </c>
      <c r="D55" s="14" t="s">
        <v>352</v>
      </c>
      <c r="E55" s="154" t="s">
        <v>513</v>
      </c>
      <c r="F55" s="137" t="s">
        <v>945</v>
      </c>
      <c r="G55" s="12" t="s">
        <v>491</v>
      </c>
      <c r="H55" s="12" t="s">
        <v>69</v>
      </c>
      <c r="I55" s="12" t="s">
        <v>47</v>
      </c>
      <c r="J55" s="36" t="s">
        <v>67</v>
      </c>
      <c r="K55" s="37" t="s">
        <v>313</v>
      </c>
      <c r="L55" s="31" t="s">
        <v>66</v>
      </c>
      <c r="M55" s="12" t="s">
        <v>154</v>
      </c>
      <c r="N55" s="31" t="s">
        <v>464</v>
      </c>
      <c r="O55" s="14" t="s">
        <v>1060</v>
      </c>
      <c r="P55" s="14" t="s">
        <v>1063</v>
      </c>
      <c r="Q55" s="12" t="s">
        <v>1045</v>
      </c>
      <c r="R55" s="12" t="s">
        <v>1052</v>
      </c>
      <c r="S55" s="15">
        <v>36000000</v>
      </c>
      <c r="T55" s="15">
        <f t="shared" si="14"/>
        <v>54000000</v>
      </c>
      <c r="U55" s="16" t="s">
        <v>190</v>
      </c>
      <c r="V55" s="51">
        <v>1741</v>
      </c>
      <c r="W55" s="52" t="s">
        <v>105</v>
      </c>
      <c r="X55" s="53">
        <v>331</v>
      </c>
      <c r="Y55" s="54">
        <v>44579</v>
      </c>
      <c r="Z55" s="55">
        <v>540</v>
      </c>
      <c r="AA55" s="39">
        <v>44748</v>
      </c>
      <c r="AB55" s="39"/>
      <c r="AC55" s="56"/>
      <c r="AD55" s="57">
        <v>366</v>
      </c>
      <c r="AE55" s="58">
        <v>44585</v>
      </c>
      <c r="AF55" s="16">
        <v>644</v>
      </c>
      <c r="AG55" s="39">
        <v>44754</v>
      </c>
      <c r="AH55" s="16"/>
      <c r="AI55" s="59"/>
      <c r="AJ55" s="28" t="s">
        <v>43</v>
      </c>
      <c r="AK55" s="29" t="s">
        <v>71</v>
      </c>
      <c r="AL55" s="29" t="s">
        <v>75</v>
      </c>
      <c r="AM55" s="29" t="s">
        <v>45</v>
      </c>
      <c r="AN55" s="12" t="s">
        <v>112</v>
      </c>
      <c r="AO55" s="30">
        <v>5</v>
      </c>
      <c r="AP55" s="12" t="s">
        <v>176</v>
      </c>
      <c r="AQ55" s="12">
        <v>6</v>
      </c>
      <c r="AR55" s="12">
        <v>3</v>
      </c>
      <c r="AS55" s="12">
        <f t="shared" si="19"/>
        <v>9</v>
      </c>
      <c r="AT55" s="12"/>
      <c r="AU55" s="32">
        <v>44581</v>
      </c>
      <c r="AV55" s="33">
        <v>44582</v>
      </c>
      <c r="AW55" s="33">
        <v>44585</v>
      </c>
      <c r="AX55" s="33">
        <v>44765</v>
      </c>
      <c r="AY55" s="33">
        <v>44857</v>
      </c>
      <c r="AZ55" s="34"/>
      <c r="BA55" s="35" t="s">
        <v>1027</v>
      </c>
      <c r="BB55" s="31" t="s">
        <v>537</v>
      </c>
      <c r="BC55" s="142" t="s">
        <v>138</v>
      </c>
      <c r="BD55" s="12" t="s">
        <v>44</v>
      </c>
      <c r="BE55" s="12" t="s">
        <v>44</v>
      </c>
      <c r="BF55" s="12" t="s">
        <v>44</v>
      </c>
      <c r="BG55" s="12" t="s">
        <v>44</v>
      </c>
      <c r="BH55" s="12" t="s">
        <v>44</v>
      </c>
      <c r="BI55" s="12" t="s">
        <v>44</v>
      </c>
      <c r="BJ55" s="12" t="s">
        <v>44</v>
      </c>
      <c r="BK55" s="12" t="s">
        <v>44</v>
      </c>
      <c r="BL55" s="12" t="s">
        <v>44</v>
      </c>
      <c r="BM55" s="29" t="s">
        <v>44</v>
      </c>
      <c r="BN55" s="39">
        <v>44750</v>
      </c>
      <c r="BO55" s="16">
        <v>90</v>
      </c>
      <c r="BP55" s="16"/>
      <c r="BQ55" s="16"/>
      <c r="BR55" s="16"/>
      <c r="BS55" s="16"/>
      <c r="BT55" s="16"/>
      <c r="BU55" s="16"/>
      <c r="BV55" s="16">
        <v>1</v>
      </c>
      <c r="BW55" s="38">
        <f t="shared" si="9"/>
        <v>90</v>
      </c>
      <c r="BX55" s="39">
        <v>44857</v>
      </c>
      <c r="BY55" s="34">
        <v>44750</v>
      </c>
      <c r="BZ55" s="40">
        <v>18000000</v>
      </c>
      <c r="CA55" s="34"/>
      <c r="CB55" s="40"/>
      <c r="CC55" s="34"/>
      <c r="CD55" s="40"/>
      <c r="CE55" s="40"/>
      <c r="CF55" s="40"/>
      <c r="CG55" s="40"/>
      <c r="CH55" s="40"/>
      <c r="CI55" s="41">
        <v>1</v>
      </c>
      <c r="CJ55" s="41">
        <f t="shared" si="8"/>
        <v>18000000</v>
      </c>
      <c r="CK55" s="34"/>
      <c r="CL55" s="12"/>
      <c r="CM55" s="34"/>
      <c r="CN55" s="34"/>
      <c r="CO55" s="34"/>
      <c r="CP55" s="34"/>
      <c r="CQ55" s="42"/>
      <c r="CR55" s="42"/>
      <c r="CS55" s="42"/>
      <c r="CT55" s="42"/>
      <c r="CU55" s="16"/>
      <c r="CV55" s="43">
        <f t="shared" si="15"/>
        <v>6000000</v>
      </c>
      <c r="CW55" s="61">
        <v>1</v>
      </c>
      <c r="CX55" s="62">
        <v>44624</v>
      </c>
      <c r="CY55" s="63">
        <v>1400000</v>
      </c>
      <c r="CZ55" s="51">
        <v>1</v>
      </c>
      <c r="DA55" s="62">
        <v>44630</v>
      </c>
      <c r="DB55" s="63">
        <v>6000000</v>
      </c>
      <c r="DC55" s="51">
        <v>1</v>
      </c>
      <c r="DD55" s="62">
        <v>44658</v>
      </c>
      <c r="DE55" s="63">
        <v>6000000</v>
      </c>
      <c r="DF55" s="51">
        <v>1</v>
      </c>
      <c r="DG55" s="62">
        <v>44690</v>
      </c>
      <c r="DH55" s="63">
        <v>6000000</v>
      </c>
      <c r="DI55" s="65">
        <v>1</v>
      </c>
      <c r="DJ55" s="58">
        <v>44720</v>
      </c>
      <c r="DK55" s="64">
        <v>5948768</v>
      </c>
      <c r="DL55" s="65">
        <v>1</v>
      </c>
      <c r="DM55" s="58">
        <v>44753</v>
      </c>
      <c r="DN55" s="64">
        <v>5948768</v>
      </c>
      <c r="DO55" s="65">
        <v>1</v>
      </c>
      <c r="DP55" s="58">
        <v>44784</v>
      </c>
      <c r="DQ55" s="64">
        <v>5948768</v>
      </c>
      <c r="DR55" s="65"/>
      <c r="DS55" s="65"/>
      <c r="DT55" s="65"/>
      <c r="DU55" s="65"/>
      <c r="DV55" s="65"/>
      <c r="DW55" s="65"/>
      <c r="DX55" s="65"/>
      <c r="DY55" s="65"/>
      <c r="DZ55" s="65"/>
      <c r="EA55" s="51">
        <f t="shared" si="16"/>
        <v>7</v>
      </c>
      <c r="EB55" s="66">
        <f t="shared" si="17"/>
        <v>37246304</v>
      </c>
    </row>
    <row r="56" spans="1:132" ht="48" x14ac:dyDescent="0.25">
      <c r="A56" s="12">
        <v>52</v>
      </c>
      <c r="B56" s="12">
        <v>2022</v>
      </c>
      <c r="C56" s="13" t="s">
        <v>325</v>
      </c>
      <c r="D56" s="14" t="s">
        <v>353</v>
      </c>
      <c r="E56" s="154" t="s">
        <v>390</v>
      </c>
      <c r="F56" s="137" t="s">
        <v>967</v>
      </c>
      <c r="G56" s="12" t="s">
        <v>44</v>
      </c>
      <c r="H56" s="12" t="s">
        <v>68</v>
      </c>
      <c r="I56" s="12" t="s">
        <v>47</v>
      </c>
      <c r="J56" s="12" t="s">
        <v>67</v>
      </c>
      <c r="K56" s="37" t="s">
        <v>48</v>
      </c>
      <c r="L56" s="31" t="s">
        <v>782</v>
      </c>
      <c r="M56" s="12" t="s">
        <v>427</v>
      </c>
      <c r="N56" s="31" t="s">
        <v>460</v>
      </c>
      <c r="O56" s="14" t="s">
        <v>1060</v>
      </c>
      <c r="P56" s="14" t="s">
        <v>1063</v>
      </c>
      <c r="Q56" s="12" t="s">
        <v>1045</v>
      </c>
      <c r="R56" s="12" t="s">
        <v>1052</v>
      </c>
      <c r="S56" s="15">
        <v>40000000</v>
      </c>
      <c r="T56" s="15">
        <f t="shared" si="14"/>
        <v>57500000</v>
      </c>
      <c r="U56" s="16" t="s">
        <v>190</v>
      </c>
      <c r="V56" s="51">
        <v>1845</v>
      </c>
      <c r="W56" s="52" t="s">
        <v>391</v>
      </c>
      <c r="X56" s="53">
        <v>369</v>
      </c>
      <c r="Y56" s="54">
        <v>44580</v>
      </c>
      <c r="Z56" s="55">
        <v>654</v>
      </c>
      <c r="AA56" s="39">
        <v>44805</v>
      </c>
      <c r="AB56" s="39"/>
      <c r="AC56" s="56"/>
      <c r="AD56" s="57">
        <v>379</v>
      </c>
      <c r="AE56" s="58">
        <v>44585</v>
      </c>
      <c r="AF56" s="16">
        <v>768</v>
      </c>
      <c r="AG56" s="39">
        <v>44812</v>
      </c>
      <c r="AH56" s="16"/>
      <c r="AI56" s="59"/>
      <c r="AJ56" s="28" t="s">
        <v>43</v>
      </c>
      <c r="AK56" s="29" t="s">
        <v>71</v>
      </c>
      <c r="AL56" s="29" t="s">
        <v>75</v>
      </c>
      <c r="AM56" s="29" t="s">
        <v>45</v>
      </c>
      <c r="AN56" s="12" t="s">
        <v>112</v>
      </c>
      <c r="AO56" s="30">
        <v>5</v>
      </c>
      <c r="AP56" s="12" t="s">
        <v>176</v>
      </c>
      <c r="AQ56" s="12">
        <v>8</v>
      </c>
      <c r="AR56" s="12">
        <v>3</v>
      </c>
      <c r="AS56" s="12">
        <f t="shared" si="19"/>
        <v>11</v>
      </c>
      <c r="AT56" s="12" t="s">
        <v>1102</v>
      </c>
      <c r="AU56" s="32">
        <v>44582</v>
      </c>
      <c r="AV56" s="33">
        <v>44582</v>
      </c>
      <c r="AW56" s="33">
        <v>44585</v>
      </c>
      <c r="AX56" s="33">
        <v>44827</v>
      </c>
      <c r="AY56" s="33">
        <v>44933</v>
      </c>
      <c r="AZ56" s="34"/>
      <c r="BA56" s="35" t="s">
        <v>591</v>
      </c>
      <c r="BB56" s="67" t="s">
        <v>1257</v>
      </c>
      <c r="BC56" s="142" t="s">
        <v>138</v>
      </c>
      <c r="BD56" s="12" t="s">
        <v>44</v>
      </c>
      <c r="BE56" s="12" t="s">
        <v>44</v>
      </c>
      <c r="BF56" s="12" t="s">
        <v>44</v>
      </c>
      <c r="BG56" s="12" t="s">
        <v>44</v>
      </c>
      <c r="BH56" s="12" t="s">
        <v>44</v>
      </c>
      <c r="BI56" s="12" t="s">
        <v>44</v>
      </c>
      <c r="BJ56" s="12" t="s">
        <v>44</v>
      </c>
      <c r="BK56" s="12" t="s">
        <v>44</v>
      </c>
      <c r="BL56" s="12" t="s">
        <v>44</v>
      </c>
      <c r="BM56" s="29" t="s">
        <v>44</v>
      </c>
      <c r="BN56" s="39">
        <v>44810</v>
      </c>
      <c r="BO56" s="16">
        <v>105</v>
      </c>
      <c r="BP56" s="16"/>
      <c r="BQ56" s="16"/>
      <c r="BR56" s="16"/>
      <c r="BS56" s="16"/>
      <c r="BT56" s="16"/>
      <c r="BU56" s="16"/>
      <c r="BV56" s="16">
        <v>1</v>
      </c>
      <c r="BW56" s="38">
        <f t="shared" si="9"/>
        <v>105</v>
      </c>
      <c r="BX56" s="39">
        <v>44933</v>
      </c>
      <c r="BY56" s="34">
        <v>44810</v>
      </c>
      <c r="BZ56" s="40">
        <v>17500000</v>
      </c>
      <c r="CA56" s="34"/>
      <c r="CB56" s="40"/>
      <c r="CC56" s="34"/>
      <c r="CD56" s="40"/>
      <c r="CE56" s="40"/>
      <c r="CF56" s="40"/>
      <c r="CG56" s="40"/>
      <c r="CH56" s="40"/>
      <c r="CI56" s="41">
        <v>1</v>
      </c>
      <c r="CJ56" s="41">
        <f t="shared" si="8"/>
        <v>17500000</v>
      </c>
      <c r="CK56" s="34"/>
      <c r="CL56" s="12"/>
      <c r="CM56" s="34"/>
      <c r="CN56" s="34"/>
      <c r="CO56" s="34"/>
      <c r="CP56" s="34"/>
      <c r="CQ56" s="42"/>
      <c r="CR56" s="42"/>
      <c r="CS56" s="42"/>
      <c r="CT56" s="42"/>
      <c r="CU56" s="16"/>
      <c r="CV56" s="43">
        <f t="shared" si="15"/>
        <v>5227272.7272727275</v>
      </c>
      <c r="CW56" s="61">
        <v>1</v>
      </c>
      <c r="CX56" s="62">
        <v>44624</v>
      </c>
      <c r="CY56" s="63">
        <v>1166667</v>
      </c>
      <c r="CZ56" s="51">
        <v>1</v>
      </c>
      <c r="DA56" s="62">
        <v>44630</v>
      </c>
      <c r="DB56" s="63">
        <v>5000000</v>
      </c>
      <c r="DC56" s="51">
        <v>1</v>
      </c>
      <c r="DD56" s="62">
        <v>44662</v>
      </c>
      <c r="DE56" s="63">
        <v>5000000</v>
      </c>
      <c r="DF56" s="51">
        <v>1</v>
      </c>
      <c r="DG56" s="62">
        <v>44687</v>
      </c>
      <c r="DH56" s="63">
        <v>5000000</v>
      </c>
      <c r="DI56" s="65">
        <v>1</v>
      </c>
      <c r="DJ56" s="58">
        <v>44718</v>
      </c>
      <c r="DK56" s="64">
        <v>4957307</v>
      </c>
      <c r="DL56" s="65">
        <v>1</v>
      </c>
      <c r="DM56" s="58">
        <v>44753</v>
      </c>
      <c r="DN56" s="64">
        <v>4957307</v>
      </c>
      <c r="DO56" s="65">
        <v>1</v>
      </c>
      <c r="DP56" s="58">
        <v>44784</v>
      </c>
      <c r="DQ56" s="64">
        <v>4957307</v>
      </c>
      <c r="DR56" s="65"/>
      <c r="DS56" s="65"/>
      <c r="DT56" s="65"/>
      <c r="DU56" s="65"/>
      <c r="DV56" s="65"/>
      <c r="DW56" s="65"/>
      <c r="DX56" s="65"/>
      <c r="DY56" s="65"/>
      <c r="DZ56" s="65"/>
      <c r="EA56" s="51">
        <f t="shared" si="16"/>
        <v>7</v>
      </c>
      <c r="EB56" s="66">
        <f t="shared" si="17"/>
        <v>31038588</v>
      </c>
    </row>
    <row r="57" spans="1:132" ht="36" x14ac:dyDescent="0.25">
      <c r="A57" s="12">
        <v>53</v>
      </c>
      <c r="B57" s="12">
        <v>2022</v>
      </c>
      <c r="C57" s="13" t="s">
        <v>326</v>
      </c>
      <c r="D57" s="14" t="s">
        <v>354</v>
      </c>
      <c r="E57" s="154" t="s">
        <v>382</v>
      </c>
      <c r="F57" s="137" t="s">
        <v>968</v>
      </c>
      <c r="G57" s="12" t="s">
        <v>116</v>
      </c>
      <c r="H57" s="12" t="s">
        <v>69</v>
      </c>
      <c r="I57" s="12" t="s">
        <v>47</v>
      </c>
      <c r="J57" s="36" t="s">
        <v>67</v>
      </c>
      <c r="K57" s="37" t="s">
        <v>48</v>
      </c>
      <c r="L57" s="31" t="s">
        <v>59</v>
      </c>
      <c r="M57" s="12" t="s">
        <v>427</v>
      </c>
      <c r="N57" s="31" t="s">
        <v>380</v>
      </c>
      <c r="O57" s="14" t="s">
        <v>1060</v>
      </c>
      <c r="P57" s="14" t="s">
        <v>1063</v>
      </c>
      <c r="Q57" s="12" t="s">
        <v>1045</v>
      </c>
      <c r="R57" s="12" t="s">
        <v>1052</v>
      </c>
      <c r="S57" s="15">
        <v>30000000</v>
      </c>
      <c r="T57" s="15">
        <f t="shared" si="14"/>
        <v>45000000</v>
      </c>
      <c r="U57" s="16" t="s">
        <v>190</v>
      </c>
      <c r="V57" s="51">
        <v>1848</v>
      </c>
      <c r="W57" s="52" t="s">
        <v>381</v>
      </c>
      <c r="X57" s="53">
        <v>370</v>
      </c>
      <c r="Y57" s="54">
        <v>44580</v>
      </c>
      <c r="Z57" s="55">
        <v>526</v>
      </c>
      <c r="AA57" s="39">
        <v>44729</v>
      </c>
      <c r="AB57" s="39"/>
      <c r="AC57" s="56"/>
      <c r="AD57" s="57">
        <v>375</v>
      </c>
      <c r="AE57" s="58">
        <v>44585</v>
      </c>
      <c r="AF57" s="16">
        <v>618</v>
      </c>
      <c r="AG57" s="39">
        <v>44749</v>
      </c>
      <c r="AH57" s="16"/>
      <c r="AI57" s="59"/>
      <c r="AJ57" s="28" t="s">
        <v>43</v>
      </c>
      <c r="AK57" s="29" t="s">
        <v>71</v>
      </c>
      <c r="AL57" s="29" t="s">
        <v>75</v>
      </c>
      <c r="AM57" s="29" t="s">
        <v>45</v>
      </c>
      <c r="AN57" s="12" t="s">
        <v>112</v>
      </c>
      <c r="AO57" s="30">
        <v>5</v>
      </c>
      <c r="AP57" s="12" t="s">
        <v>176</v>
      </c>
      <c r="AQ57" s="12">
        <v>6</v>
      </c>
      <c r="AR57" s="12">
        <v>3</v>
      </c>
      <c r="AS57" s="12">
        <f t="shared" si="19"/>
        <v>9</v>
      </c>
      <c r="AT57" s="12"/>
      <c r="AU57" s="32">
        <v>44582</v>
      </c>
      <c r="AV57" s="33">
        <v>44582</v>
      </c>
      <c r="AW57" s="33">
        <v>44585</v>
      </c>
      <c r="AX57" s="33">
        <v>44765</v>
      </c>
      <c r="AY57" s="33">
        <v>44857</v>
      </c>
      <c r="AZ57" s="34"/>
      <c r="BA57" s="35" t="s">
        <v>1027</v>
      </c>
      <c r="BB57" s="67" t="s">
        <v>794</v>
      </c>
      <c r="BC57" s="142" t="s">
        <v>138</v>
      </c>
      <c r="BD57" s="12" t="s">
        <v>44</v>
      </c>
      <c r="BE57" s="12" t="s">
        <v>44</v>
      </c>
      <c r="BF57" s="12" t="s">
        <v>44</v>
      </c>
      <c r="BG57" s="12" t="s">
        <v>44</v>
      </c>
      <c r="BH57" s="12" t="s">
        <v>44</v>
      </c>
      <c r="BI57" s="12" t="s">
        <v>44</v>
      </c>
      <c r="BJ57" s="12" t="s">
        <v>44</v>
      </c>
      <c r="BK57" s="12" t="s">
        <v>44</v>
      </c>
      <c r="BL57" s="12" t="s">
        <v>44</v>
      </c>
      <c r="BM57" s="29" t="s">
        <v>44</v>
      </c>
      <c r="BN57" s="39">
        <v>44734</v>
      </c>
      <c r="BO57" s="16">
        <v>90</v>
      </c>
      <c r="BP57" s="16"/>
      <c r="BQ57" s="16"/>
      <c r="BR57" s="16"/>
      <c r="BS57" s="16"/>
      <c r="BT57" s="16"/>
      <c r="BU57" s="16"/>
      <c r="BV57" s="16">
        <v>1</v>
      </c>
      <c r="BW57" s="38">
        <f t="shared" si="9"/>
        <v>90</v>
      </c>
      <c r="BX57" s="39">
        <v>44857</v>
      </c>
      <c r="BY57" s="34">
        <v>44734</v>
      </c>
      <c r="BZ57" s="40">
        <v>15000000</v>
      </c>
      <c r="CA57" s="34"/>
      <c r="CB57" s="40"/>
      <c r="CC57" s="34"/>
      <c r="CD57" s="40"/>
      <c r="CE57" s="40"/>
      <c r="CF57" s="40"/>
      <c r="CG57" s="40"/>
      <c r="CH57" s="40"/>
      <c r="CI57" s="41">
        <v>1</v>
      </c>
      <c r="CJ57" s="41">
        <f t="shared" si="8"/>
        <v>15000000</v>
      </c>
      <c r="CK57" s="34"/>
      <c r="CL57" s="12"/>
      <c r="CM57" s="34"/>
      <c r="CN57" s="34"/>
      <c r="CO57" s="34"/>
      <c r="CP57" s="34"/>
      <c r="CQ57" s="42"/>
      <c r="CR57" s="42"/>
      <c r="CS57" s="42"/>
      <c r="CT57" s="42"/>
      <c r="CU57" s="16"/>
      <c r="CV57" s="43">
        <f t="shared" si="15"/>
        <v>5000000</v>
      </c>
      <c r="CW57" s="61">
        <v>1</v>
      </c>
      <c r="CX57" s="62">
        <v>44624</v>
      </c>
      <c r="CY57" s="63">
        <v>1166667</v>
      </c>
      <c r="CZ57" s="51">
        <v>1</v>
      </c>
      <c r="DA57" s="62">
        <v>44630</v>
      </c>
      <c r="DB57" s="63">
        <v>5000000</v>
      </c>
      <c r="DC57" s="51">
        <v>1</v>
      </c>
      <c r="DD57" s="62">
        <v>44658</v>
      </c>
      <c r="DE57" s="63">
        <v>5000000</v>
      </c>
      <c r="DF57" s="65">
        <v>1</v>
      </c>
      <c r="DG57" s="58">
        <v>44687</v>
      </c>
      <c r="DH57" s="64">
        <v>5000000</v>
      </c>
      <c r="DI57" s="65">
        <v>1</v>
      </c>
      <c r="DJ57" s="58">
        <v>44718</v>
      </c>
      <c r="DK57" s="64">
        <v>4957307</v>
      </c>
      <c r="DL57" s="65">
        <v>1</v>
      </c>
      <c r="DM57" s="58">
        <v>44753</v>
      </c>
      <c r="DN57" s="64">
        <v>4957307</v>
      </c>
      <c r="DO57" s="65">
        <v>1</v>
      </c>
      <c r="DP57" s="58">
        <v>44784</v>
      </c>
      <c r="DQ57" s="64">
        <v>4957307</v>
      </c>
      <c r="DR57" s="65"/>
      <c r="DS57" s="58"/>
      <c r="DT57" s="65"/>
      <c r="DU57" s="65"/>
      <c r="DV57" s="65"/>
      <c r="DW57" s="65"/>
      <c r="DX57" s="65"/>
      <c r="DY57" s="65"/>
      <c r="DZ57" s="65"/>
      <c r="EA57" s="51">
        <f t="shared" si="16"/>
        <v>7</v>
      </c>
      <c r="EB57" s="66">
        <f t="shared" si="17"/>
        <v>31038588</v>
      </c>
    </row>
    <row r="58" spans="1:132" ht="48" x14ac:dyDescent="0.25">
      <c r="A58" s="12">
        <v>54</v>
      </c>
      <c r="B58" s="12">
        <v>2022</v>
      </c>
      <c r="C58" s="13" t="s">
        <v>327</v>
      </c>
      <c r="D58" s="14" t="s">
        <v>355</v>
      </c>
      <c r="E58" s="154" t="s">
        <v>383</v>
      </c>
      <c r="F58" s="137" t="s">
        <v>969</v>
      </c>
      <c r="G58" s="12" t="s">
        <v>44</v>
      </c>
      <c r="H58" s="12" t="s">
        <v>68</v>
      </c>
      <c r="I58" s="12" t="s">
        <v>47</v>
      </c>
      <c r="J58" s="12" t="s">
        <v>67</v>
      </c>
      <c r="K58" s="37" t="s">
        <v>48</v>
      </c>
      <c r="L58" s="31" t="s">
        <v>782</v>
      </c>
      <c r="M58" s="12" t="s">
        <v>160</v>
      </c>
      <c r="N58" s="31" t="s">
        <v>461</v>
      </c>
      <c r="O58" s="14" t="s">
        <v>1060</v>
      </c>
      <c r="P58" s="14" t="s">
        <v>1063</v>
      </c>
      <c r="Q58" s="12" t="s">
        <v>1045</v>
      </c>
      <c r="R58" s="12" t="s">
        <v>1052</v>
      </c>
      <c r="S58" s="15">
        <v>36800000</v>
      </c>
      <c r="T58" s="15">
        <f t="shared" si="14"/>
        <v>53820000</v>
      </c>
      <c r="U58" s="16" t="s">
        <v>190</v>
      </c>
      <c r="V58" s="51">
        <v>1741</v>
      </c>
      <c r="W58" s="52" t="s">
        <v>105</v>
      </c>
      <c r="X58" s="53">
        <v>358</v>
      </c>
      <c r="Y58" s="54">
        <v>44580</v>
      </c>
      <c r="Z58" s="55">
        <v>639</v>
      </c>
      <c r="AA58" s="39">
        <v>44804</v>
      </c>
      <c r="AB58" s="39"/>
      <c r="AC58" s="56"/>
      <c r="AD58" s="57">
        <v>376</v>
      </c>
      <c r="AE58" s="58">
        <v>44585</v>
      </c>
      <c r="AF58" s="16">
        <v>769</v>
      </c>
      <c r="AG58" s="39">
        <v>44812</v>
      </c>
      <c r="AH58" s="16"/>
      <c r="AI58" s="59"/>
      <c r="AJ58" s="28" t="s">
        <v>43</v>
      </c>
      <c r="AK58" s="29" t="s">
        <v>71</v>
      </c>
      <c r="AL58" s="29" t="s">
        <v>75</v>
      </c>
      <c r="AM58" s="29" t="s">
        <v>45</v>
      </c>
      <c r="AN58" s="12" t="s">
        <v>112</v>
      </c>
      <c r="AO58" s="30">
        <v>5</v>
      </c>
      <c r="AP58" s="12" t="s">
        <v>176</v>
      </c>
      <c r="AQ58" s="12">
        <v>8</v>
      </c>
      <c r="AR58" s="12">
        <v>3</v>
      </c>
      <c r="AS58" s="12">
        <f t="shared" si="19"/>
        <v>11</v>
      </c>
      <c r="AT58" s="12" t="s">
        <v>1344</v>
      </c>
      <c r="AU58" s="32">
        <v>44582</v>
      </c>
      <c r="AV58" s="33">
        <v>44582</v>
      </c>
      <c r="AW58" s="33">
        <v>44585</v>
      </c>
      <c r="AX58" s="33">
        <v>44827</v>
      </c>
      <c r="AY58" s="33">
        <v>44939</v>
      </c>
      <c r="AZ58" s="34"/>
      <c r="BA58" s="71" t="s">
        <v>1098</v>
      </c>
      <c r="BB58" s="67" t="s">
        <v>795</v>
      </c>
      <c r="BC58" s="142" t="s">
        <v>138</v>
      </c>
      <c r="BD58" s="12" t="s">
        <v>44</v>
      </c>
      <c r="BE58" s="12" t="s">
        <v>44</v>
      </c>
      <c r="BF58" s="12" t="s">
        <v>44</v>
      </c>
      <c r="BG58" s="12" t="s">
        <v>44</v>
      </c>
      <c r="BH58" s="12" t="s">
        <v>44</v>
      </c>
      <c r="BI58" s="12" t="s">
        <v>44</v>
      </c>
      <c r="BJ58" s="12" t="s">
        <v>44</v>
      </c>
      <c r="BK58" s="12" t="s">
        <v>44</v>
      </c>
      <c r="BL58" s="12" t="s">
        <v>44</v>
      </c>
      <c r="BM58" s="29" t="s">
        <v>44</v>
      </c>
      <c r="BN58" s="39">
        <v>44810</v>
      </c>
      <c r="BO58" s="16">
        <v>111</v>
      </c>
      <c r="BP58" s="16"/>
      <c r="BQ58" s="16"/>
      <c r="BR58" s="16"/>
      <c r="BS58" s="16"/>
      <c r="BT58" s="16"/>
      <c r="BU58" s="16"/>
      <c r="BV58" s="16">
        <v>1</v>
      </c>
      <c r="BW58" s="38">
        <f t="shared" si="9"/>
        <v>111</v>
      </c>
      <c r="BX58" s="39">
        <v>44939</v>
      </c>
      <c r="BY58" s="34">
        <v>44810</v>
      </c>
      <c r="BZ58" s="40">
        <v>17020000</v>
      </c>
      <c r="CA58" s="34"/>
      <c r="CB58" s="40"/>
      <c r="CC58" s="34"/>
      <c r="CD58" s="40"/>
      <c r="CE58" s="40"/>
      <c r="CF58" s="40"/>
      <c r="CG58" s="40"/>
      <c r="CH58" s="40"/>
      <c r="CI58" s="41">
        <v>1</v>
      </c>
      <c r="CJ58" s="41">
        <f t="shared" si="8"/>
        <v>17020000</v>
      </c>
      <c r="CK58" s="34"/>
      <c r="CL58" s="12"/>
      <c r="CM58" s="34"/>
      <c r="CN58" s="34"/>
      <c r="CO58" s="34"/>
      <c r="CP58" s="34"/>
      <c r="CQ58" s="42"/>
      <c r="CR58" s="42"/>
      <c r="CS58" s="42"/>
      <c r="CT58" s="42"/>
      <c r="CU58" s="16"/>
      <c r="CV58" s="43">
        <f t="shared" si="15"/>
        <v>4892727.2727272725</v>
      </c>
      <c r="CW58" s="61">
        <v>1</v>
      </c>
      <c r="CX58" s="62">
        <v>44624</v>
      </c>
      <c r="CY58" s="63">
        <v>1073333</v>
      </c>
      <c r="CZ58" s="51">
        <v>1</v>
      </c>
      <c r="DA58" s="62">
        <v>44630</v>
      </c>
      <c r="DB58" s="63">
        <v>4600000</v>
      </c>
      <c r="DC58" s="51">
        <v>1</v>
      </c>
      <c r="DD58" s="62">
        <v>44658</v>
      </c>
      <c r="DE58" s="63">
        <v>4600000</v>
      </c>
      <c r="DF58" s="51">
        <v>1</v>
      </c>
      <c r="DG58" s="62">
        <v>44687</v>
      </c>
      <c r="DH58" s="63">
        <v>4600000</v>
      </c>
      <c r="DI58" s="65">
        <v>1</v>
      </c>
      <c r="DJ58" s="58">
        <v>44718</v>
      </c>
      <c r="DK58" s="64">
        <v>4560722</v>
      </c>
      <c r="DL58" s="65">
        <v>1</v>
      </c>
      <c r="DM58" s="58">
        <v>44753</v>
      </c>
      <c r="DN58" s="64">
        <v>4560722</v>
      </c>
      <c r="DO58" s="65">
        <v>1</v>
      </c>
      <c r="DP58" s="58">
        <v>44784</v>
      </c>
      <c r="DQ58" s="64">
        <v>4560722</v>
      </c>
      <c r="DR58" s="65"/>
      <c r="DS58" s="65"/>
      <c r="DT58" s="65"/>
      <c r="DU58" s="65"/>
      <c r="DV58" s="65"/>
      <c r="DW58" s="65"/>
      <c r="DX58" s="65"/>
      <c r="DY58" s="65"/>
      <c r="DZ58" s="65"/>
      <c r="EA58" s="51">
        <f t="shared" si="16"/>
        <v>7</v>
      </c>
      <c r="EB58" s="66">
        <f t="shared" si="17"/>
        <v>28555499</v>
      </c>
    </row>
    <row r="59" spans="1:132" ht="36" x14ac:dyDescent="0.25">
      <c r="A59" s="12">
        <v>55</v>
      </c>
      <c r="B59" s="12">
        <v>2022</v>
      </c>
      <c r="C59" s="13" t="s">
        <v>328</v>
      </c>
      <c r="D59" s="14" t="s">
        <v>356</v>
      </c>
      <c r="E59" s="154" t="s">
        <v>475</v>
      </c>
      <c r="F59" s="137" t="s">
        <v>970</v>
      </c>
      <c r="G59" s="12" t="s">
        <v>117</v>
      </c>
      <c r="H59" s="12" t="s">
        <v>69</v>
      </c>
      <c r="I59" s="12" t="s">
        <v>47</v>
      </c>
      <c r="J59" s="12" t="s">
        <v>67</v>
      </c>
      <c r="K59" s="37" t="s">
        <v>48</v>
      </c>
      <c r="L59" s="31" t="s">
        <v>782</v>
      </c>
      <c r="M59" s="12" t="s">
        <v>429</v>
      </c>
      <c r="N59" s="31" t="s">
        <v>474</v>
      </c>
      <c r="O59" s="14" t="s">
        <v>1060</v>
      </c>
      <c r="P59" s="14" t="s">
        <v>1063</v>
      </c>
      <c r="Q59" s="12" t="s">
        <v>1045</v>
      </c>
      <c r="R59" s="12" t="s">
        <v>1052</v>
      </c>
      <c r="S59" s="15">
        <v>49600000</v>
      </c>
      <c r="T59" s="15">
        <f t="shared" si="14"/>
        <v>49600000</v>
      </c>
      <c r="U59" s="16" t="s">
        <v>190</v>
      </c>
      <c r="V59" s="51">
        <v>2035</v>
      </c>
      <c r="W59" s="52" t="s">
        <v>469</v>
      </c>
      <c r="X59" s="53">
        <v>371</v>
      </c>
      <c r="Y59" s="54">
        <v>44580</v>
      </c>
      <c r="Z59" s="55"/>
      <c r="AA59" s="39"/>
      <c r="AB59" s="39"/>
      <c r="AC59" s="56"/>
      <c r="AD59" s="57">
        <v>382</v>
      </c>
      <c r="AE59" s="58">
        <v>44585</v>
      </c>
      <c r="AF59" s="16"/>
      <c r="AG59" s="16"/>
      <c r="AH59" s="16"/>
      <c r="AI59" s="59"/>
      <c r="AJ59" s="28" t="s">
        <v>43</v>
      </c>
      <c r="AK59" s="29" t="s">
        <v>71</v>
      </c>
      <c r="AL59" s="29" t="s">
        <v>75</v>
      </c>
      <c r="AM59" s="29" t="s">
        <v>45</v>
      </c>
      <c r="AN59" s="12" t="s">
        <v>112</v>
      </c>
      <c r="AO59" s="30">
        <v>5</v>
      </c>
      <c r="AP59" s="12" t="s">
        <v>176</v>
      </c>
      <c r="AQ59" s="12">
        <v>8</v>
      </c>
      <c r="AR59" s="12">
        <v>0</v>
      </c>
      <c r="AS59" s="12">
        <f t="shared" si="19"/>
        <v>8</v>
      </c>
      <c r="AT59" s="12"/>
      <c r="AU59" s="32">
        <v>44582</v>
      </c>
      <c r="AV59" s="33">
        <v>44582</v>
      </c>
      <c r="AW59" s="33">
        <v>44585</v>
      </c>
      <c r="AX59" s="33">
        <v>44789</v>
      </c>
      <c r="AY59" s="33">
        <v>44789</v>
      </c>
      <c r="AZ59" s="34"/>
      <c r="BA59" s="35" t="s">
        <v>778</v>
      </c>
      <c r="BB59" s="67" t="s">
        <v>796</v>
      </c>
      <c r="BC59" s="142" t="s">
        <v>140</v>
      </c>
      <c r="BD59" s="12" t="s">
        <v>44</v>
      </c>
      <c r="BE59" s="12" t="s">
        <v>44</v>
      </c>
      <c r="BF59" s="12" t="s">
        <v>44</v>
      </c>
      <c r="BG59" s="12" t="s">
        <v>44</v>
      </c>
      <c r="BH59" s="12" t="s">
        <v>44</v>
      </c>
      <c r="BI59" s="12" t="s">
        <v>44</v>
      </c>
      <c r="BJ59" s="12" t="s">
        <v>44</v>
      </c>
      <c r="BK59" s="12" t="s">
        <v>44</v>
      </c>
      <c r="BL59" s="12" t="s">
        <v>44</v>
      </c>
      <c r="BM59" s="29" t="s">
        <v>44</v>
      </c>
      <c r="BN59" s="16"/>
      <c r="BO59" s="16"/>
      <c r="BP59" s="16"/>
      <c r="BQ59" s="16"/>
      <c r="BR59" s="16"/>
      <c r="BS59" s="16"/>
      <c r="BT59" s="16"/>
      <c r="BU59" s="16"/>
      <c r="BV59" s="16"/>
      <c r="BW59" s="38">
        <f t="shared" si="9"/>
        <v>0</v>
      </c>
      <c r="BX59" s="39"/>
      <c r="BY59" s="34"/>
      <c r="BZ59" s="40"/>
      <c r="CA59" s="34"/>
      <c r="CB59" s="40"/>
      <c r="CC59" s="34"/>
      <c r="CD59" s="40"/>
      <c r="CE59" s="40"/>
      <c r="CF59" s="40"/>
      <c r="CG59" s="40"/>
      <c r="CH59" s="40"/>
      <c r="CI59" s="41"/>
      <c r="CJ59" s="41">
        <f t="shared" si="8"/>
        <v>0</v>
      </c>
      <c r="CK59" s="34"/>
      <c r="CL59" s="12"/>
      <c r="CM59" s="34"/>
      <c r="CN59" s="34"/>
      <c r="CO59" s="34"/>
      <c r="CP59" s="34"/>
      <c r="CQ59" s="42"/>
      <c r="CR59" s="42"/>
      <c r="CS59" s="42"/>
      <c r="CT59" s="42"/>
      <c r="CU59" s="16"/>
      <c r="CV59" s="43">
        <f t="shared" si="15"/>
        <v>6200000</v>
      </c>
      <c r="CW59" s="61">
        <v>1</v>
      </c>
      <c r="CX59" s="62">
        <v>44624</v>
      </c>
      <c r="CY59" s="63">
        <v>1446667</v>
      </c>
      <c r="CZ59" s="51">
        <v>1</v>
      </c>
      <c r="DA59" s="62">
        <v>44630</v>
      </c>
      <c r="DB59" s="63">
        <v>6200000</v>
      </c>
      <c r="DC59" s="51">
        <v>1</v>
      </c>
      <c r="DD59" s="62">
        <v>44662</v>
      </c>
      <c r="DE59" s="63">
        <v>6200000</v>
      </c>
      <c r="DF59" s="51">
        <v>1</v>
      </c>
      <c r="DG59" s="62">
        <v>44687</v>
      </c>
      <c r="DH59" s="63">
        <v>4600000</v>
      </c>
      <c r="DI59" s="65">
        <v>1</v>
      </c>
      <c r="DJ59" s="58">
        <v>44720</v>
      </c>
      <c r="DK59" s="64">
        <v>6140439</v>
      </c>
      <c r="DL59" s="65">
        <v>1</v>
      </c>
      <c r="DM59" s="58">
        <v>44753</v>
      </c>
      <c r="DN59" s="64">
        <v>6140439</v>
      </c>
      <c r="DO59" s="65">
        <v>1</v>
      </c>
      <c r="DP59" s="58">
        <v>44784</v>
      </c>
      <c r="DQ59" s="64">
        <v>6140439</v>
      </c>
      <c r="DR59" s="65"/>
      <c r="DS59" s="65"/>
      <c r="DT59" s="65"/>
      <c r="DU59" s="65"/>
      <c r="DV59" s="65"/>
      <c r="DW59" s="65"/>
      <c r="DX59" s="65"/>
      <c r="DY59" s="65"/>
      <c r="DZ59" s="65"/>
      <c r="EA59" s="51">
        <f t="shared" si="16"/>
        <v>7</v>
      </c>
      <c r="EB59" s="66">
        <f t="shared" si="17"/>
        <v>36867984</v>
      </c>
    </row>
    <row r="60" spans="1:132" ht="36" x14ac:dyDescent="0.25">
      <c r="A60" s="12">
        <v>56</v>
      </c>
      <c r="B60" s="12">
        <v>2022</v>
      </c>
      <c r="C60" s="13" t="s">
        <v>329</v>
      </c>
      <c r="D60" s="14" t="s">
        <v>357</v>
      </c>
      <c r="E60" s="154" t="s">
        <v>1368</v>
      </c>
      <c r="F60" s="137" t="s">
        <v>945</v>
      </c>
      <c r="G60" s="12" t="s">
        <v>44</v>
      </c>
      <c r="H60" s="12" t="s">
        <v>68</v>
      </c>
      <c r="I60" s="12" t="s">
        <v>51</v>
      </c>
      <c r="J60" s="12" t="s">
        <v>67</v>
      </c>
      <c r="K60" s="37" t="s">
        <v>48</v>
      </c>
      <c r="L60" s="31" t="s">
        <v>781</v>
      </c>
      <c r="M60" s="12" t="s">
        <v>434</v>
      </c>
      <c r="N60" s="31" t="s">
        <v>462</v>
      </c>
      <c r="O60" s="14" t="s">
        <v>1060</v>
      </c>
      <c r="P60" s="14" t="s">
        <v>1063</v>
      </c>
      <c r="Q60" s="12" t="s">
        <v>1045</v>
      </c>
      <c r="R60" s="12" t="s">
        <v>1052</v>
      </c>
      <c r="S60" s="15">
        <v>20800000</v>
      </c>
      <c r="T60" s="15">
        <f t="shared" si="14"/>
        <v>29553333</v>
      </c>
      <c r="U60" s="16" t="s">
        <v>190</v>
      </c>
      <c r="V60" s="51">
        <v>1741</v>
      </c>
      <c r="W60" s="52" t="s">
        <v>105</v>
      </c>
      <c r="X60" s="53">
        <v>311</v>
      </c>
      <c r="Y60" s="54">
        <v>44578</v>
      </c>
      <c r="Z60" s="55">
        <v>643</v>
      </c>
      <c r="AA60" s="39">
        <v>44804</v>
      </c>
      <c r="AB60" s="39"/>
      <c r="AC60" s="56"/>
      <c r="AD60" s="57">
        <v>350</v>
      </c>
      <c r="AE60" s="58">
        <v>44582</v>
      </c>
      <c r="AF60" s="16">
        <v>435</v>
      </c>
      <c r="AG60" s="39">
        <v>44588</v>
      </c>
      <c r="AH60" s="16">
        <v>754</v>
      </c>
      <c r="AI60" s="56">
        <v>44809</v>
      </c>
      <c r="AJ60" s="28" t="s">
        <v>43</v>
      </c>
      <c r="AK60" s="29" t="s">
        <v>71</v>
      </c>
      <c r="AL60" s="29" t="s">
        <v>76</v>
      </c>
      <c r="AM60" s="29" t="s">
        <v>45</v>
      </c>
      <c r="AN60" s="12" t="s">
        <v>111</v>
      </c>
      <c r="AO60" s="30">
        <v>4</v>
      </c>
      <c r="AP60" s="12" t="s">
        <v>176</v>
      </c>
      <c r="AQ60" s="12">
        <v>8</v>
      </c>
      <c r="AR60" s="12">
        <v>3</v>
      </c>
      <c r="AS60" s="12">
        <f t="shared" si="19"/>
        <v>11</v>
      </c>
      <c r="AT60" s="12" t="s">
        <v>1343</v>
      </c>
      <c r="AU60" s="32">
        <v>44581</v>
      </c>
      <c r="AV60" s="33">
        <v>44581</v>
      </c>
      <c r="AW60" s="33">
        <v>44582</v>
      </c>
      <c r="AX60" s="33">
        <v>44824</v>
      </c>
      <c r="AY60" s="33">
        <v>44926</v>
      </c>
      <c r="AZ60" s="34"/>
      <c r="BA60" s="35" t="s">
        <v>888</v>
      </c>
      <c r="BB60" s="31" t="s">
        <v>538</v>
      </c>
      <c r="BC60" s="142" t="s">
        <v>138</v>
      </c>
      <c r="BD60" s="32">
        <v>44588</v>
      </c>
      <c r="BE60" s="12" t="s">
        <v>889</v>
      </c>
      <c r="BF60" s="69">
        <v>79910420</v>
      </c>
      <c r="BG60" s="12">
        <v>2</v>
      </c>
      <c r="BH60" s="69">
        <v>20280000</v>
      </c>
      <c r="BI60" s="12" t="s">
        <v>44</v>
      </c>
      <c r="BJ60" s="12" t="s">
        <v>44</v>
      </c>
      <c r="BK60" s="12" t="s">
        <v>44</v>
      </c>
      <c r="BL60" s="12" t="s">
        <v>44</v>
      </c>
      <c r="BM60" s="29" t="s">
        <v>44</v>
      </c>
      <c r="BN60" s="39">
        <v>44809</v>
      </c>
      <c r="BO60" s="16">
        <v>101</v>
      </c>
      <c r="BP60" s="16"/>
      <c r="BQ60" s="16"/>
      <c r="BR60" s="16"/>
      <c r="BS60" s="16"/>
      <c r="BT60" s="16"/>
      <c r="BU60" s="16"/>
      <c r="BV60" s="16">
        <v>1</v>
      </c>
      <c r="BW60" s="38">
        <f t="shared" si="9"/>
        <v>101</v>
      </c>
      <c r="BX60" s="39">
        <v>44926</v>
      </c>
      <c r="BY60" s="34">
        <v>44809</v>
      </c>
      <c r="BZ60" s="40">
        <v>8753333</v>
      </c>
      <c r="CA60" s="34"/>
      <c r="CB60" s="40"/>
      <c r="CC60" s="34"/>
      <c r="CD60" s="40"/>
      <c r="CE60" s="40"/>
      <c r="CF60" s="40"/>
      <c r="CG60" s="40"/>
      <c r="CH60" s="40"/>
      <c r="CI60" s="41">
        <v>1</v>
      </c>
      <c r="CJ60" s="41">
        <f t="shared" si="8"/>
        <v>8753333</v>
      </c>
      <c r="CK60" s="34"/>
      <c r="CL60" s="12"/>
      <c r="CM60" s="34"/>
      <c r="CN60" s="34"/>
      <c r="CO60" s="34"/>
      <c r="CP60" s="34"/>
      <c r="CQ60" s="42"/>
      <c r="CR60" s="42"/>
      <c r="CS60" s="42"/>
      <c r="CT60" s="42"/>
      <c r="CU60" s="16"/>
      <c r="CV60" s="43">
        <f t="shared" si="15"/>
        <v>2686666.6363636362</v>
      </c>
      <c r="CW60" s="61">
        <v>1</v>
      </c>
      <c r="CX60" s="62">
        <v>44624</v>
      </c>
      <c r="CY60" s="63">
        <v>520000</v>
      </c>
      <c r="CZ60" s="51">
        <v>1</v>
      </c>
      <c r="DA60" s="62">
        <v>44624</v>
      </c>
      <c r="DB60" s="63">
        <v>346667</v>
      </c>
      <c r="DC60" s="51">
        <v>1</v>
      </c>
      <c r="DD60" s="62">
        <v>44630</v>
      </c>
      <c r="DE60" s="63">
        <v>2600000</v>
      </c>
      <c r="DF60" s="51">
        <v>1</v>
      </c>
      <c r="DG60" s="62">
        <v>44658</v>
      </c>
      <c r="DH60" s="63">
        <v>2600000</v>
      </c>
      <c r="DI60" s="51">
        <v>1</v>
      </c>
      <c r="DJ60" s="62">
        <v>44687</v>
      </c>
      <c r="DK60" s="63">
        <v>2600000</v>
      </c>
      <c r="DL60" s="65">
        <v>1</v>
      </c>
      <c r="DM60" s="58">
        <v>44718</v>
      </c>
      <c r="DN60" s="64">
        <v>2577799</v>
      </c>
      <c r="DO60" s="65">
        <v>1</v>
      </c>
      <c r="DP60" s="58">
        <v>44753</v>
      </c>
      <c r="DQ60" s="65">
        <v>2577799</v>
      </c>
      <c r="DR60" s="65">
        <v>1</v>
      </c>
      <c r="DS60" s="58">
        <v>44784</v>
      </c>
      <c r="DT60" s="65">
        <v>2577799</v>
      </c>
      <c r="DU60" s="65"/>
      <c r="DV60" s="65"/>
      <c r="DW60" s="65"/>
      <c r="DX60" s="65"/>
      <c r="DY60" s="65"/>
      <c r="DZ60" s="65"/>
      <c r="EA60" s="51">
        <f t="shared" si="16"/>
        <v>8</v>
      </c>
      <c r="EB60" s="66">
        <f t="shared" si="17"/>
        <v>16400064</v>
      </c>
    </row>
    <row r="61" spans="1:132" ht="24" x14ac:dyDescent="0.25">
      <c r="A61" s="12">
        <v>57</v>
      </c>
      <c r="B61" s="12">
        <v>2022</v>
      </c>
      <c r="C61" s="13" t="s">
        <v>330</v>
      </c>
      <c r="D61" s="14" t="s">
        <v>358</v>
      </c>
      <c r="E61" s="154" t="s">
        <v>396</v>
      </c>
      <c r="F61" s="137" t="s">
        <v>943</v>
      </c>
      <c r="G61" s="12" t="s">
        <v>44</v>
      </c>
      <c r="H61" s="12" t="s">
        <v>68</v>
      </c>
      <c r="I61" s="12" t="s">
        <v>47</v>
      </c>
      <c r="J61" s="36" t="s">
        <v>67</v>
      </c>
      <c r="K61" s="37" t="s">
        <v>48</v>
      </c>
      <c r="L61" s="31" t="s">
        <v>782</v>
      </c>
      <c r="M61" s="12" t="s">
        <v>422</v>
      </c>
      <c r="N61" s="31" t="s">
        <v>463</v>
      </c>
      <c r="O61" s="14" t="s">
        <v>1060</v>
      </c>
      <c r="P61" s="14" t="s">
        <v>1063</v>
      </c>
      <c r="Q61" s="12" t="s">
        <v>1045</v>
      </c>
      <c r="R61" s="12" t="s">
        <v>1052</v>
      </c>
      <c r="S61" s="15">
        <v>30000000</v>
      </c>
      <c r="T61" s="15">
        <f t="shared" si="14"/>
        <v>45000000</v>
      </c>
      <c r="U61" s="16" t="s">
        <v>190</v>
      </c>
      <c r="V61" s="51">
        <v>1715</v>
      </c>
      <c r="W61" s="52" t="s">
        <v>395</v>
      </c>
      <c r="X61" s="53">
        <v>349</v>
      </c>
      <c r="Y61" s="54">
        <v>44580</v>
      </c>
      <c r="Z61" s="55">
        <v>498</v>
      </c>
      <c r="AA61" s="39">
        <v>44712</v>
      </c>
      <c r="AB61" s="39"/>
      <c r="AC61" s="56"/>
      <c r="AD61" s="57">
        <v>364</v>
      </c>
      <c r="AE61" s="58">
        <v>44585</v>
      </c>
      <c r="AF61" s="16">
        <v>568</v>
      </c>
      <c r="AG61" s="39">
        <v>44718</v>
      </c>
      <c r="AH61" s="16"/>
      <c r="AI61" s="59"/>
      <c r="AJ61" s="28" t="s">
        <v>43</v>
      </c>
      <c r="AK61" s="29" t="s">
        <v>71</v>
      </c>
      <c r="AL61" s="29" t="s">
        <v>75</v>
      </c>
      <c r="AM61" s="29" t="s">
        <v>45</v>
      </c>
      <c r="AN61" s="12" t="s">
        <v>112</v>
      </c>
      <c r="AO61" s="30">
        <v>5</v>
      </c>
      <c r="AP61" s="12" t="s">
        <v>176</v>
      </c>
      <c r="AQ61" s="12">
        <v>6</v>
      </c>
      <c r="AR61" s="12">
        <v>3</v>
      </c>
      <c r="AS61" s="12">
        <f t="shared" si="19"/>
        <v>9</v>
      </c>
      <c r="AT61" s="12"/>
      <c r="AU61" s="32">
        <v>44582</v>
      </c>
      <c r="AV61" s="32">
        <v>44582</v>
      </c>
      <c r="AW61" s="33">
        <v>44585</v>
      </c>
      <c r="AX61" s="33">
        <v>44765</v>
      </c>
      <c r="AY61" s="33">
        <v>44857</v>
      </c>
      <c r="AZ61" s="34"/>
      <c r="BA61" s="35" t="s">
        <v>1027</v>
      </c>
      <c r="BB61" s="67" t="s">
        <v>797</v>
      </c>
      <c r="BC61" s="142" t="s">
        <v>138</v>
      </c>
      <c r="BD61" s="12" t="s">
        <v>44</v>
      </c>
      <c r="BE61" s="12" t="s">
        <v>44</v>
      </c>
      <c r="BF61" s="12" t="s">
        <v>44</v>
      </c>
      <c r="BG61" s="12" t="s">
        <v>44</v>
      </c>
      <c r="BH61" s="12" t="s">
        <v>44</v>
      </c>
      <c r="BI61" s="12" t="s">
        <v>44</v>
      </c>
      <c r="BJ61" s="12" t="s">
        <v>44</v>
      </c>
      <c r="BK61" s="12" t="s">
        <v>44</v>
      </c>
      <c r="BL61" s="12" t="s">
        <v>44</v>
      </c>
      <c r="BM61" s="29" t="s">
        <v>44</v>
      </c>
      <c r="BN61" s="39">
        <v>44718</v>
      </c>
      <c r="BO61" s="16">
        <v>90</v>
      </c>
      <c r="BP61" s="16"/>
      <c r="BQ61" s="16"/>
      <c r="BR61" s="16"/>
      <c r="BS61" s="16"/>
      <c r="BT61" s="16"/>
      <c r="BU61" s="16"/>
      <c r="BV61" s="16">
        <v>1</v>
      </c>
      <c r="BW61" s="38">
        <f t="shared" si="9"/>
        <v>90</v>
      </c>
      <c r="BX61" s="39">
        <v>44857</v>
      </c>
      <c r="BY61" s="34">
        <v>44718</v>
      </c>
      <c r="BZ61" s="40">
        <v>15000000</v>
      </c>
      <c r="CA61" s="34"/>
      <c r="CB61" s="40"/>
      <c r="CC61" s="34"/>
      <c r="CD61" s="40"/>
      <c r="CE61" s="40"/>
      <c r="CF61" s="40"/>
      <c r="CG61" s="40"/>
      <c r="CH61" s="40"/>
      <c r="CI61" s="41">
        <v>1</v>
      </c>
      <c r="CJ61" s="41">
        <f t="shared" si="8"/>
        <v>15000000</v>
      </c>
      <c r="CK61" s="34"/>
      <c r="CL61" s="12"/>
      <c r="CM61" s="34"/>
      <c r="CN61" s="34"/>
      <c r="CO61" s="34"/>
      <c r="CP61" s="34"/>
      <c r="CQ61" s="42"/>
      <c r="CR61" s="42"/>
      <c r="CS61" s="42"/>
      <c r="CT61" s="42"/>
      <c r="CU61" s="16"/>
      <c r="CV61" s="43">
        <f t="shared" si="15"/>
        <v>5000000</v>
      </c>
      <c r="CW61" s="61">
        <v>1</v>
      </c>
      <c r="CX61" s="62">
        <v>44624</v>
      </c>
      <c r="CY61" s="63">
        <v>1166667</v>
      </c>
      <c r="CZ61" s="51">
        <v>1</v>
      </c>
      <c r="DA61" s="62">
        <v>44630</v>
      </c>
      <c r="DB61" s="63">
        <v>5000000</v>
      </c>
      <c r="DC61" s="51">
        <v>1</v>
      </c>
      <c r="DD61" s="62">
        <v>44658</v>
      </c>
      <c r="DE61" s="63">
        <v>5000000</v>
      </c>
      <c r="DF61" s="65">
        <v>1</v>
      </c>
      <c r="DG61" s="58">
        <v>44687</v>
      </c>
      <c r="DH61" s="63">
        <v>5000000</v>
      </c>
      <c r="DI61" s="65">
        <v>1</v>
      </c>
      <c r="DJ61" s="58">
        <v>44718</v>
      </c>
      <c r="DK61" s="64">
        <v>4957307</v>
      </c>
      <c r="DL61" s="65">
        <v>1</v>
      </c>
      <c r="DM61" s="58">
        <v>44755</v>
      </c>
      <c r="DN61" s="64">
        <v>4957307</v>
      </c>
      <c r="DO61" s="65">
        <v>1</v>
      </c>
      <c r="DP61" s="58">
        <v>44784</v>
      </c>
      <c r="DQ61" s="64">
        <v>4957307</v>
      </c>
      <c r="DR61" s="65"/>
      <c r="DS61" s="65"/>
      <c r="DT61" s="65"/>
      <c r="DU61" s="65"/>
      <c r="DV61" s="65"/>
      <c r="DW61" s="65"/>
      <c r="DX61" s="65"/>
      <c r="DY61" s="65"/>
      <c r="DZ61" s="65"/>
      <c r="EA61" s="51">
        <f t="shared" si="16"/>
        <v>7</v>
      </c>
      <c r="EB61" s="66">
        <f t="shared" si="17"/>
        <v>31038588</v>
      </c>
    </row>
    <row r="62" spans="1:132" ht="24" x14ac:dyDescent="0.25">
      <c r="A62" s="12">
        <v>58</v>
      </c>
      <c r="B62" s="12">
        <v>2022</v>
      </c>
      <c r="C62" s="13" t="s">
        <v>331</v>
      </c>
      <c r="D62" s="14" t="s">
        <v>359</v>
      </c>
      <c r="E62" s="154" t="s">
        <v>389</v>
      </c>
      <c r="F62" s="137" t="s">
        <v>961</v>
      </c>
      <c r="G62" s="12" t="s">
        <v>44</v>
      </c>
      <c r="H62" s="12" t="s">
        <v>68</v>
      </c>
      <c r="I62" s="12" t="s">
        <v>47</v>
      </c>
      <c r="J62" s="12" t="s">
        <v>67</v>
      </c>
      <c r="K62" s="37" t="s">
        <v>48</v>
      </c>
      <c r="L62" s="31" t="s">
        <v>594</v>
      </c>
      <c r="M62" s="12" t="s">
        <v>157</v>
      </c>
      <c r="N62" s="31" t="s">
        <v>437</v>
      </c>
      <c r="O62" s="14" t="s">
        <v>1060</v>
      </c>
      <c r="P62" s="14" t="s">
        <v>1063</v>
      </c>
      <c r="Q62" s="12" t="s">
        <v>1045</v>
      </c>
      <c r="R62" s="12" t="s">
        <v>1052</v>
      </c>
      <c r="S62" s="15">
        <v>36800000</v>
      </c>
      <c r="T62" s="15">
        <f t="shared" si="14"/>
        <v>50600000</v>
      </c>
      <c r="U62" s="16" t="s">
        <v>190</v>
      </c>
      <c r="V62" s="51">
        <v>1841</v>
      </c>
      <c r="W62" s="52" t="s">
        <v>92</v>
      </c>
      <c r="X62" s="53">
        <v>365</v>
      </c>
      <c r="Y62" s="54">
        <v>44580</v>
      </c>
      <c r="Z62" s="55">
        <v>644</v>
      </c>
      <c r="AA62" s="39">
        <v>44804</v>
      </c>
      <c r="AB62" s="39"/>
      <c r="AC62" s="56"/>
      <c r="AD62" s="57">
        <v>351</v>
      </c>
      <c r="AE62" s="58">
        <v>44582</v>
      </c>
      <c r="AF62" s="16">
        <v>774</v>
      </c>
      <c r="AG62" s="39">
        <v>44812</v>
      </c>
      <c r="AH62" s="16"/>
      <c r="AI62" s="59"/>
      <c r="AJ62" s="28" t="s">
        <v>43</v>
      </c>
      <c r="AK62" s="29" t="s">
        <v>71</v>
      </c>
      <c r="AL62" s="29" t="s">
        <v>75</v>
      </c>
      <c r="AM62" s="29" t="s">
        <v>45</v>
      </c>
      <c r="AN62" s="12" t="s">
        <v>112</v>
      </c>
      <c r="AO62" s="30">
        <v>5</v>
      </c>
      <c r="AP62" s="12" t="s">
        <v>176</v>
      </c>
      <c r="AQ62" s="12">
        <v>8</v>
      </c>
      <c r="AR62" s="12">
        <v>3</v>
      </c>
      <c r="AS62" s="12">
        <f t="shared" si="19"/>
        <v>11</v>
      </c>
      <c r="AT62" s="12"/>
      <c r="AU62" s="32">
        <v>44581</v>
      </c>
      <c r="AV62" s="33">
        <v>44581</v>
      </c>
      <c r="AW62" s="33">
        <v>44585</v>
      </c>
      <c r="AX62" s="33">
        <v>44827</v>
      </c>
      <c r="AY62" s="33">
        <v>44918</v>
      </c>
      <c r="AZ62" s="34"/>
      <c r="BA62" s="35" t="s">
        <v>888</v>
      </c>
      <c r="BB62" s="31" t="s">
        <v>539</v>
      </c>
      <c r="BC62" s="142" t="s">
        <v>138</v>
      </c>
      <c r="BD62" s="12" t="s">
        <v>44</v>
      </c>
      <c r="BE62" s="12" t="s">
        <v>44</v>
      </c>
      <c r="BF62" s="12" t="s">
        <v>44</v>
      </c>
      <c r="BG62" s="12" t="s">
        <v>44</v>
      </c>
      <c r="BH62" s="12" t="s">
        <v>44</v>
      </c>
      <c r="BI62" s="12" t="s">
        <v>44</v>
      </c>
      <c r="BJ62" s="12" t="s">
        <v>44</v>
      </c>
      <c r="BK62" s="12" t="s">
        <v>44</v>
      </c>
      <c r="BL62" s="12" t="s">
        <v>44</v>
      </c>
      <c r="BM62" s="29" t="s">
        <v>44</v>
      </c>
      <c r="BN62" s="39">
        <v>44811</v>
      </c>
      <c r="BO62" s="16">
        <v>90</v>
      </c>
      <c r="BP62" s="16"/>
      <c r="BQ62" s="16"/>
      <c r="BR62" s="16"/>
      <c r="BS62" s="16"/>
      <c r="BT62" s="16"/>
      <c r="BU62" s="16"/>
      <c r="BV62" s="16">
        <v>1</v>
      </c>
      <c r="BW62" s="38">
        <f t="shared" si="9"/>
        <v>90</v>
      </c>
      <c r="BX62" s="39">
        <v>44918</v>
      </c>
      <c r="BY62" s="34">
        <v>44811</v>
      </c>
      <c r="BZ62" s="40">
        <v>13800000</v>
      </c>
      <c r="CA62" s="34"/>
      <c r="CB62" s="40"/>
      <c r="CC62" s="34"/>
      <c r="CD62" s="40"/>
      <c r="CE62" s="40"/>
      <c r="CF62" s="40"/>
      <c r="CG62" s="40"/>
      <c r="CH62" s="40"/>
      <c r="CI62" s="41">
        <v>1</v>
      </c>
      <c r="CJ62" s="41">
        <f t="shared" si="8"/>
        <v>13800000</v>
      </c>
      <c r="CK62" s="34"/>
      <c r="CL62" s="12"/>
      <c r="CM62" s="34"/>
      <c r="CN62" s="34"/>
      <c r="CO62" s="34"/>
      <c r="CP62" s="34"/>
      <c r="CQ62" s="42"/>
      <c r="CR62" s="42"/>
      <c r="CS62" s="42"/>
      <c r="CT62" s="42"/>
      <c r="CU62" s="16"/>
      <c r="CV62" s="43">
        <f t="shared" si="15"/>
        <v>4600000</v>
      </c>
      <c r="CW62" s="61">
        <v>1</v>
      </c>
      <c r="CX62" s="62">
        <v>44624</v>
      </c>
      <c r="CY62" s="63">
        <v>1073333</v>
      </c>
      <c r="CZ62" s="51">
        <v>1</v>
      </c>
      <c r="DA62" s="62">
        <v>44634</v>
      </c>
      <c r="DB62" s="63">
        <v>4600000</v>
      </c>
      <c r="DC62" s="51">
        <v>1</v>
      </c>
      <c r="DD62" s="62">
        <v>44662</v>
      </c>
      <c r="DE62" s="63">
        <v>4600000</v>
      </c>
      <c r="DF62" s="51">
        <v>1</v>
      </c>
      <c r="DG62" s="62">
        <v>44690</v>
      </c>
      <c r="DH62" s="63">
        <v>4600000</v>
      </c>
      <c r="DI62" s="65">
        <v>1</v>
      </c>
      <c r="DJ62" s="58">
        <v>44722</v>
      </c>
      <c r="DK62" s="64">
        <v>4560722</v>
      </c>
      <c r="DL62" s="65">
        <v>1</v>
      </c>
      <c r="DM62" s="58">
        <v>44753</v>
      </c>
      <c r="DN62" s="64">
        <v>4560722</v>
      </c>
      <c r="DO62" s="65">
        <v>1</v>
      </c>
      <c r="DP62" s="58">
        <v>44784</v>
      </c>
      <c r="DQ62" s="64">
        <v>4560722</v>
      </c>
      <c r="DR62" s="65"/>
      <c r="DS62" s="65"/>
      <c r="DT62" s="65"/>
      <c r="DU62" s="65"/>
      <c r="DV62" s="65"/>
      <c r="DW62" s="65"/>
      <c r="DX62" s="65"/>
      <c r="DY62" s="65"/>
      <c r="DZ62" s="65"/>
      <c r="EA62" s="51">
        <f t="shared" si="16"/>
        <v>7</v>
      </c>
      <c r="EB62" s="66">
        <f t="shared" si="17"/>
        <v>28555499</v>
      </c>
    </row>
    <row r="63" spans="1:132" ht="36" x14ac:dyDescent="0.25">
      <c r="A63" s="12">
        <v>59</v>
      </c>
      <c r="B63" s="12">
        <v>2022</v>
      </c>
      <c r="C63" s="13" t="s">
        <v>332</v>
      </c>
      <c r="D63" s="14" t="s">
        <v>360</v>
      </c>
      <c r="E63" s="154" t="s">
        <v>477</v>
      </c>
      <c r="F63" s="137" t="s">
        <v>945</v>
      </c>
      <c r="G63" s="12" t="s">
        <v>44</v>
      </c>
      <c r="H63" s="12" t="s">
        <v>68</v>
      </c>
      <c r="I63" s="12" t="s">
        <v>51</v>
      </c>
      <c r="J63" s="36" t="s">
        <v>67</v>
      </c>
      <c r="K63" s="37" t="s">
        <v>314</v>
      </c>
      <c r="L63" s="31" t="s">
        <v>781</v>
      </c>
      <c r="M63" s="12" t="s">
        <v>434</v>
      </c>
      <c r="N63" s="31" t="s">
        <v>476</v>
      </c>
      <c r="O63" s="14" t="s">
        <v>1060</v>
      </c>
      <c r="P63" s="14" t="s">
        <v>1063</v>
      </c>
      <c r="Q63" s="12" t="s">
        <v>1045</v>
      </c>
      <c r="R63" s="12" t="s">
        <v>1052</v>
      </c>
      <c r="S63" s="15">
        <v>15600000</v>
      </c>
      <c r="T63" s="15">
        <f t="shared" si="14"/>
        <v>23400000</v>
      </c>
      <c r="U63" s="16" t="s">
        <v>190</v>
      </c>
      <c r="V63" s="51">
        <v>1741</v>
      </c>
      <c r="W63" s="52" t="s">
        <v>105</v>
      </c>
      <c r="X63" s="53">
        <v>311</v>
      </c>
      <c r="Y63" s="54">
        <v>44578</v>
      </c>
      <c r="Z63" s="55">
        <v>480</v>
      </c>
      <c r="AA63" s="39">
        <v>44712</v>
      </c>
      <c r="AB63" s="39"/>
      <c r="AC63" s="56"/>
      <c r="AD63" s="57">
        <v>359</v>
      </c>
      <c r="AE63" s="58">
        <v>44585</v>
      </c>
      <c r="AF63" s="16">
        <v>569</v>
      </c>
      <c r="AG63" s="39">
        <v>44718</v>
      </c>
      <c r="AH63" s="16"/>
      <c r="AI63" s="59"/>
      <c r="AJ63" s="28" t="s">
        <v>43</v>
      </c>
      <c r="AK63" s="29" t="s">
        <v>71</v>
      </c>
      <c r="AL63" s="29" t="s">
        <v>76</v>
      </c>
      <c r="AM63" s="29" t="s">
        <v>45</v>
      </c>
      <c r="AN63" s="12" t="s">
        <v>111</v>
      </c>
      <c r="AO63" s="30">
        <v>4</v>
      </c>
      <c r="AP63" s="12" t="s">
        <v>176</v>
      </c>
      <c r="AQ63" s="12">
        <v>6</v>
      </c>
      <c r="AR63" s="12">
        <v>3</v>
      </c>
      <c r="AS63" s="12">
        <f t="shared" si="19"/>
        <v>9</v>
      </c>
      <c r="AT63" s="12"/>
      <c r="AU63" s="32">
        <v>44582</v>
      </c>
      <c r="AV63" s="33">
        <v>44582</v>
      </c>
      <c r="AW63" s="33">
        <v>44585</v>
      </c>
      <c r="AX63" s="33">
        <v>44765</v>
      </c>
      <c r="AY63" s="33">
        <v>44857</v>
      </c>
      <c r="AZ63" s="34"/>
      <c r="BA63" s="35" t="s">
        <v>1027</v>
      </c>
      <c r="BB63" s="67" t="s">
        <v>799</v>
      </c>
      <c r="BC63" s="142" t="s">
        <v>138</v>
      </c>
      <c r="BD63" s="12" t="s">
        <v>44</v>
      </c>
      <c r="BE63" s="12" t="s">
        <v>44</v>
      </c>
      <c r="BF63" s="12" t="s">
        <v>44</v>
      </c>
      <c r="BG63" s="12" t="s">
        <v>44</v>
      </c>
      <c r="BH63" s="12" t="s">
        <v>44</v>
      </c>
      <c r="BI63" s="12" t="s">
        <v>44</v>
      </c>
      <c r="BJ63" s="12" t="s">
        <v>44</v>
      </c>
      <c r="BK63" s="12" t="s">
        <v>44</v>
      </c>
      <c r="BL63" s="12" t="s">
        <v>44</v>
      </c>
      <c r="BM63" s="29" t="s">
        <v>44</v>
      </c>
      <c r="BN63" s="39">
        <v>44718</v>
      </c>
      <c r="BO63" s="16">
        <v>90</v>
      </c>
      <c r="BP63" s="16"/>
      <c r="BQ63" s="16"/>
      <c r="BR63" s="16"/>
      <c r="BS63" s="16"/>
      <c r="BT63" s="16"/>
      <c r="BU63" s="16"/>
      <c r="BV63" s="16">
        <v>1</v>
      </c>
      <c r="BW63" s="38">
        <f t="shared" si="9"/>
        <v>90</v>
      </c>
      <c r="BX63" s="39">
        <v>44857</v>
      </c>
      <c r="BY63" s="34">
        <v>44718</v>
      </c>
      <c r="BZ63" s="40">
        <v>7800000</v>
      </c>
      <c r="CA63" s="34"/>
      <c r="CB63" s="40"/>
      <c r="CC63" s="34"/>
      <c r="CD63" s="40"/>
      <c r="CE63" s="40"/>
      <c r="CF63" s="40"/>
      <c r="CG63" s="40"/>
      <c r="CH63" s="40"/>
      <c r="CI63" s="41">
        <v>1</v>
      </c>
      <c r="CJ63" s="41">
        <f t="shared" si="8"/>
        <v>7800000</v>
      </c>
      <c r="CK63" s="34"/>
      <c r="CL63" s="12"/>
      <c r="CM63" s="34"/>
      <c r="CN63" s="34"/>
      <c r="CO63" s="34"/>
      <c r="CP63" s="34"/>
      <c r="CQ63" s="42"/>
      <c r="CR63" s="42"/>
      <c r="CS63" s="42"/>
      <c r="CT63" s="42"/>
      <c r="CU63" s="16"/>
      <c r="CV63" s="43">
        <f t="shared" si="15"/>
        <v>2600000</v>
      </c>
      <c r="CW63" s="61">
        <v>1</v>
      </c>
      <c r="CX63" s="62">
        <v>44624</v>
      </c>
      <c r="CY63" s="63">
        <v>606667</v>
      </c>
      <c r="CZ63" s="51">
        <v>1</v>
      </c>
      <c r="DA63" s="62">
        <v>44630</v>
      </c>
      <c r="DB63" s="63">
        <v>2600000</v>
      </c>
      <c r="DC63" s="51">
        <v>1</v>
      </c>
      <c r="DD63" s="62">
        <v>44658</v>
      </c>
      <c r="DE63" s="63">
        <v>2600000</v>
      </c>
      <c r="DF63" s="51">
        <v>1</v>
      </c>
      <c r="DG63" s="62">
        <v>44687</v>
      </c>
      <c r="DH63" s="63">
        <v>2600000</v>
      </c>
      <c r="DI63" s="65">
        <v>1</v>
      </c>
      <c r="DJ63" s="58">
        <v>44718</v>
      </c>
      <c r="DK63" s="64">
        <v>2577799</v>
      </c>
      <c r="DL63" s="65">
        <v>1</v>
      </c>
      <c r="DM63" s="58">
        <v>44753</v>
      </c>
      <c r="DN63" s="64">
        <v>2577799</v>
      </c>
      <c r="DO63" s="65">
        <v>1</v>
      </c>
      <c r="DP63" s="58">
        <v>44784</v>
      </c>
      <c r="DQ63" s="64">
        <v>2577799</v>
      </c>
      <c r="DR63" s="65"/>
      <c r="DS63" s="65"/>
      <c r="DT63" s="65"/>
      <c r="DU63" s="65"/>
      <c r="DV63" s="65"/>
      <c r="DW63" s="65"/>
      <c r="DX63" s="65"/>
      <c r="DY63" s="65"/>
      <c r="DZ63" s="65"/>
      <c r="EA63" s="51">
        <f t="shared" si="16"/>
        <v>7</v>
      </c>
      <c r="EB63" s="66">
        <f t="shared" si="17"/>
        <v>16140064</v>
      </c>
    </row>
    <row r="64" spans="1:132" ht="36" x14ac:dyDescent="0.25">
      <c r="A64" s="12">
        <v>60</v>
      </c>
      <c r="B64" s="12">
        <v>2022</v>
      </c>
      <c r="C64" s="13" t="s">
        <v>333</v>
      </c>
      <c r="D64" s="14" t="s">
        <v>361</v>
      </c>
      <c r="E64" s="154" t="s">
        <v>479</v>
      </c>
      <c r="F64" s="137" t="s">
        <v>944</v>
      </c>
      <c r="G64" s="12" t="s">
        <v>44</v>
      </c>
      <c r="H64" s="12" t="s">
        <v>68</v>
      </c>
      <c r="I64" s="12" t="s">
        <v>47</v>
      </c>
      <c r="J64" s="12" t="s">
        <v>67</v>
      </c>
      <c r="K64" s="37" t="s">
        <v>48</v>
      </c>
      <c r="L64" s="31" t="s">
        <v>383</v>
      </c>
      <c r="M64" s="12" t="s">
        <v>992</v>
      </c>
      <c r="N64" s="31" t="s">
        <v>478</v>
      </c>
      <c r="O64" s="14" t="s">
        <v>1060</v>
      </c>
      <c r="P64" s="14" t="s">
        <v>1063</v>
      </c>
      <c r="Q64" s="12" t="s">
        <v>1045</v>
      </c>
      <c r="R64" s="12" t="s">
        <v>1052</v>
      </c>
      <c r="S64" s="15">
        <v>30000000</v>
      </c>
      <c r="T64" s="15">
        <f t="shared" si="14"/>
        <v>30000000</v>
      </c>
      <c r="U64" s="16" t="s">
        <v>190</v>
      </c>
      <c r="V64" s="51">
        <v>1739</v>
      </c>
      <c r="W64" s="52" t="s">
        <v>480</v>
      </c>
      <c r="X64" s="53">
        <v>357</v>
      </c>
      <c r="Y64" s="54">
        <v>44580</v>
      </c>
      <c r="Z64" s="55"/>
      <c r="AA64" s="39"/>
      <c r="AB64" s="39"/>
      <c r="AC64" s="56"/>
      <c r="AD64" s="57">
        <v>363</v>
      </c>
      <c r="AE64" s="58">
        <v>44585</v>
      </c>
      <c r="AF64" s="16"/>
      <c r="AG64" s="16"/>
      <c r="AH64" s="16"/>
      <c r="AI64" s="59"/>
      <c r="AJ64" s="28" t="s">
        <v>43</v>
      </c>
      <c r="AK64" s="29" t="s">
        <v>71</v>
      </c>
      <c r="AL64" s="29" t="s">
        <v>75</v>
      </c>
      <c r="AM64" s="29" t="s">
        <v>45</v>
      </c>
      <c r="AN64" s="12" t="s">
        <v>112</v>
      </c>
      <c r="AO64" s="30">
        <v>5</v>
      </c>
      <c r="AP64" s="12" t="s">
        <v>176</v>
      </c>
      <c r="AQ64" s="12">
        <v>6</v>
      </c>
      <c r="AR64" s="12">
        <v>0</v>
      </c>
      <c r="AS64" s="12">
        <f t="shared" si="19"/>
        <v>6</v>
      </c>
      <c r="AT64" s="12"/>
      <c r="AU64" s="32">
        <v>44582</v>
      </c>
      <c r="AV64" s="33">
        <v>44582</v>
      </c>
      <c r="AW64" s="33">
        <v>44585</v>
      </c>
      <c r="AX64" s="33">
        <v>44765</v>
      </c>
      <c r="AY64" s="33">
        <v>44785</v>
      </c>
      <c r="AZ64" s="34"/>
      <c r="BA64" s="35" t="s">
        <v>778</v>
      </c>
      <c r="BB64" s="67" t="s">
        <v>798</v>
      </c>
      <c r="BC64" s="142" t="s">
        <v>140</v>
      </c>
      <c r="BD64" s="12" t="s">
        <v>44</v>
      </c>
      <c r="BE64" s="12" t="s">
        <v>44</v>
      </c>
      <c r="BF64" s="12" t="s">
        <v>44</v>
      </c>
      <c r="BG64" s="12" t="s">
        <v>44</v>
      </c>
      <c r="BH64" s="12" t="s">
        <v>44</v>
      </c>
      <c r="BI64" s="12" t="s">
        <v>44</v>
      </c>
      <c r="BJ64" s="12" t="s">
        <v>44</v>
      </c>
      <c r="BK64" s="12" t="s">
        <v>44</v>
      </c>
      <c r="BL64" s="12" t="s">
        <v>44</v>
      </c>
      <c r="BM64" s="29" t="s">
        <v>44</v>
      </c>
      <c r="BN64" s="16"/>
      <c r="BO64" s="16"/>
      <c r="BP64" s="16"/>
      <c r="BQ64" s="16"/>
      <c r="BR64" s="16"/>
      <c r="BS64" s="16"/>
      <c r="BT64" s="16"/>
      <c r="BU64" s="16"/>
      <c r="BV64" s="16"/>
      <c r="BW64" s="38">
        <f t="shared" si="9"/>
        <v>0</v>
      </c>
      <c r="BX64" s="39"/>
      <c r="BY64" s="34"/>
      <c r="BZ64" s="40"/>
      <c r="CA64" s="34"/>
      <c r="CB64" s="40"/>
      <c r="CC64" s="34"/>
      <c r="CD64" s="40"/>
      <c r="CE64" s="40"/>
      <c r="CF64" s="40"/>
      <c r="CG64" s="40"/>
      <c r="CH64" s="40"/>
      <c r="CI64" s="41"/>
      <c r="CJ64" s="41">
        <f t="shared" si="8"/>
        <v>0</v>
      </c>
      <c r="CK64" s="34">
        <v>44673</v>
      </c>
      <c r="CL64" s="12">
        <v>110</v>
      </c>
      <c r="CM64" s="34">
        <v>44785</v>
      </c>
      <c r="CN64" s="34"/>
      <c r="CO64" s="34"/>
      <c r="CP64" s="34"/>
      <c r="CQ64" s="42"/>
      <c r="CR64" s="42"/>
      <c r="CS64" s="42"/>
      <c r="CT64" s="42"/>
      <c r="CU64" s="16"/>
      <c r="CV64" s="43">
        <f t="shared" si="15"/>
        <v>5000000</v>
      </c>
      <c r="CW64" s="61">
        <v>1</v>
      </c>
      <c r="CX64" s="62">
        <v>44624</v>
      </c>
      <c r="CY64" s="63">
        <v>1166667</v>
      </c>
      <c r="CZ64" s="51">
        <v>1</v>
      </c>
      <c r="DA64" s="62">
        <v>44630</v>
      </c>
      <c r="DB64" s="63">
        <v>5000000</v>
      </c>
      <c r="DC64" s="51">
        <v>1</v>
      </c>
      <c r="DD64" s="62">
        <v>44662</v>
      </c>
      <c r="DE64" s="63">
        <v>5000000</v>
      </c>
      <c r="DF64" s="65">
        <v>1</v>
      </c>
      <c r="DG64" s="58">
        <v>44796</v>
      </c>
      <c r="DH64" s="63">
        <v>3635359</v>
      </c>
      <c r="DI64" s="65"/>
      <c r="DJ64" s="65"/>
      <c r="DK64" s="64"/>
      <c r="DL64" s="65"/>
      <c r="DM64" s="65"/>
      <c r="DN64" s="65"/>
      <c r="DO64" s="65"/>
      <c r="DP64" s="65"/>
      <c r="DQ64" s="65"/>
      <c r="DR64" s="65"/>
      <c r="DS64" s="65"/>
      <c r="DT64" s="65"/>
      <c r="DU64" s="65"/>
      <c r="DV64" s="65"/>
      <c r="DW64" s="65"/>
      <c r="DX64" s="65"/>
      <c r="DY64" s="65"/>
      <c r="DZ64" s="65"/>
      <c r="EA64" s="51">
        <f t="shared" si="16"/>
        <v>4</v>
      </c>
      <c r="EB64" s="66">
        <f t="shared" si="17"/>
        <v>14802026</v>
      </c>
    </row>
    <row r="65" spans="1:132" ht="36" x14ac:dyDescent="0.25">
      <c r="A65" s="12">
        <v>61</v>
      </c>
      <c r="B65" s="12">
        <v>2022</v>
      </c>
      <c r="C65" s="13" t="s">
        <v>334</v>
      </c>
      <c r="D65" s="14" t="s">
        <v>362</v>
      </c>
      <c r="E65" s="154" t="s">
        <v>482</v>
      </c>
      <c r="F65" s="137" t="s">
        <v>971</v>
      </c>
      <c r="G65" s="12" t="s">
        <v>44</v>
      </c>
      <c r="H65" s="12" t="s">
        <v>386</v>
      </c>
      <c r="I65" s="12" t="s">
        <v>49</v>
      </c>
      <c r="J65" s="12" t="s">
        <v>67</v>
      </c>
      <c r="K65" s="37" t="s">
        <v>48</v>
      </c>
      <c r="L65" s="31" t="s">
        <v>785</v>
      </c>
      <c r="M65" s="12" t="s">
        <v>433</v>
      </c>
      <c r="N65" s="31" t="s">
        <v>481</v>
      </c>
      <c r="O65" s="14" t="s">
        <v>1060</v>
      </c>
      <c r="P65" s="14" t="s">
        <v>1063</v>
      </c>
      <c r="Q65" s="12" t="s">
        <v>1045</v>
      </c>
      <c r="R65" s="12" t="s">
        <v>1052</v>
      </c>
      <c r="S65" s="15">
        <v>16800000</v>
      </c>
      <c r="T65" s="15">
        <f t="shared" si="14"/>
        <v>16800000</v>
      </c>
      <c r="U65" s="16" t="s">
        <v>190</v>
      </c>
      <c r="V65" s="51">
        <v>1731</v>
      </c>
      <c r="W65" s="52" t="s">
        <v>387</v>
      </c>
      <c r="X65" s="53">
        <v>352</v>
      </c>
      <c r="Y65" s="54">
        <v>44580</v>
      </c>
      <c r="Z65" s="55"/>
      <c r="AA65" s="39"/>
      <c r="AB65" s="39"/>
      <c r="AC65" s="56"/>
      <c r="AD65" s="57">
        <v>368</v>
      </c>
      <c r="AE65" s="58">
        <v>44585</v>
      </c>
      <c r="AF65" s="16"/>
      <c r="AG65" s="16"/>
      <c r="AH65" s="16"/>
      <c r="AI65" s="59"/>
      <c r="AJ65" s="28" t="s">
        <v>43</v>
      </c>
      <c r="AK65" s="29" t="s">
        <v>71</v>
      </c>
      <c r="AL65" s="29" t="s">
        <v>76</v>
      </c>
      <c r="AM65" s="29" t="s">
        <v>45</v>
      </c>
      <c r="AN65" s="12" t="s">
        <v>111</v>
      </c>
      <c r="AO65" s="30">
        <v>4</v>
      </c>
      <c r="AP65" s="12" t="s">
        <v>176</v>
      </c>
      <c r="AQ65" s="12">
        <v>6</v>
      </c>
      <c r="AR65" s="12">
        <v>0</v>
      </c>
      <c r="AS65" s="12">
        <f t="shared" si="19"/>
        <v>6</v>
      </c>
      <c r="AT65" s="12"/>
      <c r="AU65" s="32">
        <v>44582</v>
      </c>
      <c r="AV65" s="33">
        <v>44582</v>
      </c>
      <c r="AW65" s="33">
        <v>44585</v>
      </c>
      <c r="AX65" s="33">
        <v>44765</v>
      </c>
      <c r="AY65" s="33">
        <v>44765</v>
      </c>
      <c r="AZ65" s="34"/>
      <c r="BA65" s="35" t="s">
        <v>153</v>
      </c>
      <c r="BB65" s="67" t="s">
        <v>800</v>
      </c>
      <c r="BC65" s="142" t="s">
        <v>144</v>
      </c>
      <c r="BD65" s="12" t="s">
        <v>44</v>
      </c>
      <c r="BE65" s="12" t="s">
        <v>44</v>
      </c>
      <c r="BF65" s="12" t="s">
        <v>44</v>
      </c>
      <c r="BG65" s="12" t="s">
        <v>44</v>
      </c>
      <c r="BH65" s="12" t="s">
        <v>44</v>
      </c>
      <c r="BI65" s="12" t="s">
        <v>44</v>
      </c>
      <c r="BJ65" s="12" t="s">
        <v>44</v>
      </c>
      <c r="BK65" s="12" t="s">
        <v>44</v>
      </c>
      <c r="BL65" s="12" t="s">
        <v>44</v>
      </c>
      <c r="BM65" s="29" t="s">
        <v>44</v>
      </c>
      <c r="BN65" s="16"/>
      <c r="BO65" s="16"/>
      <c r="BP65" s="16"/>
      <c r="BQ65" s="16"/>
      <c r="BR65" s="16"/>
      <c r="BS65" s="16"/>
      <c r="BT65" s="16"/>
      <c r="BU65" s="16"/>
      <c r="BV65" s="16"/>
      <c r="BW65" s="38">
        <f t="shared" si="9"/>
        <v>0</v>
      </c>
      <c r="BX65" s="39"/>
      <c r="BY65" s="34"/>
      <c r="BZ65" s="40"/>
      <c r="CA65" s="34"/>
      <c r="CB65" s="40"/>
      <c r="CC65" s="34"/>
      <c r="CD65" s="40"/>
      <c r="CE65" s="40"/>
      <c r="CF65" s="40"/>
      <c r="CG65" s="40"/>
      <c r="CH65" s="40"/>
      <c r="CI65" s="41"/>
      <c r="CJ65" s="41">
        <f t="shared" si="8"/>
        <v>0</v>
      </c>
      <c r="CK65" s="34"/>
      <c r="CL65" s="12"/>
      <c r="CM65" s="34"/>
      <c r="CN65" s="34"/>
      <c r="CO65" s="34"/>
      <c r="CP65" s="34"/>
      <c r="CQ65" s="42"/>
      <c r="CR65" s="42"/>
      <c r="CS65" s="42"/>
      <c r="CT65" s="42"/>
      <c r="CU65" s="16"/>
      <c r="CV65" s="43">
        <f t="shared" si="15"/>
        <v>2800000</v>
      </c>
      <c r="CW65" s="61">
        <v>1</v>
      </c>
      <c r="CX65" s="72">
        <v>44645</v>
      </c>
      <c r="CY65" s="63">
        <v>653333</v>
      </c>
      <c r="CZ65" s="51">
        <v>1</v>
      </c>
      <c r="DA65" s="62">
        <v>44645</v>
      </c>
      <c r="DB65" s="63">
        <v>2800000</v>
      </c>
      <c r="DC65" s="51">
        <v>1</v>
      </c>
      <c r="DD65" s="62">
        <v>44662</v>
      </c>
      <c r="DE65" s="63">
        <v>2800000</v>
      </c>
      <c r="DF65" s="51">
        <v>1</v>
      </c>
      <c r="DG65" s="62">
        <v>44693</v>
      </c>
      <c r="DH65" s="63">
        <v>2800000</v>
      </c>
      <c r="DI65" s="65">
        <v>1</v>
      </c>
      <c r="DJ65" s="58">
        <v>44718</v>
      </c>
      <c r="DK65" s="64">
        <v>2776091</v>
      </c>
      <c r="DL65" s="65">
        <v>1</v>
      </c>
      <c r="DM65" s="58">
        <v>44753</v>
      </c>
      <c r="DN65" s="65">
        <v>2776091</v>
      </c>
      <c r="DO65" s="65"/>
      <c r="DP65" s="65"/>
      <c r="DQ65" s="65"/>
      <c r="DR65" s="65"/>
      <c r="DS65" s="65"/>
      <c r="DT65" s="65"/>
      <c r="DU65" s="65"/>
      <c r="DV65" s="65"/>
      <c r="DW65" s="65"/>
      <c r="DX65" s="65"/>
      <c r="DY65" s="65"/>
      <c r="DZ65" s="65"/>
      <c r="EA65" s="51">
        <f t="shared" si="16"/>
        <v>6</v>
      </c>
      <c r="EB65" s="66">
        <f t="shared" si="17"/>
        <v>14605515</v>
      </c>
    </row>
    <row r="66" spans="1:132" ht="36" x14ac:dyDescent="0.25">
      <c r="A66" s="12">
        <v>62</v>
      </c>
      <c r="B66" s="12">
        <v>2022</v>
      </c>
      <c r="C66" s="13" t="s">
        <v>335</v>
      </c>
      <c r="D66" s="14" t="s">
        <v>363</v>
      </c>
      <c r="E66" s="154" t="s">
        <v>483</v>
      </c>
      <c r="F66" s="137" t="s">
        <v>972</v>
      </c>
      <c r="G66" s="12" t="s">
        <v>44</v>
      </c>
      <c r="H66" s="12" t="s">
        <v>484</v>
      </c>
      <c r="I66" s="12" t="s">
        <v>47</v>
      </c>
      <c r="J66" s="36" t="s">
        <v>67</v>
      </c>
      <c r="K66" s="37" t="s">
        <v>48</v>
      </c>
      <c r="L66" s="31" t="s">
        <v>383</v>
      </c>
      <c r="M66" s="12" t="s">
        <v>993</v>
      </c>
      <c r="N66" s="31" t="s">
        <v>777</v>
      </c>
      <c r="O66" s="14" t="s">
        <v>1060</v>
      </c>
      <c r="P66" s="14" t="s">
        <v>1063</v>
      </c>
      <c r="Q66" s="12" t="s">
        <v>1045</v>
      </c>
      <c r="R66" s="12" t="s">
        <v>1052</v>
      </c>
      <c r="S66" s="15">
        <v>27600000</v>
      </c>
      <c r="T66" s="15">
        <f t="shared" si="14"/>
        <v>41400000</v>
      </c>
      <c r="U66" s="16" t="s">
        <v>190</v>
      </c>
      <c r="V66" s="51">
        <v>1710</v>
      </c>
      <c r="W66" s="52" t="s">
        <v>94</v>
      </c>
      <c r="X66" s="53">
        <v>348</v>
      </c>
      <c r="Y66" s="54">
        <v>44580</v>
      </c>
      <c r="Z66" s="55">
        <v>571</v>
      </c>
      <c r="AA66" s="39">
        <v>44757</v>
      </c>
      <c r="AB66" s="39"/>
      <c r="AC66" s="56"/>
      <c r="AD66" s="57">
        <v>369</v>
      </c>
      <c r="AE66" s="58">
        <v>44585</v>
      </c>
      <c r="AF66" s="16">
        <v>670</v>
      </c>
      <c r="AG66" s="39">
        <v>44764</v>
      </c>
      <c r="AH66" s="16"/>
      <c r="AI66" s="59"/>
      <c r="AJ66" s="28" t="s">
        <v>43</v>
      </c>
      <c r="AK66" s="29" t="s">
        <v>71</v>
      </c>
      <c r="AL66" s="29" t="s">
        <v>75</v>
      </c>
      <c r="AM66" s="29" t="s">
        <v>45</v>
      </c>
      <c r="AN66" s="12" t="s">
        <v>112</v>
      </c>
      <c r="AO66" s="30">
        <v>5</v>
      </c>
      <c r="AP66" s="12" t="s">
        <v>176</v>
      </c>
      <c r="AQ66" s="12">
        <v>6</v>
      </c>
      <c r="AR66" s="12">
        <v>3</v>
      </c>
      <c r="AS66" s="12">
        <f t="shared" si="19"/>
        <v>9</v>
      </c>
      <c r="AT66" s="12"/>
      <c r="AU66" s="32">
        <v>44582</v>
      </c>
      <c r="AV66" s="33">
        <v>44582</v>
      </c>
      <c r="AW66" s="33">
        <v>44585</v>
      </c>
      <c r="AX66" s="33">
        <v>44765</v>
      </c>
      <c r="AY66" s="33">
        <v>44857</v>
      </c>
      <c r="AZ66" s="34"/>
      <c r="BA66" s="35" t="s">
        <v>1027</v>
      </c>
      <c r="BB66" s="67" t="s">
        <v>801</v>
      </c>
      <c r="BC66" s="142" t="s">
        <v>138</v>
      </c>
      <c r="BD66" s="12" t="s">
        <v>44</v>
      </c>
      <c r="BE66" s="12" t="s">
        <v>44</v>
      </c>
      <c r="BF66" s="12" t="s">
        <v>44</v>
      </c>
      <c r="BG66" s="12" t="s">
        <v>44</v>
      </c>
      <c r="BH66" s="12" t="s">
        <v>44</v>
      </c>
      <c r="BI66" s="12" t="s">
        <v>44</v>
      </c>
      <c r="BJ66" s="12" t="s">
        <v>44</v>
      </c>
      <c r="BK66" s="12" t="s">
        <v>44</v>
      </c>
      <c r="BL66" s="12" t="s">
        <v>44</v>
      </c>
      <c r="BM66" s="29" t="s">
        <v>44</v>
      </c>
      <c r="BN66" s="39">
        <v>44764</v>
      </c>
      <c r="BO66" s="16">
        <v>90</v>
      </c>
      <c r="BP66" s="16"/>
      <c r="BQ66" s="16"/>
      <c r="BR66" s="16"/>
      <c r="BS66" s="16"/>
      <c r="BT66" s="16"/>
      <c r="BU66" s="16"/>
      <c r="BV66" s="16">
        <v>1</v>
      </c>
      <c r="BW66" s="38">
        <f t="shared" si="9"/>
        <v>90</v>
      </c>
      <c r="BX66" s="39">
        <v>44857</v>
      </c>
      <c r="BY66" s="34">
        <v>44764</v>
      </c>
      <c r="BZ66" s="40">
        <v>13800000</v>
      </c>
      <c r="CA66" s="34"/>
      <c r="CB66" s="40"/>
      <c r="CC66" s="34"/>
      <c r="CD66" s="40"/>
      <c r="CE66" s="40"/>
      <c r="CF66" s="40"/>
      <c r="CG66" s="40"/>
      <c r="CH66" s="40"/>
      <c r="CI66" s="41">
        <v>1</v>
      </c>
      <c r="CJ66" s="41">
        <f t="shared" si="8"/>
        <v>13800000</v>
      </c>
      <c r="CK66" s="34"/>
      <c r="CL66" s="12"/>
      <c r="CM66" s="34"/>
      <c r="CN66" s="34"/>
      <c r="CO66" s="34"/>
      <c r="CP66" s="34"/>
      <c r="CQ66" s="42"/>
      <c r="CR66" s="42"/>
      <c r="CS66" s="42"/>
      <c r="CT66" s="42"/>
      <c r="CU66" s="16"/>
      <c r="CV66" s="43">
        <f t="shared" si="15"/>
        <v>4600000</v>
      </c>
      <c r="CW66" s="61">
        <v>1</v>
      </c>
      <c r="CX66" s="62">
        <v>44624</v>
      </c>
      <c r="CY66" s="63">
        <v>1073333</v>
      </c>
      <c r="CZ66" s="51">
        <v>1</v>
      </c>
      <c r="DA66" s="62">
        <v>44630</v>
      </c>
      <c r="DB66" s="63">
        <v>4600000</v>
      </c>
      <c r="DC66" s="51">
        <v>1</v>
      </c>
      <c r="DD66" s="62">
        <v>44662</v>
      </c>
      <c r="DE66" s="63">
        <v>4600000</v>
      </c>
      <c r="DF66" s="51">
        <v>1</v>
      </c>
      <c r="DG66" s="62">
        <v>44693</v>
      </c>
      <c r="DH66" s="63">
        <v>4600000</v>
      </c>
      <c r="DI66" s="65">
        <v>1</v>
      </c>
      <c r="DJ66" s="58">
        <v>44722</v>
      </c>
      <c r="DK66" s="64">
        <v>4560722</v>
      </c>
      <c r="DL66" s="65">
        <v>1</v>
      </c>
      <c r="DM66" s="58">
        <v>44757</v>
      </c>
      <c r="DN66" s="64">
        <v>4560722</v>
      </c>
      <c r="DO66" s="65">
        <v>1</v>
      </c>
      <c r="DP66" s="58">
        <v>44784</v>
      </c>
      <c r="DQ66" s="64">
        <v>4560722</v>
      </c>
      <c r="DR66" s="65"/>
      <c r="DS66" s="65"/>
      <c r="DT66" s="65"/>
      <c r="DU66" s="65"/>
      <c r="DV66" s="65"/>
      <c r="DW66" s="65"/>
      <c r="DX66" s="65"/>
      <c r="DY66" s="65"/>
      <c r="DZ66" s="65"/>
      <c r="EA66" s="51">
        <f t="shared" si="16"/>
        <v>7</v>
      </c>
      <c r="EB66" s="66">
        <f t="shared" si="17"/>
        <v>28555499</v>
      </c>
    </row>
    <row r="67" spans="1:132" ht="36" x14ac:dyDescent="0.25">
      <c r="A67" s="12">
        <v>63</v>
      </c>
      <c r="B67" s="12">
        <v>2022</v>
      </c>
      <c r="C67" s="13" t="s">
        <v>336</v>
      </c>
      <c r="D67" s="14" t="s">
        <v>364</v>
      </c>
      <c r="E67" s="154" t="s">
        <v>488</v>
      </c>
      <c r="F67" s="137" t="s">
        <v>973</v>
      </c>
      <c r="G67" s="12" t="s">
        <v>117</v>
      </c>
      <c r="H67" s="12" t="s">
        <v>69</v>
      </c>
      <c r="I67" s="12" t="s">
        <v>47</v>
      </c>
      <c r="J67" s="36" t="s">
        <v>67</v>
      </c>
      <c r="K67" s="37" t="s">
        <v>48</v>
      </c>
      <c r="L67" s="31" t="s">
        <v>782</v>
      </c>
      <c r="M67" s="12" t="s">
        <v>994</v>
      </c>
      <c r="N67" s="31" t="s">
        <v>487</v>
      </c>
      <c r="O67" s="14" t="s">
        <v>1060</v>
      </c>
      <c r="P67" s="14" t="s">
        <v>1063</v>
      </c>
      <c r="Q67" s="12" t="s">
        <v>1045</v>
      </c>
      <c r="R67" s="12" t="s">
        <v>1052</v>
      </c>
      <c r="S67" s="15">
        <v>31032000</v>
      </c>
      <c r="T67" s="15">
        <f t="shared" si="14"/>
        <v>46548000</v>
      </c>
      <c r="U67" s="16" t="s">
        <v>190</v>
      </c>
      <c r="V67" s="51">
        <v>1741</v>
      </c>
      <c r="W67" s="52" t="s">
        <v>105</v>
      </c>
      <c r="X67" s="53">
        <v>360</v>
      </c>
      <c r="Y67" s="54">
        <v>44580</v>
      </c>
      <c r="Z67" s="55">
        <v>573</v>
      </c>
      <c r="AA67" s="39">
        <v>44760</v>
      </c>
      <c r="AB67" s="39"/>
      <c r="AC67" s="56"/>
      <c r="AD67" s="57">
        <v>370</v>
      </c>
      <c r="AE67" s="58">
        <v>44585</v>
      </c>
      <c r="AF67" s="16">
        <v>671</v>
      </c>
      <c r="AG67" s="39">
        <v>44764</v>
      </c>
      <c r="AH67" s="16"/>
      <c r="AI67" s="59"/>
      <c r="AJ67" s="28" t="s">
        <v>43</v>
      </c>
      <c r="AK67" s="29" t="s">
        <v>71</v>
      </c>
      <c r="AL67" s="29" t="s">
        <v>75</v>
      </c>
      <c r="AM67" s="29" t="s">
        <v>45</v>
      </c>
      <c r="AN67" s="12" t="s">
        <v>112</v>
      </c>
      <c r="AO67" s="30">
        <v>5</v>
      </c>
      <c r="AP67" s="12" t="s">
        <v>176</v>
      </c>
      <c r="AQ67" s="12">
        <v>6</v>
      </c>
      <c r="AR67" s="12">
        <v>3</v>
      </c>
      <c r="AS67" s="12">
        <f t="shared" si="19"/>
        <v>9</v>
      </c>
      <c r="AT67" s="12"/>
      <c r="AU67" s="32">
        <v>44582</v>
      </c>
      <c r="AV67" s="33">
        <v>44582</v>
      </c>
      <c r="AW67" s="33">
        <v>44585</v>
      </c>
      <c r="AX67" s="33">
        <v>44765</v>
      </c>
      <c r="AY67" s="33">
        <v>44857</v>
      </c>
      <c r="AZ67" s="34"/>
      <c r="BA67" s="35" t="s">
        <v>1027</v>
      </c>
      <c r="BB67" s="67" t="s">
        <v>802</v>
      </c>
      <c r="BC67" s="142" t="s">
        <v>138</v>
      </c>
      <c r="BD67" s="12" t="s">
        <v>44</v>
      </c>
      <c r="BE67" s="12" t="s">
        <v>44</v>
      </c>
      <c r="BF67" s="12" t="s">
        <v>44</v>
      </c>
      <c r="BG67" s="12" t="s">
        <v>44</v>
      </c>
      <c r="BH67" s="12" t="s">
        <v>44</v>
      </c>
      <c r="BI67" s="12" t="s">
        <v>44</v>
      </c>
      <c r="BJ67" s="12" t="s">
        <v>44</v>
      </c>
      <c r="BK67" s="12" t="s">
        <v>44</v>
      </c>
      <c r="BL67" s="12" t="s">
        <v>44</v>
      </c>
      <c r="BM67" s="29" t="s">
        <v>44</v>
      </c>
      <c r="BN67" s="39">
        <v>44764</v>
      </c>
      <c r="BO67" s="16">
        <v>90</v>
      </c>
      <c r="BP67" s="16"/>
      <c r="BQ67" s="16"/>
      <c r="BR67" s="16"/>
      <c r="BS67" s="16"/>
      <c r="BT67" s="16"/>
      <c r="BU67" s="16"/>
      <c r="BV67" s="16">
        <v>1</v>
      </c>
      <c r="BW67" s="38">
        <f t="shared" si="9"/>
        <v>90</v>
      </c>
      <c r="BX67" s="39">
        <v>44857</v>
      </c>
      <c r="BY67" s="34">
        <v>44764</v>
      </c>
      <c r="BZ67" s="40">
        <v>15516000</v>
      </c>
      <c r="CA67" s="34"/>
      <c r="CB67" s="40"/>
      <c r="CC67" s="34"/>
      <c r="CD67" s="40"/>
      <c r="CE67" s="40"/>
      <c r="CF67" s="40"/>
      <c r="CG67" s="40"/>
      <c r="CH67" s="40"/>
      <c r="CI67" s="41">
        <v>1</v>
      </c>
      <c r="CJ67" s="41">
        <f t="shared" si="8"/>
        <v>15516000</v>
      </c>
      <c r="CK67" s="34"/>
      <c r="CL67" s="12"/>
      <c r="CM67" s="34"/>
      <c r="CN67" s="34"/>
      <c r="CO67" s="34"/>
      <c r="CP67" s="34"/>
      <c r="CQ67" s="42"/>
      <c r="CR67" s="42"/>
      <c r="CS67" s="42"/>
      <c r="CT67" s="42"/>
      <c r="CU67" s="16"/>
      <c r="CV67" s="43">
        <f t="shared" si="15"/>
        <v>5172000</v>
      </c>
      <c r="CW67" s="61">
        <v>1</v>
      </c>
      <c r="CX67" s="62">
        <v>44624</v>
      </c>
      <c r="CY67" s="63">
        <v>1206800</v>
      </c>
      <c r="CZ67" s="51">
        <v>1</v>
      </c>
      <c r="DA67" s="62">
        <v>44630</v>
      </c>
      <c r="DB67" s="63">
        <v>5172000</v>
      </c>
      <c r="DC67" s="51">
        <v>1</v>
      </c>
      <c r="DD67" s="62">
        <v>44662</v>
      </c>
      <c r="DE67" s="63">
        <v>5172000</v>
      </c>
      <c r="DF67" s="65">
        <v>1</v>
      </c>
      <c r="DG67" s="58">
        <v>44722</v>
      </c>
      <c r="DH67" s="64">
        <v>5127838</v>
      </c>
      <c r="DI67" s="65">
        <v>1</v>
      </c>
      <c r="DJ67" s="58">
        <v>44757</v>
      </c>
      <c r="DK67" s="64">
        <v>9560825</v>
      </c>
      <c r="DL67" s="65"/>
      <c r="DM67" s="65"/>
      <c r="DN67" s="65"/>
      <c r="DO67" s="65"/>
      <c r="DP67" s="65"/>
      <c r="DQ67" s="65"/>
      <c r="DR67" s="65"/>
      <c r="DS67" s="65"/>
      <c r="DT67" s="65"/>
      <c r="DU67" s="65"/>
      <c r="DV67" s="65"/>
      <c r="DW67" s="65"/>
      <c r="DX67" s="65"/>
      <c r="DY67" s="65"/>
      <c r="DZ67" s="65"/>
      <c r="EA67" s="51">
        <f t="shared" si="16"/>
        <v>5</v>
      </c>
      <c r="EB67" s="66">
        <f t="shared" si="17"/>
        <v>26239463</v>
      </c>
    </row>
    <row r="68" spans="1:132" ht="36" x14ac:dyDescent="0.25">
      <c r="A68" s="12">
        <v>64</v>
      </c>
      <c r="B68" s="12">
        <v>2022</v>
      </c>
      <c r="C68" s="13" t="s">
        <v>337</v>
      </c>
      <c r="D68" s="14" t="s">
        <v>365</v>
      </c>
      <c r="E68" s="154" t="s">
        <v>490</v>
      </c>
      <c r="F68" s="137" t="s">
        <v>965</v>
      </c>
      <c r="G68" s="12" t="s">
        <v>491</v>
      </c>
      <c r="H68" s="12" t="s">
        <v>68</v>
      </c>
      <c r="I68" s="12" t="s">
        <v>47</v>
      </c>
      <c r="J68" s="36" t="s">
        <v>67</v>
      </c>
      <c r="K68" s="37" t="s">
        <v>48</v>
      </c>
      <c r="L68" s="31" t="s">
        <v>791</v>
      </c>
      <c r="M68" s="12" t="s">
        <v>995</v>
      </c>
      <c r="N68" s="31" t="s">
        <v>883</v>
      </c>
      <c r="O68" s="14" t="s">
        <v>1060</v>
      </c>
      <c r="P68" s="14" t="s">
        <v>1063</v>
      </c>
      <c r="Q68" s="12" t="s">
        <v>1045</v>
      </c>
      <c r="R68" s="12" t="s">
        <v>1052</v>
      </c>
      <c r="S68" s="15">
        <v>27600000</v>
      </c>
      <c r="T68" s="15">
        <f t="shared" si="14"/>
        <v>41400000</v>
      </c>
      <c r="U68" s="16" t="s">
        <v>190</v>
      </c>
      <c r="V68" s="51">
        <v>1719</v>
      </c>
      <c r="W68" s="52" t="s">
        <v>489</v>
      </c>
      <c r="X68" s="53">
        <v>350</v>
      </c>
      <c r="Y68" s="54">
        <v>44580</v>
      </c>
      <c r="Z68" s="55">
        <v>506</v>
      </c>
      <c r="AA68" s="39">
        <v>44725</v>
      </c>
      <c r="AB68" s="39"/>
      <c r="AC68" s="56"/>
      <c r="AD68" s="57">
        <v>371</v>
      </c>
      <c r="AE68" s="58">
        <v>44585</v>
      </c>
      <c r="AF68" s="16">
        <v>587</v>
      </c>
      <c r="AG68" s="39">
        <v>44726</v>
      </c>
      <c r="AH68" s="16"/>
      <c r="AI68" s="59"/>
      <c r="AJ68" s="28" t="s">
        <v>43</v>
      </c>
      <c r="AK68" s="29" t="s">
        <v>71</v>
      </c>
      <c r="AL68" s="29" t="s">
        <v>75</v>
      </c>
      <c r="AM68" s="29" t="s">
        <v>45</v>
      </c>
      <c r="AN68" s="12" t="s">
        <v>112</v>
      </c>
      <c r="AO68" s="30">
        <v>5</v>
      </c>
      <c r="AP68" s="12" t="s">
        <v>176</v>
      </c>
      <c r="AQ68" s="12">
        <v>6</v>
      </c>
      <c r="AR68" s="12">
        <v>3</v>
      </c>
      <c r="AS68" s="12">
        <f t="shared" si="19"/>
        <v>9</v>
      </c>
      <c r="AT68" s="12"/>
      <c r="AU68" s="32">
        <v>44582</v>
      </c>
      <c r="AV68" s="33">
        <v>44582</v>
      </c>
      <c r="AW68" s="33">
        <v>44585</v>
      </c>
      <c r="AX68" s="33">
        <v>44765</v>
      </c>
      <c r="AY68" s="33">
        <v>44857</v>
      </c>
      <c r="AZ68" s="34"/>
      <c r="BA68" s="35" t="s">
        <v>1027</v>
      </c>
      <c r="BB68" s="67" t="s">
        <v>803</v>
      </c>
      <c r="BC68" s="142" t="s">
        <v>138</v>
      </c>
      <c r="BD68" s="12" t="s">
        <v>44</v>
      </c>
      <c r="BE68" s="12" t="s">
        <v>44</v>
      </c>
      <c r="BF68" s="12" t="s">
        <v>44</v>
      </c>
      <c r="BG68" s="12" t="s">
        <v>44</v>
      </c>
      <c r="BH68" s="12" t="s">
        <v>44</v>
      </c>
      <c r="BI68" s="12" t="s">
        <v>44</v>
      </c>
      <c r="BJ68" s="12" t="s">
        <v>44</v>
      </c>
      <c r="BK68" s="12" t="s">
        <v>44</v>
      </c>
      <c r="BL68" s="12" t="s">
        <v>44</v>
      </c>
      <c r="BM68" s="29" t="s">
        <v>44</v>
      </c>
      <c r="BN68" s="39">
        <v>44726</v>
      </c>
      <c r="BO68" s="16">
        <v>90</v>
      </c>
      <c r="BP68" s="16"/>
      <c r="BQ68" s="16"/>
      <c r="BR68" s="16"/>
      <c r="BS68" s="16"/>
      <c r="BT68" s="16"/>
      <c r="BU68" s="16"/>
      <c r="BV68" s="16">
        <v>1</v>
      </c>
      <c r="BW68" s="38">
        <f t="shared" si="9"/>
        <v>90</v>
      </c>
      <c r="BX68" s="39">
        <v>44857</v>
      </c>
      <c r="BY68" s="34">
        <v>44726</v>
      </c>
      <c r="BZ68" s="40">
        <v>13800000</v>
      </c>
      <c r="CA68" s="34"/>
      <c r="CB68" s="40"/>
      <c r="CC68" s="34"/>
      <c r="CD68" s="40"/>
      <c r="CE68" s="40"/>
      <c r="CF68" s="40"/>
      <c r="CG68" s="40"/>
      <c r="CH68" s="40"/>
      <c r="CI68" s="41">
        <v>1</v>
      </c>
      <c r="CJ68" s="41">
        <f t="shared" si="8"/>
        <v>13800000</v>
      </c>
      <c r="CK68" s="34"/>
      <c r="CL68" s="12"/>
      <c r="CM68" s="34"/>
      <c r="CN68" s="34"/>
      <c r="CO68" s="34"/>
      <c r="CP68" s="34"/>
      <c r="CQ68" s="42"/>
      <c r="CR68" s="42"/>
      <c r="CS68" s="42"/>
      <c r="CT68" s="42"/>
      <c r="CU68" s="16"/>
      <c r="CV68" s="43">
        <f t="shared" si="15"/>
        <v>4600000</v>
      </c>
      <c r="CW68" s="61">
        <v>1</v>
      </c>
      <c r="CX68" s="62">
        <v>44624</v>
      </c>
      <c r="CY68" s="63">
        <v>1073333</v>
      </c>
      <c r="CZ68" s="51">
        <v>1</v>
      </c>
      <c r="DA68" s="62">
        <v>44630</v>
      </c>
      <c r="DB68" s="63">
        <v>4600000</v>
      </c>
      <c r="DC68" s="51">
        <v>1</v>
      </c>
      <c r="DD68" s="62">
        <v>44662</v>
      </c>
      <c r="DE68" s="63">
        <v>4600000</v>
      </c>
      <c r="DF68" s="65">
        <v>1</v>
      </c>
      <c r="DG68" s="58">
        <v>44687</v>
      </c>
      <c r="DH68" s="63">
        <v>4600000</v>
      </c>
      <c r="DI68" s="65">
        <v>1</v>
      </c>
      <c r="DJ68" s="58">
        <v>44718</v>
      </c>
      <c r="DK68" s="64">
        <v>4600000</v>
      </c>
      <c r="DL68" s="65">
        <v>1</v>
      </c>
      <c r="DM68" s="58">
        <v>44755</v>
      </c>
      <c r="DN68" s="64">
        <v>4560722</v>
      </c>
      <c r="DO68" s="65">
        <v>1</v>
      </c>
      <c r="DP68" s="58">
        <v>44784</v>
      </c>
      <c r="DQ68" s="65">
        <v>4560722</v>
      </c>
      <c r="DR68" s="65"/>
      <c r="DS68" s="65"/>
      <c r="DT68" s="65"/>
      <c r="DU68" s="65"/>
      <c r="DV68" s="65"/>
      <c r="DW68" s="65"/>
      <c r="DX68" s="65"/>
      <c r="DY68" s="65"/>
      <c r="DZ68" s="65"/>
      <c r="EA68" s="51">
        <f t="shared" si="16"/>
        <v>7</v>
      </c>
      <c r="EB68" s="66">
        <f t="shared" si="17"/>
        <v>28594777</v>
      </c>
    </row>
    <row r="69" spans="1:132" ht="36" x14ac:dyDescent="0.25">
      <c r="A69" s="12">
        <v>65</v>
      </c>
      <c r="B69" s="12">
        <v>2022</v>
      </c>
      <c r="C69" s="13" t="s">
        <v>338</v>
      </c>
      <c r="D69" s="14" t="s">
        <v>366</v>
      </c>
      <c r="E69" s="154" t="s">
        <v>493</v>
      </c>
      <c r="F69" s="137" t="s">
        <v>974</v>
      </c>
      <c r="G69" s="12" t="s">
        <v>491</v>
      </c>
      <c r="H69" s="12" t="s">
        <v>69</v>
      </c>
      <c r="I69" s="12" t="s">
        <v>51</v>
      </c>
      <c r="J69" s="36" t="s">
        <v>67</v>
      </c>
      <c r="K69" s="37" t="s">
        <v>48</v>
      </c>
      <c r="L69" s="31" t="s">
        <v>379</v>
      </c>
      <c r="M69" s="12" t="s">
        <v>996</v>
      </c>
      <c r="N69" s="31" t="s">
        <v>492</v>
      </c>
      <c r="O69" s="14" t="s">
        <v>1060</v>
      </c>
      <c r="P69" s="14" t="s">
        <v>1063</v>
      </c>
      <c r="Q69" s="12" t="s">
        <v>1045</v>
      </c>
      <c r="R69" s="12" t="s">
        <v>1052</v>
      </c>
      <c r="S69" s="15">
        <v>19260000</v>
      </c>
      <c r="T69" s="15">
        <f t="shared" ref="T69:T100" si="20">+S69+CJ69</f>
        <v>28890000</v>
      </c>
      <c r="U69" s="16" t="s">
        <v>190</v>
      </c>
      <c r="V69" s="51">
        <v>2024</v>
      </c>
      <c r="W69" s="52" t="s">
        <v>378</v>
      </c>
      <c r="X69" s="53">
        <v>373</v>
      </c>
      <c r="Y69" s="54">
        <v>44580</v>
      </c>
      <c r="Z69" s="55">
        <v>555</v>
      </c>
      <c r="AA69" s="39">
        <v>44750</v>
      </c>
      <c r="AB69" s="55">
        <v>628</v>
      </c>
      <c r="AC69" s="56">
        <v>44796</v>
      </c>
      <c r="AD69" s="57">
        <v>372</v>
      </c>
      <c r="AE69" s="58">
        <v>44585</v>
      </c>
      <c r="AF69" s="16">
        <v>648</v>
      </c>
      <c r="AG69" s="39">
        <v>44755</v>
      </c>
      <c r="AH69" s="16"/>
      <c r="AI69" s="59"/>
      <c r="AJ69" s="28" t="s">
        <v>43</v>
      </c>
      <c r="AK69" s="29" t="s">
        <v>71</v>
      </c>
      <c r="AL69" s="29" t="s">
        <v>76</v>
      </c>
      <c r="AM69" s="29" t="s">
        <v>45</v>
      </c>
      <c r="AN69" s="12" t="s">
        <v>111</v>
      </c>
      <c r="AO69" s="30">
        <v>4</v>
      </c>
      <c r="AP69" s="12" t="s">
        <v>176</v>
      </c>
      <c r="AQ69" s="12">
        <v>6</v>
      </c>
      <c r="AR69" s="12">
        <v>3</v>
      </c>
      <c r="AS69" s="12">
        <f t="shared" si="19"/>
        <v>9</v>
      </c>
      <c r="AT69" s="12"/>
      <c r="AU69" s="32">
        <v>44582</v>
      </c>
      <c r="AV69" s="33">
        <v>44582</v>
      </c>
      <c r="AW69" s="33">
        <v>44585</v>
      </c>
      <c r="AX69" s="33">
        <v>44765</v>
      </c>
      <c r="AY69" s="33">
        <v>44857</v>
      </c>
      <c r="AZ69" s="34"/>
      <c r="BA69" s="35" t="s">
        <v>1027</v>
      </c>
      <c r="BB69" s="67" t="s">
        <v>804</v>
      </c>
      <c r="BC69" s="142" t="s">
        <v>138</v>
      </c>
      <c r="BD69" s="12" t="s">
        <v>44</v>
      </c>
      <c r="BE69" s="12" t="s">
        <v>44</v>
      </c>
      <c r="BF69" s="12" t="s">
        <v>44</v>
      </c>
      <c r="BG69" s="12" t="s">
        <v>44</v>
      </c>
      <c r="BH69" s="12" t="s">
        <v>44</v>
      </c>
      <c r="BI69" s="12" t="s">
        <v>44</v>
      </c>
      <c r="BJ69" s="12" t="s">
        <v>44</v>
      </c>
      <c r="BK69" s="12" t="s">
        <v>44</v>
      </c>
      <c r="BL69" s="12" t="s">
        <v>44</v>
      </c>
      <c r="BM69" s="29" t="s">
        <v>44</v>
      </c>
      <c r="BN69" s="39">
        <v>44754</v>
      </c>
      <c r="BO69" s="16">
        <v>60</v>
      </c>
      <c r="BP69" s="39">
        <v>44798</v>
      </c>
      <c r="BQ69" s="16">
        <v>30</v>
      </c>
      <c r="BR69" s="16"/>
      <c r="BS69" s="16"/>
      <c r="BT69" s="16"/>
      <c r="BU69" s="16"/>
      <c r="BV69" s="16">
        <v>1</v>
      </c>
      <c r="BW69" s="38">
        <f t="shared" si="9"/>
        <v>90</v>
      </c>
      <c r="BX69" s="39">
        <v>44857</v>
      </c>
      <c r="BY69" s="34">
        <v>44754</v>
      </c>
      <c r="BZ69" s="40">
        <v>6420000</v>
      </c>
      <c r="CA69" s="34">
        <v>44798</v>
      </c>
      <c r="CB69" s="40">
        <v>3210000</v>
      </c>
      <c r="CC69" s="34"/>
      <c r="CD69" s="40"/>
      <c r="CE69" s="40"/>
      <c r="CF69" s="40"/>
      <c r="CG69" s="40"/>
      <c r="CH69" s="40"/>
      <c r="CI69" s="41">
        <v>2</v>
      </c>
      <c r="CJ69" s="41">
        <f t="shared" si="8"/>
        <v>9630000</v>
      </c>
      <c r="CK69" s="34"/>
      <c r="CL69" s="12"/>
      <c r="CM69" s="34"/>
      <c r="CN69" s="34"/>
      <c r="CO69" s="34"/>
      <c r="CP69" s="34"/>
      <c r="CQ69" s="42"/>
      <c r="CR69" s="42"/>
      <c r="CS69" s="42"/>
      <c r="CT69" s="42"/>
      <c r="CU69" s="16"/>
      <c r="CV69" s="43">
        <f t="shared" ref="CV69:CV100" si="21">+T69/AS69</f>
        <v>3210000</v>
      </c>
      <c r="CW69" s="61">
        <v>1</v>
      </c>
      <c r="CX69" s="62">
        <v>44624</v>
      </c>
      <c r="CY69" s="63">
        <v>749000</v>
      </c>
      <c r="CZ69" s="51">
        <v>1</v>
      </c>
      <c r="DA69" s="62">
        <v>44630</v>
      </c>
      <c r="DB69" s="63">
        <v>3210000</v>
      </c>
      <c r="DC69" s="51">
        <v>1</v>
      </c>
      <c r="DD69" s="62">
        <v>44658</v>
      </c>
      <c r="DE69" s="63">
        <v>3210000</v>
      </c>
      <c r="DF69" s="65">
        <v>1</v>
      </c>
      <c r="DG69" s="58">
        <v>44687</v>
      </c>
      <c r="DH69" s="63">
        <v>3210000</v>
      </c>
      <c r="DI69" s="65">
        <v>1</v>
      </c>
      <c r="DJ69" s="58">
        <v>44720</v>
      </c>
      <c r="DK69" s="64">
        <v>3182591</v>
      </c>
      <c r="DL69" s="65">
        <v>1</v>
      </c>
      <c r="DM69" s="58">
        <v>44755</v>
      </c>
      <c r="DN69" s="64">
        <v>3182591</v>
      </c>
      <c r="DO69" s="65">
        <v>1</v>
      </c>
      <c r="DP69" s="58">
        <v>44784</v>
      </c>
      <c r="DQ69" s="64">
        <v>3182591</v>
      </c>
      <c r="DR69" s="65"/>
      <c r="DS69" s="65"/>
      <c r="DT69" s="65"/>
      <c r="DU69" s="65"/>
      <c r="DV69" s="65"/>
      <c r="DW69" s="65"/>
      <c r="DX69" s="65"/>
      <c r="DY69" s="65"/>
      <c r="DZ69" s="65"/>
      <c r="EA69" s="51">
        <f t="shared" si="16"/>
        <v>7</v>
      </c>
      <c r="EB69" s="66">
        <f t="shared" si="17"/>
        <v>19926773</v>
      </c>
    </row>
    <row r="70" spans="1:132" ht="36" x14ac:dyDescent="0.25">
      <c r="A70" s="12">
        <v>66</v>
      </c>
      <c r="B70" s="12">
        <v>2022</v>
      </c>
      <c r="C70" s="13" t="s">
        <v>339</v>
      </c>
      <c r="D70" s="14" t="s">
        <v>367</v>
      </c>
      <c r="E70" s="154" t="s">
        <v>494</v>
      </c>
      <c r="F70" s="137" t="s">
        <v>947</v>
      </c>
      <c r="G70" s="12" t="s">
        <v>117</v>
      </c>
      <c r="H70" s="12" t="s">
        <v>69</v>
      </c>
      <c r="I70" s="12" t="s">
        <v>51</v>
      </c>
      <c r="J70" s="36" t="s">
        <v>67</v>
      </c>
      <c r="K70" s="37" t="s">
        <v>48</v>
      </c>
      <c r="L70" s="31" t="s">
        <v>784</v>
      </c>
      <c r="M70" s="12" t="s">
        <v>426</v>
      </c>
      <c r="N70" s="31" t="s">
        <v>885</v>
      </c>
      <c r="O70" s="14" t="s">
        <v>1060</v>
      </c>
      <c r="P70" s="14" t="s">
        <v>1063</v>
      </c>
      <c r="Q70" s="12" t="s">
        <v>1045</v>
      </c>
      <c r="R70" s="12" t="s">
        <v>1052</v>
      </c>
      <c r="S70" s="15">
        <v>21000000</v>
      </c>
      <c r="T70" s="15">
        <f t="shared" si="20"/>
        <v>31500000</v>
      </c>
      <c r="U70" s="16" t="s">
        <v>190</v>
      </c>
      <c r="V70" s="51">
        <v>1841</v>
      </c>
      <c r="W70" s="52" t="s">
        <v>92</v>
      </c>
      <c r="X70" s="53">
        <v>367</v>
      </c>
      <c r="Y70" s="54">
        <v>44580</v>
      </c>
      <c r="Z70" s="55">
        <v>547</v>
      </c>
      <c r="AA70" s="39">
        <v>44748</v>
      </c>
      <c r="AB70" s="39"/>
      <c r="AC70" s="56"/>
      <c r="AD70" s="57">
        <v>373</v>
      </c>
      <c r="AE70" s="58">
        <v>44585</v>
      </c>
      <c r="AF70" s="16">
        <v>637</v>
      </c>
      <c r="AG70" s="39">
        <v>44754</v>
      </c>
      <c r="AH70" s="16"/>
      <c r="AI70" s="59"/>
      <c r="AJ70" s="28" t="s">
        <v>43</v>
      </c>
      <c r="AK70" s="29" t="s">
        <v>71</v>
      </c>
      <c r="AL70" s="29" t="s">
        <v>76</v>
      </c>
      <c r="AM70" s="29" t="s">
        <v>45</v>
      </c>
      <c r="AN70" s="12" t="s">
        <v>111</v>
      </c>
      <c r="AO70" s="30">
        <v>4</v>
      </c>
      <c r="AP70" s="12" t="s">
        <v>176</v>
      </c>
      <c r="AQ70" s="12">
        <v>6</v>
      </c>
      <c r="AR70" s="12">
        <v>3</v>
      </c>
      <c r="AS70" s="12">
        <f t="shared" si="19"/>
        <v>9</v>
      </c>
      <c r="AT70" s="12"/>
      <c r="AU70" s="32">
        <v>44582</v>
      </c>
      <c r="AV70" s="33">
        <v>44582</v>
      </c>
      <c r="AW70" s="33">
        <v>44587</v>
      </c>
      <c r="AX70" s="33">
        <v>44767</v>
      </c>
      <c r="AY70" s="33">
        <v>44859</v>
      </c>
      <c r="AZ70" s="34"/>
      <c r="BA70" s="35" t="s">
        <v>1027</v>
      </c>
      <c r="BB70" s="67" t="s">
        <v>805</v>
      </c>
      <c r="BC70" s="142" t="s">
        <v>138</v>
      </c>
      <c r="BD70" s="12" t="s">
        <v>44</v>
      </c>
      <c r="BE70" s="12" t="s">
        <v>44</v>
      </c>
      <c r="BF70" s="12" t="s">
        <v>44</v>
      </c>
      <c r="BG70" s="12" t="s">
        <v>44</v>
      </c>
      <c r="BH70" s="12" t="s">
        <v>44</v>
      </c>
      <c r="BI70" s="12" t="s">
        <v>44</v>
      </c>
      <c r="BJ70" s="12" t="s">
        <v>44</v>
      </c>
      <c r="BK70" s="12" t="s">
        <v>44</v>
      </c>
      <c r="BL70" s="12" t="s">
        <v>44</v>
      </c>
      <c r="BM70" s="29" t="s">
        <v>44</v>
      </c>
      <c r="BN70" s="39">
        <v>44750</v>
      </c>
      <c r="BO70" s="16">
        <v>90</v>
      </c>
      <c r="BP70" s="16"/>
      <c r="BQ70" s="16"/>
      <c r="BR70" s="16"/>
      <c r="BS70" s="16"/>
      <c r="BT70" s="16"/>
      <c r="BU70" s="16"/>
      <c r="BV70" s="16">
        <v>1</v>
      </c>
      <c r="BW70" s="38">
        <f t="shared" si="9"/>
        <v>90</v>
      </c>
      <c r="BX70" s="39">
        <v>44859</v>
      </c>
      <c r="BY70" s="34">
        <v>44750</v>
      </c>
      <c r="BZ70" s="40">
        <v>10500000</v>
      </c>
      <c r="CA70" s="34"/>
      <c r="CB70" s="40"/>
      <c r="CC70" s="34"/>
      <c r="CD70" s="40"/>
      <c r="CE70" s="40"/>
      <c r="CF70" s="40"/>
      <c r="CG70" s="40"/>
      <c r="CH70" s="40"/>
      <c r="CI70" s="41">
        <v>1</v>
      </c>
      <c r="CJ70" s="41">
        <f t="shared" si="8"/>
        <v>10500000</v>
      </c>
      <c r="CK70" s="34"/>
      <c r="CL70" s="12"/>
      <c r="CM70" s="34"/>
      <c r="CN70" s="34"/>
      <c r="CO70" s="34"/>
      <c r="CP70" s="34"/>
      <c r="CQ70" s="42"/>
      <c r="CR70" s="42"/>
      <c r="CS70" s="42"/>
      <c r="CT70" s="42"/>
      <c r="CU70" s="16"/>
      <c r="CV70" s="43">
        <f t="shared" si="21"/>
        <v>3500000</v>
      </c>
      <c r="CW70" s="61">
        <v>1</v>
      </c>
      <c r="CX70" s="62">
        <v>44624</v>
      </c>
      <c r="CY70" s="63">
        <v>583333</v>
      </c>
      <c r="CZ70" s="51">
        <v>1</v>
      </c>
      <c r="DA70" s="62">
        <v>44634</v>
      </c>
      <c r="DB70" s="63">
        <v>3500000</v>
      </c>
      <c r="DC70" s="51">
        <v>1</v>
      </c>
      <c r="DD70" s="62">
        <v>44658</v>
      </c>
      <c r="DE70" s="63">
        <v>3500000</v>
      </c>
      <c r="DF70" s="51">
        <v>1</v>
      </c>
      <c r="DG70" s="62">
        <v>44687</v>
      </c>
      <c r="DH70" s="63">
        <v>3500000</v>
      </c>
      <c r="DI70" s="65">
        <v>1</v>
      </c>
      <c r="DJ70" s="58">
        <v>44720</v>
      </c>
      <c r="DK70" s="64">
        <v>3470115</v>
      </c>
      <c r="DL70" s="65">
        <v>1</v>
      </c>
      <c r="DM70" s="58">
        <v>44753</v>
      </c>
      <c r="DN70" s="64">
        <v>3470115</v>
      </c>
      <c r="DO70" s="65">
        <v>1</v>
      </c>
      <c r="DP70" s="58">
        <v>44784</v>
      </c>
      <c r="DQ70" s="64">
        <v>3470115</v>
      </c>
      <c r="DR70" s="65"/>
      <c r="DS70" s="65"/>
      <c r="DT70" s="65"/>
      <c r="DU70" s="65"/>
      <c r="DV70" s="65"/>
      <c r="DW70" s="65"/>
      <c r="DX70" s="65"/>
      <c r="DY70" s="65"/>
      <c r="DZ70" s="65"/>
      <c r="EA70" s="51">
        <f t="shared" si="16"/>
        <v>7</v>
      </c>
      <c r="EB70" s="66">
        <f t="shared" si="17"/>
        <v>21493678</v>
      </c>
    </row>
    <row r="71" spans="1:132" ht="48" x14ac:dyDescent="0.25">
      <c r="A71" s="12">
        <v>67</v>
      </c>
      <c r="B71" s="12">
        <v>2022</v>
      </c>
      <c r="C71" s="13" t="s">
        <v>340</v>
      </c>
      <c r="D71" s="14" t="s">
        <v>368</v>
      </c>
      <c r="E71" s="154" t="s">
        <v>496</v>
      </c>
      <c r="F71" s="137" t="s">
        <v>961</v>
      </c>
      <c r="G71" s="12" t="s">
        <v>44</v>
      </c>
      <c r="H71" s="12" t="s">
        <v>68</v>
      </c>
      <c r="I71" s="12" t="s">
        <v>47</v>
      </c>
      <c r="J71" s="36" t="s">
        <v>67</v>
      </c>
      <c r="K71" s="37" t="s">
        <v>48</v>
      </c>
      <c r="L71" s="31" t="s">
        <v>784</v>
      </c>
      <c r="M71" s="12" t="s">
        <v>424</v>
      </c>
      <c r="N71" s="31" t="s">
        <v>495</v>
      </c>
      <c r="O71" s="14" t="s">
        <v>1060</v>
      </c>
      <c r="P71" s="14" t="s">
        <v>1063</v>
      </c>
      <c r="Q71" s="12" t="s">
        <v>1045</v>
      </c>
      <c r="R71" s="12" t="s">
        <v>1052</v>
      </c>
      <c r="S71" s="15">
        <v>29400000</v>
      </c>
      <c r="T71" s="15">
        <f t="shared" si="20"/>
        <v>44100000</v>
      </c>
      <c r="U71" s="16" t="s">
        <v>190</v>
      </c>
      <c r="V71" s="51">
        <v>1841</v>
      </c>
      <c r="W71" s="52" t="s">
        <v>92</v>
      </c>
      <c r="X71" s="53">
        <v>366</v>
      </c>
      <c r="Y71" s="54">
        <v>44580</v>
      </c>
      <c r="Z71" s="55">
        <v>567</v>
      </c>
      <c r="AA71" s="39">
        <v>44753</v>
      </c>
      <c r="AB71" s="39"/>
      <c r="AC71" s="56"/>
      <c r="AD71" s="57">
        <v>362</v>
      </c>
      <c r="AE71" s="58">
        <v>44585</v>
      </c>
      <c r="AF71" s="16">
        <v>645</v>
      </c>
      <c r="AG71" s="39">
        <v>44754</v>
      </c>
      <c r="AH71" s="16"/>
      <c r="AI71" s="59"/>
      <c r="AJ71" s="28" t="s">
        <v>43</v>
      </c>
      <c r="AK71" s="29" t="s">
        <v>71</v>
      </c>
      <c r="AL71" s="29" t="s">
        <v>75</v>
      </c>
      <c r="AM71" s="29" t="s">
        <v>45</v>
      </c>
      <c r="AN71" s="12" t="s">
        <v>112</v>
      </c>
      <c r="AO71" s="30">
        <v>5</v>
      </c>
      <c r="AP71" s="12" t="s">
        <v>176</v>
      </c>
      <c r="AQ71" s="12">
        <v>6</v>
      </c>
      <c r="AR71" s="12">
        <v>3</v>
      </c>
      <c r="AS71" s="12">
        <f t="shared" si="19"/>
        <v>9</v>
      </c>
      <c r="AT71" s="12"/>
      <c r="AU71" s="32">
        <v>44582</v>
      </c>
      <c r="AV71" s="33">
        <v>44582</v>
      </c>
      <c r="AW71" s="33">
        <v>44585</v>
      </c>
      <c r="AX71" s="33">
        <v>44765</v>
      </c>
      <c r="AY71" s="33">
        <v>44857</v>
      </c>
      <c r="AZ71" s="34"/>
      <c r="BA71" s="35" t="s">
        <v>1027</v>
      </c>
      <c r="BB71" s="67" t="s">
        <v>806</v>
      </c>
      <c r="BC71" s="142" t="s">
        <v>138</v>
      </c>
      <c r="BD71" s="12" t="s">
        <v>44</v>
      </c>
      <c r="BE71" s="12" t="s">
        <v>44</v>
      </c>
      <c r="BF71" s="12" t="s">
        <v>44</v>
      </c>
      <c r="BG71" s="12" t="s">
        <v>44</v>
      </c>
      <c r="BH71" s="12" t="s">
        <v>44</v>
      </c>
      <c r="BI71" s="12" t="s">
        <v>44</v>
      </c>
      <c r="BJ71" s="12" t="s">
        <v>44</v>
      </c>
      <c r="BK71" s="12" t="s">
        <v>44</v>
      </c>
      <c r="BL71" s="12" t="s">
        <v>44</v>
      </c>
      <c r="BM71" s="29" t="s">
        <v>44</v>
      </c>
      <c r="BN71" s="39">
        <v>44754</v>
      </c>
      <c r="BO71" s="16">
        <v>90</v>
      </c>
      <c r="BP71" s="16"/>
      <c r="BQ71" s="16"/>
      <c r="BR71" s="16"/>
      <c r="BS71" s="16"/>
      <c r="BT71" s="16"/>
      <c r="BU71" s="16"/>
      <c r="BV71" s="16">
        <v>1</v>
      </c>
      <c r="BW71" s="38">
        <f t="shared" si="9"/>
        <v>90</v>
      </c>
      <c r="BX71" s="39">
        <v>44857</v>
      </c>
      <c r="BY71" s="34">
        <v>44754</v>
      </c>
      <c r="BZ71" s="40">
        <v>14700000</v>
      </c>
      <c r="CA71" s="34"/>
      <c r="CB71" s="40"/>
      <c r="CC71" s="34"/>
      <c r="CD71" s="40"/>
      <c r="CE71" s="40"/>
      <c r="CF71" s="40"/>
      <c r="CG71" s="40"/>
      <c r="CH71" s="40"/>
      <c r="CI71" s="41">
        <v>1</v>
      </c>
      <c r="CJ71" s="41">
        <f t="shared" si="8"/>
        <v>14700000</v>
      </c>
      <c r="CK71" s="34"/>
      <c r="CL71" s="12"/>
      <c r="CM71" s="34"/>
      <c r="CN71" s="34"/>
      <c r="CO71" s="34"/>
      <c r="CP71" s="34"/>
      <c r="CQ71" s="42"/>
      <c r="CR71" s="42"/>
      <c r="CS71" s="42"/>
      <c r="CT71" s="42"/>
      <c r="CU71" s="16"/>
      <c r="CV71" s="43">
        <f t="shared" si="21"/>
        <v>4900000</v>
      </c>
      <c r="CW71" s="61">
        <v>1</v>
      </c>
      <c r="CX71" s="62">
        <v>44624</v>
      </c>
      <c r="CY71" s="63">
        <v>1143333</v>
      </c>
      <c r="CZ71" s="51">
        <v>1</v>
      </c>
      <c r="DA71" s="62">
        <v>44634</v>
      </c>
      <c r="DB71" s="63">
        <v>4900000</v>
      </c>
      <c r="DC71" s="51">
        <v>1</v>
      </c>
      <c r="DD71" s="62">
        <v>44658</v>
      </c>
      <c r="DE71" s="63">
        <v>4900000</v>
      </c>
      <c r="DF71" s="51">
        <v>1</v>
      </c>
      <c r="DG71" s="62">
        <v>44687</v>
      </c>
      <c r="DH71" s="63">
        <v>4900000</v>
      </c>
      <c r="DI71" s="65">
        <v>1</v>
      </c>
      <c r="DJ71" s="58">
        <v>44718</v>
      </c>
      <c r="DK71" s="64">
        <v>4858161</v>
      </c>
      <c r="DL71" s="65">
        <v>1</v>
      </c>
      <c r="DM71" s="58">
        <v>44753</v>
      </c>
      <c r="DN71" s="64">
        <v>4858161</v>
      </c>
      <c r="DO71" s="65">
        <v>1</v>
      </c>
      <c r="DP71" s="58">
        <v>44784</v>
      </c>
      <c r="DQ71" s="64">
        <v>4858161</v>
      </c>
      <c r="DR71" s="65"/>
      <c r="DS71" s="65"/>
      <c r="DT71" s="65"/>
      <c r="DU71" s="65"/>
      <c r="DV71" s="65"/>
      <c r="DW71" s="65"/>
      <c r="DX71" s="65"/>
      <c r="DY71" s="65"/>
      <c r="DZ71" s="65"/>
      <c r="EA71" s="51">
        <f t="shared" si="16"/>
        <v>7</v>
      </c>
      <c r="EB71" s="66">
        <f t="shared" si="17"/>
        <v>30417816</v>
      </c>
    </row>
    <row r="72" spans="1:132" ht="24" x14ac:dyDescent="0.25">
      <c r="A72" s="12">
        <v>68</v>
      </c>
      <c r="B72" s="12">
        <v>2022</v>
      </c>
      <c r="C72" s="13" t="s">
        <v>341</v>
      </c>
      <c r="D72" s="14" t="s">
        <v>369</v>
      </c>
      <c r="E72" s="154" t="s">
        <v>388</v>
      </c>
      <c r="F72" s="137" t="s">
        <v>975</v>
      </c>
      <c r="G72" s="12" t="s">
        <v>44</v>
      </c>
      <c r="H72" s="12" t="s">
        <v>68</v>
      </c>
      <c r="I72" s="12" t="s">
        <v>47</v>
      </c>
      <c r="J72" s="12" t="s">
        <v>67</v>
      </c>
      <c r="K72" s="37" t="s">
        <v>48</v>
      </c>
      <c r="L72" s="31" t="s">
        <v>782</v>
      </c>
      <c r="M72" s="12" t="s">
        <v>671</v>
      </c>
      <c r="N72" s="31" t="s">
        <v>498</v>
      </c>
      <c r="O72" s="14" t="s">
        <v>1060</v>
      </c>
      <c r="P72" s="14" t="s">
        <v>1063</v>
      </c>
      <c r="Q72" s="12" t="s">
        <v>1045</v>
      </c>
      <c r="R72" s="12" t="s">
        <v>1052</v>
      </c>
      <c r="S72" s="15">
        <v>56000000</v>
      </c>
      <c r="T72" s="15">
        <f t="shared" si="20"/>
        <v>84000000</v>
      </c>
      <c r="U72" s="16" t="s">
        <v>190</v>
      </c>
      <c r="V72" s="51">
        <v>1734</v>
      </c>
      <c r="W72" s="52" t="s">
        <v>497</v>
      </c>
      <c r="X72" s="53">
        <v>355</v>
      </c>
      <c r="Y72" s="54">
        <v>44580</v>
      </c>
      <c r="Z72" s="55">
        <v>656</v>
      </c>
      <c r="AA72" s="39">
        <v>44805</v>
      </c>
      <c r="AB72" s="39"/>
      <c r="AC72" s="56"/>
      <c r="AD72" s="57">
        <v>356</v>
      </c>
      <c r="AE72" s="58">
        <v>44582</v>
      </c>
      <c r="AF72" s="16">
        <v>761</v>
      </c>
      <c r="AG72" s="39">
        <v>44810</v>
      </c>
      <c r="AH72" s="16"/>
      <c r="AI72" s="59"/>
      <c r="AJ72" s="28" t="s">
        <v>43</v>
      </c>
      <c r="AK72" s="29" t="s">
        <v>71</v>
      </c>
      <c r="AL72" s="29" t="s">
        <v>75</v>
      </c>
      <c r="AM72" s="29" t="s">
        <v>45</v>
      </c>
      <c r="AN72" s="12" t="s">
        <v>112</v>
      </c>
      <c r="AO72" s="30">
        <v>5</v>
      </c>
      <c r="AP72" s="12" t="s">
        <v>176</v>
      </c>
      <c r="AQ72" s="12">
        <v>8</v>
      </c>
      <c r="AR72" s="12">
        <v>4</v>
      </c>
      <c r="AS72" s="12">
        <f t="shared" si="19"/>
        <v>12</v>
      </c>
      <c r="AT72" s="12"/>
      <c r="AU72" s="32">
        <v>44582</v>
      </c>
      <c r="AV72" s="33">
        <v>44582</v>
      </c>
      <c r="AW72" s="33">
        <v>44585</v>
      </c>
      <c r="AX72" s="33">
        <v>44827</v>
      </c>
      <c r="AY72" s="33">
        <v>44949</v>
      </c>
      <c r="AZ72" s="34"/>
      <c r="BA72" s="35" t="s">
        <v>591</v>
      </c>
      <c r="BB72" s="67" t="s">
        <v>807</v>
      </c>
      <c r="BC72" s="142" t="s">
        <v>138</v>
      </c>
      <c r="BD72" s="12" t="s">
        <v>44</v>
      </c>
      <c r="BE72" s="12" t="s">
        <v>44</v>
      </c>
      <c r="BF72" s="12" t="s">
        <v>44</v>
      </c>
      <c r="BG72" s="12" t="s">
        <v>44</v>
      </c>
      <c r="BH72" s="12" t="s">
        <v>44</v>
      </c>
      <c r="BI72" s="12" t="s">
        <v>44</v>
      </c>
      <c r="BJ72" s="12" t="s">
        <v>44</v>
      </c>
      <c r="BK72" s="12" t="s">
        <v>44</v>
      </c>
      <c r="BL72" s="12" t="s">
        <v>44</v>
      </c>
      <c r="BM72" s="29" t="s">
        <v>44</v>
      </c>
      <c r="BN72" s="39">
        <v>44809</v>
      </c>
      <c r="BO72" s="16">
        <v>120</v>
      </c>
      <c r="BP72" s="16"/>
      <c r="BQ72" s="16"/>
      <c r="BR72" s="16"/>
      <c r="BS72" s="16"/>
      <c r="BT72" s="16"/>
      <c r="BU72" s="16"/>
      <c r="BV72" s="16">
        <v>1</v>
      </c>
      <c r="BW72" s="38">
        <f t="shared" si="9"/>
        <v>120</v>
      </c>
      <c r="BX72" s="39">
        <v>44949</v>
      </c>
      <c r="BY72" s="34">
        <v>44809</v>
      </c>
      <c r="BZ72" s="40">
        <v>28000000</v>
      </c>
      <c r="CA72" s="34"/>
      <c r="CB72" s="40"/>
      <c r="CC72" s="34"/>
      <c r="CD72" s="40"/>
      <c r="CE72" s="40"/>
      <c r="CF72" s="40"/>
      <c r="CG72" s="40"/>
      <c r="CH72" s="40"/>
      <c r="CI72" s="41">
        <v>1</v>
      </c>
      <c r="CJ72" s="41">
        <f t="shared" si="8"/>
        <v>28000000</v>
      </c>
      <c r="CK72" s="34"/>
      <c r="CL72" s="12"/>
      <c r="CM72" s="34"/>
      <c r="CN72" s="34"/>
      <c r="CO72" s="34"/>
      <c r="CP72" s="34"/>
      <c r="CQ72" s="42"/>
      <c r="CR72" s="42"/>
      <c r="CS72" s="42"/>
      <c r="CT72" s="42"/>
      <c r="CU72" s="16"/>
      <c r="CV72" s="43">
        <f t="shared" si="21"/>
        <v>7000000</v>
      </c>
      <c r="CW72" s="61">
        <v>1</v>
      </c>
      <c r="CX72" s="62">
        <v>44624</v>
      </c>
      <c r="CY72" s="63">
        <v>1633333</v>
      </c>
      <c r="CZ72" s="51">
        <v>1</v>
      </c>
      <c r="DA72" s="62">
        <v>44630</v>
      </c>
      <c r="DB72" s="63">
        <v>7000000</v>
      </c>
      <c r="DC72" s="51">
        <v>1</v>
      </c>
      <c r="DD72" s="62" t="s">
        <v>1039</v>
      </c>
      <c r="DE72" s="63">
        <v>7000000</v>
      </c>
      <c r="DF72" s="65">
        <v>1</v>
      </c>
      <c r="DG72" s="58">
        <v>44687</v>
      </c>
      <c r="DH72" s="63">
        <v>7000000</v>
      </c>
      <c r="DI72" s="65">
        <v>1</v>
      </c>
      <c r="DJ72" s="58">
        <v>44718</v>
      </c>
      <c r="DK72" s="64">
        <v>6744498</v>
      </c>
      <c r="DL72" s="65">
        <v>1</v>
      </c>
      <c r="DM72" s="58">
        <v>44753</v>
      </c>
      <c r="DN72" s="64">
        <v>6744498</v>
      </c>
      <c r="DO72" s="65">
        <v>1</v>
      </c>
      <c r="DP72" s="58">
        <v>44784</v>
      </c>
      <c r="DQ72" s="65">
        <v>6744498</v>
      </c>
      <c r="DR72" s="65"/>
      <c r="DS72" s="65"/>
      <c r="DT72" s="65"/>
      <c r="DU72" s="65"/>
      <c r="DV72" s="65"/>
      <c r="DW72" s="65"/>
      <c r="DX72" s="65"/>
      <c r="DY72" s="65"/>
      <c r="DZ72" s="65"/>
      <c r="EA72" s="51">
        <f t="shared" si="16"/>
        <v>7</v>
      </c>
      <c r="EB72" s="66">
        <f t="shared" si="17"/>
        <v>42866827</v>
      </c>
    </row>
    <row r="73" spans="1:132" ht="30" x14ac:dyDescent="0.25">
      <c r="A73" s="12">
        <v>69</v>
      </c>
      <c r="B73" s="12">
        <v>2022</v>
      </c>
      <c r="C73" s="13" t="s">
        <v>342</v>
      </c>
      <c r="D73" s="14" t="s">
        <v>370</v>
      </c>
      <c r="E73" s="154" t="s">
        <v>499</v>
      </c>
      <c r="F73" s="137" t="s">
        <v>975</v>
      </c>
      <c r="G73" s="12" t="s">
        <v>44</v>
      </c>
      <c r="H73" s="12" t="s">
        <v>68</v>
      </c>
      <c r="I73" s="12" t="s">
        <v>47</v>
      </c>
      <c r="J73" s="12" t="s">
        <v>67</v>
      </c>
      <c r="K73" s="37" t="s">
        <v>48</v>
      </c>
      <c r="L73" s="31" t="s">
        <v>388</v>
      </c>
      <c r="M73" s="12" t="s">
        <v>671</v>
      </c>
      <c r="N73" s="31" t="s">
        <v>498</v>
      </c>
      <c r="O73" s="14" t="s">
        <v>1060</v>
      </c>
      <c r="P73" s="14" t="s">
        <v>1063</v>
      </c>
      <c r="Q73" s="12" t="s">
        <v>1045</v>
      </c>
      <c r="R73" s="12" t="s">
        <v>1052</v>
      </c>
      <c r="S73" s="15">
        <v>52000000</v>
      </c>
      <c r="T73" s="15">
        <f t="shared" si="20"/>
        <v>78000000</v>
      </c>
      <c r="U73" s="16" t="s">
        <v>190</v>
      </c>
      <c r="V73" s="51">
        <v>1734</v>
      </c>
      <c r="W73" s="52" t="s">
        <v>497</v>
      </c>
      <c r="X73" s="53">
        <v>353</v>
      </c>
      <c r="Y73" s="54">
        <v>44580</v>
      </c>
      <c r="Z73" s="55">
        <v>638</v>
      </c>
      <c r="AA73" s="39">
        <v>44804</v>
      </c>
      <c r="AB73" s="39"/>
      <c r="AC73" s="56"/>
      <c r="AD73" s="57">
        <v>357</v>
      </c>
      <c r="AE73" s="58">
        <v>44582</v>
      </c>
      <c r="AF73" s="16">
        <v>762</v>
      </c>
      <c r="AG73" s="39">
        <v>44810</v>
      </c>
      <c r="AH73" s="16"/>
      <c r="AI73" s="59"/>
      <c r="AJ73" s="28" t="s">
        <v>43</v>
      </c>
      <c r="AK73" s="29" t="s">
        <v>71</v>
      </c>
      <c r="AL73" s="29" t="s">
        <v>75</v>
      </c>
      <c r="AM73" s="29" t="s">
        <v>45</v>
      </c>
      <c r="AN73" s="12" t="s">
        <v>112</v>
      </c>
      <c r="AO73" s="30">
        <v>5</v>
      </c>
      <c r="AP73" s="12" t="s">
        <v>176</v>
      </c>
      <c r="AQ73" s="12">
        <v>8</v>
      </c>
      <c r="AR73" s="12">
        <v>4</v>
      </c>
      <c r="AS73" s="12">
        <f t="shared" si="19"/>
        <v>12</v>
      </c>
      <c r="AT73" s="12"/>
      <c r="AU73" s="32">
        <v>44582</v>
      </c>
      <c r="AV73" s="33">
        <v>44582</v>
      </c>
      <c r="AW73" s="33">
        <v>44585</v>
      </c>
      <c r="AX73" s="33">
        <v>44827</v>
      </c>
      <c r="AY73" s="33">
        <v>44956</v>
      </c>
      <c r="AZ73" s="34"/>
      <c r="BA73" s="35" t="s">
        <v>591</v>
      </c>
      <c r="BB73" s="73" t="s">
        <v>808</v>
      </c>
      <c r="BC73" s="142" t="s">
        <v>138</v>
      </c>
      <c r="BD73" s="12" t="s">
        <v>44</v>
      </c>
      <c r="BE73" s="12" t="s">
        <v>44</v>
      </c>
      <c r="BF73" s="12" t="s">
        <v>44</v>
      </c>
      <c r="BG73" s="12" t="s">
        <v>44</v>
      </c>
      <c r="BH73" s="12" t="s">
        <v>44</v>
      </c>
      <c r="BI73" s="12" t="s">
        <v>44</v>
      </c>
      <c r="BJ73" s="12" t="s">
        <v>44</v>
      </c>
      <c r="BK73" s="12" t="s">
        <v>44</v>
      </c>
      <c r="BL73" s="12" t="s">
        <v>44</v>
      </c>
      <c r="BM73" s="29" t="s">
        <v>44</v>
      </c>
      <c r="BN73" s="39">
        <v>44809</v>
      </c>
      <c r="BO73" s="16">
        <v>120</v>
      </c>
      <c r="BP73" s="16"/>
      <c r="BQ73" s="16"/>
      <c r="BR73" s="16"/>
      <c r="BS73" s="16"/>
      <c r="BT73" s="16"/>
      <c r="BU73" s="16"/>
      <c r="BV73" s="16">
        <v>1</v>
      </c>
      <c r="BW73" s="38">
        <f t="shared" si="9"/>
        <v>120</v>
      </c>
      <c r="BX73" s="39">
        <v>44956</v>
      </c>
      <c r="BY73" s="34">
        <v>44809</v>
      </c>
      <c r="BZ73" s="40">
        <v>26000000</v>
      </c>
      <c r="CA73" s="34"/>
      <c r="CB73" s="40"/>
      <c r="CC73" s="34"/>
      <c r="CD73" s="40"/>
      <c r="CE73" s="40"/>
      <c r="CF73" s="40"/>
      <c r="CG73" s="40"/>
      <c r="CH73" s="40"/>
      <c r="CI73" s="41">
        <v>1</v>
      </c>
      <c r="CJ73" s="41">
        <f t="shared" si="8"/>
        <v>26000000</v>
      </c>
      <c r="CK73" s="34">
        <v>44740</v>
      </c>
      <c r="CL73" s="12">
        <v>7</v>
      </c>
      <c r="CM73" s="34">
        <v>44747</v>
      </c>
      <c r="CN73" s="34"/>
      <c r="CO73" s="34"/>
      <c r="CP73" s="34"/>
      <c r="CQ73" s="42"/>
      <c r="CR73" s="42"/>
      <c r="CS73" s="42"/>
      <c r="CT73" s="42"/>
      <c r="CU73" s="16"/>
      <c r="CV73" s="43">
        <f t="shared" si="21"/>
        <v>6500000</v>
      </c>
      <c r="CW73" s="61">
        <v>1</v>
      </c>
      <c r="CX73" s="62">
        <v>44624</v>
      </c>
      <c r="CY73" s="63">
        <v>1516667</v>
      </c>
      <c r="CZ73" s="51">
        <v>1</v>
      </c>
      <c r="DA73" s="62">
        <v>44630</v>
      </c>
      <c r="DB73" s="63">
        <v>6500000</v>
      </c>
      <c r="DC73" s="51">
        <v>1</v>
      </c>
      <c r="DD73" s="62">
        <v>44662</v>
      </c>
      <c r="DE73" s="63">
        <v>6500000</v>
      </c>
      <c r="DF73" s="65">
        <v>1</v>
      </c>
      <c r="DG73" s="58">
        <v>44687</v>
      </c>
      <c r="DH73" s="63">
        <v>6500000</v>
      </c>
      <c r="DI73" s="65">
        <v>1</v>
      </c>
      <c r="DJ73" s="58">
        <v>44718</v>
      </c>
      <c r="DK73" s="64">
        <v>6311752</v>
      </c>
      <c r="DL73" s="65">
        <v>1</v>
      </c>
      <c r="DM73" s="58">
        <v>44753</v>
      </c>
      <c r="DN73" s="64">
        <v>5749168</v>
      </c>
      <c r="DO73" s="65">
        <v>1</v>
      </c>
      <c r="DP73" s="58">
        <v>44784</v>
      </c>
      <c r="DQ73" s="64">
        <v>5561650</v>
      </c>
      <c r="DR73" s="65"/>
      <c r="DS73" s="65"/>
      <c r="DT73" s="65"/>
      <c r="DU73" s="65"/>
      <c r="DV73" s="65"/>
      <c r="DW73" s="65"/>
      <c r="DX73" s="65"/>
      <c r="DY73" s="65"/>
      <c r="DZ73" s="65"/>
      <c r="EA73" s="51">
        <f t="shared" si="16"/>
        <v>7</v>
      </c>
      <c r="EB73" s="66">
        <f t="shared" si="17"/>
        <v>38639237</v>
      </c>
    </row>
    <row r="74" spans="1:132" ht="24" x14ac:dyDescent="0.25">
      <c r="A74" s="12">
        <v>70</v>
      </c>
      <c r="B74" s="12">
        <v>2022</v>
      </c>
      <c r="C74" s="13" t="s">
        <v>343</v>
      </c>
      <c r="D74" s="14" t="s">
        <v>371</v>
      </c>
      <c r="E74" s="154" t="s">
        <v>501</v>
      </c>
      <c r="F74" s="137" t="s">
        <v>949</v>
      </c>
      <c r="G74" s="12" t="s">
        <v>44</v>
      </c>
      <c r="H74" s="12" t="s">
        <v>68</v>
      </c>
      <c r="I74" s="12" t="s">
        <v>47</v>
      </c>
      <c r="J74" s="36" t="s">
        <v>67</v>
      </c>
      <c r="K74" s="37" t="s">
        <v>48</v>
      </c>
      <c r="L74" s="31" t="s">
        <v>180</v>
      </c>
      <c r="M74" s="12" t="s">
        <v>671</v>
      </c>
      <c r="N74" s="31" t="s">
        <v>500</v>
      </c>
      <c r="O74" s="14" t="s">
        <v>1060</v>
      </c>
      <c r="P74" s="14" t="s">
        <v>1063</v>
      </c>
      <c r="Q74" s="12" t="s">
        <v>1045</v>
      </c>
      <c r="R74" s="12" t="s">
        <v>1052</v>
      </c>
      <c r="S74" s="15">
        <v>27600000</v>
      </c>
      <c r="T74" s="15">
        <f t="shared" si="20"/>
        <v>41400000</v>
      </c>
      <c r="U74" s="16" t="s">
        <v>190</v>
      </c>
      <c r="V74" s="51">
        <v>1734</v>
      </c>
      <c r="W74" s="52" t="s">
        <v>497</v>
      </c>
      <c r="X74" s="53">
        <v>354</v>
      </c>
      <c r="Y74" s="54">
        <v>44580</v>
      </c>
      <c r="Z74" s="55">
        <v>495</v>
      </c>
      <c r="AA74" s="39">
        <v>44712</v>
      </c>
      <c r="AB74" s="39"/>
      <c r="AC74" s="56"/>
      <c r="AD74" s="57">
        <v>358</v>
      </c>
      <c r="AE74" s="58">
        <v>44582</v>
      </c>
      <c r="AF74" s="16">
        <v>358</v>
      </c>
      <c r="AG74" s="39">
        <v>44582</v>
      </c>
      <c r="AH74" s="16"/>
      <c r="AI74" s="59"/>
      <c r="AJ74" s="28" t="s">
        <v>43</v>
      </c>
      <c r="AK74" s="29" t="s">
        <v>71</v>
      </c>
      <c r="AL74" s="29" t="s">
        <v>75</v>
      </c>
      <c r="AM74" s="29" t="s">
        <v>45</v>
      </c>
      <c r="AN74" s="12" t="s">
        <v>112</v>
      </c>
      <c r="AO74" s="30">
        <v>5</v>
      </c>
      <c r="AP74" s="12" t="s">
        <v>176</v>
      </c>
      <c r="AQ74" s="12">
        <v>6</v>
      </c>
      <c r="AR74" s="12">
        <v>3</v>
      </c>
      <c r="AS74" s="12">
        <f t="shared" si="19"/>
        <v>9</v>
      </c>
      <c r="AT74" s="12"/>
      <c r="AU74" s="32">
        <v>44582</v>
      </c>
      <c r="AV74" s="33">
        <v>44582</v>
      </c>
      <c r="AW74" s="33">
        <v>44585</v>
      </c>
      <c r="AX74" s="33">
        <v>44765</v>
      </c>
      <c r="AY74" s="33">
        <v>44857</v>
      </c>
      <c r="AZ74" s="34"/>
      <c r="BA74" s="35" t="s">
        <v>1027</v>
      </c>
      <c r="BB74" s="67" t="s">
        <v>809</v>
      </c>
      <c r="BC74" s="142" t="s">
        <v>138</v>
      </c>
      <c r="BD74" s="12" t="s">
        <v>44</v>
      </c>
      <c r="BE74" s="12" t="s">
        <v>44</v>
      </c>
      <c r="BF74" s="12" t="s">
        <v>44</v>
      </c>
      <c r="BG74" s="12" t="s">
        <v>44</v>
      </c>
      <c r="BH74" s="12" t="s">
        <v>44</v>
      </c>
      <c r="BI74" s="12" t="s">
        <v>44</v>
      </c>
      <c r="BJ74" s="12" t="s">
        <v>44</v>
      </c>
      <c r="BK74" s="12" t="s">
        <v>44</v>
      </c>
      <c r="BL74" s="12" t="s">
        <v>44</v>
      </c>
      <c r="BM74" s="29" t="s">
        <v>44</v>
      </c>
      <c r="BN74" s="39">
        <v>44718</v>
      </c>
      <c r="BO74" s="16">
        <v>90</v>
      </c>
      <c r="BP74" s="16"/>
      <c r="BQ74" s="16"/>
      <c r="BR74" s="16"/>
      <c r="BS74" s="16"/>
      <c r="BT74" s="16"/>
      <c r="BU74" s="16"/>
      <c r="BV74" s="16">
        <v>1</v>
      </c>
      <c r="BW74" s="38">
        <f t="shared" si="9"/>
        <v>90</v>
      </c>
      <c r="BX74" s="39">
        <v>44857</v>
      </c>
      <c r="BY74" s="34">
        <v>44718</v>
      </c>
      <c r="BZ74" s="40">
        <v>13800000</v>
      </c>
      <c r="CA74" s="34"/>
      <c r="CB74" s="40"/>
      <c r="CC74" s="34"/>
      <c r="CD74" s="40"/>
      <c r="CE74" s="40"/>
      <c r="CF74" s="40"/>
      <c r="CG74" s="40"/>
      <c r="CH74" s="40"/>
      <c r="CI74" s="41">
        <v>1</v>
      </c>
      <c r="CJ74" s="41">
        <f t="shared" si="8"/>
        <v>13800000</v>
      </c>
      <c r="CK74" s="34"/>
      <c r="CL74" s="12"/>
      <c r="CM74" s="34"/>
      <c r="CN74" s="34"/>
      <c r="CO74" s="34"/>
      <c r="CP74" s="34"/>
      <c r="CQ74" s="42"/>
      <c r="CR74" s="42"/>
      <c r="CS74" s="42"/>
      <c r="CT74" s="42"/>
      <c r="CU74" s="16"/>
      <c r="CV74" s="43">
        <f t="shared" si="21"/>
        <v>4600000</v>
      </c>
      <c r="CW74" s="61">
        <v>1</v>
      </c>
      <c r="CX74" s="62">
        <v>44624</v>
      </c>
      <c r="CY74" s="63">
        <v>1073333</v>
      </c>
      <c r="CZ74" s="51">
        <v>1</v>
      </c>
      <c r="DA74" s="62">
        <v>44630</v>
      </c>
      <c r="DB74" s="63">
        <v>4600000</v>
      </c>
      <c r="DC74" s="51">
        <v>1</v>
      </c>
      <c r="DD74" s="62">
        <v>44662</v>
      </c>
      <c r="DE74" s="63">
        <v>4600000</v>
      </c>
      <c r="DF74" s="65">
        <v>1</v>
      </c>
      <c r="DG74" s="58">
        <v>44687</v>
      </c>
      <c r="DH74" s="64">
        <v>4600000</v>
      </c>
      <c r="DI74" s="65">
        <v>1</v>
      </c>
      <c r="DJ74" s="58">
        <v>44718</v>
      </c>
      <c r="DK74" s="64">
        <v>4560722</v>
      </c>
      <c r="DL74" s="65">
        <v>1</v>
      </c>
      <c r="DM74" s="58">
        <v>44753</v>
      </c>
      <c r="DN74" s="64">
        <v>4560722</v>
      </c>
      <c r="DO74" s="65">
        <v>1</v>
      </c>
      <c r="DP74" s="58">
        <v>44784</v>
      </c>
      <c r="DQ74" s="64">
        <v>4560722</v>
      </c>
      <c r="DR74" s="65"/>
      <c r="DS74" s="65"/>
      <c r="DT74" s="65"/>
      <c r="DU74" s="65"/>
      <c r="DV74" s="65"/>
      <c r="DW74" s="65"/>
      <c r="DX74" s="65"/>
      <c r="DY74" s="65"/>
      <c r="DZ74" s="65"/>
      <c r="EA74" s="51">
        <f t="shared" si="16"/>
        <v>7</v>
      </c>
      <c r="EB74" s="66">
        <f t="shared" si="17"/>
        <v>28555499</v>
      </c>
    </row>
    <row r="75" spans="1:132" ht="36" x14ac:dyDescent="0.25">
      <c r="A75" s="12">
        <v>71</v>
      </c>
      <c r="B75" s="12">
        <v>2022</v>
      </c>
      <c r="C75" s="13" t="s">
        <v>344</v>
      </c>
      <c r="D75" s="14" t="s">
        <v>372</v>
      </c>
      <c r="E75" s="154" t="s">
        <v>502</v>
      </c>
      <c r="F75" s="137" t="s">
        <v>976</v>
      </c>
      <c r="G75" s="12" t="s">
        <v>44</v>
      </c>
      <c r="H75" s="12" t="s">
        <v>68</v>
      </c>
      <c r="I75" s="12" t="s">
        <v>47</v>
      </c>
      <c r="J75" s="36" t="s">
        <v>67</v>
      </c>
      <c r="K75" s="37" t="s">
        <v>48</v>
      </c>
      <c r="L75" s="31" t="s">
        <v>308</v>
      </c>
      <c r="M75" s="12" t="s">
        <v>431</v>
      </c>
      <c r="N75" s="31" t="s">
        <v>503</v>
      </c>
      <c r="O75" s="14" t="s">
        <v>1060</v>
      </c>
      <c r="P75" s="14" t="s">
        <v>1063</v>
      </c>
      <c r="Q75" s="12" t="s">
        <v>1045</v>
      </c>
      <c r="R75" s="12" t="s">
        <v>1052</v>
      </c>
      <c r="S75" s="15">
        <v>27480000</v>
      </c>
      <c r="T75" s="15">
        <f t="shared" si="20"/>
        <v>41220000</v>
      </c>
      <c r="U75" s="16" t="s">
        <v>190</v>
      </c>
      <c r="V75" s="51">
        <v>1741</v>
      </c>
      <c r="W75" s="52" t="s">
        <v>105</v>
      </c>
      <c r="X75" s="53">
        <v>362</v>
      </c>
      <c r="Y75" s="54">
        <v>44580</v>
      </c>
      <c r="Z75" s="55">
        <v>539</v>
      </c>
      <c r="AA75" s="39">
        <v>44748</v>
      </c>
      <c r="AB75" s="39"/>
      <c r="AC75" s="56"/>
      <c r="AD75" s="57">
        <v>385</v>
      </c>
      <c r="AE75" s="58">
        <v>44586</v>
      </c>
      <c r="AF75" s="16">
        <v>633</v>
      </c>
      <c r="AG75" s="39">
        <v>44753</v>
      </c>
      <c r="AH75" s="16"/>
      <c r="AI75" s="59"/>
      <c r="AJ75" s="28" t="s">
        <v>43</v>
      </c>
      <c r="AK75" s="29" t="s">
        <v>71</v>
      </c>
      <c r="AL75" s="29" t="s">
        <v>75</v>
      </c>
      <c r="AM75" s="29" t="s">
        <v>45</v>
      </c>
      <c r="AN75" s="12" t="s">
        <v>112</v>
      </c>
      <c r="AO75" s="30">
        <v>5</v>
      </c>
      <c r="AP75" s="12" t="s">
        <v>176</v>
      </c>
      <c r="AQ75" s="12">
        <v>6</v>
      </c>
      <c r="AR75" s="12">
        <v>3</v>
      </c>
      <c r="AS75" s="12">
        <f t="shared" si="19"/>
        <v>9</v>
      </c>
      <c r="AT75" s="12"/>
      <c r="AU75" s="32">
        <v>44582</v>
      </c>
      <c r="AV75" s="33">
        <v>44582</v>
      </c>
      <c r="AW75" s="33">
        <v>44585</v>
      </c>
      <c r="AX75" s="33">
        <v>44765</v>
      </c>
      <c r="AY75" s="33">
        <v>44857</v>
      </c>
      <c r="AZ75" s="34"/>
      <c r="BA75" s="35" t="s">
        <v>1027</v>
      </c>
      <c r="BB75" s="67" t="s">
        <v>810</v>
      </c>
      <c r="BC75" s="142" t="s">
        <v>138</v>
      </c>
      <c r="BD75" s="12" t="s">
        <v>44</v>
      </c>
      <c r="BE75" s="12" t="s">
        <v>44</v>
      </c>
      <c r="BF75" s="12" t="s">
        <v>44</v>
      </c>
      <c r="BG75" s="12" t="s">
        <v>44</v>
      </c>
      <c r="BH75" s="12" t="s">
        <v>44</v>
      </c>
      <c r="BI75" s="12" t="s">
        <v>44</v>
      </c>
      <c r="BJ75" s="12" t="s">
        <v>44</v>
      </c>
      <c r="BK75" s="12" t="s">
        <v>44</v>
      </c>
      <c r="BL75" s="12" t="s">
        <v>44</v>
      </c>
      <c r="BM75" s="29" t="s">
        <v>44</v>
      </c>
      <c r="BN75" s="39">
        <v>44750</v>
      </c>
      <c r="BO75" s="16">
        <v>90</v>
      </c>
      <c r="BP75" s="16"/>
      <c r="BQ75" s="16"/>
      <c r="BR75" s="16"/>
      <c r="BS75" s="16"/>
      <c r="BT75" s="16"/>
      <c r="BU75" s="16"/>
      <c r="BV75" s="16">
        <v>1</v>
      </c>
      <c r="BW75" s="38">
        <f t="shared" si="9"/>
        <v>90</v>
      </c>
      <c r="BX75" s="39">
        <v>44857</v>
      </c>
      <c r="BY75" s="34">
        <v>44750</v>
      </c>
      <c r="BZ75" s="40">
        <v>13740000</v>
      </c>
      <c r="CA75" s="34"/>
      <c r="CB75" s="40"/>
      <c r="CC75" s="34"/>
      <c r="CD75" s="40"/>
      <c r="CE75" s="40"/>
      <c r="CF75" s="40"/>
      <c r="CG75" s="40"/>
      <c r="CH75" s="40"/>
      <c r="CI75" s="41">
        <v>1</v>
      </c>
      <c r="CJ75" s="41">
        <f t="shared" si="8"/>
        <v>13740000</v>
      </c>
      <c r="CK75" s="34"/>
      <c r="CL75" s="12"/>
      <c r="CM75" s="34"/>
      <c r="CN75" s="34"/>
      <c r="CO75" s="34"/>
      <c r="CP75" s="34"/>
      <c r="CQ75" s="42"/>
      <c r="CR75" s="42"/>
      <c r="CS75" s="42"/>
      <c r="CT75" s="42"/>
      <c r="CU75" s="16"/>
      <c r="CV75" s="43">
        <f t="shared" si="21"/>
        <v>4580000</v>
      </c>
      <c r="CW75" s="61">
        <v>1</v>
      </c>
      <c r="CX75" s="62">
        <v>44624</v>
      </c>
      <c r="CY75" s="63">
        <v>1068667</v>
      </c>
      <c r="CZ75" s="51">
        <v>1</v>
      </c>
      <c r="DA75" s="62">
        <v>44630</v>
      </c>
      <c r="DB75" s="63">
        <v>4580000</v>
      </c>
      <c r="DC75" s="51">
        <v>1</v>
      </c>
      <c r="DD75" s="62">
        <v>44658</v>
      </c>
      <c r="DE75" s="63">
        <v>4580000</v>
      </c>
      <c r="DF75" s="65">
        <v>1</v>
      </c>
      <c r="DG75" s="58">
        <v>44687</v>
      </c>
      <c r="DH75" s="63">
        <v>4580000</v>
      </c>
      <c r="DI75" s="65">
        <v>1</v>
      </c>
      <c r="DJ75" s="58">
        <v>44718</v>
      </c>
      <c r="DK75" s="64">
        <v>4540894</v>
      </c>
      <c r="DL75" s="65">
        <v>1</v>
      </c>
      <c r="DM75" s="58">
        <v>44753</v>
      </c>
      <c r="DN75" s="64">
        <v>4540894</v>
      </c>
      <c r="DO75" s="65">
        <v>1</v>
      </c>
      <c r="DP75" s="58">
        <v>44784</v>
      </c>
      <c r="DQ75" s="64">
        <v>4540894</v>
      </c>
      <c r="DR75" s="65"/>
      <c r="DS75" s="58"/>
      <c r="DT75" s="65"/>
      <c r="DU75" s="65"/>
      <c r="DV75" s="65"/>
      <c r="DW75" s="65"/>
      <c r="DX75" s="65"/>
      <c r="DY75" s="65"/>
      <c r="DZ75" s="65"/>
      <c r="EA75" s="51">
        <f t="shared" si="16"/>
        <v>7</v>
      </c>
      <c r="EB75" s="66">
        <f t="shared" si="17"/>
        <v>28431349</v>
      </c>
    </row>
    <row r="76" spans="1:132" ht="36" x14ac:dyDescent="0.25">
      <c r="A76" s="12">
        <v>72</v>
      </c>
      <c r="B76" s="12">
        <v>2022</v>
      </c>
      <c r="C76" s="13" t="s">
        <v>345</v>
      </c>
      <c r="D76" s="14" t="s">
        <v>373</v>
      </c>
      <c r="E76" s="154" t="s">
        <v>1113</v>
      </c>
      <c r="F76" s="137" t="s">
        <v>945</v>
      </c>
      <c r="G76" s="12" t="s">
        <v>44</v>
      </c>
      <c r="H76" s="12" t="s">
        <v>68</v>
      </c>
      <c r="I76" s="12" t="s">
        <v>51</v>
      </c>
      <c r="J76" s="12" t="s">
        <v>67</v>
      </c>
      <c r="K76" s="37" t="s">
        <v>48</v>
      </c>
      <c r="L76" s="31" t="s">
        <v>718</v>
      </c>
      <c r="M76" s="12" t="s">
        <v>997</v>
      </c>
      <c r="N76" s="31" t="s">
        <v>895</v>
      </c>
      <c r="O76" s="14" t="s">
        <v>1060</v>
      </c>
      <c r="P76" s="14" t="s">
        <v>1063</v>
      </c>
      <c r="Q76" s="12" t="s">
        <v>1045</v>
      </c>
      <c r="R76" s="12" t="s">
        <v>1052</v>
      </c>
      <c r="S76" s="15">
        <v>15000000</v>
      </c>
      <c r="T76" s="15">
        <f t="shared" si="20"/>
        <v>22500000</v>
      </c>
      <c r="U76" s="16" t="s">
        <v>190</v>
      </c>
      <c r="V76" s="51">
        <v>1736</v>
      </c>
      <c r="W76" s="52" t="s">
        <v>93</v>
      </c>
      <c r="X76" s="53">
        <v>342</v>
      </c>
      <c r="Y76" s="54">
        <v>44579</v>
      </c>
      <c r="Z76" s="55">
        <v>625</v>
      </c>
      <c r="AA76" s="39">
        <v>44795</v>
      </c>
      <c r="AB76" s="39"/>
      <c r="AC76" s="56"/>
      <c r="AD76" s="57">
        <v>377</v>
      </c>
      <c r="AE76" s="58">
        <v>44585</v>
      </c>
      <c r="AF76" s="16">
        <v>741</v>
      </c>
      <c r="AG76" s="39">
        <v>44803</v>
      </c>
      <c r="AH76" s="16"/>
      <c r="AI76" s="59"/>
      <c r="AJ76" s="28" t="s">
        <v>43</v>
      </c>
      <c r="AK76" s="29" t="s">
        <v>71</v>
      </c>
      <c r="AL76" s="29" t="s">
        <v>76</v>
      </c>
      <c r="AM76" s="29" t="s">
        <v>45</v>
      </c>
      <c r="AN76" s="12" t="s">
        <v>111</v>
      </c>
      <c r="AO76" s="30">
        <v>4</v>
      </c>
      <c r="AP76" s="12" t="s">
        <v>176</v>
      </c>
      <c r="AQ76" s="12">
        <v>6</v>
      </c>
      <c r="AR76" s="12">
        <v>3</v>
      </c>
      <c r="AS76" s="12">
        <f t="shared" si="19"/>
        <v>9</v>
      </c>
      <c r="AT76" s="12"/>
      <c r="AU76" s="32">
        <v>44582</v>
      </c>
      <c r="AV76" s="33">
        <v>44582</v>
      </c>
      <c r="AW76" s="33">
        <v>44585</v>
      </c>
      <c r="AX76" s="33">
        <v>44765</v>
      </c>
      <c r="AY76" s="33">
        <v>44906</v>
      </c>
      <c r="AZ76" s="34"/>
      <c r="BA76" s="35" t="s">
        <v>888</v>
      </c>
      <c r="BB76" s="67" t="s">
        <v>811</v>
      </c>
      <c r="BC76" s="142" t="s">
        <v>138</v>
      </c>
      <c r="BD76" s="32">
        <v>44704</v>
      </c>
      <c r="BE76" s="12" t="s">
        <v>1099</v>
      </c>
      <c r="BF76" s="74">
        <v>1024535007</v>
      </c>
      <c r="BG76" s="12">
        <v>6</v>
      </c>
      <c r="BH76" s="69">
        <v>9000000</v>
      </c>
      <c r="BI76" s="12" t="s">
        <v>44</v>
      </c>
      <c r="BJ76" s="12" t="s">
        <v>44</v>
      </c>
      <c r="BK76" s="12" t="s">
        <v>44</v>
      </c>
      <c r="BL76" s="12" t="s">
        <v>44</v>
      </c>
      <c r="BM76" s="29" t="s">
        <v>44</v>
      </c>
      <c r="BN76" s="39">
        <v>44803</v>
      </c>
      <c r="BO76" s="16">
        <v>90</v>
      </c>
      <c r="BP76" s="16"/>
      <c r="BQ76" s="16"/>
      <c r="BR76" s="16"/>
      <c r="BS76" s="16"/>
      <c r="BT76" s="16"/>
      <c r="BU76" s="16"/>
      <c r="BV76" s="16">
        <v>1</v>
      </c>
      <c r="BW76" s="38">
        <f t="shared" si="9"/>
        <v>90</v>
      </c>
      <c r="BX76" s="39">
        <v>44906</v>
      </c>
      <c r="BY76" s="34">
        <v>44803</v>
      </c>
      <c r="BZ76" s="40">
        <v>7500000</v>
      </c>
      <c r="CA76" s="34"/>
      <c r="CB76" s="40"/>
      <c r="CC76" s="34"/>
      <c r="CD76" s="40"/>
      <c r="CE76" s="40"/>
      <c r="CF76" s="40"/>
      <c r="CG76" s="40"/>
      <c r="CH76" s="40"/>
      <c r="CI76" s="41">
        <v>1</v>
      </c>
      <c r="CJ76" s="41">
        <f t="shared" si="8"/>
        <v>7500000</v>
      </c>
      <c r="CK76" s="34"/>
      <c r="CL76" s="12"/>
      <c r="CM76" s="34"/>
      <c r="CN76" s="34"/>
      <c r="CO76" s="34"/>
      <c r="CP76" s="34"/>
      <c r="CQ76" s="42"/>
      <c r="CR76" s="42"/>
      <c r="CS76" s="42"/>
      <c r="CT76" s="42"/>
      <c r="CU76" s="16"/>
      <c r="CV76" s="43">
        <f t="shared" si="21"/>
        <v>2500000</v>
      </c>
      <c r="CW76" s="61">
        <v>1</v>
      </c>
      <c r="CX76" s="62">
        <v>44624</v>
      </c>
      <c r="CY76" s="63">
        <v>583333</v>
      </c>
      <c r="CZ76" s="51">
        <v>1</v>
      </c>
      <c r="DA76" s="62">
        <v>44630</v>
      </c>
      <c r="DB76" s="63">
        <v>2500000</v>
      </c>
      <c r="DC76" s="51">
        <v>1</v>
      </c>
      <c r="DD76" s="62">
        <v>44662</v>
      </c>
      <c r="DE76" s="63">
        <v>2500000</v>
      </c>
      <c r="DF76" s="65">
        <v>1</v>
      </c>
      <c r="DG76" s="58">
        <v>44718</v>
      </c>
      <c r="DH76" s="64">
        <v>413110</v>
      </c>
      <c r="DI76" s="65">
        <v>1</v>
      </c>
      <c r="DJ76" s="58">
        <v>44755</v>
      </c>
      <c r="DK76" s="64">
        <v>660975</v>
      </c>
      <c r="DL76" s="65">
        <v>1</v>
      </c>
      <c r="DM76" s="58">
        <v>44755</v>
      </c>
      <c r="DN76" s="64">
        <v>2478653</v>
      </c>
      <c r="DO76" s="65">
        <v>1</v>
      </c>
      <c r="DP76" s="58">
        <v>44784</v>
      </c>
      <c r="DQ76" s="64">
        <v>2478653</v>
      </c>
      <c r="DR76" s="65"/>
      <c r="DS76" s="65"/>
      <c r="DT76" s="65"/>
      <c r="DU76" s="65"/>
      <c r="DV76" s="65"/>
      <c r="DW76" s="65"/>
      <c r="DX76" s="65"/>
      <c r="DY76" s="65"/>
      <c r="DZ76" s="65"/>
      <c r="EA76" s="51">
        <f t="shared" si="16"/>
        <v>7</v>
      </c>
      <c r="EB76" s="66">
        <f t="shared" si="17"/>
        <v>11614724</v>
      </c>
    </row>
    <row r="77" spans="1:132" ht="36" x14ac:dyDescent="0.25">
      <c r="A77" s="12">
        <v>73</v>
      </c>
      <c r="B77" s="12">
        <v>2022</v>
      </c>
      <c r="C77" s="13" t="s">
        <v>346</v>
      </c>
      <c r="D77" s="14" t="s">
        <v>374</v>
      </c>
      <c r="E77" s="154" t="s">
        <v>504</v>
      </c>
      <c r="F77" s="137" t="s">
        <v>945</v>
      </c>
      <c r="G77" s="12" t="s">
        <v>491</v>
      </c>
      <c r="H77" s="12" t="s">
        <v>69</v>
      </c>
      <c r="I77" s="12" t="s">
        <v>51</v>
      </c>
      <c r="J77" s="36" t="s">
        <v>67</v>
      </c>
      <c r="K77" s="37" t="s">
        <v>48</v>
      </c>
      <c r="L77" s="31" t="s">
        <v>718</v>
      </c>
      <c r="M77" s="12" t="s">
        <v>997</v>
      </c>
      <c r="N77" s="31" t="s">
        <v>505</v>
      </c>
      <c r="O77" s="14" t="s">
        <v>1060</v>
      </c>
      <c r="P77" s="14" t="s">
        <v>1063</v>
      </c>
      <c r="Q77" s="12" t="s">
        <v>1045</v>
      </c>
      <c r="R77" s="12" t="s">
        <v>1052</v>
      </c>
      <c r="S77" s="15">
        <v>15000000</v>
      </c>
      <c r="T77" s="15">
        <f t="shared" si="20"/>
        <v>22500000</v>
      </c>
      <c r="U77" s="16" t="s">
        <v>190</v>
      </c>
      <c r="V77" s="51">
        <v>1738</v>
      </c>
      <c r="W77" s="52" t="s">
        <v>310</v>
      </c>
      <c r="X77" s="53">
        <v>356</v>
      </c>
      <c r="Y77" s="54">
        <v>44580</v>
      </c>
      <c r="Z77" s="55">
        <v>491</v>
      </c>
      <c r="AA77" s="39">
        <v>44712</v>
      </c>
      <c r="AB77" s="39"/>
      <c r="AC77" s="56"/>
      <c r="AD77" s="57">
        <v>380</v>
      </c>
      <c r="AE77" s="58">
        <v>44585</v>
      </c>
      <c r="AF77" s="16">
        <v>559</v>
      </c>
      <c r="AG77" s="39">
        <v>44715</v>
      </c>
      <c r="AH77" s="16"/>
      <c r="AI77" s="59"/>
      <c r="AJ77" s="28" t="s">
        <v>43</v>
      </c>
      <c r="AK77" s="29" t="s">
        <v>71</v>
      </c>
      <c r="AL77" s="29" t="s">
        <v>76</v>
      </c>
      <c r="AM77" s="29" t="s">
        <v>45</v>
      </c>
      <c r="AN77" s="12" t="s">
        <v>111</v>
      </c>
      <c r="AO77" s="30">
        <v>4</v>
      </c>
      <c r="AP77" s="12" t="s">
        <v>176</v>
      </c>
      <c r="AQ77" s="12">
        <v>6</v>
      </c>
      <c r="AR77" s="12">
        <v>3</v>
      </c>
      <c r="AS77" s="12">
        <f t="shared" si="19"/>
        <v>9</v>
      </c>
      <c r="AT77" s="12"/>
      <c r="AU77" s="32">
        <v>44582</v>
      </c>
      <c r="AV77" s="33">
        <v>44582</v>
      </c>
      <c r="AW77" s="33">
        <v>44585</v>
      </c>
      <c r="AX77" s="33">
        <v>44765</v>
      </c>
      <c r="AY77" s="33">
        <v>44857</v>
      </c>
      <c r="AZ77" s="34"/>
      <c r="BA77" s="35" t="s">
        <v>1027</v>
      </c>
      <c r="BB77" s="67" t="s">
        <v>812</v>
      </c>
      <c r="BC77" s="142" t="s">
        <v>138</v>
      </c>
      <c r="BD77" s="12" t="s">
        <v>44</v>
      </c>
      <c r="BE77" s="12" t="s">
        <v>44</v>
      </c>
      <c r="BF77" s="12" t="s">
        <v>44</v>
      </c>
      <c r="BG77" s="12" t="s">
        <v>44</v>
      </c>
      <c r="BH77" s="12" t="s">
        <v>44</v>
      </c>
      <c r="BI77" s="12" t="s">
        <v>44</v>
      </c>
      <c r="BJ77" s="12" t="s">
        <v>44</v>
      </c>
      <c r="BK77" s="12" t="s">
        <v>44</v>
      </c>
      <c r="BL77" s="12" t="s">
        <v>44</v>
      </c>
      <c r="BM77" s="29" t="s">
        <v>44</v>
      </c>
      <c r="BN77" s="39">
        <v>44715</v>
      </c>
      <c r="BO77" s="16">
        <v>90</v>
      </c>
      <c r="BP77" s="16"/>
      <c r="BQ77" s="16"/>
      <c r="BR77" s="16"/>
      <c r="BS77" s="16"/>
      <c r="BT77" s="16"/>
      <c r="BU77" s="16"/>
      <c r="BV77" s="16">
        <v>1</v>
      </c>
      <c r="BW77" s="38">
        <f t="shared" si="9"/>
        <v>90</v>
      </c>
      <c r="BX77" s="39">
        <v>44857</v>
      </c>
      <c r="BY77" s="34">
        <v>44715</v>
      </c>
      <c r="BZ77" s="40">
        <v>7500000</v>
      </c>
      <c r="CA77" s="34"/>
      <c r="CB77" s="40"/>
      <c r="CC77" s="34"/>
      <c r="CD77" s="40"/>
      <c r="CE77" s="40"/>
      <c r="CF77" s="40"/>
      <c r="CG77" s="40"/>
      <c r="CH77" s="40"/>
      <c r="CI77" s="41">
        <v>1</v>
      </c>
      <c r="CJ77" s="41">
        <f t="shared" si="8"/>
        <v>7500000</v>
      </c>
      <c r="CK77" s="34"/>
      <c r="CL77" s="12"/>
      <c r="CM77" s="34"/>
      <c r="CN77" s="34"/>
      <c r="CO77" s="34"/>
      <c r="CP77" s="34"/>
      <c r="CQ77" s="42"/>
      <c r="CR77" s="42"/>
      <c r="CS77" s="42"/>
      <c r="CT77" s="42"/>
      <c r="CU77" s="16"/>
      <c r="CV77" s="43">
        <f t="shared" si="21"/>
        <v>2500000</v>
      </c>
      <c r="CW77" s="61">
        <v>1</v>
      </c>
      <c r="CX77" s="62">
        <v>44624</v>
      </c>
      <c r="CY77" s="63">
        <v>583333</v>
      </c>
      <c r="CZ77" s="51">
        <v>1</v>
      </c>
      <c r="DA77" s="62">
        <v>44630</v>
      </c>
      <c r="DB77" s="63">
        <v>2500000</v>
      </c>
      <c r="DC77" s="51">
        <v>1</v>
      </c>
      <c r="DD77" s="62">
        <v>44662</v>
      </c>
      <c r="DE77" s="63">
        <v>2500000</v>
      </c>
      <c r="DF77" s="65">
        <v>1</v>
      </c>
      <c r="DG77" s="58">
        <v>44687</v>
      </c>
      <c r="DH77" s="63">
        <v>2500000</v>
      </c>
      <c r="DI77" s="65">
        <v>1</v>
      </c>
      <c r="DJ77" s="58">
        <v>44718</v>
      </c>
      <c r="DK77" s="64">
        <v>2478653</v>
      </c>
      <c r="DL77" s="65">
        <v>1</v>
      </c>
      <c r="DM77" s="58">
        <v>44755</v>
      </c>
      <c r="DN77" s="64">
        <v>2478653</v>
      </c>
      <c r="DO77" s="65">
        <v>1</v>
      </c>
      <c r="DP77" s="58">
        <v>44784</v>
      </c>
      <c r="DQ77" s="64">
        <v>2478653</v>
      </c>
      <c r="DR77" s="65"/>
      <c r="DS77" s="65"/>
      <c r="DT77" s="65"/>
      <c r="DU77" s="65"/>
      <c r="DV77" s="65"/>
      <c r="DW77" s="65"/>
      <c r="DX77" s="65"/>
      <c r="DY77" s="65"/>
      <c r="DZ77" s="65"/>
      <c r="EA77" s="51">
        <f t="shared" si="16"/>
        <v>7</v>
      </c>
      <c r="EB77" s="66">
        <f t="shared" si="17"/>
        <v>15519292</v>
      </c>
    </row>
    <row r="78" spans="1:132" ht="24" x14ac:dyDescent="0.25">
      <c r="A78" s="12">
        <v>74</v>
      </c>
      <c r="B78" s="12">
        <v>2022</v>
      </c>
      <c r="C78" s="13" t="s">
        <v>347</v>
      </c>
      <c r="D78" s="14" t="s">
        <v>375</v>
      </c>
      <c r="E78" s="154" t="s">
        <v>768</v>
      </c>
      <c r="F78" s="137" t="s">
        <v>977</v>
      </c>
      <c r="G78" s="12" t="s">
        <v>491</v>
      </c>
      <c r="H78" s="12" t="s">
        <v>69</v>
      </c>
      <c r="I78" s="12" t="s">
        <v>47</v>
      </c>
      <c r="J78" s="36" t="s">
        <v>67</v>
      </c>
      <c r="K78" s="37" t="s">
        <v>48</v>
      </c>
      <c r="L78" s="31" t="s">
        <v>308</v>
      </c>
      <c r="M78" s="12" t="s">
        <v>431</v>
      </c>
      <c r="N78" s="31" t="s">
        <v>891</v>
      </c>
      <c r="O78" s="14" t="s">
        <v>1060</v>
      </c>
      <c r="P78" s="14" t="s">
        <v>1063</v>
      </c>
      <c r="Q78" s="12" t="s">
        <v>1045</v>
      </c>
      <c r="R78" s="12" t="s">
        <v>1052</v>
      </c>
      <c r="S78" s="15">
        <v>31032000</v>
      </c>
      <c r="T78" s="15">
        <f t="shared" si="20"/>
        <v>46548000</v>
      </c>
      <c r="U78" s="16" t="s">
        <v>190</v>
      </c>
      <c r="V78" s="51">
        <v>1741</v>
      </c>
      <c r="W78" s="52" t="s">
        <v>105</v>
      </c>
      <c r="X78" s="53">
        <v>397</v>
      </c>
      <c r="Y78" s="54">
        <v>44585</v>
      </c>
      <c r="Z78" s="55">
        <v>507</v>
      </c>
      <c r="AA78" s="39">
        <v>44726</v>
      </c>
      <c r="AB78" s="39"/>
      <c r="AC78" s="56"/>
      <c r="AD78" s="57">
        <v>414</v>
      </c>
      <c r="AE78" s="58">
        <v>44587</v>
      </c>
      <c r="AF78" s="16">
        <v>594</v>
      </c>
      <c r="AG78" s="39">
        <v>44729</v>
      </c>
      <c r="AH78" s="16"/>
      <c r="AI78" s="59"/>
      <c r="AJ78" s="28" t="s">
        <v>43</v>
      </c>
      <c r="AK78" s="29" t="s">
        <v>71</v>
      </c>
      <c r="AL78" s="29" t="s">
        <v>75</v>
      </c>
      <c r="AM78" s="29" t="s">
        <v>45</v>
      </c>
      <c r="AN78" s="12" t="s">
        <v>112</v>
      </c>
      <c r="AO78" s="30">
        <v>5</v>
      </c>
      <c r="AP78" s="12" t="s">
        <v>176</v>
      </c>
      <c r="AQ78" s="12">
        <v>6</v>
      </c>
      <c r="AR78" s="12">
        <v>3</v>
      </c>
      <c r="AS78" s="12">
        <f t="shared" si="19"/>
        <v>9</v>
      </c>
      <c r="AT78" s="12"/>
      <c r="AU78" s="32">
        <v>44585</v>
      </c>
      <c r="AV78" s="33">
        <v>44586</v>
      </c>
      <c r="AW78" s="33">
        <v>44587</v>
      </c>
      <c r="AX78" s="33">
        <v>44767</v>
      </c>
      <c r="AY78" s="33">
        <v>44859</v>
      </c>
      <c r="AZ78" s="34"/>
      <c r="BA78" s="35" t="s">
        <v>1027</v>
      </c>
      <c r="BB78" s="67" t="s">
        <v>813</v>
      </c>
      <c r="BC78" s="142" t="s">
        <v>138</v>
      </c>
      <c r="BD78" s="12" t="s">
        <v>44</v>
      </c>
      <c r="BE78" s="12" t="s">
        <v>44</v>
      </c>
      <c r="BF78" s="12" t="s">
        <v>44</v>
      </c>
      <c r="BG78" s="12" t="s">
        <v>44</v>
      </c>
      <c r="BH78" s="12" t="s">
        <v>44</v>
      </c>
      <c r="BI78" s="12" t="s">
        <v>44</v>
      </c>
      <c r="BJ78" s="12" t="s">
        <v>44</v>
      </c>
      <c r="BK78" s="12" t="s">
        <v>44</v>
      </c>
      <c r="BL78" s="12" t="s">
        <v>44</v>
      </c>
      <c r="BM78" s="29" t="s">
        <v>44</v>
      </c>
      <c r="BN78" s="39">
        <v>44729</v>
      </c>
      <c r="BO78" s="16">
        <v>90</v>
      </c>
      <c r="BP78" s="16"/>
      <c r="BQ78" s="16"/>
      <c r="BR78" s="16"/>
      <c r="BS78" s="16"/>
      <c r="BT78" s="16"/>
      <c r="BU78" s="16"/>
      <c r="BV78" s="16">
        <v>1</v>
      </c>
      <c r="BW78" s="38">
        <f t="shared" si="9"/>
        <v>90</v>
      </c>
      <c r="BX78" s="39">
        <v>44859</v>
      </c>
      <c r="BY78" s="34">
        <v>44729</v>
      </c>
      <c r="BZ78" s="40">
        <v>15516000</v>
      </c>
      <c r="CA78" s="34"/>
      <c r="CB78" s="40"/>
      <c r="CC78" s="34"/>
      <c r="CD78" s="40"/>
      <c r="CE78" s="40"/>
      <c r="CF78" s="40"/>
      <c r="CG78" s="40"/>
      <c r="CH78" s="40"/>
      <c r="CI78" s="41">
        <v>1</v>
      </c>
      <c r="CJ78" s="41">
        <f t="shared" si="8"/>
        <v>15516000</v>
      </c>
      <c r="CK78" s="34"/>
      <c r="CL78" s="12"/>
      <c r="CM78" s="34"/>
      <c r="CN78" s="34"/>
      <c r="CO78" s="34"/>
      <c r="CP78" s="34"/>
      <c r="CQ78" s="42"/>
      <c r="CR78" s="42"/>
      <c r="CS78" s="42"/>
      <c r="CT78" s="42"/>
      <c r="CU78" s="16"/>
      <c r="CV78" s="43">
        <f t="shared" si="21"/>
        <v>5172000</v>
      </c>
      <c r="CW78" s="61">
        <v>1</v>
      </c>
      <c r="CX78" s="62">
        <v>44624</v>
      </c>
      <c r="CY78" s="63">
        <v>862000</v>
      </c>
      <c r="CZ78" s="51">
        <v>1</v>
      </c>
      <c r="DA78" s="62">
        <v>44630</v>
      </c>
      <c r="DB78" s="63">
        <v>5172000</v>
      </c>
      <c r="DC78" s="51">
        <v>1</v>
      </c>
      <c r="DD78" s="62">
        <v>44658</v>
      </c>
      <c r="DE78" s="63">
        <v>5172000</v>
      </c>
      <c r="DF78" s="65">
        <v>1</v>
      </c>
      <c r="DG78" s="58">
        <v>44687</v>
      </c>
      <c r="DH78" s="64">
        <v>5172000</v>
      </c>
      <c r="DI78" s="65">
        <v>1</v>
      </c>
      <c r="DJ78" s="58">
        <v>44718</v>
      </c>
      <c r="DK78" s="64">
        <v>5127838</v>
      </c>
      <c r="DL78" s="65">
        <v>1</v>
      </c>
      <c r="DM78" s="58">
        <v>44753</v>
      </c>
      <c r="DN78" s="64">
        <v>5127838</v>
      </c>
      <c r="DO78" s="65">
        <v>1</v>
      </c>
      <c r="DP78" s="65" t="s">
        <v>1331</v>
      </c>
      <c r="DQ78" s="64">
        <v>5127838</v>
      </c>
      <c r="DR78" s="65"/>
      <c r="DS78" s="58"/>
      <c r="DT78" s="65"/>
      <c r="DU78" s="65"/>
      <c r="DV78" s="65"/>
      <c r="DW78" s="65"/>
      <c r="DX78" s="65"/>
      <c r="DY78" s="65"/>
      <c r="DZ78" s="65"/>
      <c r="EA78" s="51">
        <f t="shared" si="16"/>
        <v>7</v>
      </c>
      <c r="EB78" s="66">
        <f t="shared" si="17"/>
        <v>31761514</v>
      </c>
    </row>
    <row r="79" spans="1:132" ht="24" x14ac:dyDescent="0.25">
      <c r="A79" s="12">
        <v>75</v>
      </c>
      <c r="B79" s="12">
        <v>2022</v>
      </c>
      <c r="C79" s="13" t="s">
        <v>348</v>
      </c>
      <c r="D79" s="14" t="s">
        <v>376</v>
      </c>
      <c r="E79" s="154" t="s">
        <v>506</v>
      </c>
      <c r="F79" s="137" t="s">
        <v>961</v>
      </c>
      <c r="G79" s="12" t="s">
        <v>117</v>
      </c>
      <c r="H79" s="12" t="s">
        <v>68</v>
      </c>
      <c r="I79" s="12" t="s">
        <v>47</v>
      </c>
      <c r="J79" s="36" t="s">
        <v>67</v>
      </c>
      <c r="K79" s="37" t="s">
        <v>48</v>
      </c>
      <c r="L79" s="31" t="s">
        <v>594</v>
      </c>
      <c r="M79" s="12" t="s">
        <v>157</v>
      </c>
      <c r="N79" s="31" t="s">
        <v>893</v>
      </c>
      <c r="O79" s="14" t="s">
        <v>1060</v>
      </c>
      <c r="P79" s="14" t="s">
        <v>1063</v>
      </c>
      <c r="Q79" s="12" t="s">
        <v>1045</v>
      </c>
      <c r="R79" s="12" t="s">
        <v>1052</v>
      </c>
      <c r="S79" s="15">
        <v>27600000</v>
      </c>
      <c r="T79" s="15">
        <f t="shared" si="20"/>
        <v>41400000</v>
      </c>
      <c r="U79" s="16" t="s">
        <v>190</v>
      </c>
      <c r="V79" s="51">
        <v>1841</v>
      </c>
      <c r="W79" s="52" t="s">
        <v>92</v>
      </c>
      <c r="X79" s="53">
        <v>368</v>
      </c>
      <c r="Y79" s="54">
        <v>44580</v>
      </c>
      <c r="Z79" s="55">
        <v>548</v>
      </c>
      <c r="AA79" s="39">
        <v>44748</v>
      </c>
      <c r="AB79" s="39"/>
      <c r="AC79" s="56"/>
      <c r="AD79" s="57">
        <v>389</v>
      </c>
      <c r="AE79" s="58">
        <v>44586</v>
      </c>
      <c r="AF79" s="16">
        <v>631</v>
      </c>
      <c r="AG79" s="39">
        <v>44753</v>
      </c>
      <c r="AH79" s="16"/>
      <c r="AI79" s="59"/>
      <c r="AJ79" s="28" t="s">
        <v>43</v>
      </c>
      <c r="AK79" s="29" t="s">
        <v>71</v>
      </c>
      <c r="AL79" s="29" t="s">
        <v>75</v>
      </c>
      <c r="AM79" s="29" t="s">
        <v>45</v>
      </c>
      <c r="AN79" s="12" t="s">
        <v>112</v>
      </c>
      <c r="AO79" s="30">
        <v>5</v>
      </c>
      <c r="AP79" s="12" t="s">
        <v>176</v>
      </c>
      <c r="AQ79" s="12">
        <v>6</v>
      </c>
      <c r="AR79" s="12">
        <v>3</v>
      </c>
      <c r="AS79" s="12">
        <f t="shared" si="19"/>
        <v>9</v>
      </c>
      <c r="AT79" s="12"/>
      <c r="AU79" s="32">
        <v>44582</v>
      </c>
      <c r="AV79" s="33">
        <v>44582</v>
      </c>
      <c r="AW79" s="33">
        <v>44586</v>
      </c>
      <c r="AX79" s="33">
        <v>44766</v>
      </c>
      <c r="AY79" s="33">
        <v>44858</v>
      </c>
      <c r="AZ79" s="34"/>
      <c r="BA79" s="35" t="s">
        <v>1027</v>
      </c>
      <c r="BB79" s="67" t="s">
        <v>814</v>
      </c>
      <c r="BC79" s="142" t="s">
        <v>138</v>
      </c>
      <c r="BD79" s="12" t="s">
        <v>44</v>
      </c>
      <c r="BE79" s="12" t="s">
        <v>44</v>
      </c>
      <c r="BF79" s="12" t="s">
        <v>44</v>
      </c>
      <c r="BG79" s="12" t="s">
        <v>44</v>
      </c>
      <c r="BH79" s="12" t="s">
        <v>44</v>
      </c>
      <c r="BI79" s="12" t="s">
        <v>44</v>
      </c>
      <c r="BJ79" s="12" t="s">
        <v>44</v>
      </c>
      <c r="BK79" s="12" t="s">
        <v>44</v>
      </c>
      <c r="BL79" s="12" t="s">
        <v>44</v>
      </c>
      <c r="BM79" s="29" t="s">
        <v>44</v>
      </c>
      <c r="BN79" s="39">
        <v>44750</v>
      </c>
      <c r="BO79" s="16">
        <v>90</v>
      </c>
      <c r="BP79" s="16"/>
      <c r="BQ79" s="16"/>
      <c r="BR79" s="16"/>
      <c r="BS79" s="16"/>
      <c r="BT79" s="16"/>
      <c r="BU79" s="16"/>
      <c r="BV79" s="16">
        <v>1</v>
      </c>
      <c r="BW79" s="38">
        <f t="shared" si="9"/>
        <v>90</v>
      </c>
      <c r="BX79" s="39">
        <v>44858</v>
      </c>
      <c r="BY79" s="34">
        <v>44750</v>
      </c>
      <c r="BZ79" s="40">
        <v>13800000</v>
      </c>
      <c r="CA79" s="34"/>
      <c r="CB79" s="40"/>
      <c r="CC79" s="34"/>
      <c r="CD79" s="40"/>
      <c r="CE79" s="40"/>
      <c r="CF79" s="40"/>
      <c r="CG79" s="40"/>
      <c r="CH79" s="40"/>
      <c r="CI79" s="41">
        <v>1</v>
      </c>
      <c r="CJ79" s="41">
        <f t="shared" si="8"/>
        <v>13800000</v>
      </c>
      <c r="CK79" s="34"/>
      <c r="CL79" s="12"/>
      <c r="CM79" s="34"/>
      <c r="CN79" s="34"/>
      <c r="CO79" s="34"/>
      <c r="CP79" s="34"/>
      <c r="CQ79" s="42"/>
      <c r="CR79" s="42"/>
      <c r="CS79" s="42"/>
      <c r="CT79" s="42"/>
      <c r="CU79" s="16"/>
      <c r="CV79" s="43">
        <f t="shared" si="21"/>
        <v>4600000</v>
      </c>
      <c r="CW79" s="61">
        <v>1</v>
      </c>
      <c r="CX79" s="62">
        <v>44624</v>
      </c>
      <c r="CY79" s="63">
        <v>920000</v>
      </c>
      <c r="CZ79" s="51">
        <v>1</v>
      </c>
      <c r="DA79" s="62">
        <v>44634</v>
      </c>
      <c r="DB79" s="63">
        <v>4600000</v>
      </c>
      <c r="DC79" s="51">
        <v>1</v>
      </c>
      <c r="DD79" s="62">
        <v>44662</v>
      </c>
      <c r="DE79" s="63">
        <v>4600000</v>
      </c>
      <c r="DF79" s="51">
        <v>1</v>
      </c>
      <c r="DG79" s="62">
        <v>44706</v>
      </c>
      <c r="DH79" s="63">
        <v>4600000</v>
      </c>
      <c r="DI79" s="65">
        <v>1</v>
      </c>
      <c r="DJ79" s="58">
        <v>44722</v>
      </c>
      <c r="DK79" s="64">
        <v>4560722</v>
      </c>
      <c r="DL79" s="65">
        <v>1</v>
      </c>
      <c r="DM79" s="58">
        <v>44753</v>
      </c>
      <c r="DN79" s="64">
        <v>4560722</v>
      </c>
      <c r="DO79" s="65">
        <v>1</v>
      </c>
      <c r="DP79" s="58">
        <v>44784</v>
      </c>
      <c r="DQ79" s="64">
        <v>4560722</v>
      </c>
      <c r="DR79" s="65"/>
      <c r="DS79" s="65"/>
      <c r="DT79" s="65"/>
      <c r="DU79" s="65"/>
      <c r="DV79" s="65"/>
      <c r="DW79" s="65"/>
      <c r="DX79" s="65"/>
      <c r="DY79" s="65"/>
      <c r="DZ79" s="65"/>
      <c r="EA79" s="51">
        <f t="shared" si="16"/>
        <v>7</v>
      </c>
      <c r="EB79" s="66">
        <f t="shared" si="17"/>
        <v>28402166</v>
      </c>
    </row>
    <row r="80" spans="1:132" ht="24" x14ac:dyDescent="0.25">
      <c r="A80" s="12">
        <v>76</v>
      </c>
      <c r="B80" s="12">
        <v>2022</v>
      </c>
      <c r="C80" s="13" t="s">
        <v>349</v>
      </c>
      <c r="D80" s="14" t="s">
        <v>377</v>
      </c>
      <c r="E80" s="154" t="s">
        <v>507</v>
      </c>
      <c r="F80" s="137" t="s">
        <v>948</v>
      </c>
      <c r="G80" s="12" t="s">
        <v>491</v>
      </c>
      <c r="H80" s="12" t="s">
        <v>69</v>
      </c>
      <c r="I80" s="12" t="s">
        <v>47</v>
      </c>
      <c r="J80" s="36" t="s">
        <v>67</v>
      </c>
      <c r="K80" s="37" t="s">
        <v>48</v>
      </c>
      <c r="L80" s="31" t="s">
        <v>784</v>
      </c>
      <c r="M80" s="12" t="s">
        <v>157</v>
      </c>
      <c r="N80" s="31" t="s">
        <v>892</v>
      </c>
      <c r="O80" s="14" t="s">
        <v>1060</v>
      </c>
      <c r="P80" s="14" t="s">
        <v>1063</v>
      </c>
      <c r="Q80" s="12" t="s">
        <v>1045</v>
      </c>
      <c r="R80" s="12" t="s">
        <v>1052</v>
      </c>
      <c r="S80" s="15">
        <v>27600000</v>
      </c>
      <c r="T80" s="15">
        <f t="shared" si="20"/>
        <v>41400000</v>
      </c>
      <c r="U80" s="16" t="s">
        <v>190</v>
      </c>
      <c r="V80" s="51">
        <v>1841</v>
      </c>
      <c r="W80" s="52" t="s">
        <v>92</v>
      </c>
      <c r="X80" s="53">
        <v>319</v>
      </c>
      <c r="Y80" s="54">
        <v>44578</v>
      </c>
      <c r="Z80" s="55">
        <v>499</v>
      </c>
      <c r="AA80" s="39">
        <v>44712</v>
      </c>
      <c r="AB80" s="39"/>
      <c r="AC80" s="56"/>
      <c r="AD80" s="57">
        <v>365</v>
      </c>
      <c r="AE80" s="58">
        <v>44585</v>
      </c>
      <c r="AF80" s="16">
        <v>576</v>
      </c>
      <c r="AG80" s="39">
        <v>44718</v>
      </c>
      <c r="AH80" s="16"/>
      <c r="AI80" s="59"/>
      <c r="AJ80" s="28" t="s">
        <v>43</v>
      </c>
      <c r="AK80" s="29" t="s">
        <v>71</v>
      </c>
      <c r="AL80" s="29" t="s">
        <v>75</v>
      </c>
      <c r="AM80" s="29" t="s">
        <v>45</v>
      </c>
      <c r="AN80" s="12" t="s">
        <v>112</v>
      </c>
      <c r="AO80" s="30">
        <v>5</v>
      </c>
      <c r="AP80" s="12" t="s">
        <v>176</v>
      </c>
      <c r="AQ80" s="12">
        <v>6</v>
      </c>
      <c r="AR80" s="12">
        <v>3</v>
      </c>
      <c r="AS80" s="12">
        <f t="shared" si="19"/>
        <v>9</v>
      </c>
      <c r="AT80" s="12"/>
      <c r="AU80" s="32">
        <v>44582</v>
      </c>
      <c r="AV80" s="33">
        <v>44582</v>
      </c>
      <c r="AW80" s="33">
        <v>44585</v>
      </c>
      <c r="AX80" s="33">
        <v>44765</v>
      </c>
      <c r="AY80" s="33">
        <v>44857</v>
      </c>
      <c r="AZ80" s="34"/>
      <c r="BA80" s="35" t="s">
        <v>1027</v>
      </c>
      <c r="BB80" s="67" t="s">
        <v>815</v>
      </c>
      <c r="BC80" s="142" t="s">
        <v>138</v>
      </c>
      <c r="BD80" s="12" t="s">
        <v>44</v>
      </c>
      <c r="BE80" s="12" t="s">
        <v>44</v>
      </c>
      <c r="BF80" s="12" t="s">
        <v>44</v>
      </c>
      <c r="BG80" s="12" t="s">
        <v>44</v>
      </c>
      <c r="BH80" s="12" t="s">
        <v>44</v>
      </c>
      <c r="BI80" s="12" t="s">
        <v>44</v>
      </c>
      <c r="BJ80" s="12" t="s">
        <v>44</v>
      </c>
      <c r="BK80" s="12" t="s">
        <v>44</v>
      </c>
      <c r="BL80" s="12" t="s">
        <v>44</v>
      </c>
      <c r="BM80" s="29" t="s">
        <v>44</v>
      </c>
      <c r="BN80" s="39">
        <v>44718</v>
      </c>
      <c r="BO80" s="16">
        <v>90</v>
      </c>
      <c r="BP80" s="16"/>
      <c r="BQ80" s="16"/>
      <c r="BR80" s="16"/>
      <c r="BS80" s="16"/>
      <c r="BT80" s="16"/>
      <c r="BU80" s="16"/>
      <c r="BV80" s="16">
        <v>1</v>
      </c>
      <c r="BW80" s="38">
        <f t="shared" si="9"/>
        <v>90</v>
      </c>
      <c r="BX80" s="39">
        <v>44857</v>
      </c>
      <c r="BY80" s="34">
        <v>44718</v>
      </c>
      <c r="BZ80" s="40">
        <v>13800000</v>
      </c>
      <c r="CA80" s="34"/>
      <c r="CB80" s="40"/>
      <c r="CC80" s="34"/>
      <c r="CD80" s="40"/>
      <c r="CE80" s="40"/>
      <c r="CF80" s="40"/>
      <c r="CG80" s="40"/>
      <c r="CH80" s="40"/>
      <c r="CI80" s="41">
        <v>1</v>
      </c>
      <c r="CJ80" s="41">
        <f t="shared" si="8"/>
        <v>13800000</v>
      </c>
      <c r="CK80" s="34"/>
      <c r="CL80" s="12"/>
      <c r="CM80" s="34"/>
      <c r="CN80" s="34"/>
      <c r="CO80" s="34"/>
      <c r="CP80" s="34"/>
      <c r="CQ80" s="42"/>
      <c r="CR80" s="42"/>
      <c r="CS80" s="42"/>
      <c r="CT80" s="42"/>
      <c r="CU80" s="16"/>
      <c r="CV80" s="43">
        <f t="shared" si="21"/>
        <v>4600000</v>
      </c>
      <c r="CW80" s="61">
        <v>1</v>
      </c>
      <c r="CX80" s="62">
        <v>44624</v>
      </c>
      <c r="CY80" s="63">
        <v>1073333</v>
      </c>
      <c r="CZ80" s="51">
        <v>1</v>
      </c>
      <c r="DA80" s="62">
        <v>44634</v>
      </c>
      <c r="DB80" s="63">
        <v>4600000</v>
      </c>
      <c r="DC80" s="51">
        <v>1</v>
      </c>
      <c r="DD80" s="62">
        <v>44687</v>
      </c>
      <c r="DE80" s="63">
        <v>4600000</v>
      </c>
      <c r="DF80" s="65">
        <v>1</v>
      </c>
      <c r="DG80" s="58">
        <v>44718</v>
      </c>
      <c r="DH80" s="64">
        <v>4560722</v>
      </c>
      <c r="DI80" s="65">
        <v>1</v>
      </c>
      <c r="DJ80" s="58">
        <v>44753</v>
      </c>
      <c r="DK80" s="64">
        <v>4560722</v>
      </c>
      <c r="DL80" s="65">
        <v>1</v>
      </c>
      <c r="DM80" s="58">
        <v>44784</v>
      </c>
      <c r="DN80" s="64">
        <v>4560722</v>
      </c>
      <c r="DO80" s="65"/>
      <c r="DP80" s="65"/>
      <c r="DQ80" s="64"/>
      <c r="DR80" s="65"/>
      <c r="DS80" s="65"/>
      <c r="DT80" s="65"/>
      <c r="DU80" s="65"/>
      <c r="DV80" s="65"/>
      <c r="DW80" s="65"/>
      <c r="DX80" s="65"/>
      <c r="DY80" s="65"/>
      <c r="DZ80" s="65"/>
      <c r="EA80" s="51">
        <f t="shared" si="16"/>
        <v>6</v>
      </c>
      <c r="EB80" s="66">
        <f t="shared" si="17"/>
        <v>23955499</v>
      </c>
    </row>
    <row r="81" spans="1:132" ht="24" x14ac:dyDescent="0.25">
      <c r="A81" s="12">
        <v>77</v>
      </c>
      <c r="B81" s="12">
        <v>2022</v>
      </c>
      <c r="C81" s="13" t="s">
        <v>470</v>
      </c>
      <c r="D81" s="14" t="s">
        <v>485</v>
      </c>
      <c r="E81" s="154" t="s">
        <v>509</v>
      </c>
      <c r="F81" s="137" t="s">
        <v>960</v>
      </c>
      <c r="G81" s="12" t="s">
        <v>117</v>
      </c>
      <c r="H81" s="12" t="s">
        <v>69</v>
      </c>
      <c r="I81" s="12" t="s">
        <v>47</v>
      </c>
      <c r="J81" s="36" t="s">
        <v>67</v>
      </c>
      <c r="K81" s="37" t="s">
        <v>48</v>
      </c>
      <c r="L81" s="31" t="s">
        <v>783</v>
      </c>
      <c r="M81" s="12" t="s">
        <v>1286</v>
      </c>
      <c r="N81" s="31" t="s">
        <v>508</v>
      </c>
      <c r="O81" s="14" t="s">
        <v>1060</v>
      </c>
      <c r="P81" s="14" t="s">
        <v>1063</v>
      </c>
      <c r="Q81" s="12" t="s">
        <v>1045</v>
      </c>
      <c r="R81" s="12" t="s">
        <v>1052</v>
      </c>
      <c r="S81" s="15">
        <v>29400000</v>
      </c>
      <c r="T81" s="15">
        <f t="shared" si="20"/>
        <v>34300000</v>
      </c>
      <c r="U81" s="16" t="s">
        <v>190</v>
      </c>
      <c r="V81" s="51">
        <v>1841</v>
      </c>
      <c r="W81" s="52" t="s">
        <v>92</v>
      </c>
      <c r="X81" s="53">
        <v>320</v>
      </c>
      <c r="Y81" s="54">
        <v>44578</v>
      </c>
      <c r="Z81" s="55">
        <v>545</v>
      </c>
      <c r="AA81" s="39">
        <v>44748</v>
      </c>
      <c r="AB81" s="39"/>
      <c r="AC81" s="56"/>
      <c r="AD81" s="57">
        <v>378</v>
      </c>
      <c r="AE81" s="58">
        <v>44585</v>
      </c>
      <c r="AF81" s="16">
        <v>651</v>
      </c>
      <c r="AG81" s="39">
        <v>44755</v>
      </c>
      <c r="AH81" s="16"/>
      <c r="AI81" s="59"/>
      <c r="AJ81" s="28" t="s">
        <v>43</v>
      </c>
      <c r="AK81" s="29" t="s">
        <v>71</v>
      </c>
      <c r="AL81" s="29" t="s">
        <v>75</v>
      </c>
      <c r="AM81" s="29" t="s">
        <v>45</v>
      </c>
      <c r="AN81" s="12" t="s">
        <v>112</v>
      </c>
      <c r="AO81" s="30">
        <v>5</v>
      </c>
      <c r="AP81" s="12" t="s">
        <v>176</v>
      </c>
      <c r="AQ81" s="12">
        <v>6</v>
      </c>
      <c r="AR81" s="12">
        <v>1</v>
      </c>
      <c r="AS81" s="12">
        <f t="shared" ref="AS81:AS107" si="22">+AQ81+AR81</f>
        <v>7</v>
      </c>
      <c r="AT81" s="12"/>
      <c r="AU81" s="32">
        <v>44582</v>
      </c>
      <c r="AV81" s="33">
        <v>44582</v>
      </c>
      <c r="AW81" s="33">
        <v>44585</v>
      </c>
      <c r="AX81" s="33">
        <v>44765</v>
      </c>
      <c r="AY81" s="33">
        <v>44796</v>
      </c>
      <c r="AZ81" s="34"/>
      <c r="BA81" s="35" t="s">
        <v>778</v>
      </c>
      <c r="BB81" s="67" t="s">
        <v>816</v>
      </c>
      <c r="BC81" s="142" t="s">
        <v>144</v>
      </c>
      <c r="BD81" s="12" t="s">
        <v>44</v>
      </c>
      <c r="BE81" s="12" t="s">
        <v>44</v>
      </c>
      <c r="BF81" s="12" t="s">
        <v>44</v>
      </c>
      <c r="BG81" s="12" t="s">
        <v>44</v>
      </c>
      <c r="BH81" s="12" t="s">
        <v>44</v>
      </c>
      <c r="BI81" s="12" t="s">
        <v>44</v>
      </c>
      <c r="BJ81" s="12" t="s">
        <v>44</v>
      </c>
      <c r="BK81" s="12" t="s">
        <v>44</v>
      </c>
      <c r="BL81" s="12" t="s">
        <v>44</v>
      </c>
      <c r="BM81" s="29" t="s">
        <v>44</v>
      </c>
      <c r="BN81" s="39">
        <v>44755</v>
      </c>
      <c r="BO81" s="16">
        <v>30</v>
      </c>
      <c r="BP81" s="16"/>
      <c r="BQ81" s="16"/>
      <c r="BR81" s="16"/>
      <c r="BS81" s="16"/>
      <c r="BT81" s="16"/>
      <c r="BU81" s="16"/>
      <c r="BV81" s="16">
        <v>1</v>
      </c>
      <c r="BW81" s="38">
        <f>+BO81+BQ81+BS81+BU81</f>
        <v>30</v>
      </c>
      <c r="BX81" s="39">
        <v>44796</v>
      </c>
      <c r="BY81" s="34">
        <v>44755</v>
      </c>
      <c r="BZ81" s="40">
        <v>4900000</v>
      </c>
      <c r="CA81" s="34"/>
      <c r="CB81" s="40"/>
      <c r="CC81" s="34"/>
      <c r="CD81" s="40"/>
      <c r="CE81" s="40"/>
      <c r="CF81" s="40"/>
      <c r="CG81" s="40"/>
      <c r="CH81" s="40"/>
      <c r="CI81" s="41">
        <v>1</v>
      </c>
      <c r="CJ81" s="41">
        <f t="shared" si="8"/>
        <v>4900000</v>
      </c>
      <c r="CK81" s="34"/>
      <c r="CL81" s="12"/>
      <c r="CM81" s="34"/>
      <c r="CN81" s="34"/>
      <c r="CO81" s="34"/>
      <c r="CP81" s="34"/>
      <c r="CQ81" s="42"/>
      <c r="CR81" s="42"/>
      <c r="CS81" s="42"/>
      <c r="CT81" s="42"/>
      <c r="CU81" s="16"/>
      <c r="CV81" s="43">
        <f t="shared" si="21"/>
        <v>4900000</v>
      </c>
      <c r="CW81" s="61">
        <v>1</v>
      </c>
      <c r="CX81" s="62">
        <v>44624</v>
      </c>
      <c r="CY81" s="63">
        <v>1143333</v>
      </c>
      <c r="CZ81" s="51">
        <v>1</v>
      </c>
      <c r="DA81" s="62">
        <v>44634</v>
      </c>
      <c r="DB81" s="63">
        <v>4900000</v>
      </c>
      <c r="DC81" s="51">
        <v>1</v>
      </c>
      <c r="DD81" s="62">
        <v>44663</v>
      </c>
      <c r="DE81" s="63">
        <v>4900000</v>
      </c>
      <c r="DF81" s="65">
        <v>1</v>
      </c>
      <c r="DG81" s="58">
        <v>44687</v>
      </c>
      <c r="DH81" s="64">
        <v>4900000</v>
      </c>
      <c r="DI81" s="65">
        <v>1</v>
      </c>
      <c r="DJ81" s="58">
        <v>44718</v>
      </c>
      <c r="DK81" s="64">
        <v>4858161</v>
      </c>
      <c r="DL81" s="65">
        <v>1</v>
      </c>
      <c r="DM81" s="58">
        <v>44753</v>
      </c>
      <c r="DN81" s="64">
        <v>4858161</v>
      </c>
      <c r="DO81" s="65">
        <v>1</v>
      </c>
      <c r="DP81" s="58">
        <v>44784</v>
      </c>
      <c r="DQ81" s="64">
        <v>4858161</v>
      </c>
      <c r="DR81" s="65"/>
      <c r="DS81" s="65"/>
      <c r="DT81" s="65"/>
      <c r="DU81" s="65"/>
      <c r="DV81" s="65"/>
      <c r="DW81" s="65"/>
      <c r="DX81" s="65"/>
      <c r="DY81" s="65"/>
      <c r="DZ81" s="65"/>
      <c r="EA81" s="51">
        <f>+CW81+CZ81+DC81+DF81+DI81+DL81+DO81+DR81+DU81+DX81</f>
        <v>7</v>
      </c>
      <c r="EB81" s="66">
        <f>+CY81+DB81+DE81+DH81+DK81+DN81+DQ81+DT81+DW81+DZ81</f>
        <v>30417816</v>
      </c>
    </row>
    <row r="82" spans="1:132" ht="36" x14ac:dyDescent="0.25">
      <c r="A82" s="12">
        <v>78</v>
      </c>
      <c r="B82" s="12">
        <v>2022</v>
      </c>
      <c r="C82" s="13" t="s">
        <v>471</v>
      </c>
      <c r="D82" s="14" t="s">
        <v>486</v>
      </c>
      <c r="E82" s="154" t="s">
        <v>510</v>
      </c>
      <c r="F82" s="137" t="s">
        <v>965</v>
      </c>
      <c r="G82" s="12" t="s">
        <v>44</v>
      </c>
      <c r="H82" s="12" t="s">
        <v>68</v>
      </c>
      <c r="I82" s="12" t="s">
        <v>47</v>
      </c>
      <c r="J82" s="36" t="s">
        <v>67</v>
      </c>
      <c r="K82" s="37" t="s">
        <v>315</v>
      </c>
      <c r="L82" s="31" t="s">
        <v>786</v>
      </c>
      <c r="M82" s="12" t="s">
        <v>993</v>
      </c>
      <c r="N82" s="31" t="s">
        <v>512</v>
      </c>
      <c r="O82" s="14" t="s">
        <v>1060</v>
      </c>
      <c r="P82" s="14" t="s">
        <v>1063</v>
      </c>
      <c r="Q82" s="12" t="s">
        <v>1045</v>
      </c>
      <c r="R82" s="12" t="s">
        <v>1052</v>
      </c>
      <c r="S82" s="15">
        <v>28800000</v>
      </c>
      <c r="T82" s="15">
        <f t="shared" si="20"/>
        <v>43200000</v>
      </c>
      <c r="U82" s="16" t="s">
        <v>190</v>
      </c>
      <c r="V82" s="51">
        <v>1827</v>
      </c>
      <c r="W82" s="52" t="s">
        <v>511</v>
      </c>
      <c r="X82" s="53">
        <v>364</v>
      </c>
      <c r="Y82" s="54">
        <v>44580</v>
      </c>
      <c r="Z82" s="55">
        <v>496</v>
      </c>
      <c r="AA82" s="39">
        <v>44712</v>
      </c>
      <c r="AB82" s="39"/>
      <c r="AC82" s="56"/>
      <c r="AD82" s="57">
        <v>360</v>
      </c>
      <c r="AE82" s="58">
        <v>44585</v>
      </c>
      <c r="AF82" s="16">
        <v>565</v>
      </c>
      <c r="AG82" s="39">
        <v>44715</v>
      </c>
      <c r="AH82" s="16"/>
      <c r="AI82" s="59"/>
      <c r="AJ82" s="28" t="s">
        <v>43</v>
      </c>
      <c r="AK82" s="29" t="s">
        <v>71</v>
      </c>
      <c r="AL82" s="29" t="s">
        <v>75</v>
      </c>
      <c r="AM82" s="29" t="s">
        <v>45</v>
      </c>
      <c r="AN82" s="12" t="s">
        <v>112</v>
      </c>
      <c r="AO82" s="30">
        <v>5</v>
      </c>
      <c r="AP82" s="12" t="s">
        <v>176</v>
      </c>
      <c r="AQ82" s="12">
        <v>6</v>
      </c>
      <c r="AR82" s="12">
        <v>3</v>
      </c>
      <c r="AS82" s="12">
        <f t="shared" si="22"/>
        <v>9</v>
      </c>
      <c r="AT82" s="12"/>
      <c r="AU82" s="32">
        <v>44582</v>
      </c>
      <c r="AV82" s="33">
        <v>44582</v>
      </c>
      <c r="AW82" s="33">
        <v>44585</v>
      </c>
      <c r="AX82" s="33">
        <v>44765</v>
      </c>
      <c r="AY82" s="33">
        <v>44857</v>
      </c>
      <c r="AZ82" s="34"/>
      <c r="BA82" s="35" t="s">
        <v>1027</v>
      </c>
      <c r="BB82" s="67" t="s">
        <v>817</v>
      </c>
      <c r="BC82" s="142" t="s">
        <v>138</v>
      </c>
      <c r="BD82" s="12" t="s">
        <v>44</v>
      </c>
      <c r="BE82" s="12" t="s">
        <v>44</v>
      </c>
      <c r="BF82" s="12" t="s">
        <v>44</v>
      </c>
      <c r="BG82" s="12" t="s">
        <v>44</v>
      </c>
      <c r="BH82" s="12" t="s">
        <v>44</v>
      </c>
      <c r="BI82" s="12" t="s">
        <v>44</v>
      </c>
      <c r="BJ82" s="12" t="s">
        <v>44</v>
      </c>
      <c r="BK82" s="12" t="s">
        <v>44</v>
      </c>
      <c r="BL82" s="12" t="s">
        <v>44</v>
      </c>
      <c r="BM82" s="29" t="s">
        <v>44</v>
      </c>
      <c r="BN82" s="39">
        <v>44715</v>
      </c>
      <c r="BO82" s="16">
        <v>90</v>
      </c>
      <c r="BP82" s="16"/>
      <c r="BQ82" s="16"/>
      <c r="BR82" s="16"/>
      <c r="BS82" s="16"/>
      <c r="BT82" s="16"/>
      <c r="BU82" s="16"/>
      <c r="BV82" s="16">
        <v>1</v>
      </c>
      <c r="BW82" s="38">
        <f>+BO82+BQ82+BS82+BU82</f>
        <v>90</v>
      </c>
      <c r="BX82" s="39">
        <v>44857</v>
      </c>
      <c r="BY82" s="34">
        <v>44715</v>
      </c>
      <c r="BZ82" s="40">
        <v>14400000</v>
      </c>
      <c r="CA82" s="34"/>
      <c r="CB82" s="40"/>
      <c r="CC82" s="34"/>
      <c r="CD82" s="40"/>
      <c r="CE82" s="40"/>
      <c r="CF82" s="40"/>
      <c r="CG82" s="40"/>
      <c r="CH82" s="40"/>
      <c r="CI82" s="41">
        <v>1</v>
      </c>
      <c r="CJ82" s="41">
        <f t="shared" si="8"/>
        <v>14400000</v>
      </c>
      <c r="CK82" s="34"/>
      <c r="CL82" s="12"/>
      <c r="CM82" s="34"/>
      <c r="CN82" s="34"/>
      <c r="CO82" s="34"/>
      <c r="CP82" s="34"/>
      <c r="CQ82" s="42"/>
      <c r="CR82" s="42"/>
      <c r="CS82" s="42"/>
      <c r="CT82" s="42"/>
      <c r="CU82" s="16"/>
      <c r="CV82" s="43">
        <f t="shared" si="21"/>
        <v>4800000</v>
      </c>
      <c r="CW82" s="61">
        <v>1</v>
      </c>
      <c r="CX82" s="62">
        <v>44636</v>
      </c>
      <c r="CY82" s="63">
        <v>1120000</v>
      </c>
      <c r="CZ82" s="51">
        <v>1</v>
      </c>
      <c r="DA82" s="62">
        <v>44636</v>
      </c>
      <c r="DB82" s="63">
        <v>4800000</v>
      </c>
      <c r="DC82" s="51">
        <v>1</v>
      </c>
      <c r="DD82" s="62">
        <v>44662</v>
      </c>
      <c r="DE82" s="63">
        <v>4800000</v>
      </c>
      <c r="DF82" s="65">
        <v>1</v>
      </c>
      <c r="DG82" s="58">
        <v>44718</v>
      </c>
      <c r="DH82" s="64">
        <v>8952181</v>
      </c>
      <c r="DI82" s="65">
        <v>1</v>
      </c>
      <c r="DJ82" s="58">
        <v>44755</v>
      </c>
      <c r="DK82" s="64">
        <v>4759015</v>
      </c>
      <c r="DL82" s="65">
        <v>1</v>
      </c>
      <c r="DM82" s="58">
        <v>44784</v>
      </c>
      <c r="DN82" s="64">
        <v>4759015</v>
      </c>
      <c r="DO82" s="65"/>
      <c r="DP82" s="65"/>
      <c r="DQ82" s="64"/>
      <c r="DR82" s="65"/>
      <c r="DS82" s="65"/>
      <c r="DT82" s="65"/>
      <c r="DU82" s="65"/>
      <c r="DV82" s="65"/>
      <c r="DW82" s="65"/>
      <c r="DX82" s="65"/>
      <c r="DY82" s="65"/>
      <c r="DZ82" s="65"/>
      <c r="EA82" s="51">
        <f>+CW82+CZ82+DC82+DF82+DI82+DL82+DO82+DR82+DU82+DX82</f>
        <v>6</v>
      </c>
      <c r="EB82" s="66">
        <f>+CY82+DB82+DE82+DH82+DK82+DN82+DQ82+DT82+DW82+DZ82</f>
        <v>29190211</v>
      </c>
    </row>
    <row r="83" spans="1:132" ht="24" x14ac:dyDescent="0.25">
      <c r="A83" s="12">
        <v>79</v>
      </c>
      <c r="B83" s="12">
        <v>2022</v>
      </c>
      <c r="C83" s="13" t="s">
        <v>540</v>
      </c>
      <c r="D83" s="14" t="s">
        <v>541</v>
      </c>
      <c r="E83" s="154" t="s">
        <v>769</v>
      </c>
      <c r="F83" s="137" t="s">
        <v>961</v>
      </c>
      <c r="G83" s="12" t="s">
        <v>44</v>
      </c>
      <c r="H83" s="12" t="s">
        <v>68</v>
      </c>
      <c r="I83" s="12" t="s">
        <v>49</v>
      </c>
      <c r="J83" s="36" t="s">
        <v>67</v>
      </c>
      <c r="K83" s="37" t="s">
        <v>315</v>
      </c>
      <c r="L83" s="31" t="s">
        <v>784</v>
      </c>
      <c r="M83" s="12" t="s">
        <v>157</v>
      </c>
      <c r="N83" s="31" t="s">
        <v>904</v>
      </c>
      <c r="O83" s="14" t="s">
        <v>1060</v>
      </c>
      <c r="P83" s="14" t="s">
        <v>1063</v>
      </c>
      <c r="Q83" s="12" t="s">
        <v>1045</v>
      </c>
      <c r="R83" s="12" t="s">
        <v>1052</v>
      </c>
      <c r="S83" s="15">
        <v>21000000</v>
      </c>
      <c r="T83" s="15">
        <f t="shared" si="20"/>
        <v>21000000</v>
      </c>
      <c r="U83" s="16" t="s">
        <v>190</v>
      </c>
      <c r="V83" s="51">
        <v>1841</v>
      </c>
      <c r="W83" s="52" t="s">
        <v>92</v>
      </c>
      <c r="X83" s="53">
        <v>398</v>
      </c>
      <c r="Y83" s="54">
        <v>44585</v>
      </c>
      <c r="Z83" s="55"/>
      <c r="AA83" s="39"/>
      <c r="AB83" s="39"/>
      <c r="AC83" s="56"/>
      <c r="AD83" s="57">
        <v>433</v>
      </c>
      <c r="AE83" s="58">
        <v>44588</v>
      </c>
      <c r="AF83" s="16"/>
      <c r="AG83" s="16"/>
      <c r="AH83" s="16"/>
      <c r="AI83" s="59"/>
      <c r="AJ83" s="28" t="s">
        <v>43</v>
      </c>
      <c r="AK83" s="29" t="s">
        <v>71</v>
      </c>
      <c r="AL83" s="29" t="s">
        <v>76</v>
      </c>
      <c r="AM83" s="29" t="s">
        <v>45</v>
      </c>
      <c r="AN83" s="12" t="s">
        <v>111</v>
      </c>
      <c r="AO83" s="30">
        <v>4</v>
      </c>
      <c r="AP83" s="12" t="s">
        <v>176</v>
      </c>
      <c r="AQ83" s="12">
        <v>6</v>
      </c>
      <c r="AR83" s="12">
        <v>0</v>
      </c>
      <c r="AS83" s="12">
        <f t="shared" si="22"/>
        <v>6</v>
      </c>
      <c r="AT83" s="12"/>
      <c r="AU83" s="32">
        <v>44587</v>
      </c>
      <c r="AV83" s="33">
        <v>44588</v>
      </c>
      <c r="AW83" s="33">
        <v>44594</v>
      </c>
      <c r="AX83" s="33">
        <v>44774</v>
      </c>
      <c r="AY83" s="33">
        <v>44774</v>
      </c>
      <c r="AZ83" s="34"/>
      <c r="BA83" s="35" t="s">
        <v>778</v>
      </c>
      <c r="BB83" s="67" t="s">
        <v>818</v>
      </c>
      <c r="BC83" s="142" t="s">
        <v>144</v>
      </c>
      <c r="BD83" s="12" t="s">
        <v>44</v>
      </c>
      <c r="BE83" s="12" t="s">
        <v>44</v>
      </c>
      <c r="BF83" s="12" t="s">
        <v>44</v>
      </c>
      <c r="BG83" s="12" t="s">
        <v>44</v>
      </c>
      <c r="BH83" s="12" t="s">
        <v>44</v>
      </c>
      <c r="BI83" s="12" t="s">
        <v>44</v>
      </c>
      <c r="BJ83" s="12" t="s">
        <v>44</v>
      </c>
      <c r="BK83" s="12" t="s">
        <v>44</v>
      </c>
      <c r="BL83" s="12" t="s">
        <v>44</v>
      </c>
      <c r="BM83" s="29" t="s">
        <v>44</v>
      </c>
      <c r="BN83" s="16"/>
      <c r="BO83" s="16"/>
      <c r="BP83" s="16"/>
      <c r="BQ83" s="16"/>
      <c r="BR83" s="16"/>
      <c r="BS83" s="16"/>
      <c r="BT83" s="16"/>
      <c r="BU83" s="16"/>
      <c r="BV83" s="16"/>
      <c r="BW83" s="38">
        <f t="shared" ref="BW83:BW146" si="23">+BO83+BQ83+BS83+BU83</f>
        <v>0</v>
      </c>
      <c r="BX83" s="39"/>
      <c r="BY83" s="34"/>
      <c r="BZ83" s="40"/>
      <c r="CA83" s="34"/>
      <c r="CB83" s="40"/>
      <c r="CC83" s="34"/>
      <c r="CD83" s="40"/>
      <c r="CE83" s="40"/>
      <c r="CF83" s="40"/>
      <c r="CG83" s="40"/>
      <c r="CH83" s="40"/>
      <c r="CI83" s="41"/>
      <c r="CJ83" s="41">
        <f t="shared" si="8"/>
        <v>0</v>
      </c>
      <c r="CK83" s="34"/>
      <c r="CL83" s="12"/>
      <c r="CM83" s="34"/>
      <c r="CN83" s="34"/>
      <c r="CO83" s="34"/>
      <c r="CP83" s="34"/>
      <c r="CQ83" s="42"/>
      <c r="CR83" s="42"/>
      <c r="CS83" s="42"/>
      <c r="CT83" s="42"/>
      <c r="CU83" s="16"/>
      <c r="CV83" s="43">
        <f t="shared" si="21"/>
        <v>3500000</v>
      </c>
      <c r="CW83" s="61">
        <v>1</v>
      </c>
      <c r="CX83" s="62">
        <v>44630</v>
      </c>
      <c r="CY83" s="63">
        <v>3383333</v>
      </c>
      <c r="CZ83" s="51">
        <v>1</v>
      </c>
      <c r="DA83" s="62">
        <v>44662</v>
      </c>
      <c r="DB83" s="63">
        <v>3383333</v>
      </c>
      <c r="DC83" s="51"/>
      <c r="DD83" s="51"/>
      <c r="DE83" s="75"/>
      <c r="DF83" s="65"/>
      <c r="DG83" s="65"/>
      <c r="DH83" s="64"/>
      <c r="DI83" s="65"/>
      <c r="DJ83" s="65"/>
      <c r="DK83" s="64"/>
      <c r="DL83" s="65"/>
      <c r="DM83" s="65"/>
      <c r="DN83" s="65"/>
      <c r="DO83" s="65"/>
      <c r="DP83" s="65"/>
      <c r="DQ83" s="65"/>
      <c r="DR83" s="65"/>
      <c r="DS83" s="65"/>
      <c r="DT83" s="65"/>
      <c r="DU83" s="65"/>
      <c r="DV83" s="65"/>
      <c r="DW83" s="65"/>
      <c r="DX83" s="65"/>
      <c r="DY83" s="65"/>
      <c r="DZ83" s="65"/>
      <c r="EA83" s="51">
        <f t="shared" ref="EA83:EA146" si="24">+CW83+CZ83+DC83+DF83+DI83+DL83+DO83+DR83+DU83+DX83</f>
        <v>2</v>
      </c>
      <c r="EB83" s="66">
        <f t="shared" ref="EB83:EB146" si="25">+CY83+DB83+DE83+DH83+DK83+DN83+DQ83+DT83+DW83+DZ83</f>
        <v>6766666</v>
      </c>
    </row>
    <row r="84" spans="1:132" ht="24" x14ac:dyDescent="0.25">
      <c r="A84" s="12">
        <v>80</v>
      </c>
      <c r="B84" s="12">
        <v>2022</v>
      </c>
      <c r="C84" s="13" t="s">
        <v>542</v>
      </c>
      <c r="D84" s="14" t="s">
        <v>543</v>
      </c>
      <c r="E84" s="154" t="s">
        <v>544</v>
      </c>
      <c r="F84" s="137" t="s">
        <v>949</v>
      </c>
      <c r="G84" s="12" t="s">
        <v>44</v>
      </c>
      <c r="H84" s="12" t="s">
        <v>68</v>
      </c>
      <c r="I84" s="12" t="s">
        <v>47</v>
      </c>
      <c r="J84" s="36" t="s">
        <v>67</v>
      </c>
      <c r="K84" s="37" t="s">
        <v>315</v>
      </c>
      <c r="L84" s="31" t="s">
        <v>936</v>
      </c>
      <c r="M84" s="12" t="s">
        <v>424</v>
      </c>
      <c r="N84" s="31" t="s">
        <v>905</v>
      </c>
      <c r="O84" s="14" t="s">
        <v>1060</v>
      </c>
      <c r="P84" s="14" t="s">
        <v>1063</v>
      </c>
      <c r="Q84" s="12" t="s">
        <v>1045</v>
      </c>
      <c r="R84" s="12" t="s">
        <v>1052</v>
      </c>
      <c r="S84" s="15">
        <v>31080000</v>
      </c>
      <c r="T84" s="15">
        <f t="shared" si="20"/>
        <v>46620000</v>
      </c>
      <c r="U84" s="16" t="s">
        <v>190</v>
      </c>
      <c r="V84" s="51">
        <v>1841</v>
      </c>
      <c r="W84" s="52" t="s">
        <v>92</v>
      </c>
      <c r="X84" s="53">
        <v>385</v>
      </c>
      <c r="Y84" s="54">
        <v>44582</v>
      </c>
      <c r="Z84" s="55">
        <v>576</v>
      </c>
      <c r="AA84" s="39">
        <v>44767</v>
      </c>
      <c r="AB84" s="39"/>
      <c r="AC84" s="56"/>
      <c r="AD84" s="57">
        <v>428</v>
      </c>
      <c r="AE84" s="58">
        <v>44588</v>
      </c>
      <c r="AF84" s="16">
        <v>674</v>
      </c>
      <c r="AG84" s="39">
        <v>44769</v>
      </c>
      <c r="AH84" s="16"/>
      <c r="AI84" s="59"/>
      <c r="AJ84" s="28" t="s">
        <v>43</v>
      </c>
      <c r="AK84" s="29" t="s">
        <v>71</v>
      </c>
      <c r="AL84" s="29" t="s">
        <v>75</v>
      </c>
      <c r="AM84" s="29" t="s">
        <v>45</v>
      </c>
      <c r="AN84" s="12" t="s">
        <v>112</v>
      </c>
      <c r="AO84" s="30">
        <v>5</v>
      </c>
      <c r="AP84" s="12" t="s">
        <v>176</v>
      </c>
      <c r="AQ84" s="12">
        <v>6</v>
      </c>
      <c r="AR84" s="12">
        <v>3</v>
      </c>
      <c r="AS84" s="12">
        <f t="shared" si="22"/>
        <v>9</v>
      </c>
      <c r="AT84" s="12"/>
      <c r="AU84" s="32">
        <v>44585</v>
      </c>
      <c r="AV84" s="33">
        <v>44586</v>
      </c>
      <c r="AW84" s="33">
        <v>44594</v>
      </c>
      <c r="AX84" s="33">
        <v>44774</v>
      </c>
      <c r="AY84" s="33">
        <v>44866</v>
      </c>
      <c r="AZ84" s="34"/>
      <c r="BA84" s="35" t="s">
        <v>1103</v>
      </c>
      <c r="BB84" s="67" t="s">
        <v>819</v>
      </c>
      <c r="BC84" s="142" t="s">
        <v>138</v>
      </c>
      <c r="BD84" s="12" t="s">
        <v>44</v>
      </c>
      <c r="BE84" s="12" t="s">
        <v>44</v>
      </c>
      <c r="BF84" s="12" t="s">
        <v>44</v>
      </c>
      <c r="BG84" s="12" t="s">
        <v>44</v>
      </c>
      <c r="BH84" s="12" t="s">
        <v>44</v>
      </c>
      <c r="BI84" s="12" t="s">
        <v>44</v>
      </c>
      <c r="BJ84" s="12" t="s">
        <v>44</v>
      </c>
      <c r="BK84" s="12" t="s">
        <v>44</v>
      </c>
      <c r="BL84" s="12" t="s">
        <v>44</v>
      </c>
      <c r="BM84" s="29" t="s">
        <v>44</v>
      </c>
      <c r="BN84" s="39">
        <v>44769</v>
      </c>
      <c r="BO84" s="16">
        <v>90</v>
      </c>
      <c r="BP84" s="16"/>
      <c r="BQ84" s="16"/>
      <c r="BR84" s="16"/>
      <c r="BS84" s="16"/>
      <c r="BT84" s="16"/>
      <c r="BU84" s="16"/>
      <c r="BV84" s="16">
        <v>1</v>
      </c>
      <c r="BW84" s="38">
        <f t="shared" si="23"/>
        <v>90</v>
      </c>
      <c r="BX84" s="39">
        <v>44866</v>
      </c>
      <c r="BY84" s="34">
        <v>44769</v>
      </c>
      <c r="BZ84" s="40">
        <v>15540000</v>
      </c>
      <c r="CA84" s="34"/>
      <c r="CB84" s="40"/>
      <c r="CC84" s="34"/>
      <c r="CD84" s="40"/>
      <c r="CE84" s="40"/>
      <c r="CF84" s="40"/>
      <c r="CG84" s="40"/>
      <c r="CH84" s="40"/>
      <c r="CI84" s="41">
        <v>1</v>
      </c>
      <c r="CJ84" s="41">
        <f t="shared" ref="CJ84:CJ147" si="26">+BZ84+CB84+CD84+CF84+CH84</f>
        <v>15540000</v>
      </c>
      <c r="CK84" s="34"/>
      <c r="CL84" s="12"/>
      <c r="CM84" s="34"/>
      <c r="CN84" s="34"/>
      <c r="CO84" s="34"/>
      <c r="CP84" s="34"/>
      <c r="CQ84" s="42"/>
      <c r="CR84" s="42"/>
      <c r="CS84" s="42"/>
      <c r="CT84" s="42"/>
      <c r="CU84" s="16"/>
      <c r="CV84" s="43">
        <f t="shared" si="21"/>
        <v>5180000</v>
      </c>
      <c r="CW84" s="61">
        <v>1</v>
      </c>
      <c r="CX84" s="62">
        <v>44634</v>
      </c>
      <c r="CY84" s="63">
        <v>5007333</v>
      </c>
      <c r="CZ84" s="51">
        <v>1</v>
      </c>
      <c r="DA84" s="62">
        <v>44662</v>
      </c>
      <c r="DB84" s="63">
        <v>5007333</v>
      </c>
      <c r="DC84" s="51">
        <v>1</v>
      </c>
      <c r="DD84" s="62">
        <v>44699</v>
      </c>
      <c r="DE84" s="63">
        <v>5007333</v>
      </c>
      <c r="DF84" s="65">
        <v>1</v>
      </c>
      <c r="DG84" s="58">
        <v>44727</v>
      </c>
      <c r="DH84" s="64">
        <v>5135770</v>
      </c>
      <c r="DI84" s="65">
        <v>1</v>
      </c>
      <c r="DJ84" s="58">
        <v>44755</v>
      </c>
      <c r="DK84" s="64">
        <v>5135770</v>
      </c>
      <c r="DL84" s="65">
        <v>1</v>
      </c>
      <c r="DM84" s="58">
        <v>44784</v>
      </c>
      <c r="DN84" s="64">
        <v>5135770</v>
      </c>
      <c r="DO84" s="65"/>
      <c r="DP84" s="65"/>
      <c r="DQ84" s="65"/>
      <c r="DR84" s="65"/>
      <c r="DS84" s="65"/>
      <c r="DT84" s="65"/>
      <c r="DU84" s="65"/>
      <c r="DV84" s="65"/>
      <c r="DW84" s="65"/>
      <c r="DX84" s="65"/>
      <c r="DY84" s="65"/>
      <c r="DZ84" s="65"/>
      <c r="EA84" s="51">
        <f t="shared" si="24"/>
        <v>6</v>
      </c>
      <c r="EB84" s="66">
        <f t="shared" si="25"/>
        <v>30429309</v>
      </c>
    </row>
    <row r="85" spans="1:132" ht="24" x14ac:dyDescent="0.25">
      <c r="A85" s="12">
        <v>81</v>
      </c>
      <c r="B85" s="12">
        <v>2022</v>
      </c>
      <c r="C85" s="13" t="s">
        <v>545</v>
      </c>
      <c r="D85" s="14" t="s">
        <v>546</v>
      </c>
      <c r="E85" s="154" t="s">
        <v>547</v>
      </c>
      <c r="F85" s="137" t="s">
        <v>948</v>
      </c>
      <c r="G85" s="12" t="s">
        <v>44</v>
      </c>
      <c r="H85" s="12" t="s">
        <v>68</v>
      </c>
      <c r="I85" s="12" t="s">
        <v>47</v>
      </c>
      <c r="J85" s="36" t="s">
        <v>67</v>
      </c>
      <c r="K85" s="37" t="s">
        <v>315</v>
      </c>
      <c r="L85" s="31" t="s">
        <v>1002</v>
      </c>
      <c r="M85" s="12" t="s">
        <v>424</v>
      </c>
      <c r="N85" s="31" t="s">
        <v>906</v>
      </c>
      <c r="O85" s="14" t="s">
        <v>1060</v>
      </c>
      <c r="P85" s="14" t="s">
        <v>1063</v>
      </c>
      <c r="Q85" s="12" t="s">
        <v>1045</v>
      </c>
      <c r="R85" s="12" t="s">
        <v>1052</v>
      </c>
      <c r="S85" s="15">
        <v>27600000</v>
      </c>
      <c r="T85" s="15">
        <f t="shared" si="20"/>
        <v>41400000</v>
      </c>
      <c r="U85" s="16" t="s">
        <v>190</v>
      </c>
      <c r="V85" s="51">
        <v>1841</v>
      </c>
      <c r="W85" s="52" t="s">
        <v>92</v>
      </c>
      <c r="X85" s="53">
        <v>377</v>
      </c>
      <c r="Y85" s="54">
        <v>44582</v>
      </c>
      <c r="Z85" s="55">
        <v>558</v>
      </c>
      <c r="AA85" s="39">
        <v>44753</v>
      </c>
      <c r="AB85" s="39"/>
      <c r="AC85" s="56"/>
      <c r="AD85" s="57">
        <v>430</v>
      </c>
      <c r="AE85" s="58">
        <v>44588</v>
      </c>
      <c r="AF85" s="16">
        <v>654</v>
      </c>
      <c r="AG85" s="39">
        <v>44755</v>
      </c>
      <c r="AH85" s="16"/>
      <c r="AI85" s="59"/>
      <c r="AJ85" s="28" t="s">
        <v>43</v>
      </c>
      <c r="AK85" s="29" t="s">
        <v>71</v>
      </c>
      <c r="AL85" s="29" t="s">
        <v>75</v>
      </c>
      <c r="AM85" s="29" t="s">
        <v>45</v>
      </c>
      <c r="AN85" s="12" t="s">
        <v>112</v>
      </c>
      <c r="AO85" s="30">
        <v>5</v>
      </c>
      <c r="AP85" s="12" t="s">
        <v>176</v>
      </c>
      <c r="AQ85" s="12">
        <v>6</v>
      </c>
      <c r="AR85" s="12">
        <v>3</v>
      </c>
      <c r="AS85" s="12">
        <f t="shared" si="22"/>
        <v>9</v>
      </c>
      <c r="AT85" s="12"/>
      <c r="AU85" s="32">
        <v>44585</v>
      </c>
      <c r="AV85" s="33">
        <v>44586</v>
      </c>
      <c r="AW85" s="33">
        <v>44593</v>
      </c>
      <c r="AX85" s="33">
        <v>44773</v>
      </c>
      <c r="AY85" s="33">
        <v>44865</v>
      </c>
      <c r="AZ85" s="34"/>
      <c r="BA85" s="35" t="s">
        <v>1027</v>
      </c>
      <c r="BB85" s="67" t="s">
        <v>820</v>
      </c>
      <c r="BC85" s="142" t="s">
        <v>138</v>
      </c>
      <c r="BD85" s="12" t="s">
        <v>44</v>
      </c>
      <c r="BE85" s="12" t="s">
        <v>44</v>
      </c>
      <c r="BF85" s="12" t="s">
        <v>44</v>
      </c>
      <c r="BG85" s="12" t="s">
        <v>44</v>
      </c>
      <c r="BH85" s="12" t="s">
        <v>44</v>
      </c>
      <c r="BI85" s="12" t="s">
        <v>44</v>
      </c>
      <c r="BJ85" s="12" t="s">
        <v>44</v>
      </c>
      <c r="BK85" s="12" t="s">
        <v>44</v>
      </c>
      <c r="BL85" s="12" t="s">
        <v>44</v>
      </c>
      <c r="BM85" s="29" t="s">
        <v>44</v>
      </c>
      <c r="BN85" s="39">
        <v>44754</v>
      </c>
      <c r="BO85" s="16">
        <v>90</v>
      </c>
      <c r="BP85" s="16"/>
      <c r="BQ85" s="16"/>
      <c r="BR85" s="16"/>
      <c r="BS85" s="16"/>
      <c r="BT85" s="16"/>
      <c r="BU85" s="16"/>
      <c r="BV85" s="16">
        <v>1</v>
      </c>
      <c r="BW85" s="38">
        <f t="shared" si="23"/>
        <v>90</v>
      </c>
      <c r="BX85" s="39">
        <v>44865</v>
      </c>
      <c r="BY85" s="34">
        <v>44754</v>
      </c>
      <c r="BZ85" s="40">
        <v>13800000</v>
      </c>
      <c r="CA85" s="34"/>
      <c r="CB85" s="40"/>
      <c r="CC85" s="34"/>
      <c r="CD85" s="40"/>
      <c r="CE85" s="40"/>
      <c r="CF85" s="40"/>
      <c r="CG85" s="40"/>
      <c r="CH85" s="40"/>
      <c r="CI85" s="41">
        <v>1</v>
      </c>
      <c r="CJ85" s="41">
        <f t="shared" si="26"/>
        <v>13800000</v>
      </c>
      <c r="CK85" s="34"/>
      <c r="CL85" s="12"/>
      <c r="CM85" s="34"/>
      <c r="CN85" s="34"/>
      <c r="CO85" s="34"/>
      <c r="CP85" s="34"/>
      <c r="CQ85" s="42"/>
      <c r="CR85" s="42"/>
      <c r="CS85" s="42"/>
      <c r="CT85" s="42"/>
      <c r="CU85" s="16"/>
      <c r="CV85" s="43">
        <f t="shared" si="21"/>
        <v>4600000</v>
      </c>
      <c r="CW85" s="61">
        <v>1</v>
      </c>
      <c r="CX85" s="62">
        <v>44634</v>
      </c>
      <c r="CY85" s="63">
        <v>4600000</v>
      </c>
      <c r="CZ85" s="51">
        <v>1</v>
      </c>
      <c r="DA85" s="62">
        <v>44662</v>
      </c>
      <c r="DB85" s="63">
        <v>4600000</v>
      </c>
      <c r="DC85" s="51">
        <v>1</v>
      </c>
      <c r="DD85" s="62">
        <v>44699</v>
      </c>
      <c r="DE85" s="63">
        <v>4600000</v>
      </c>
      <c r="DF85" s="65">
        <v>1</v>
      </c>
      <c r="DG85" s="58">
        <v>44729</v>
      </c>
      <c r="DH85" s="64">
        <v>4560722</v>
      </c>
      <c r="DI85" s="65">
        <v>1</v>
      </c>
      <c r="DJ85" s="58">
        <v>44755</v>
      </c>
      <c r="DK85" s="64">
        <v>4560722</v>
      </c>
      <c r="DL85" s="65">
        <v>1</v>
      </c>
      <c r="DM85" s="58">
        <v>44784</v>
      </c>
      <c r="DN85" s="64">
        <v>4560722</v>
      </c>
      <c r="DO85" s="65"/>
      <c r="DP85" s="65"/>
      <c r="DQ85" s="65"/>
      <c r="DR85" s="65"/>
      <c r="DS85" s="65"/>
      <c r="DT85" s="65"/>
      <c r="DU85" s="65"/>
      <c r="DV85" s="65"/>
      <c r="DW85" s="65"/>
      <c r="DX85" s="65"/>
      <c r="DY85" s="65"/>
      <c r="DZ85" s="65"/>
      <c r="EA85" s="51">
        <f t="shared" si="24"/>
        <v>6</v>
      </c>
      <c r="EB85" s="66">
        <f t="shared" si="25"/>
        <v>27482166</v>
      </c>
    </row>
    <row r="86" spans="1:132" ht="24" x14ac:dyDescent="0.25">
      <c r="A86" s="12">
        <v>82</v>
      </c>
      <c r="B86" s="12">
        <v>2022</v>
      </c>
      <c r="C86" s="13" t="s">
        <v>548</v>
      </c>
      <c r="D86" s="14" t="s">
        <v>549</v>
      </c>
      <c r="E86" s="155" t="s">
        <v>551</v>
      </c>
      <c r="F86" s="137" t="s">
        <v>945</v>
      </c>
      <c r="G86" s="16" t="s">
        <v>116</v>
      </c>
      <c r="H86" s="38" t="s">
        <v>69</v>
      </c>
      <c r="I86" s="38" t="s">
        <v>51</v>
      </c>
      <c r="J86" s="36" t="s">
        <v>67</v>
      </c>
      <c r="K86" s="16" t="s">
        <v>48</v>
      </c>
      <c r="L86" s="31" t="s">
        <v>940</v>
      </c>
      <c r="M86" s="12" t="s">
        <v>424</v>
      </c>
      <c r="N86" s="31" t="s">
        <v>550</v>
      </c>
      <c r="O86" s="14" t="s">
        <v>1060</v>
      </c>
      <c r="P86" s="14" t="s">
        <v>1063</v>
      </c>
      <c r="Q86" s="12" t="s">
        <v>1045</v>
      </c>
      <c r="R86" s="12" t="s">
        <v>1052</v>
      </c>
      <c r="S86" s="15">
        <v>13200000</v>
      </c>
      <c r="T86" s="15">
        <f t="shared" si="20"/>
        <v>19800000</v>
      </c>
      <c r="U86" s="16" t="s">
        <v>190</v>
      </c>
      <c r="V86" s="51">
        <v>1841</v>
      </c>
      <c r="W86" s="52" t="s">
        <v>92</v>
      </c>
      <c r="X86" s="53">
        <v>379</v>
      </c>
      <c r="Y86" s="54">
        <v>44582</v>
      </c>
      <c r="Z86" s="55">
        <v>509</v>
      </c>
      <c r="AA86" s="39">
        <v>44726</v>
      </c>
      <c r="AB86" s="39"/>
      <c r="AC86" s="56"/>
      <c r="AD86" s="57">
        <v>415</v>
      </c>
      <c r="AE86" s="58">
        <v>44587</v>
      </c>
      <c r="AF86" s="16">
        <v>595</v>
      </c>
      <c r="AG86" s="39">
        <v>44729</v>
      </c>
      <c r="AH86" s="16"/>
      <c r="AI86" s="59"/>
      <c r="AJ86" s="28" t="s">
        <v>43</v>
      </c>
      <c r="AK86" s="29" t="s">
        <v>71</v>
      </c>
      <c r="AL86" s="29" t="s">
        <v>76</v>
      </c>
      <c r="AM86" s="29" t="s">
        <v>45</v>
      </c>
      <c r="AN86" s="12" t="s">
        <v>111</v>
      </c>
      <c r="AO86" s="30">
        <v>4</v>
      </c>
      <c r="AP86" s="12" t="s">
        <v>176</v>
      </c>
      <c r="AQ86" s="12">
        <v>6</v>
      </c>
      <c r="AR86" s="12">
        <v>3</v>
      </c>
      <c r="AS86" s="12">
        <f t="shared" si="22"/>
        <v>9</v>
      </c>
      <c r="AT86" s="12"/>
      <c r="AU86" s="32">
        <v>44586</v>
      </c>
      <c r="AV86" s="33">
        <v>44586</v>
      </c>
      <c r="AW86" s="33">
        <v>44587</v>
      </c>
      <c r="AX86" s="33">
        <v>44769</v>
      </c>
      <c r="AY86" s="33">
        <v>44859</v>
      </c>
      <c r="AZ86" s="39"/>
      <c r="BA86" s="35" t="s">
        <v>1027</v>
      </c>
      <c r="BB86" s="67" t="s">
        <v>821</v>
      </c>
      <c r="BC86" s="142" t="s">
        <v>138</v>
      </c>
      <c r="BD86" s="12" t="s">
        <v>44</v>
      </c>
      <c r="BE86" s="12" t="s">
        <v>44</v>
      </c>
      <c r="BF86" s="12" t="s">
        <v>44</v>
      </c>
      <c r="BG86" s="12" t="s">
        <v>44</v>
      </c>
      <c r="BH86" s="12" t="s">
        <v>44</v>
      </c>
      <c r="BI86" s="12" t="s">
        <v>44</v>
      </c>
      <c r="BJ86" s="12" t="s">
        <v>44</v>
      </c>
      <c r="BK86" s="12" t="s">
        <v>44</v>
      </c>
      <c r="BL86" s="12" t="s">
        <v>44</v>
      </c>
      <c r="BM86" s="29" t="s">
        <v>44</v>
      </c>
      <c r="BN86" s="39">
        <v>44729</v>
      </c>
      <c r="BO86" s="16">
        <v>90</v>
      </c>
      <c r="BP86" s="16"/>
      <c r="BQ86" s="16"/>
      <c r="BR86" s="16"/>
      <c r="BS86" s="16"/>
      <c r="BT86" s="16"/>
      <c r="BU86" s="16"/>
      <c r="BV86" s="16">
        <v>1</v>
      </c>
      <c r="BW86" s="38">
        <f t="shared" si="23"/>
        <v>90</v>
      </c>
      <c r="BX86" s="39">
        <v>44859</v>
      </c>
      <c r="BY86" s="34">
        <v>44729</v>
      </c>
      <c r="BZ86" s="40">
        <v>6600000</v>
      </c>
      <c r="CA86" s="34"/>
      <c r="CB86" s="40"/>
      <c r="CC86" s="34"/>
      <c r="CD86" s="40"/>
      <c r="CE86" s="40"/>
      <c r="CF86" s="40"/>
      <c r="CG86" s="40"/>
      <c r="CH86" s="40"/>
      <c r="CI86" s="41">
        <v>1</v>
      </c>
      <c r="CJ86" s="41">
        <f t="shared" si="26"/>
        <v>6600000</v>
      </c>
      <c r="CK86" s="34"/>
      <c r="CL86" s="12"/>
      <c r="CM86" s="34"/>
      <c r="CN86" s="34"/>
      <c r="CO86" s="34"/>
      <c r="CP86" s="34"/>
      <c r="CQ86" s="42"/>
      <c r="CR86" s="42"/>
      <c r="CS86" s="42"/>
      <c r="CT86" s="42"/>
      <c r="CU86" s="16"/>
      <c r="CV86" s="43">
        <f t="shared" si="21"/>
        <v>2200000</v>
      </c>
      <c r="CW86" s="61">
        <v>1</v>
      </c>
      <c r="CX86" s="62">
        <v>44624</v>
      </c>
      <c r="CY86" s="63">
        <v>366667</v>
      </c>
      <c r="CZ86" s="51">
        <v>1</v>
      </c>
      <c r="DA86" s="62">
        <v>44634</v>
      </c>
      <c r="DB86" s="63">
        <v>2200000</v>
      </c>
      <c r="DC86" s="51">
        <v>1</v>
      </c>
      <c r="DD86" s="62">
        <v>44662</v>
      </c>
      <c r="DE86" s="63">
        <v>2200000</v>
      </c>
      <c r="DF86" s="51">
        <v>1</v>
      </c>
      <c r="DG86" s="62">
        <v>44699</v>
      </c>
      <c r="DH86" s="63">
        <v>2200000</v>
      </c>
      <c r="DI86" s="65">
        <v>1</v>
      </c>
      <c r="DJ86" s="58">
        <v>44722</v>
      </c>
      <c r="DK86" s="64">
        <v>2181215</v>
      </c>
      <c r="DL86" s="65">
        <v>1</v>
      </c>
      <c r="DM86" s="58">
        <v>44755</v>
      </c>
      <c r="DN86" s="64">
        <v>2181215</v>
      </c>
      <c r="DO86" s="65">
        <v>1</v>
      </c>
      <c r="DP86" s="58">
        <v>44784</v>
      </c>
      <c r="DQ86" s="64">
        <v>2181215</v>
      </c>
      <c r="DR86" s="65"/>
      <c r="DS86" s="65"/>
      <c r="DT86" s="65"/>
      <c r="DU86" s="65"/>
      <c r="DV86" s="65"/>
      <c r="DW86" s="65"/>
      <c r="DX86" s="65"/>
      <c r="DY86" s="65"/>
      <c r="DZ86" s="65"/>
      <c r="EA86" s="51">
        <f t="shared" si="24"/>
        <v>7</v>
      </c>
      <c r="EB86" s="66">
        <f t="shared" si="25"/>
        <v>13510312</v>
      </c>
    </row>
    <row r="87" spans="1:132" ht="36" x14ac:dyDescent="0.25">
      <c r="A87" s="12">
        <v>83</v>
      </c>
      <c r="B87" s="12">
        <v>2022</v>
      </c>
      <c r="C87" s="13" t="s">
        <v>552</v>
      </c>
      <c r="D87" s="14" t="s">
        <v>553</v>
      </c>
      <c r="E87" s="155" t="s">
        <v>555</v>
      </c>
      <c r="F87" s="137" t="s">
        <v>945</v>
      </c>
      <c r="G87" s="16" t="s">
        <v>116</v>
      </c>
      <c r="H87" s="12" t="s">
        <v>69</v>
      </c>
      <c r="I87" s="12" t="s">
        <v>51</v>
      </c>
      <c r="J87" s="36" t="s">
        <v>67</v>
      </c>
      <c r="K87" s="76" t="s">
        <v>48</v>
      </c>
      <c r="L87" s="31" t="s">
        <v>299</v>
      </c>
      <c r="M87" s="12" t="s">
        <v>155</v>
      </c>
      <c r="N87" s="31" t="s">
        <v>554</v>
      </c>
      <c r="O87" s="14" t="s">
        <v>1060</v>
      </c>
      <c r="P87" s="14" t="s">
        <v>1063</v>
      </c>
      <c r="Q87" s="12" t="s">
        <v>1045</v>
      </c>
      <c r="R87" s="12" t="s">
        <v>1052</v>
      </c>
      <c r="S87" s="15">
        <v>10904000</v>
      </c>
      <c r="T87" s="15">
        <f t="shared" si="20"/>
        <v>16356000</v>
      </c>
      <c r="U87" s="16" t="s">
        <v>190</v>
      </c>
      <c r="V87" s="51">
        <v>1735</v>
      </c>
      <c r="W87" s="52" t="s">
        <v>96</v>
      </c>
      <c r="X87" s="53">
        <v>375</v>
      </c>
      <c r="Y87" s="54">
        <v>44582</v>
      </c>
      <c r="Z87" s="55">
        <v>468</v>
      </c>
      <c r="AA87" s="39">
        <v>44700</v>
      </c>
      <c r="AB87" s="39"/>
      <c r="AC87" s="56"/>
      <c r="AD87" s="57">
        <v>432</v>
      </c>
      <c r="AE87" s="58">
        <v>44588</v>
      </c>
      <c r="AF87" s="16">
        <v>535</v>
      </c>
      <c r="AG87" s="39">
        <v>44700</v>
      </c>
      <c r="AH87" s="16"/>
      <c r="AI87" s="59"/>
      <c r="AJ87" s="28" t="s">
        <v>43</v>
      </c>
      <c r="AK87" s="29" t="s">
        <v>71</v>
      </c>
      <c r="AL87" s="29" t="s">
        <v>76</v>
      </c>
      <c r="AM87" s="29" t="s">
        <v>45</v>
      </c>
      <c r="AN87" s="12" t="s">
        <v>111</v>
      </c>
      <c r="AO87" s="30">
        <v>4</v>
      </c>
      <c r="AP87" s="12" t="s">
        <v>176</v>
      </c>
      <c r="AQ87" s="12">
        <v>4</v>
      </c>
      <c r="AR87" s="12">
        <v>2</v>
      </c>
      <c r="AS87" s="12">
        <f t="shared" si="22"/>
        <v>6</v>
      </c>
      <c r="AT87" s="12"/>
      <c r="AU87" s="32">
        <v>44585</v>
      </c>
      <c r="AV87" s="33">
        <v>44586</v>
      </c>
      <c r="AW87" s="33">
        <v>44593</v>
      </c>
      <c r="AX87" s="33">
        <v>44742</v>
      </c>
      <c r="AY87" s="33">
        <v>44773</v>
      </c>
      <c r="AZ87" s="34"/>
      <c r="BA87" s="35" t="s">
        <v>153</v>
      </c>
      <c r="BB87" s="67" t="s">
        <v>822</v>
      </c>
      <c r="BC87" s="142" t="s">
        <v>144</v>
      </c>
      <c r="BD87" s="12" t="s">
        <v>44</v>
      </c>
      <c r="BE87" s="12" t="s">
        <v>44</v>
      </c>
      <c r="BF87" s="12" t="s">
        <v>44</v>
      </c>
      <c r="BG87" s="12" t="s">
        <v>44</v>
      </c>
      <c r="BH87" s="12" t="s">
        <v>44</v>
      </c>
      <c r="BI87" s="12" t="s">
        <v>44</v>
      </c>
      <c r="BJ87" s="12" t="s">
        <v>44</v>
      </c>
      <c r="BK87" s="12" t="s">
        <v>44</v>
      </c>
      <c r="BL87" s="12" t="s">
        <v>44</v>
      </c>
      <c r="BM87" s="29" t="s">
        <v>44</v>
      </c>
      <c r="BN87" s="39">
        <v>44700</v>
      </c>
      <c r="BO87" s="16">
        <v>60</v>
      </c>
      <c r="BP87" s="16"/>
      <c r="BQ87" s="16"/>
      <c r="BR87" s="16"/>
      <c r="BS87" s="16"/>
      <c r="BT87" s="16"/>
      <c r="BU87" s="16"/>
      <c r="BV87" s="16">
        <v>1</v>
      </c>
      <c r="BW87" s="38">
        <f t="shared" si="23"/>
        <v>60</v>
      </c>
      <c r="BX87" s="39">
        <v>44773</v>
      </c>
      <c r="BY87" s="34">
        <v>44700</v>
      </c>
      <c r="BZ87" s="40">
        <v>5452000</v>
      </c>
      <c r="CA87" s="34"/>
      <c r="CB87" s="40"/>
      <c r="CC87" s="34"/>
      <c r="CD87" s="40"/>
      <c r="CE87" s="40"/>
      <c r="CF87" s="40"/>
      <c r="CG87" s="40"/>
      <c r="CH87" s="40"/>
      <c r="CI87" s="41">
        <v>1</v>
      </c>
      <c r="CJ87" s="41">
        <f t="shared" si="26"/>
        <v>5452000</v>
      </c>
      <c r="CK87" s="34"/>
      <c r="CL87" s="12"/>
      <c r="CM87" s="34"/>
      <c r="CN87" s="34"/>
      <c r="CO87" s="34"/>
      <c r="CP87" s="34"/>
      <c r="CQ87" s="42"/>
      <c r="CR87" s="42"/>
      <c r="CS87" s="42"/>
      <c r="CT87" s="42"/>
      <c r="CU87" s="16"/>
      <c r="CV87" s="43">
        <f t="shared" si="21"/>
        <v>2726000</v>
      </c>
      <c r="CW87" s="61">
        <v>1</v>
      </c>
      <c r="CX87" s="62">
        <v>44630</v>
      </c>
      <c r="CY87" s="63">
        <v>2726000</v>
      </c>
      <c r="CZ87" s="51">
        <v>1</v>
      </c>
      <c r="DA87" s="62">
        <v>44662</v>
      </c>
      <c r="DB87" s="63">
        <v>2726000</v>
      </c>
      <c r="DC87" s="51">
        <v>1</v>
      </c>
      <c r="DD87" s="62">
        <v>44687</v>
      </c>
      <c r="DE87" s="63">
        <v>2726000</v>
      </c>
      <c r="DF87" s="65">
        <v>1</v>
      </c>
      <c r="DG87" s="58">
        <v>44718</v>
      </c>
      <c r="DH87" s="64">
        <v>2702724</v>
      </c>
      <c r="DI87" s="65">
        <v>1</v>
      </c>
      <c r="DJ87" s="58">
        <v>44755</v>
      </c>
      <c r="DK87" s="64">
        <v>2702724</v>
      </c>
      <c r="DL87" s="65">
        <v>1</v>
      </c>
      <c r="DM87" s="58">
        <v>44784</v>
      </c>
      <c r="DN87" s="64">
        <v>2702724</v>
      </c>
      <c r="DO87" s="65"/>
      <c r="DP87" s="65"/>
      <c r="DQ87" s="65"/>
      <c r="DR87" s="65"/>
      <c r="DS87" s="65"/>
      <c r="DT87" s="65"/>
      <c r="DU87" s="65"/>
      <c r="DV87" s="65"/>
      <c r="DW87" s="65"/>
      <c r="DX87" s="65"/>
      <c r="DY87" s="65"/>
      <c r="DZ87" s="65"/>
      <c r="EA87" s="51">
        <f t="shared" si="24"/>
        <v>6</v>
      </c>
      <c r="EB87" s="66">
        <f t="shared" si="25"/>
        <v>16286172</v>
      </c>
    </row>
    <row r="88" spans="1:132" ht="24" x14ac:dyDescent="0.25">
      <c r="A88" s="12">
        <v>84</v>
      </c>
      <c r="B88" s="12">
        <v>2022</v>
      </c>
      <c r="C88" s="13" t="s">
        <v>556</v>
      </c>
      <c r="D88" s="14" t="s">
        <v>557</v>
      </c>
      <c r="E88" s="155" t="s">
        <v>558</v>
      </c>
      <c r="F88" s="137" t="s">
        <v>948</v>
      </c>
      <c r="G88" s="12" t="s">
        <v>117</v>
      </c>
      <c r="H88" s="12" t="s">
        <v>69</v>
      </c>
      <c r="I88" s="12" t="s">
        <v>47</v>
      </c>
      <c r="J88" s="36" t="s">
        <v>67</v>
      </c>
      <c r="K88" s="76" t="s">
        <v>48</v>
      </c>
      <c r="L88" s="31" t="s">
        <v>940</v>
      </c>
      <c r="M88" s="12" t="s">
        <v>424</v>
      </c>
      <c r="N88" s="31" t="s">
        <v>907</v>
      </c>
      <c r="O88" s="14" t="s">
        <v>1060</v>
      </c>
      <c r="P88" s="14" t="s">
        <v>1063</v>
      </c>
      <c r="Q88" s="12" t="s">
        <v>1045</v>
      </c>
      <c r="R88" s="12" t="s">
        <v>1052</v>
      </c>
      <c r="S88" s="15">
        <v>27600000</v>
      </c>
      <c r="T88" s="15">
        <f t="shared" si="20"/>
        <v>35266666</v>
      </c>
      <c r="U88" s="16" t="s">
        <v>190</v>
      </c>
      <c r="V88" s="51">
        <v>1841</v>
      </c>
      <c r="W88" s="52" t="s">
        <v>92</v>
      </c>
      <c r="X88" s="53">
        <v>377</v>
      </c>
      <c r="Y88" s="54">
        <v>44582</v>
      </c>
      <c r="Z88" s="55">
        <v>524</v>
      </c>
      <c r="AA88" s="39">
        <v>44728</v>
      </c>
      <c r="AB88" s="55">
        <v>635</v>
      </c>
      <c r="AC88" s="56">
        <v>44799</v>
      </c>
      <c r="AD88" s="57">
        <v>445</v>
      </c>
      <c r="AE88" s="58">
        <v>44589</v>
      </c>
      <c r="AF88" s="16">
        <v>653</v>
      </c>
      <c r="AG88" s="39">
        <v>44755</v>
      </c>
      <c r="AH88" s="16">
        <v>744</v>
      </c>
      <c r="AI88" s="56">
        <v>44803</v>
      </c>
      <c r="AJ88" s="28" t="s">
        <v>43</v>
      </c>
      <c r="AK88" s="29" t="s">
        <v>71</v>
      </c>
      <c r="AL88" s="29" t="s">
        <v>75</v>
      </c>
      <c r="AM88" s="29" t="s">
        <v>45</v>
      </c>
      <c r="AN88" s="12" t="s">
        <v>112</v>
      </c>
      <c r="AO88" s="30">
        <v>5</v>
      </c>
      <c r="AP88" s="12" t="s">
        <v>176</v>
      </c>
      <c r="AQ88" s="12">
        <v>6</v>
      </c>
      <c r="AR88" s="12">
        <v>1</v>
      </c>
      <c r="AS88" s="12">
        <f t="shared" si="22"/>
        <v>7</v>
      </c>
      <c r="AT88" s="12" t="s">
        <v>1254</v>
      </c>
      <c r="AU88" s="32">
        <v>44586</v>
      </c>
      <c r="AV88" s="33">
        <v>44588</v>
      </c>
      <c r="AW88" s="33">
        <v>44593</v>
      </c>
      <c r="AX88" s="33">
        <v>44773</v>
      </c>
      <c r="AY88" s="33">
        <v>44824</v>
      </c>
      <c r="AZ88" s="34"/>
      <c r="BA88" s="35" t="s">
        <v>152</v>
      </c>
      <c r="BB88" s="67" t="s">
        <v>823</v>
      </c>
      <c r="BC88" s="142" t="s">
        <v>144</v>
      </c>
      <c r="BD88" s="12" t="s">
        <v>44</v>
      </c>
      <c r="BE88" s="12" t="s">
        <v>44</v>
      </c>
      <c r="BF88" s="12" t="s">
        <v>44</v>
      </c>
      <c r="BG88" s="12" t="s">
        <v>44</v>
      </c>
      <c r="BH88" s="12" t="s">
        <v>44</v>
      </c>
      <c r="BI88" s="12" t="s">
        <v>44</v>
      </c>
      <c r="BJ88" s="12" t="s">
        <v>44</v>
      </c>
      <c r="BK88" s="12" t="s">
        <v>44</v>
      </c>
      <c r="BL88" s="12" t="s">
        <v>44</v>
      </c>
      <c r="BM88" s="29" t="s">
        <v>44</v>
      </c>
      <c r="BN88" s="39">
        <v>44755</v>
      </c>
      <c r="BO88" s="16">
        <v>30</v>
      </c>
      <c r="BP88" s="39">
        <v>44803</v>
      </c>
      <c r="BQ88" s="16">
        <v>20</v>
      </c>
      <c r="BR88" s="16"/>
      <c r="BS88" s="16"/>
      <c r="BT88" s="16"/>
      <c r="BU88" s="16"/>
      <c r="BV88" s="16">
        <v>2</v>
      </c>
      <c r="BW88" s="38">
        <f t="shared" si="23"/>
        <v>50</v>
      </c>
      <c r="BX88" s="39">
        <v>44805</v>
      </c>
      <c r="BY88" s="34">
        <v>44755</v>
      </c>
      <c r="BZ88" s="40">
        <v>4600000</v>
      </c>
      <c r="CA88" s="34">
        <v>44803</v>
      </c>
      <c r="CB88" s="40">
        <v>3066666</v>
      </c>
      <c r="CC88" s="34"/>
      <c r="CD88" s="40"/>
      <c r="CE88" s="40"/>
      <c r="CF88" s="40"/>
      <c r="CG88" s="40"/>
      <c r="CH88" s="40"/>
      <c r="CI88" s="41">
        <v>2</v>
      </c>
      <c r="CJ88" s="41">
        <f t="shared" si="26"/>
        <v>7666666</v>
      </c>
      <c r="CK88" s="34"/>
      <c r="CL88" s="12"/>
      <c r="CM88" s="34"/>
      <c r="CN88" s="34"/>
      <c r="CO88" s="34"/>
      <c r="CP88" s="34"/>
      <c r="CQ88" s="42"/>
      <c r="CR88" s="42"/>
      <c r="CS88" s="42"/>
      <c r="CT88" s="42"/>
      <c r="CU88" s="16"/>
      <c r="CV88" s="43">
        <f t="shared" si="21"/>
        <v>5038095.1428571427</v>
      </c>
      <c r="CW88" s="61">
        <v>1</v>
      </c>
      <c r="CX88" s="62">
        <v>44634</v>
      </c>
      <c r="CY88" s="63">
        <v>4600000</v>
      </c>
      <c r="CZ88" s="51">
        <v>1</v>
      </c>
      <c r="DA88" s="62">
        <v>44677</v>
      </c>
      <c r="DB88" s="63">
        <v>4600000</v>
      </c>
      <c r="DC88" s="51">
        <v>1</v>
      </c>
      <c r="DD88" s="62">
        <v>44699</v>
      </c>
      <c r="DE88" s="63">
        <v>4600000</v>
      </c>
      <c r="DF88" s="65">
        <v>1</v>
      </c>
      <c r="DG88" s="58">
        <v>44727</v>
      </c>
      <c r="DH88" s="64">
        <v>4560722</v>
      </c>
      <c r="DI88" s="65">
        <v>1</v>
      </c>
      <c r="DJ88" s="58">
        <v>44755</v>
      </c>
      <c r="DK88" s="64">
        <v>4560722</v>
      </c>
      <c r="DL88" s="65">
        <v>1</v>
      </c>
      <c r="DM88" s="58">
        <v>44784</v>
      </c>
      <c r="DN88" s="64">
        <v>4560722</v>
      </c>
      <c r="DO88" s="65"/>
      <c r="DP88" s="65"/>
      <c r="DQ88" s="65"/>
      <c r="DR88" s="65"/>
      <c r="DS88" s="65"/>
      <c r="DT88" s="65"/>
      <c r="DU88" s="65"/>
      <c r="DV88" s="65"/>
      <c r="DW88" s="65"/>
      <c r="DX88" s="65"/>
      <c r="DY88" s="65"/>
      <c r="DZ88" s="65"/>
      <c r="EA88" s="51">
        <f t="shared" si="24"/>
        <v>6</v>
      </c>
      <c r="EB88" s="66">
        <f t="shared" si="25"/>
        <v>27482166</v>
      </c>
    </row>
    <row r="89" spans="1:132" ht="24" x14ac:dyDescent="0.25">
      <c r="A89" s="12">
        <v>85</v>
      </c>
      <c r="B89" s="12">
        <v>2022</v>
      </c>
      <c r="C89" s="13" t="s">
        <v>559</v>
      </c>
      <c r="D89" s="14" t="s">
        <v>560</v>
      </c>
      <c r="E89" s="142" t="s">
        <v>561</v>
      </c>
      <c r="F89" s="137" t="s">
        <v>975</v>
      </c>
      <c r="G89" s="12" t="s">
        <v>44</v>
      </c>
      <c r="H89" s="12" t="s">
        <v>68</v>
      </c>
      <c r="I89" s="12" t="s">
        <v>47</v>
      </c>
      <c r="J89" s="36" t="s">
        <v>67</v>
      </c>
      <c r="K89" s="76" t="s">
        <v>48</v>
      </c>
      <c r="L89" s="31" t="s">
        <v>783</v>
      </c>
      <c r="M89" s="12" t="s">
        <v>424</v>
      </c>
      <c r="N89" s="31" t="s">
        <v>457</v>
      </c>
      <c r="O89" s="14" t="s">
        <v>1060</v>
      </c>
      <c r="P89" s="14" t="s">
        <v>1063</v>
      </c>
      <c r="Q89" s="12" t="s">
        <v>1045</v>
      </c>
      <c r="R89" s="12" t="s">
        <v>1052</v>
      </c>
      <c r="S89" s="15">
        <v>29400000</v>
      </c>
      <c r="T89" s="15">
        <f t="shared" si="20"/>
        <v>44100000</v>
      </c>
      <c r="U89" s="16" t="s">
        <v>190</v>
      </c>
      <c r="V89" s="51">
        <v>1841</v>
      </c>
      <c r="W89" s="52" t="s">
        <v>92</v>
      </c>
      <c r="X89" s="53">
        <v>320</v>
      </c>
      <c r="Y89" s="54">
        <v>44578</v>
      </c>
      <c r="Z89" s="55">
        <v>508</v>
      </c>
      <c r="AA89" s="39">
        <v>44726</v>
      </c>
      <c r="AB89" s="39"/>
      <c r="AC89" s="56"/>
      <c r="AD89" s="57">
        <v>413</v>
      </c>
      <c r="AE89" s="58">
        <v>44587</v>
      </c>
      <c r="AF89" s="16">
        <v>596</v>
      </c>
      <c r="AG89" s="39">
        <v>44729</v>
      </c>
      <c r="AH89" s="16"/>
      <c r="AI89" s="59"/>
      <c r="AJ89" s="28" t="s">
        <v>43</v>
      </c>
      <c r="AK89" s="29" t="s">
        <v>71</v>
      </c>
      <c r="AL89" s="29" t="s">
        <v>75</v>
      </c>
      <c r="AM89" s="29" t="s">
        <v>45</v>
      </c>
      <c r="AN89" s="12" t="s">
        <v>112</v>
      </c>
      <c r="AO89" s="30">
        <v>5</v>
      </c>
      <c r="AP89" s="12" t="s">
        <v>176</v>
      </c>
      <c r="AQ89" s="12">
        <v>6</v>
      </c>
      <c r="AR89" s="12">
        <v>3</v>
      </c>
      <c r="AS89" s="12">
        <f t="shared" si="22"/>
        <v>9</v>
      </c>
      <c r="AT89" s="12"/>
      <c r="AU89" s="32">
        <v>44586</v>
      </c>
      <c r="AV89" s="33">
        <v>44586</v>
      </c>
      <c r="AW89" s="33">
        <v>44587</v>
      </c>
      <c r="AX89" s="33">
        <v>44767</v>
      </c>
      <c r="AY89" s="33">
        <v>44859</v>
      </c>
      <c r="AZ89" s="34"/>
      <c r="BA89" s="35" t="s">
        <v>1027</v>
      </c>
      <c r="BB89" s="67" t="s">
        <v>824</v>
      </c>
      <c r="BC89" s="142" t="s">
        <v>138</v>
      </c>
      <c r="BD89" s="12" t="s">
        <v>44</v>
      </c>
      <c r="BE89" s="12" t="s">
        <v>44</v>
      </c>
      <c r="BF89" s="12" t="s">
        <v>44</v>
      </c>
      <c r="BG89" s="12" t="s">
        <v>44</v>
      </c>
      <c r="BH89" s="12" t="s">
        <v>44</v>
      </c>
      <c r="BI89" s="12" t="s">
        <v>44</v>
      </c>
      <c r="BJ89" s="12" t="s">
        <v>44</v>
      </c>
      <c r="BK89" s="12" t="s">
        <v>44</v>
      </c>
      <c r="BL89" s="12" t="s">
        <v>44</v>
      </c>
      <c r="BM89" s="29" t="s">
        <v>44</v>
      </c>
      <c r="BN89" s="39">
        <v>44729</v>
      </c>
      <c r="BO89" s="16">
        <v>90</v>
      </c>
      <c r="BP89" s="16"/>
      <c r="BQ89" s="16"/>
      <c r="BR89" s="16"/>
      <c r="BS89" s="16"/>
      <c r="BT89" s="16"/>
      <c r="BU89" s="16"/>
      <c r="BV89" s="16">
        <v>1</v>
      </c>
      <c r="BW89" s="38">
        <f t="shared" si="23"/>
        <v>90</v>
      </c>
      <c r="BX89" s="39">
        <v>44859</v>
      </c>
      <c r="BY89" s="34">
        <v>44729</v>
      </c>
      <c r="BZ89" s="40">
        <v>14700000</v>
      </c>
      <c r="CA89" s="34"/>
      <c r="CB89" s="40"/>
      <c r="CC89" s="34"/>
      <c r="CD89" s="40"/>
      <c r="CE89" s="40"/>
      <c r="CF89" s="40"/>
      <c r="CG89" s="40"/>
      <c r="CH89" s="40"/>
      <c r="CI89" s="41">
        <v>1</v>
      </c>
      <c r="CJ89" s="41">
        <f t="shared" si="26"/>
        <v>14700000</v>
      </c>
      <c r="CK89" s="34"/>
      <c r="CL89" s="12"/>
      <c r="CM89" s="34"/>
      <c r="CN89" s="34"/>
      <c r="CO89" s="34"/>
      <c r="CP89" s="34"/>
      <c r="CQ89" s="42"/>
      <c r="CR89" s="42"/>
      <c r="CS89" s="42"/>
      <c r="CT89" s="42"/>
      <c r="CU89" s="16"/>
      <c r="CV89" s="43">
        <f t="shared" si="21"/>
        <v>4900000</v>
      </c>
      <c r="CW89" s="61">
        <v>1</v>
      </c>
      <c r="CX89" s="62">
        <v>44624</v>
      </c>
      <c r="CY89" s="63">
        <v>816667</v>
      </c>
      <c r="CZ89" s="51">
        <v>1</v>
      </c>
      <c r="DA89" s="62">
        <v>44634</v>
      </c>
      <c r="DB89" s="63">
        <v>4900000</v>
      </c>
      <c r="DC89" s="51">
        <v>1</v>
      </c>
      <c r="DD89" s="62">
        <v>44658</v>
      </c>
      <c r="DE89" s="63">
        <v>4900000</v>
      </c>
      <c r="DF89" s="65">
        <v>1</v>
      </c>
      <c r="DG89" s="58">
        <v>44687</v>
      </c>
      <c r="DH89" s="64">
        <v>4900000</v>
      </c>
      <c r="DI89" s="65">
        <v>1</v>
      </c>
      <c r="DJ89" s="58">
        <v>44718</v>
      </c>
      <c r="DK89" s="64">
        <v>4858161</v>
      </c>
      <c r="DL89" s="65">
        <v>1</v>
      </c>
      <c r="DM89" s="58">
        <v>44753</v>
      </c>
      <c r="DN89" s="64">
        <v>4858161</v>
      </c>
      <c r="DO89" s="65">
        <v>1</v>
      </c>
      <c r="DP89" s="58">
        <v>44784</v>
      </c>
      <c r="DQ89" s="64">
        <v>4858161</v>
      </c>
      <c r="DR89" s="65"/>
      <c r="DS89" s="65"/>
      <c r="DT89" s="65"/>
      <c r="DU89" s="65"/>
      <c r="DV89" s="65"/>
      <c r="DW89" s="65"/>
      <c r="DX89" s="65"/>
      <c r="DY89" s="65"/>
      <c r="DZ89" s="65"/>
      <c r="EA89" s="51">
        <f t="shared" si="24"/>
        <v>7</v>
      </c>
      <c r="EB89" s="66">
        <f t="shared" si="25"/>
        <v>30091150</v>
      </c>
    </row>
    <row r="90" spans="1:132" ht="24" x14ac:dyDescent="0.25">
      <c r="A90" s="12">
        <v>86</v>
      </c>
      <c r="B90" s="12">
        <v>2022</v>
      </c>
      <c r="C90" s="13" t="s">
        <v>562</v>
      </c>
      <c r="D90" s="14" t="s">
        <v>563</v>
      </c>
      <c r="E90" s="154" t="s">
        <v>564</v>
      </c>
      <c r="F90" s="137" t="s">
        <v>945</v>
      </c>
      <c r="G90" s="12" t="s">
        <v>44</v>
      </c>
      <c r="H90" s="12" t="s">
        <v>68</v>
      </c>
      <c r="I90" s="12" t="s">
        <v>47</v>
      </c>
      <c r="J90" s="36" t="s">
        <v>67</v>
      </c>
      <c r="K90" s="76" t="s">
        <v>48</v>
      </c>
      <c r="L90" s="31" t="s">
        <v>90</v>
      </c>
      <c r="M90" s="12" t="s">
        <v>429</v>
      </c>
      <c r="N90" s="31" t="s">
        <v>565</v>
      </c>
      <c r="O90" s="14" t="s">
        <v>1060</v>
      </c>
      <c r="P90" s="14" t="s">
        <v>1063</v>
      </c>
      <c r="Q90" s="12" t="s">
        <v>1045</v>
      </c>
      <c r="R90" s="12" t="s">
        <v>1052</v>
      </c>
      <c r="S90" s="15">
        <v>13200000</v>
      </c>
      <c r="T90" s="15">
        <f t="shared" si="20"/>
        <v>13200000</v>
      </c>
      <c r="U90" s="16" t="s">
        <v>190</v>
      </c>
      <c r="V90" s="51">
        <v>1710</v>
      </c>
      <c r="W90" s="52" t="s">
        <v>94</v>
      </c>
      <c r="X90" s="53">
        <v>378</v>
      </c>
      <c r="Y90" s="54">
        <v>44582</v>
      </c>
      <c r="Z90" s="55"/>
      <c r="AA90" s="39"/>
      <c r="AB90" s="39"/>
      <c r="AC90" s="56"/>
      <c r="AD90" s="57">
        <v>431</v>
      </c>
      <c r="AE90" s="58">
        <v>44588</v>
      </c>
      <c r="AF90" s="16"/>
      <c r="AG90" s="16"/>
      <c r="AH90" s="16"/>
      <c r="AI90" s="59"/>
      <c r="AJ90" s="28" t="s">
        <v>43</v>
      </c>
      <c r="AK90" s="29" t="s">
        <v>71</v>
      </c>
      <c r="AL90" s="29" t="s">
        <v>76</v>
      </c>
      <c r="AM90" s="29" t="s">
        <v>45</v>
      </c>
      <c r="AN90" s="12" t="s">
        <v>111</v>
      </c>
      <c r="AO90" s="30">
        <v>4</v>
      </c>
      <c r="AP90" s="12" t="s">
        <v>176</v>
      </c>
      <c r="AQ90" s="12">
        <v>6</v>
      </c>
      <c r="AR90" s="12">
        <v>0</v>
      </c>
      <c r="AS90" s="12">
        <f t="shared" si="22"/>
        <v>6</v>
      </c>
      <c r="AT90" s="12"/>
      <c r="AU90" s="32">
        <v>44585</v>
      </c>
      <c r="AV90" s="33">
        <v>44587</v>
      </c>
      <c r="AW90" s="33">
        <v>44593</v>
      </c>
      <c r="AX90" s="33">
        <v>44773</v>
      </c>
      <c r="AY90" s="33">
        <v>44773</v>
      </c>
      <c r="AZ90" s="34"/>
      <c r="BA90" s="35" t="s">
        <v>153</v>
      </c>
      <c r="BB90" s="67" t="s">
        <v>825</v>
      </c>
      <c r="BC90" s="142" t="s">
        <v>144</v>
      </c>
      <c r="BD90" s="12" t="s">
        <v>44</v>
      </c>
      <c r="BE90" s="12" t="s">
        <v>44</v>
      </c>
      <c r="BF90" s="12" t="s">
        <v>44</v>
      </c>
      <c r="BG90" s="12" t="s">
        <v>44</v>
      </c>
      <c r="BH90" s="12" t="s">
        <v>44</v>
      </c>
      <c r="BI90" s="12" t="s">
        <v>44</v>
      </c>
      <c r="BJ90" s="12" t="s">
        <v>44</v>
      </c>
      <c r="BK90" s="12" t="s">
        <v>44</v>
      </c>
      <c r="BL90" s="12" t="s">
        <v>44</v>
      </c>
      <c r="BM90" s="29" t="s">
        <v>44</v>
      </c>
      <c r="BN90" s="16"/>
      <c r="BO90" s="16"/>
      <c r="BP90" s="16"/>
      <c r="BQ90" s="16"/>
      <c r="BR90" s="16"/>
      <c r="BS90" s="16"/>
      <c r="BT90" s="16"/>
      <c r="BU90" s="16"/>
      <c r="BV90" s="16"/>
      <c r="BW90" s="38">
        <f t="shared" si="23"/>
        <v>0</v>
      </c>
      <c r="BX90" s="39"/>
      <c r="BY90" s="34"/>
      <c r="BZ90" s="40"/>
      <c r="CA90" s="34"/>
      <c r="CB90" s="40"/>
      <c r="CC90" s="34"/>
      <c r="CD90" s="40"/>
      <c r="CE90" s="40"/>
      <c r="CF90" s="40"/>
      <c r="CG90" s="40"/>
      <c r="CH90" s="40"/>
      <c r="CI90" s="41"/>
      <c r="CJ90" s="41">
        <f t="shared" si="26"/>
        <v>0</v>
      </c>
      <c r="CK90" s="34"/>
      <c r="CL90" s="12"/>
      <c r="CM90" s="34"/>
      <c r="CN90" s="34"/>
      <c r="CO90" s="34"/>
      <c r="CP90" s="34"/>
      <c r="CQ90" s="42"/>
      <c r="CR90" s="42"/>
      <c r="CS90" s="42"/>
      <c r="CT90" s="42"/>
      <c r="CU90" s="16"/>
      <c r="CV90" s="43">
        <f t="shared" si="21"/>
        <v>2200000</v>
      </c>
      <c r="CW90" s="61">
        <v>1</v>
      </c>
      <c r="CX90" s="62">
        <v>44630</v>
      </c>
      <c r="CY90" s="63">
        <v>2200000</v>
      </c>
      <c r="CZ90" s="51">
        <v>1</v>
      </c>
      <c r="DA90" s="62">
        <v>44658</v>
      </c>
      <c r="DB90" s="63">
        <v>2200000</v>
      </c>
      <c r="DC90" s="51">
        <v>1</v>
      </c>
      <c r="DD90" s="62">
        <v>44687</v>
      </c>
      <c r="DE90" s="63">
        <v>2200000</v>
      </c>
      <c r="DF90" s="65">
        <v>1</v>
      </c>
      <c r="DG90" s="58">
        <v>44720</v>
      </c>
      <c r="DH90" s="64">
        <v>2181215</v>
      </c>
      <c r="DI90" s="65">
        <v>1</v>
      </c>
      <c r="DJ90" s="58">
        <v>44753</v>
      </c>
      <c r="DK90" s="64">
        <v>2181215</v>
      </c>
      <c r="DL90" s="65">
        <v>1</v>
      </c>
      <c r="DM90" s="58">
        <v>44784</v>
      </c>
      <c r="DN90" s="65">
        <v>2181215</v>
      </c>
      <c r="DO90" s="65"/>
      <c r="DP90" s="65"/>
      <c r="DQ90" s="65"/>
      <c r="DR90" s="65"/>
      <c r="DS90" s="65"/>
      <c r="DT90" s="65"/>
      <c r="DU90" s="65"/>
      <c r="DV90" s="65"/>
      <c r="DW90" s="65"/>
      <c r="DX90" s="65"/>
      <c r="DY90" s="65"/>
      <c r="DZ90" s="65"/>
      <c r="EA90" s="51">
        <f t="shared" si="24"/>
        <v>6</v>
      </c>
      <c r="EB90" s="66">
        <f t="shared" si="25"/>
        <v>13143645</v>
      </c>
    </row>
    <row r="91" spans="1:132" ht="24" x14ac:dyDescent="0.25">
      <c r="A91" s="12">
        <v>87</v>
      </c>
      <c r="B91" s="12">
        <v>2022</v>
      </c>
      <c r="C91" s="13" t="s">
        <v>566</v>
      </c>
      <c r="D91" s="14" t="s">
        <v>567</v>
      </c>
      <c r="E91" s="154" t="s">
        <v>568</v>
      </c>
      <c r="F91" s="137" t="s">
        <v>968</v>
      </c>
      <c r="G91" s="12" t="s">
        <v>44</v>
      </c>
      <c r="H91" s="12" t="s">
        <v>68</v>
      </c>
      <c r="I91" s="12" t="s">
        <v>47</v>
      </c>
      <c r="J91" s="36" t="s">
        <v>67</v>
      </c>
      <c r="K91" s="76" t="s">
        <v>48</v>
      </c>
      <c r="L91" s="31" t="s">
        <v>308</v>
      </c>
      <c r="M91" s="12" t="s">
        <v>431</v>
      </c>
      <c r="N91" s="31" t="s">
        <v>896</v>
      </c>
      <c r="O91" s="14" t="s">
        <v>1060</v>
      </c>
      <c r="P91" s="14" t="s">
        <v>1063</v>
      </c>
      <c r="Q91" s="12" t="s">
        <v>1045</v>
      </c>
      <c r="R91" s="12" t="s">
        <v>1052</v>
      </c>
      <c r="S91" s="15">
        <v>31032000</v>
      </c>
      <c r="T91" s="15">
        <f t="shared" si="20"/>
        <v>46548000</v>
      </c>
      <c r="U91" s="16" t="s">
        <v>190</v>
      </c>
      <c r="V91" s="51">
        <v>1741</v>
      </c>
      <c r="W91" s="52" t="s">
        <v>105</v>
      </c>
      <c r="X91" s="53">
        <v>416</v>
      </c>
      <c r="Y91" s="54">
        <v>44585</v>
      </c>
      <c r="Z91" s="55">
        <v>543</v>
      </c>
      <c r="AA91" s="39">
        <v>44748</v>
      </c>
      <c r="AB91" s="39"/>
      <c r="AC91" s="56"/>
      <c r="AD91" s="57">
        <v>443</v>
      </c>
      <c r="AE91" s="58">
        <v>44589</v>
      </c>
      <c r="AF91" s="16">
        <v>632</v>
      </c>
      <c r="AG91" s="39">
        <v>44753</v>
      </c>
      <c r="AH91" s="16"/>
      <c r="AI91" s="59"/>
      <c r="AJ91" s="28" t="s">
        <v>43</v>
      </c>
      <c r="AK91" s="29" t="s">
        <v>71</v>
      </c>
      <c r="AL91" s="29" t="s">
        <v>75</v>
      </c>
      <c r="AM91" s="29" t="s">
        <v>45</v>
      </c>
      <c r="AN91" s="12" t="s">
        <v>112</v>
      </c>
      <c r="AO91" s="30">
        <v>5</v>
      </c>
      <c r="AP91" s="12" t="s">
        <v>176</v>
      </c>
      <c r="AQ91" s="12">
        <v>6</v>
      </c>
      <c r="AR91" s="12">
        <v>3</v>
      </c>
      <c r="AS91" s="12">
        <f t="shared" si="22"/>
        <v>9</v>
      </c>
      <c r="AT91" s="12"/>
      <c r="AU91" s="32">
        <v>44587</v>
      </c>
      <c r="AV91" s="33">
        <v>44588</v>
      </c>
      <c r="AW91" s="33">
        <v>44588</v>
      </c>
      <c r="AX91" s="33">
        <v>44768</v>
      </c>
      <c r="AY91" s="33">
        <v>44860</v>
      </c>
      <c r="AZ91" s="34"/>
      <c r="BA91" s="35" t="s">
        <v>1027</v>
      </c>
      <c r="BB91" s="67" t="s">
        <v>827</v>
      </c>
      <c r="BC91" s="142" t="s">
        <v>138</v>
      </c>
      <c r="BD91" s="12" t="s">
        <v>44</v>
      </c>
      <c r="BE91" s="12" t="s">
        <v>44</v>
      </c>
      <c r="BF91" s="12" t="s">
        <v>44</v>
      </c>
      <c r="BG91" s="12" t="s">
        <v>44</v>
      </c>
      <c r="BH91" s="12" t="s">
        <v>44</v>
      </c>
      <c r="BI91" s="12" t="s">
        <v>44</v>
      </c>
      <c r="BJ91" s="12" t="s">
        <v>44</v>
      </c>
      <c r="BK91" s="12" t="s">
        <v>44</v>
      </c>
      <c r="BL91" s="12" t="s">
        <v>44</v>
      </c>
      <c r="BM91" s="29" t="s">
        <v>44</v>
      </c>
      <c r="BN91" s="39">
        <v>44750</v>
      </c>
      <c r="BO91" s="16">
        <v>90</v>
      </c>
      <c r="BP91" s="16"/>
      <c r="BQ91" s="16"/>
      <c r="BR91" s="16"/>
      <c r="BS91" s="16"/>
      <c r="BT91" s="16"/>
      <c r="BU91" s="16"/>
      <c r="BV91" s="16">
        <v>1</v>
      </c>
      <c r="BW91" s="38">
        <f t="shared" si="23"/>
        <v>90</v>
      </c>
      <c r="BX91" s="39">
        <v>44860</v>
      </c>
      <c r="BY91" s="34">
        <v>44750</v>
      </c>
      <c r="BZ91" s="40">
        <v>15516000</v>
      </c>
      <c r="CA91" s="34"/>
      <c r="CB91" s="40"/>
      <c r="CC91" s="34"/>
      <c r="CD91" s="40"/>
      <c r="CE91" s="40"/>
      <c r="CF91" s="40"/>
      <c r="CG91" s="40"/>
      <c r="CH91" s="40"/>
      <c r="CI91" s="41">
        <v>1</v>
      </c>
      <c r="CJ91" s="41">
        <f t="shared" si="26"/>
        <v>15516000</v>
      </c>
      <c r="CK91" s="34"/>
      <c r="CL91" s="12"/>
      <c r="CM91" s="34"/>
      <c r="CN91" s="34"/>
      <c r="CO91" s="34"/>
      <c r="CP91" s="34"/>
      <c r="CQ91" s="42"/>
      <c r="CR91" s="42"/>
      <c r="CS91" s="42"/>
      <c r="CT91" s="42"/>
      <c r="CU91" s="16"/>
      <c r="CV91" s="43">
        <f t="shared" si="21"/>
        <v>5172000</v>
      </c>
      <c r="CW91" s="61">
        <v>1</v>
      </c>
      <c r="CX91" s="62">
        <v>44624</v>
      </c>
      <c r="CY91" s="63">
        <v>689600</v>
      </c>
      <c r="CZ91" s="51">
        <v>1</v>
      </c>
      <c r="DA91" s="62">
        <v>44630</v>
      </c>
      <c r="DB91" s="63">
        <v>5172000</v>
      </c>
      <c r="DC91" s="51">
        <v>1</v>
      </c>
      <c r="DD91" s="62">
        <v>44658</v>
      </c>
      <c r="DE91" s="63">
        <v>5172000</v>
      </c>
      <c r="DF91" s="65">
        <v>1</v>
      </c>
      <c r="DG91" s="58">
        <v>44687</v>
      </c>
      <c r="DH91" s="64">
        <v>5172000</v>
      </c>
      <c r="DI91" s="65">
        <v>1</v>
      </c>
      <c r="DJ91" s="58">
        <v>44718</v>
      </c>
      <c r="DK91" s="64">
        <v>5127838</v>
      </c>
      <c r="DL91" s="65">
        <v>1</v>
      </c>
      <c r="DM91" s="58">
        <v>44753</v>
      </c>
      <c r="DN91" s="64">
        <v>5127838</v>
      </c>
      <c r="DO91" s="65">
        <v>1</v>
      </c>
      <c r="DP91" s="58">
        <v>44784</v>
      </c>
      <c r="DQ91" s="64">
        <v>5127838</v>
      </c>
      <c r="DR91" s="65"/>
      <c r="DS91" s="58"/>
      <c r="DT91" s="65"/>
      <c r="DU91" s="65"/>
      <c r="DV91" s="65"/>
      <c r="DW91" s="65"/>
      <c r="DX91" s="65"/>
      <c r="DY91" s="65"/>
      <c r="DZ91" s="65"/>
      <c r="EA91" s="51">
        <f t="shared" si="24"/>
        <v>7</v>
      </c>
      <c r="EB91" s="66">
        <f t="shared" si="25"/>
        <v>31589114</v>
      </c>
    </row>
    <row r="92" spans="1:132" ht="36" x14ac:dyDescent="0.25">
      <c r="A92" s="12">
        <v>88</v>
      </c>
      <c r="B92" s="12">
        <v>2022</v>
      </c>
      <c r="C92" s="13" t="s">
        <v>569</v>
      </c>
      <c r="D92" s="14" t="s">
        <v>570</v>
      </c>
      <c r="E92" s="154" t="s">
        <v>572</v>
      </c>
      <c r="F92" s="137" t="s">
        <v>956</v>
      </c>
      <c r="G92" s="12" t="s">
        <v>44</v>
      </c>
      <c r="H92" s="12" t="s">
        <v>68</v>
      </c>
      <c r="I92" s="12" t="s">
        <v>47</v>
      </c>
      <c r="J92" s="36" t="s">
        <v>67</v>
      </c>
      <c r="K92" s="76" t="s">
        <v>48</v>
      </c>
      <c r="L92" s="31" t="s">
        <v>782</v>
      </c>
      <c r="M92" s="12" t="s">
        <v>993</v>
      </c>
      <c r="N92" s="31" t="s">
        <v>908</v>
      </c>
      <c r="O92" s="14" t="s">
        <v>1060</v>
      </c>
      <c r="P92" s="14" t="s">
        <v>1063</v>
      </c>
      <c r="Q92" s="12" t="s">
        <v>1045</v>
      </c>
      <c r="R92" s="12" t="s">
        <v>1052</v>
      </c>
      <c r="S92" s="15">
        <v>28200000</v>
      </c>
      <c r="T92" s="15">
        <f t="shared" si="20"/>
        <v>42300000</v>
      </c>
      <c r="U92" s="16" t="s">
        <v>190</v>
      </c>
      <c r="V92" s="67">
        <v>1671</v>
      </c>
      <c r="W92" s="77" t="s">
        <v>571</v>
      </c>
      <c r="X92" s="53">
        <v>414</v>
      </c>
      <c r="Y92" s="54">
        <v>44585</v>
      </c>
      <c r="Z92" s="55">
        <v>556</v>
      </c>
      <c r="AA92" s="39">
        <v>44753</v>
      </c>
      <c r="AB92" s="39"/>
      <c r="AC92" s="56"/>
      <c r="AD92" s="57">
        <v>444</v>
      </c>
      <c r="AE92" s="58">
        <v>44589</v>
      </c>
      <c r="AF92" s="16">
        <v>660</v>
      </c>
      <c r="AG92" s="39">
        <v>44757</v>
      </c>
      <c r="AH92" s="16"/>
      <c r="AI92" s="59"/>
      <c r="AJ92" s="28" t="s">
        <v>43</v>
      </c>
      <c r="AK92" s="29" t="s">
        <v>71</v>
      </c>
      <c r="AL92" s="29" t="s">
        <v>75</v>
      </c>
      <c r="AM92" s="29" t="s">
        <v>45</v>
      </c>
      <c r="AN92" s="12" t="s">
        <v>112</v>
      </c>
      <c r="AO92" s="30">
        <v>5</v>
      </c>
      <c r="AP92" s="12" t="s">
        <v>176</v>
      </c>
      <c r="AQ92" s="12">
        <v>6</v>
      </c>
      <c r="AR92" s="12">
        <v>3</v>
      </c>
      <c r="AS92" s="12">
        <f t="shared" si="22"/>
        <v>9</v>
      </c>
      <c r="AT92" s="12"/>
      <c r="AU92" s="32">
        <v>44587</v>
      </c>
      <c r="AV92" s="33">
        <v>44588</v>
      </c>
      <c r="AW92" s="33">
        <v>44593</v>
      </c>
      <c r="AX92" s="33">
        <v>44773</v>
      </c>
      <c r="AY92" s="33">
        <v>44865</v>
      </c>
      <c r="AZ92" s="34"/>
      <c r="BA92" s="35" t="s">
        <v>1027</v>
      </c>
      <c r="BB92" s="67" t="s">
        <v>826</v>
      </c>
      <c r="BC92" s="142" t="s">
        <v>138</v>
      </c>
      <c r="BD92" s="12" t="s">
        <v>44</v>
      </c>
      <c r="BE92" s="12" t="s">
        <v>44</v>
      </c>
      <c r="BF92" s="12" t="s">
        <v>44</v>
      </c>
      <c r="BG92" s="12" t="s">
        <v>44</v>
      </c>
      <c r="BH92" s="12" t="s">
        <v>44</v>
      </c>
      <c r="BI92" s="12" t="s">
        <v>44</v>
      </c>
      <c r="BJ92" s="12" t="s">
        <v>44</v>
      </c>
      <c r="BK92" s="12" t="s">
        <v>44</v>
      </c>
      <c r="BL92" s="12" t="s">
        <v>44</v>
      </c>
      <c r="BM92" s="29" t="s">
        <v>44</v>
      </c>
      <c r="BN92" s="39">
        <v>44757</v>
      </c>
      <c r="BO92" s="16">
        <v>90</v>
      </c>
      <c r="BP92" s="16"/>
      <c r="BQ92" s="16"/>
      <c r="BR92" s="16"/>
      <c r="BS92" s="16"/>
      <c r="BT92" s="16"/>
      <c r="BU92" s="16"/>
      <c r="BV92" s="16">
        <v>1</v>
      </c>
      <c r="BW92" s="38">
        <f t="shared" si="23"/>
        <v>90</v>
      </c>
      <c r="BX92" s="39">
        <v>44865</v>
      </c>
      <c r="BY92" s="34">
        <v>44757</v>
      </c>
      <c r="BZ92" s="40">
        <v>14100000</v>
      </c>
      <c r="CA92" s="34"/>
      <c r="CB92" s="40"/>
      <c r="CC92" s="34"/>
      <c r="CD92" s="40"/>
      <c r="CE92" s="40"/>
      <c r="CF92" s="40"/>
      <c r="CG92" s="40"/>
      <c r="CH92" s="40"/>
      <c r="CI92" s="41">
        <v>1</v>
      </c>
      <c r="CJ92" s="41">
        <f t="shared" si="26"/>
        <v>14100000</v>
      </c>
      <c r="CK92" s="34"/>
      <c r="CL92" s="12"/>
      <c r="CM92" s="34"/>
      <c r="CN92" s="34"/>
      <c r="CO92" s="34"/>
      <c r="CP92" s="34"/>
      <c r="CQ92" s="42"/>
      <c r="CR92" s="42"/>
      <c r="CS92" s="42"/>
      <c r="CT92" s="42"/>
      <c r="CU92" s="16"/>
      <c r="CV92" s="43">
        <f t="shared" si="21"/>
        <v>4700000</v>
      </c>
      <c r="CW92" s="61">
        <v>1</v>
      </c>
      <c r="CX92" s="62">
        <v>44630</v>
      </c>
      <c r="CY92" s="63">
        <v>4700000</v>
      </c>
      <c r="CZ92" s="51">
        <v>1</v>
      </c>
      <c r="DA92" s="62">
        <v>44662</v>
      </c>
      <c r="DB92" s="63">
        <v>4700000</v>
      </c>
      <c r="DC92" s="51">
        <v>1</v>
      </c>
      <c r="DD92" s="62">
        <v>44687</v>
      </c>
      <c r="DE92" s="63">
        <v>4700000</v>
      </c>
      <c r="DF92" s="65">
        <v>1</v>
      </c>
      <c r="DG92" s="58">
        <v>44718</v>
      </c>
      <c r="DH92" s="64">
        <v>4659868</v>
      </c>
      <c r="DI92" s="65">
        <v>1</v>
      </c>
      <c r="DJ92" s="58">
        <v>44753</v>
      </c>
      <c r="DK92" s="64">
        <v>4659868</v>
      </c>
      <c r="DL92" s="65">
        <v>1</v>
      </c>
      <c r="DM92" s="58">
        <v>44784</v>
      </c>
      <c r="DN92" s="64">
        <v>4659868</v>
      </c>
      <c r="DO92" s="65"/>
      <c r="DP92" s="65"/>
      <c r="DQ92" s="65"/>
      <c r="DR92" s="65"/>
      <c r="DS92" s="65"/>
      <c r="DT92" s="65"/>
      <c r="DU92" s="65"/>
      <c r="DV92" s="65"/>
      <c r="DW92" s="65"/>
      <c r="DX92" s="65"/>
      <c r="DY92" s="65"/>
      <c r="DZ92" s="65"/>
      <c r="EA92" s="51">
        <f t="shared" si="24"/>
        <v>6</v>
      </c>
      <c r="EB92" s="66">
        <f t="shared" si="25"/>
        <v>28079604</v>
      </c>
    </row>
    <row r="93" spans="1:132" ht="24" x14ac:dyDescent="0.25">
      <c r="A93" s="12">
        <v>89</v>
      </c>
      <c r="B93" s="12">
        <v>2022</v>
      </c>
      <c r="C93" s="13" t="s">
        <v>574</v>
      </c>
      <c r="D93" s="14" t="s">
        <v>575</v>
      </c>
      <c r="E93" s="154" t="s">
        <v>576</v>
      </c>
      <c r="F93" s="137" t="s">
        <v>945</v>
      </c>
      <c r="G93" s="12" t="s">
        <v>44</v>
      </c>
      <c r="H93" s="12" t="s">
        <v>68</v>
      </c>
      <c r="I93" s="12" t="s">
        <v>51</v>
      </c>
      <c r="J93" s="36" t="s">
        <v>67</v>
      </c>
      <c r="K93" s="76" t="s">
        <v>48</v>
      </c>
      <c r="L93" s="31" t="s">
        <v>783</v>
      </c>
      <c r="M93" s="12" t="s">
        <v>426</v>
      </c>
      <c r="N93" s="31" t="s">
        <v>909</v>
      </c>
      <c r="O93" s="14" t="s">
        <v>1060</v>
      </c>
      <c r="P93" s="14" t="s">
        <v>1063</v>
      </c>
      <c r="Q93" s="12" t="s">
        <v>1045</v>
      </c>
      <c r="R93" s="12" t="s">
        <v>1052</v>
      </c>
      <c r="S93" s="15">
        <v>11000000</v>
      </c>
      <c r="T93" s="15">
        <f t="shared" si="20"/>
        <v>16500000</v>
      </c>
      <c r="U93" s="16" t="s">
        <v>190</v>
      </c>
      <c r="V93" s="51">
        <v>1841</v>
      </c>
      <c r="W93" s="52" t="s">
        <v>92</v>
      </c>
      <c r="X93" s="53">
        <v>337</v>
      </c>
      <c r="Y93" s="54">
        <v>44579</v>
      </c>
      <c r="Z93" s="55">
        <v>485</v>
      </c>
      <c r="AA93" s="39">
        <v>44712</v>
      </c>
      <c r="AB93" s="39"/>
      <c r="AC93" s="56"/>
      <c r="AD93" s="57">
        <v>397</v>
      </c>
      <c r="AE93" s="58">
        <v>44587</v>
      </c>
      <c r="AF93" s="16">
        <v>573</v>
      </c>
      <c r="AG93" s="39">
        <v>44718</v>
      </c>
      <c r="AH93" s="16"/>
      <c r="AI93" s="59"/>
      <c r="AJ93" s="28" t="s">
        <v>43</v>
      </c>
      <c r="AK93" s="29" t="s">
        <v>71</v>
      </c>
      <c r="AL93" s="29" t="s">
        <v>76</v>
      </c>
      <c r="AM93" s="29" t="s">
        <v>45</v>
      </c>
      <c r="AN93" s="12" t="s">
        <v>111</v>
      </c>
      <c r="AO93" s="30">
        <v>4</v>
      </c>
      <c r="AP93" s="12" t="s">
        <v>176</v>
      </c>
      <c r="AQ93" s="12">
        <v>5</v>
      </c>
      <c r="AR93" s="12">
        <v>2</v>
      </c>
      <c r="AS93" s="12">
        <f t="shared" si="22"/>
        <v>7</v>
      </c>
      <c r="AT93" s="12" t="s">
        <v>1102</v>
      </c>
      <c r="AU93" s="32">
        <v>44585</v>
      </c>
      <c r="AV93" s="33">
        <v>44586</v>
      </c>
      <c r="AW93" s="33">
        <v>44594</v>
      </c>
      <c r="AX93" s="33">
        <v>44743</v>
      </c>
      <c r="AY93" s="33">
        <v>44820</v>
      </c>
      <c r="AZ93" s="34"/>
      <c r="BA93" s="35" t="s">
        <v>152</v>
      </c>
      <c r="BB93" s="67" t="s">
        <v>828</v>
      </c>
      <c r="BC93" s="142" t="s">
        <v>144</v>
      </c>
      <c r="BD93" s="12" t="s">
        <v>44</v>
      </c>
      <c r="BE93" s="12" t="s">
        <v>44</v>
      </c>
      <c r="BF93" s="12" t="s">
        <v>44</v>
      </c>
      <c r="BG93" s="12" t="s">
        <v>44</v>
      </c>
      <c r="BH93" s="12" t="s">
        <v>44</v>
      </c>
      <c r="BI93" s="12" t="s">
        <v>44</v>
      </c>
      <c r="BJ93" s="12" t="s">
        <v>44</v>
      </c>
      <c r="BK93" s="12" t="s">
        <v>44</v>
      </c>
      <c r="BL93" s="12" t="s">
        <v>44</v>
      </c>
      <c r="BM93" s="29" t="s">
        <v>44</v>
      </c>
      <c r="BN93" s="39">
        <v>44718</v>
      </c>
      <c r="BO93" s="16">
        <v>75</v>
      </c>
      <c r="BP93" s="16"/>
      <c r="BQ93" s="16"/>
      <c r="BR93" s="16"/>
      <c r="BS93" s="16"/>
      <c r="BT93" s="16"/>
      <c r="BU93" s="16"/>
      <c r="BV93" s="16">
        <v>1</v>
      </c>
      <c r="BW93" s="38">
        <f t="shared" si="23"/>
        <v>75</v>
      </c>
      <c r="BX93" s="39">
        <v>44820</v>
      </c>
      <c r="BY93" s="34">
        <v>44718</v>
      </c>
      <c r="BZ93" s="40">
        <v>5500000</v>
      </c>
      <c r="CA93" s="34"/>
      <c r="CB93" s="40"/>
      <c r="CC93" s="34"/>
      <c r="CD93" s="40"/>
      <c r="CE93" s="40"/>
      <c r="CF93" s="40"/>
      <c r="CG93" s="40"/>
      <c r="CH93" s="40"/>
      <c r="CI93" s="41">
        <v>1</v>
      </c>
      <c r="CJ93" s="41">
        <f t="shared" si="26"/>
        <v>5500000</v>
      </c>
      <c r="CK93" s="34"/>
      <c r="CL93" s="12"/>
      <c r="CM93" s="34"/>
      <c r="CN93" s="34"/>
      <c r="CO93" s="34"/>
      <c r="CP93" s="34"/>
      <c r="CQ93" s="42"/>
      <c r="CR93" s="42"/>
      <c r="CS93" s="42"/>
      <c r="CT93" s="42"/>
      <c r="CU93" s="16"/>
      <c r="CV93" s="43">
        <f t="shared" si="21"/>
        <v>2357142.8571428573</v>
      </c>
      <c r="CW93" s="61">
        <v>1</v>
      </c>
      <c r="CX93" s="62">
        <v>44630</v>
      </c>
      <c r="CY93" s="63">
        <v>2126667</v>
      </c>
      <c r="CZ93" s="51">
        <v>1</v>
      </c>
      <c r="DA93" s="62">
        <v>44658</v>
      </c>
      <c r="DB93" s="63">
        <v>2126667</v>
      </c>
      <c r="DC93" s="51">
        <v>1</v>
      </c>
      <c r="DD93" s="62">
        <v>44687</v>
      </c>
      <c r="DE93" s="63">
        <v>2126667</v>
      </c>
      <c r="DF93" s="65">
        <v>1</v>
      </c>
      <c r="DG93" s="58">
        <v>44718</v>
      </c>
      <c r="DH93" s="64">
        <v>2181215</v>
      </c>
      <c r="DI93" s="65">
        <v>1</v>
      </c>
      <c r="DJ93" s="58">
        <v>44753</v>
      </c>
      <c r="DK93" s="64">
        <v>2181215</v>
      </c>
      <c r="DL93" s="65">
        <v>1</v>
      </c>
      <c r="DM93" s="58">
        <v>44784</v>
      </c>
      <c r="DN93" s="64">
        <v>2181215</v>
      </c>
      <c r="DO93" s="65"/>
      <c r="DP93" s="65"/>
      <c r="DQ93" s="65"/>
      <c r="DR93" s="65"/>
      <c r="DS93" s="65"/>
      <c r="DT93" s="65"/>
      <c r="DU93" s="65"/>
      <c r="DV93" s="65"/>
      <c r="DW93" s="65"/>
      <c r="DX93" s="65"/>
      <c r="DY93" s="65"/>
      <c r="DZ93" s="65"/>
      <c r="EA93" s="51">
        <f t="shared" si="24"/>
        <v>6</v>
      </c>
      <c r="EB93" s="66">
        <f t="shared" si="25"/>
        <v>12923646</v>
      </c>
    </row>
    <row r="94" spans="1:132" ht="36" x14ac:dyDescent="0.25">
      <c r="A94" s="12">
        <v>90</v>
      </c>
      <c r="B94" s="12">
        <v>2022</v>
      </c>
      <c r="C94" s="13" t="s">
        <v>577</v>
      </c>
      <c r="D94" s="14" t="s">
        <v>578</v>
      </c>
      <c r="E94" s="154" t="s">
        <v>579</v>
      </c>
      <c r="F94" s="137" t="s">
        <v>978</v>
      </c>
      <c r="G94" s="12" t="s">
        <v>44</v>
      </c>
      <c r="H94" s="12" t="s">
        <v>68</v>
      </c>
      <c r="I94" s="12" t="s">
        <v>51</v>
      </c>
      <c r="J94" s="36" t="s">
        <v>67</v>
      </c>
      <c r="K94" s="76" t="s">
        <v>48</v>
      </c>
      <c r="L94" s="31" t="s">
        <v>724</v>
      </c>
      <c r="M94" s="12" t="s">
        <v>998</v>
      </c>
      <c r="N94" s="31" t="s">
        <v>897</v>
      </c>
      <c r="O94" s="14" t="s">
        <v>1060</v>
      </c>
      <c r="P94" s="14" t="s">
        <v>1063</v>
      </c>
      <c r="Q94" s="12" t="s">
        <v>1045</v>
      </c>
      <c r="R94" s="12" t="s">
        <v>1052</v>
      </c>
      <c r="S94" s="15">
        <v>18000000</v>
      </c>
      <c r="T94" s="15">
        <f t="shared" si="20"/>
        <v>27000000</v>
      </c>
      <c r="U94" s="16" t="s">
        <v>190</v>
      </c>
      <c r="V94" s="67">
        <v>1671</v>
      </c>
      <c r="W94" s="77" t="s">
        <v>571</v>
      </c>
      <c r="X94" s="53">
        <v>383</v>
      </c>
      <c r="Y94" s="54">
        <v>44582</v>
      </c>
      <c r="Z94" s="55">
        <v>568</v>
      </c>
      <c r="AA94" s="39">
        <v>44753</v>
      </c>
      <c r="AB94" s="39"/>
      <c r="AC94" s="56"/>
      <c r="AD94" s="57">
        <v>388</v>
      </c>
      <c r="AE94" s="58">
        <v>44586</v>
      </c>
      <c r="AF94" s="16">
        <v>649</v>
      </c>
      <c r="AG94" s="39">
        <v>44755</v>
      </c>
      <c r="AH94" s="16"/>
      <c r="AI94" s="59"/>
      <c r="AJ94" s="28" t="s">
        <v>43</v>
      </c>
      <c r="AK94" s="29" t="s">
        <v>71</v>
      </c>
      <c r="AL94" s="29" t="s">
        <v>76</v>
      </c>
      <c r="AM94" s="29" t="s">
        <v>45</v>
      </c>
      <c r="AN94" s="12" t="s">
        <v>111</v>
      </c>
      <c r="AO94" s="30">
        <v>4</v>
      </c>
      <c r="AP94" s="12" t="s">
        <v>176</v>
      </c>
      <c r="AQ94" s="12">
        <v>6</v>
      </c>
      <c r="AR94" s="12">
        <v>3</v>
      </c>
      <c r="AS94" s="12">
        <f t="shared" si="22"/>
        <v>9</v>
      </c>
      <c r="AT94" s="12"/>
      <c r="AU94" s="32">
        <v>44585</v>
      </c>
      <c r="AV94" s="33">
        <v>44586</v>
      </c>
      <c r="AW94" s="33">
        <v>44587</v>
      </c>
      <c r="AX94" s="33">
        <v>44767</v>
      </c>
      <c r="AY94" s="33">
        <v>44859</v>
      </c>
      <c r="AZ94" s="34"/>
      <c r="BA94" s="35" t="s">
        <v>1027</v>
      </c>
      <c r="BB94" s="67" t="s">
        <v>829</v>
      </c>
      <c r="BC94" s="142" t="s">
        <v>138</v>
      </c>
      <c r="BD94" s="12" t="s">
        <v>44</v>
      </c>
      <c r="BE94" s="12" t="s">
        <v>44</v>
      </c>
      <c r="BF94" s="12" t="s">
        <v>44</v>
      </c>
      <c r="BG94" s="12" t="s">
        <v>44</v>
      </c>
      <c r="BH94" s="12" t="s">
        <v>44</v>
      </c>
      <c r="BI94" s="12" t="s">
        <v>44</v>
      </c>
      <c r="BJ94" s="12" t="s">
        <v>44</v>
      </c>
      <c r="BK94" s="12" t="s">
        <v>44</v>
      </c>
      <c r="BL94" s="12" t="s">
        <v>44</v>
      </c>
      <c r="BM94" s="29" t="s">
        <v>44</v>
      </c>
      <c r="BN94" s="39">
        <v>44754</v>
      </c>
      <c r="BO94" s="16">
        <v>90</v>
      </c>
      <c r="BP94" s="16"/>
      <c r="BQ94" s="16"/>
      <c r="BR94" s="16"/>
      <c r="BS94" s="16"/>
      <c r="BT94" s="16"/>
      <c r="BU94" s="16"/>
      <c r="BV94" s="16">
        <v>1</v>
      </c>
      <c r="BW94" s="38">
        <f t="shared" si="23"/>
        <v>90</v>
      </c>
      <c r="BX94" s="39">
        <v>44859</v>
      </c>
      <c r="BY94" s="34">
        <v>44754</v>
      </c>
      <c r="BZ94" s="40">
        <v>9000000</v>
      </c>
      <c r="CA94" s="34"/>
      <c r="CB94" s="40"/>
      <c r="CC94" s="34"/>
      <c r="CD94" s="40"/>
      <c r="CE94" s="40"/>
      <c r="CF94" s="40"/>
      <c r="CG94" s="40"/>
      <c r="CH94" s="40"/>
      <c r="CI94" s="41">
        <v>1</v>
      </c>
      <c r="CJ94" s="41">
        <f t="shared" si="26"/>
        <v>9000000</v>
      </c>
      <c r="CK94" s="34"/>
      <c r="CL94" s="12"/>
      <c r="CM94" s="34"/>
      <c r="CN94" s="34"/>
      <c r="CO94" s="34"/>
      <c r="CP94" s="34"/>
      <c r="CQ94" s="42"/>
      <c r="CR94" s="42"/>
      <c r="CS94" s="42"/>
      <c r="CT94" s="42"/>
      <c r="CU94" s="16"/>
      <c r="CV94" s="43">
        <f t="shared" si="21"/>
        <v>3000000</v>
      </c>
      <c r="CW94" s="61">
        <v>1</v>
      </c>
      <c r="CX94" s="62">
        <v>44624</v>
      </c>
      <c r="CY94" s="63">
        <v>500000</v>
      </c>
      <c r="CZ94" s="51">
        <v>1</v>
      </c>
      <c r="DA94" s="62">
        <v>44630</v>
      </c>
      <c r="DB94" s="63">
        <v>3000000</v>
      </c>
      <c r="DC94" s="51">
        <v>1</v>
      </c>
      <c r="DD94" s="62">
        <v>44658</v>
      </c>
      <c r="DE94" s="63">
        <v>3000000</v>
      </c>
      <c r="DF94" s="65">
        <v>1</v>
      </c>
      <c r="DG94" s="58">
        <v>44687</v>
      </c>
      <c r="DH94" s="64">
        <v>3000000</v>
      </c>
      <c r="DI94" s="65">
        <v>1</v>
      </c>
      <c r="DJ94" s="58">
        <v>44718</v>
      </c>
      <c r="DK94" s="64">
        <v>2974385</v>
      </c>
      <c r="DL94" s="65">
        <v>1</v>
      </c>
      <c r="DM94" s="58">
        <v>44753</v>
      </c>
      <c r="DN94" s="64">
        <v>2974385</v>
      </c>
      <c r="DO94" s="65">
        <v>1</v>
      </c>
      <c r="DP94" s="58">
        <v>44784</v>
      </c>
      <c r="DQ94" s="65">
        <v>2974385</v>
      </c>
      <c r="DR94" s="65"/>
      <c r="DS94" s="58"/>
      <c r="DT94" s="65"/>
      <c r="DU94" s="65"/>
      <c r="DV94" s="65"/>
      <c r="DW94" s="65"/>
      <c r="DX94" s="65"/>
      <c r="DY94" s="65"/>
      <c r="DZ94" s="65"/>
      <c r="EA94" s="51">
        <f t="shared" si="24"/>
        <v>7</v>
      </c>
      <c r="EB94" s="66">
        <f t="shared" si="25"/>
        <v>18423155</v>
      </c>
    </row>
    <row r="95" spans="1:132" ht="36" x14ac:dyDescent="0.25">
      <c r="A95" s="12">
        <v>91</v>
      </c>
      <c r="B95" s="12">
        <v>2022</v>
      </c>
      <c r="C95" s="13" t="s">
        <v>580</v>
      </c>
      <c r="D95" s="14" t="s">
        <v>581</v>
      </c>
      <c r="E95" s="154" t="s">
        <v>584</v>
      </c>
      <c r="F95" s="137" t="s">
        <v>979</v>
      </c>
      <c r="G95" s="12" t="s">
        <v>44</v>
      </c>
      <c r="H95" s="12" t="s">
        <v>69</v>
      </c>
      <c r="I95" s="12" t="s">
        <v>49</v>
      </c>
      <c r="J95" s="36" t="s">
        <v>67</v>
      </c>
      <c r="K95" s="76" t="s">
        <v>48</v>
      </c>
      <c r="L95" s="31" t="s">
        <v>787</v>
      </c>
      <c r="M95" s="12" t="s">
        <v>159</v>
      </c>
      <c r="N95" s="31" t="s">
        <v>898</v>
      </c>
      <c r="O95" s="14" t="s">
        <v>1060</v>
      </c>
      <c r="P95" s="14" t="s">
        <v>1063</v>
      </c>
      <c r="Q95" s="12" t="s">
        <v>1045</v>
      </c>
      <c r="R95" s="12" t="s">
        <v>1052</v>
      </c>
      <c r="S95" s="15">
        <v>12000000</v>
      </c>
      <c r="T95" s="15">
        <f t="shared" si="20"/>
        <v>18000000</v>
      </c>
      <c r="U95" s="16" t="s">
        <v>190</v>
      </c>
      <c r="V95" s="51">
        <v>1741</v>
      </c>
      <c r="W95" s="52" t="s">
        <v>105</v>
      </c>
      <c r="X95" s="53">
        <v>387</v>
      </c>
      <c r="Y95" s="54">
        <v>44582</v>
      </c>
      <c r="Z95" s="55">
        <v>469</v>
      </c>
      <c r="AA95" s="39">
        <v>44698</v>
      </c>
      <c r="AB95" s="39"/>
      <c r="AC95" s="56"/>
      <c r="AD95" s="57">
        <v>387</v>
      </c>
      <c r="AE95" s="58">
        <v>44586</v>
      </c>
      <c r="AF95" s="16">
        <v>537</v>
      </c>
      <c r="AG95" s="39">
        <v>44701</v>
      </c>
      <c r="AH95" s="16"/>
      <c r="AI95" s="59"/>
      <c r="AJ95" s="28" t="s">
        <v>43</v>
      </c>
      <c r="AK95" s="29" t="s">
        <v>71</v>
      </c>
      <c r="AL95" s="29" t="s">
        <v>76</v>
      </c>
      <c r="AM95" s="29" t="s">
        <v>45</v>
      </c>
      <c r="AN95" s="12" t="s">
        <v>111</v>
      </c>
      <c r="AO95" s="30">
        <v>4</v>
      </c>
      <c r="AP95" s="12" t="s">
        <v>176</v>
      </c>
      <c r="AQ95" s="12">
        <v>4</v>
      </c>
      <c r="AR95" s="12">
        <v>2</v>
      </c>
      <c r="AS95" s="12">
        <f t="shared" si="22"/>
        <v>6</v>
      </c>
      <c r="AT95" s="12"/>
      <c r="AU95" s="32">
        <v>44585</v>
      </c>
      <c r="AV95" s="33">
        <v>44585</v>
      </c>
      <c r="AW95" s="33">
        <v>44587</v>
      </c>
      <c r="AX95" s="33">
        <v>44706</v>
      </c>
      <c r="AY95" s="33">
        <v>44767</v>
      </c>
      <c r="AZ95" s="34"/>
      <c r="BA95" s="35" t="s">
        <v>153</v>
      </c>
      <c r="BB95" s="67" t="s">
        <v>830</v>
      </c>
      <c r="BC95" s="142" t="s">
        <v>144</v>
      </c>
      <c r="BD95" s="12" t="s">
        <v>44</v>
      </c>
      <c r="BE95" s="12" t="s">
        <v>44</v>
      </c>
      <c r="BF95" s="12" t="s">
        <v>44</v>
      </c>
      <c r="BG95" s="12" t="s">
        <v>44</v>
      </c>
      <c r="BH95" s="12" t="s">
        <v>44</v>
      </c>
      <c r="BI95" s="12" t="s">
        <v>44</v>
      </c>
      <c r="BJ95" s="12" t="s">
        <v>44</v>
      </c>
      <c r="BK95" s="12" t="s">
        <v>44</v>
      </c>
      <c r="BL95" s="12" t="s">
        <v>44</v>
      </c>
      <c r="BM95" s="29" t="s">
        <v>44</v>
      </c>
      <c r="BN95" s="39">
        <v>44700</v>
      </c>
      <c r="BO95" s="16">
        <v>60</v>
      </c>
      <c r="BP95" s="16"/>
      <c r="BQ95" s="16"/>
      <c r="BR95" s="16"/>
      <c r="BS95" s="16"/>
      <c r="BT95" s="16"/>
      <c r="BU95" s="16"/>
      <c r="BV95" s="16">
        <v>1</v>
      </c>
      <c r="BW95" s="38">
        <f t="shared" si="23"/>
        <v>60</v>
      </c>
      <c r="BX95" s="39">
        <v>44767</v>
      </c>
      <c r="BY95" s="34">
        <v>44700</v>
      </c>
      <c r="BZ95" s="40">
        <v>6000000</v>
      </c>
      <c r="CA95" s="34"/>
      <c r="CB95" s="40"/>
      <c r="CC95" s="34"/>
      <c r="CD95" s="40"/>
      <c r="CE95" s="40"/>
      <c r="CF95" s="40"/>
      <c r="CG95" s="40"/>
      <c r="CH95" s="40"/>
      <c r="CI95" s="41">
        <v>1</v>
      </c>
      <c r="CJ95" s="41">
        <f t="shared" si="26"/>
        <v>6000000</v>
      </c>
      <c r="CK95" s="34"/>
      <c r="CL95" s="12"/>
      <c r="CM95" s="34"/>
      <c r="CN95" s="34"/>
      <c r="CO95" s="34"/>
      <c r="CP95" s="34"/>
      <c r="CQ95" s="42"/>
      <c r="CR95" s="42"/>
      <c r="CS95" s="42"/>
      <c r="CT95" s="42"/>
      <c r="CU95" s="16"/>
      <c r="CV95" s="43">
        <f t="shared" si="21"/>
        <v>3000000</v>
      </c>
      <c r="CW95" s="61">
        <v>1</v>
      </c>
      <c r="CX95" s="62">
        <v>44630</v>
      </c>
      <c r="CY95" s="63">
        <v>500000</v>
      </c>
      <c r="CZ95" s="51">
        <v>1</v>
      </c>
      <c r="DA95" s="62">
        <v>44630</v>
      </c>
      <c r="DB95" s="63">
        <v>3000000</v>
      </c>
      <c r="DC95" s="51">
        <v>1</v>
      </c>
      <c r="DD95" s="62">
        <v>44662</v>
      </c>
      <c r="DE95" s="63">
        <v>3000000</v>
      </c>
      <c r="DF95" s="65">
        <v>1</v>
      </c>
      <c r="DG95" s="58">
        <v>44687</v>
      </c>
      <c r="DH95" s="63">
        <v>3000000</v>
      </c>
      <c r="DI95" s="65">
        <v>1</v>
      </c>
      <c r="DJ95" s="58">
        <v>44718</v>
      </c>
      <c r="DK95" s="64">
        <v>2974385</v>
      </c>
      <c r="DL95" s="65">
        <v>1</v>
      </c>
      <c r="DM95" s="58">
        <v>44753</v>
      </c>
      <c r="DN95" s="64">
        <v>2974385</v>
      </c>
      <c r="DO95" s="65">
        <v>1</v>
      </c>
      <c r="DP95" s="58">
        <v>44796</v>
      </c>
      <c r="DQ95" s="64">
        <v>2478603</v>
      </c>
      <c r="DR95" s="65"/>
      <c r="DS95" s="65"/>
      <c r="DT95" s="65"/>
      <c r="DU95" s="65"/>
      <c r="DV95" s="65"/>
      <c r="DW95" s="65"/>
      <c r="DX95" s="65"/>
      <c r="DY95" s="65"/>
      <c r="DZ95" s="65"/>
      <c r="EA95" s="51">
        <f t="shared" si="24"/>
        <v>7</v>
      </c>
      <c r="EB95" s="66">
        <f t="shared" si="25"/>
        <v>17927373</v>
      </c>
    </row>
    <row r="96" spans="1:132" ht="24" x14ac:dyDescent="0.25">
      <c r="A96" s="12">
        <v>92</v>
      </c>
      <c r="B96" s="12">
        <v>2022</v>
      </c>
      <c r="C96" s="13" t="s">
        <v>582</v>
      </c>
      <c r="D96" s="14" t="s">
        <v>583</v>
      </c>
      <c r="E96" s="142" t="s">
        <v>585</v>
      </c>
      <c r="F96" s="137" t="s">
        <v>945</v>
      </c>
      <c r="G96" s="12" t="s">
        <v>44</v>
      </c>
      <c r="H96" s="12" t="s">
        <v>68</v>
      </c>
      <c r="I96" s="12" t="s">
        <v>51</v>
      </c>
      <c r="J96" s="36" t="s">
        <v>67</v>
      </c>
      <c r="K96" s="76" t="s">
        <v>48</v>
      </c>
      <c r="L96" s="31" t="s">
        <v>782</v>
      </c>
      <c r="M96" s="12" t="s">
        <v>425</v>
      </c>
      <c r="N96" s="31" t="s">
        <v>899</v>
      </c>
      <c r="O96" s="14" t="s">
        <v>1060</v>
      </c>
      <c r="P96" s="14" t="s">
        <v>1063</v>
      </c>
      <c r="Q96" s="12" t="s">
        <v>1045</v>
      </c>
      <c r="R96" s="12" t="s">
        <v>1052</v>
      </c>
      <c r="S96" s="15">
        <v>13200000</v>
      </c>
      <c r="T96" s="15">
        <f t="shared" si="20"/>
        <v>19800000</v>
      </c>
      <c r="U96" s="16" t="s">
        <v>190</v>
      </c>
      <c r="V96" s="51">
        <v>1741</v>
      </c>
      <c r="W96" s="52" t="s">
        <v>105</v>
      </c>
      <c r="X96" s="53">
        <v>389</v>
      </c>
      <c r="Y96" s="54">
        <v>44582</v>
      </c>
      <c r="Z96" s="55">
        <v>542</v>
      </c>
      <c r="AA96" s="39">
        <v>44748</v>
      </c>
      <c r="AB96" s="39"/>
      <c r="AC96" s="56"/>
      <c r="AD96" s="57">
        <v>384</v>
      </c>
      <c r="AE96" s="58">
        <v>44586</v>
      </c>
      <c r="AF96" s="16">
        <v>638</v>
      </c>
      <c r="AG96" s="39">
        <v>44754</v>
      </c>
      <c r="AH96" s="16"/>
      <c r="AI96" s="59"/>
      <c r="AJ96" s="28" t="s">
        <v>43</v>
      </c>
      <c r="AK96" s="29" t="s">
        <v>71</v>
      </c>
      <c r="AL96" s="29" t="s">
        <v>76</v>
      </c>
      <c r="AM96" s="29" t="s">
        <v>45</v>
      </c>
      <c r="AN96" s="12" t="s">
        <v>111</v>
      </c>
      <c r="AO96" s="30">
        <v>4</v>
      </c>
      <c r="AP96" s="12" t="s">
        <v>176</v>
      </c>
      <c r="AQ96" s="12">
        <v>6</v>
      </c>
      <c r="AR96" s="12">
        <v>3</v>
      </c>
      <c r="AS96" s="12">
        <f t="shared" si="22"/>
        <v>9</v>
      </c>
      <c r="AT96" s="12"/>
      <c r="AU96" s="32">
        <v>44585</v>
      </c>
      <c r="AV96" s="33">
        <v>44585</v>
      </c>
      <c r="AW96" s="33">
        <v>44586</v>
      </c>
      <c r="AX96" s="33" t="s">
        <v>586</v>
      </c>
      <c r="AY96" s="33">
        <v>44858</v>
      </c>
      <c r="AZ96" s="34"/>
      <c r="BA96" s="35" t="s">
        <v>1027</v>
      </c>
      <c r="BB96" s="67" t="s">
        <v>831</v>
      </c>
      <c r="BC96" s="142" t="s">
        <v>138</v>
      </c>
      <c r="BD96" s="12" t="s">
        <v>44</v>
      </c>
      <c r="BE96" s="12" t="s">
        <v>44</v>
      </c>
      <c r="BF96" s="12" t="s">
        <v>44</v>
      </c>
      <c r="BG96" s="12" t="s">
        <v>44</v>
      </c>
      <c r="BH96" s="12" t="s">
        <v>44</v>
      </c>
      <c r="BI96" s="12" t="s">
        <v>44</v>
      </c>
      <c r="BJ96" s="12" t="s">
        <v>44</v>
      </c>
      <c r="BK96" s="12" t="s">
        <v>44</v>
      </c>
      <c r="BL96" s="12" t="s">
        <v>44</v>
      </c>
      <c r="BM96" s="29" t="s">
        <v>44</v>
      </c>
      <c r="BN96" s="39">
        <v>44750</v>
      </c>
      <c r="BO96" s="16">
        <v>90</v>
      </c>
      <c r="BP96" s="16"/>
      <c r="BQ96" s="16"/>
      <c r="BR96" s="16"/>
      <c r="BS96" s="16"/>
      <c r="BT96" s="16"/>
      <c r="BU96" s="16"/>
      <c r="BV96" s="16">
        <v>1</v>
      </c>
      <c r="BW96" s="38">
        <f t="shared" si="23"/>
        <v>90</v>
      </c>
      <c r="BX96" s="39">
        <v>44858</v>
      </c>
      <c r="BY96" s="34">
        <v>44750</v>
      </c>
      <c r="BZ96" s="40">
        <v>6600000</v>
      </c>
      <c r="CA96" s="34"/>
      <c r="CB96" s="40"/>
      <c r="CC96" s="34"/>
      <c r="CD96" s="40"/>
      <c r="CE96" s="40"/>
      <c r="CF96" s="40"/>
      <c r="CG96" s="40"/>
      <c r="CH96" s="40"/>
      <c r="CI96" s="41">
        <v>1</v>
      </c>
      <c r="CJ96" s="41">
        <f t="shared" si="26"/>
        <v>6600000</v>
      </c>
      <c r="CK96" s="34"/>
      <c r="CL96" s="12"/>
      <c r="CM96" s="34"/>
      <c r="CN96" s="34"/>
      <c r="CO96" s="34"/>
      <c r="CP96" s="34"/>
      <c r="CQ96" s="42"/>
      <c r="CR96" s="42"/>
      <c r="CS96" s="42"/>
      <c r="CT96" s="42"/>
      <c r="CU96" s="16"/>
      <c r="CV96" s="43">
        <f t="shared" si="21"/>
        <v>2200000</v>
      </c>
      <c r="CW96" s="61">
        <v>1</v>
      </c>
      <c r="CX96" s="62">
        <v>44624</v>
      </c>
      <c r="CY96" s="63">
        <v>440000</v>
      </c>
      <c r="CZ96" s="51">
        <v>1</v>
      </c>
      <c r="DA96" s="62">
        <v>44630</v>
      </c>
      <c r="DB96" s="63">
        <v>2200000</v>
      </c>
      <c r="DC96" s="51">
        <v>1</v>
      </c>
      <c r="DD96" s="62">
        <v>44658</v>
      </c>
      <c r="DE96" s="63">
        <v>2200000</v>
      </c>
      <c r="DF96" s="51">
        <v>1</v>
      </c>
      <c r="DG96" s="62">
        <v>44687</v>
      </c>
      <c r="DH96" s="63">
        <v>2200000</v>
      </c>
      <c r="DI96" s="65">
        <v>1</v>
      </c>
      <c r="DJ96" s="58">
        <v>44718</v>
      </c>
      <c r="DK96" s="64">
        <v>2181215</v>
      </c>
      <c r="DL96" s="65">
        <v>1</v>
      </c>
      <c r="DM96" s="58">
        <v>44753</v>
      </c>
      <c r="DN96" s="64">
        <v>2181215</v>
      </c>
      <c r="DO96" s="65">
        <v>1</v>
      </c>
      <c r="DP96" s="58">
        <v>44784</v>
      </c>
      <c r="DQ96" s="64">
        <v>2181215</v>
      </c>
      <c r="DR96" s="65"/>
      <c r="DS96" s="65"/>
      <c r="DT96" s="65"/>
      <c r="DU96" s="65"/>
      <c r="DV96" s="65"/>
      <c r="DW96" s="65"/>
      <c r="DX96" s="65"/>
      <c r="DY96" s="65"/>
      <c r="DZ96" s="65"/>
      <c r="EA96" s="51">
        <f t="shared" si="24"/>
        <v>7</v>
      </c>
      <c r="EB96" s="66">
        <f t="shared" si="25"/>
        <v>13583645</v>
      </c>
    </row>
    <row r="97" spans="1:132" ht="48" x14ac:dyDescent="0.25">
      <c r="A97" s="12">
        <v>93</v>
      </c>
      <c r="B97" s="12">
        <v>2022</v>
      </c>
      <c r="C97" s="13" t="s">
        <v>587</v>
      </c>
      <c r="D97" s="14" t="s">
        <v>588</v>
      </c>
      <c r="E97" s="156" t="s">
        <v>589</v>
      </c>
      <c r="F97" s="137" t="s">
        <v>980</v>
      </c>
      <c r="G97" s="12" t="s">
        <v>117</v>
      </c>
      <c r="H97" s="12" t="s">
        <v>69</v>
      </c>
      <c r="I97" s="12" t="s">
        <v>51</v>
      </c>
      <c r="J97" s="36" t="s">
        <v>67</v>
      </c>
      <c r="K97" s="76" t="s">
        <v>48</v>
      </c>
      <c r="L97" s="31" t="s">
        <v>787</v>
      </c>
      <c r="M97" s="12" t="s">
        <v>159</v>
      </c>
      <c r="N97" s="31" t="s">
        <v>590</v>
      </c>
      <c r="O97" s="14" t="s">
        <v>1060</v>
      </c>
      <c r="P97" s="14" t="s">
        <v>1063</v>
      </c>
      <c r="Q97" s="12" t="s">
        <v>1045</v>
      </c>
      <c r="R97" s="12" t="s">
        <v>1052</v>
      </c>
      <c r="S97" s="15">
        <v>24000000</v>
      </c>
      <c r="T97" s="15">
        <f t="shared" si="20"/>
        <v>24000000</v>
      </c>
      <c r="U97" s="16" t="s">
        <v>190</v>
      </c>
      <c r="V97" s="51">
        <v>1741</v>
      </c>
      <c r="W97" s="52" t="s">
        <v>105</v>
      </c>
      <c r="X97" s="53">
        <v>396</v>
      </c>
      <c r="Y97" s="54">
        <v>44585</v>
      </c>
      <c r="Z97" s="55"/>
      <c r="AA97" s="39"/>
      <c r="AB97" s="39"/>
      <c r="AC97" s="56"/>
      <c r="AD97" s="57">
        <v>392</v>
      </c>
      <c r="AE97" s="58">
        <v>44587</v>
      </c>
      <c r="AF97" s="16"/>
      <c r="AG97" s="16"/>
      <c r="AH97" s="16"/>
      <c r="AI97" s="59"/>
      <c r="AJ97" s="28" t="s">
        <v>43</v>
      </c>
      <c r="AK97" s="29" t="s">
        <v>71</v>
      </c>
      <c r="AL97" s="29" t="s">
        <v>76</v>
      </c>
      <c r="AM97" s="29" t="s">
        <v>45</v>
      </c>
      <c r="AN97" s="12" t="s">
        <v>111</v>
      </c>
      <c r="AO97" s="30">
        <v>4</v>
      </c>
      <c r="AP97" s="12" t="s">
        <v>176</v>
      </c>
      <c r="AQ97" s="12">
        <v>8</v>
      </c>
      <c r="AR97" s="12">
        <v>0</v>
      </c>
      <c r="AS97" s="12">
        <f t="shared" si="22"/>
        <v>8</v>
      </c>
      <c r="AT97" s="12"/>
      <c r="AU97" s="32">
        <v>44585</v>
      </c>
      <c r="AV97" s="33">
        <v>44586</v>
      </c>
      <c r="AW97" s="33">
        <v>44587</v>
      </c>
      <c r="AX97" s="33">
        <v>44829</v>
      </c>
      <c r="AY97" s="33">
        <v>44951</v>
      </c>
      <c r="AZ97" s="34"/>
      <c r="BA97" s="35" t="s">
        <v>591</v>
      </c>
      <c r="BB97" s="67" t="s">
        <v>832</v>
      </c>
      <c r="BC97" s="142" t="s">
        <v>138</v>
      </c>
      <c r="BD97" s="12" t="s">
        <v>44</v>
      </c>
      <c r="BE97" s="12" t="s">
        <v>44</v>
      </c>
      <c r="BF97" s="12" t="s">
        <v>44</v>
      </c>
      <c r="BG97" s="12" t="s">
        <v>44</v>
      </c>
      <c r="BH97" s="12" t="s">
        <v>44</v>
      </c>
      <c r="BI97" s="12" t="s">
        <v>44</v>
      </c>
      <c r="BJ97" s="12" t="s">
        <v>44</v>
      </c>
      <c r="BK97" s="12" t="s">
        <v>44</v>
      </c>
      <c r="BL97" s="12" t="s">
        <v>44</v>
      </c>
      <c r="BM97" s="29" t="s">
        <v>44</v>
      </c>
      <c r="BN97" s="16"/>
      <c r="BO97" s="16"/>
      <c r="BP97" s="16"/>
      <c r="BQ97" s="16"/>
      <c r="BR97" s="16"/>
      <c r="BS97" s="16"/>
      <c r="BT97" s="16"/>
      <c r="BU97" s="16"/>
      <c r="BV97" s="16"/>
      <c r="BW97" s="38">
        <f t="shared" si="23"/>
        <v>0</v>
      </c>
      <c r="BX97" s="39"/>
      <c r="BY97" s="34"/>
      <c r="BZ97" s="40"/>
      <c r="CA97" s="34"/>
      <c r="CB97" s="40"/>
      <c r="CC97" s="34"/>
      <c r="CD97" s="40"/>
      <c r="CE97" s="40"/>
      <c r="CF97" s="40"/>
      <c r="CG97" s="40"/>
      <c r="CH97" s="40"/>
      <c r="CI97" s="41"/>
      <c r="CJ97" s="41">
        <f t="shared" si="26"/>
        <v>0</v>
      </c>
      <c r="CK97" s="34">
        <v>44588</v>
      </c>
      <c r="CL97" s="12">
        <v>120</v>
      </c>
      <c r="CM97" s="34">
        <v>44709</v>
      </c>
      <c r="CN97" s="34"/>
      <c r="CO97" s="34"/>
      <c r="CP97" s="34"/>
      <c r="CQ97" s="42"/>
      <c r="CR97" s="42"/>
      <c r="CS97" s="42"/>
      <c r="CT97" s="42"/>
      <c r="CU97" s="16"/>
      <c r="CV97" s="43">
        <f t="shared" si="21"/>
        <v>3000000</v>
      </c>
      <c r="CW97" s="61">
        <v>1</v>
      </c>
      <c r="CX97" s="62">
        <v>44727</v>
      </c>
      <c r="CY97" s="63">
        <v>495730</v>
      </c>
      <c r="CZ97" s="51">
        <v>1</v>
      </c>
      <c r="DA97" s="62">
        <v>44753</v>
      </c>
      <c r="DB97" s="63">
        <v>2974385</v>
      </c>
      <c r="DC97" s="51">
        <v>1</v>
      </c>
      <c r="DD97" s="62">
        <v>44784</v>
      </c>
      <c r="DE97" s="63">
        <v>2974385</v>
      </c>
      <c r="DF97" s="65"/>
      <c r="DG97" s="65"/>
      <c r="DH97" s="64"/>
      <c r="DI97" s="65"/>
      <c r="DJ97" s="65"/>
      <c r="DK97" s="64"/>
      <c r="DL97" s="65"/>
      <c r="DM97" s="65"/>
      <c r="DN97" s="65"/>
      <c r="DO97" s="65"/>
      <c r="DP97" s="65"/>
      <c r="DQ97" s="65"/>
      <c r="DR97" s="65"/>
      <c r="DS97" s="65"/>
      <c r="DT97" s="65"/>
      <c r="DU97" s="65"/>
      <c r="DV97" s="65"/>
      <c r="DW97" s="65"/>
      <c r="DX97" s="65"/>
      <c r="DY97" s="65"/>
      <c r="DZ97" s="65"/>
      <c r="EA97" s="51">
        <f t="shared" si="24"/>
        <v>3</v>
      </c>
      <c r="EB97" s="66">
        <f t="shared" si="25"/>
        <v>6444500</v>
      </c>
    </row>
    <row r="98" spans="1:132" ht="24" x14ac:dyDescent="0.25">
      <c r="A98" s="12">
        <v>94</v>
      </c>
      <c r="B98" s="12">
        <v>2022</v>
      </c>
      <c r="C98" s="13" t="s">
        <v>592</v>
      </c>
      <c r="D98" s="14" t="s">
        <v>593</v>
      </c>
      <c r="E98" s="142" t="s">
        <v>594</v>
      </c>
      <c r="F98" s="137" t="s">
        <v>961</v>
      </c>
      <c r="G98" s="38" t="s">
        <v>44</v>
      </c>
      <c r="H98" s="38" t="s">
        <v>68</v>
      </c>
      <c r="I98" s="38" t="s">
        <v>47</v>
      </c>
      <c r="J98" s="36" t="s">
        <v>67</v>
      </c>
      <c r="K98" s="16" t="s">
        <v>48</v>
      </c>
      <c r="L98" s="31" t="s">
        <v>780</v>
      </c>
      <c r="M98" s="12" t="s">
        <v>1286</v>
      </c>
      <c r="N98" s="31" t="s">
        <v>595</v>
      </c>
      <c r="O98" s="14" t="s">
        <v>1060</v>
      </c>
      <c r="P98" s="14" t="s">
        <v>1063</v>
      </c>
      <c r="Q98" s="12" t="s">
        <v>1045</v>
      </c>
      <c r="R98" s="12" t="s">
        <v>1052</v>
      </c>
      <c r="S98" s="15">
        <v>42400000</v>
      </c>
      <c r="T98" s="15">
        <f t="shared" si="20"/>
        <v>44520000</v>
      </c>
      <c r="U98" s="16" t="s">
        <v>190</v>
      </c>
      <c r="V98" s="51">
        <v>1841</v>
      </c>
      <c r="W98" s="52" t="s">
        <v>92</v>
      </c>
      <c r="X98" s="53">
        <v>382</v>
      </c>
      <c r="Y98" s="54">
        <v>44582</v>
      </c>
      <c r="Z98" s="55">
        <v>664</v>
      </c>
      <c r="AA98" s="39">
        <v>44809</v>
      </c>
      <c r="AB98" s="39"/>
      <c r="AC98" s="56"/>
      <c r="AD98" s="57">
        <v>386</v>
      </c>
      <c r="AE98" s="58">
        <v>44586</v>
      </c>
      <c r="AF98" s="16">
        <v>767</v>
      </c>
      <c r="AG98" s="39">
        <v>44811</v>
      </c>
      <c r="AH98" s="16"/>
      <c r="AI98" s="59"/>
      <c r="AJ98" s="28" t="s">
        <v>43</v>
      </c>
      <c r="AK98" s="29" t="s">
        <v>71</v>
      </c>
      <c r="AL98" s="29" t="s">
        <v>75</v>
      </c>
      <c r="AM98" s="29" t="s">
        <v>45</v>
      </c>
      <c r="AN98" s="12" t="s">
        <v>112</v>
      </c>
      <c r="AO98" s="30">
        <v>5</v>
      </c>
      <c r="AP98" s="12" t="s">
        <v>176</v>
      </c>
      <c r="AQ98" s="12">
        <v>8</v>
      </c>
      <c r="AR98" s="12">
        <v>0</v>
      </c>
      <c r="AS98" s="12">
        <f t="shared" si="22"/>
        <v>8</v>
      </c>
      <c r="AT98" s="12" t="s">
        <v>1345</v>
      </c>
      <c r="AU98" s="32">
        <v>44585</v>
      </c>
      <c r="AV98" s="33">
        <v>44586</v>
      </c>
      <c r="AW98" s="33">
        <v>44587</v>
      </c>
      <c r="AX98" s="33">
        <v>44829</v>
      </c>
      <c r="AY98" s="33">
        <v>44841</v>
      </c>
      <c r="AZ98" s="34"/>
      <c r="BA98" s="35" t="s">
        <v>1027</v>
      </c>
      <c r="BB98" s="67" t="s">
        <v>833</v>
      </c>
      <c r="BC98" s="142" t="s">
        <v>138</v>
      </c>
      <c r="BD98" s="12" t="s">
        <v>44</v>
      </c>
      <c r="BE98" s="12" t="s">
        <v>44</v>
      </c>
      <c r="BF98" s="12" t="s">
        <v>44</v>
      </c>
      <c r="BG98" s="12" t="s">
        <v>44</v>
      </c>
      <c r="BH98" s="12" t="s">
        <v>44</v>
      </c>
      <c r="BI98" s="12" t="s">
        <v>44</v>
      </c>
      <c r="BJ98" s="12" t="s">
        <v>44</v>
      </c>
      <c r="BK98" s="12" t="s">
        <v>44</v>
      </c>
      <c r="BL98" s="12" t="s">
        <v>44</v>
      </c>
      <c r="BM98" s="29" t="s">
        <v>44</v>
      </c>
      <c r="BN98" s="39">
        <v>44810</v>
      </c>
      <c r="BO98" s="16">
        <v>22</v>
      </c>
      <c r="BP98" s="16"/>
      <c r="BQ98" s="16"/>
      <c r="BR98" s="16"/>
      <c r="BS98" s="16"/>
      <c r="BT98" s="16"/>
      <c r="BU98" s="16"/>
      <c r="BV98" s="16">
        <v>1</v>
      </c>
      <c r="BW98" s="38">
        <f t="shared" si="23"/>
        <v>22</v>
      </c>
      <c r="BX98" s="39">
        <v>44841</v>
      </c>
      <c r="BY98" s="34">
        <v>44810</v>
      </c>
      <c r="BZ98" s="40">
        <v>2120000</v>
      </c>
      <c r="CA98" s="34"/>
      <c r="CB98" s="40"/>
      <c r="CC98" s="34"/>
      <c r="CD98" s="40"/>
      <c r="CE98" s="40"/>
      <c r="CF98" s="40"/>
      <c r="CG98" s="40"/>
      <c r="CH98" s="40"/>
      <c r="CI98" s="41">
        <v>1</v>
      </c>
      <c r="CJ98" s="41">
        <f t="shared" si="26"/>
        <v>2120000</v>
      </c>
      <c r="CK98" s="34"/>
      <c r="CL98" s="12"/>
      <c r="CM98" s="34"/>
      <c r="CN98" s="34"/>
      <c r="CO98" s="34"/>
      <c r="CP98" s="34"/>
      <c r="CQ98" s="42"/>
      <c r="CR98" s="42"/>
      <c r="CS98" s="42"/>
      <c r="CT98" s="42"/>
      <c r="CU98" s="16"/>
      <c r="CV98" s="43">
        <f t="shared" si="21"/>
        <v>5565000</v>
      </c>
      <c r="CW98" s="61">
        <v>1</v>
      </c>
      <c r="CX98" s="62">
        <v>44624</v>
      </c>
      <c r="CY98" s="63">
        <v>883333</v>
      </c>
      <c r="CZ98" s="51">
        <v>1</v>
      </c>
      <c r="DA98" s="62">
        <v>44634</v>
      </c>
      <c r="DB98" s="63">
        <v>5300000</v>
      </c>
      <c r="DC98" s="51">
        <v>1</v>
      </c>
      <c r="DD98" s="62">
        <v>44662</v>
      </c>
      <c r="DE98" s="63">
        <v>5300000</v>
      </c>
      <c r="DF98" s="51">
        <v>1</v>
      </c>
      <c r="DG98" s="62">
        <v>44690</v>
      </c>
      <c r="DH98" s="63">
        <v>5300000</v>
      </c>
      <c r="DI98" s="65">
        <v>1</v>
      </c>
      <c r="DJ98" s="58">
        <v>44722</v>
      </c>
      <c r="DK98" s="64">
        <v>5254746</v>
      </c>
      <c r="DL98" s="65">
        <v>1</v>
      </c>
      <c r="DM98" s="58">
        <v>44753</v>
      </c>
      <c r="DN98" s="64">
        <v>5254746</v>
      </c>
      <c r="DO98" s="65">
        <v>1</v>
      </c>
      <c r="DP98" s="58">
        <v>44784</v>
      </c>
      <c r="DQ98" s="64">
        <v>5254746</v>
      </c>
      <c r="DR98" s="65"/>
      <c r="DS98" s="65"/>
      <c r="DT98" s="65"/>
      <c r="DU98" s="65"/>
      <c r="DV98" s="65"/>
      <c r="DW98" s="65"/>
      <c r="DX98" s="65"/>
      <c r="DY98" s="65"/>
      <c r="DZ98" s="65"/>
      <c r="EA98" s="51">
        <f t="shared" si="24"/>
        <v>7</v>
      </c>
      <c r="EB98" s="66">
        <f t="shared" si="25"/>
        <v>32547571</v>
      </c>
    </row>
    <row r="99" spans="1:132" ht="48" x14ac:dyDescent="0.25">
      <c r="A99" s="12">
        <v>95</v>
      </c>
      <c r="B99" s="12">
        <v>2022</v>
      </c>
      <c r="C99" s="13" t="s">
        <v>596</v>
      </c>
      <c r="D99" s="14" t="s">
        <v>597</v>
      </c>
      <c r="E99" s="142" t="s">
        <v>600</v>
      </c>
      <c r="F99" s="137" t="s">
        <v>944</v>
      </c>
      <c r="G99" s="12" t="s">
        <v>117</v>
      </c>
      <c r="H99" s="12" t="s">
        <v>69</v>
      </c>
      <c r="I99" s="38" t="s">
        <v>47</v>
      </c>
      <c r="J99" s="36" t="s">
        <v>67</v>
      </c>
      <c r="K99" s="76" t="s">
        <v>48</v>
      </c>
      <c r="L99" s="31" t="s">
        <v>90</v>
      </c>
      <c r="M99" s="12" t="s">
        <v>191</v>
      </c>
      <c r="N99" s="31" t="s">
        <v>599</v>
      </c>
      <c r="O99" s="14" t="s">
        <v>1060</v>
      </c>
      <c r="P99" s="14" t="s">
        <v>1063</v>
      </c>
      <c r="Q99" s="12" t="s">
        <v>1045</v>
      </c>
      <c r="R99" s="12" t="s">
        <v>1052</v>
      </c>
      <c r="S99" s="15">
        <v>18400000</v>
      </c>
      <c r="T99" s="15">
        <f t="shared" si="20"/>
        <v>27600000</v>
      </c>
      <c r="U99" s="16" t="s">
        <v>190</v>
      </c>
      <c r="V99" s="51">
        <v>1815</v>
      </c>
      <c r="W99" s="52" t="s">
        <v>598</v>
      </c>
      <c r="X99" s="53">
        <v>386</v>
      </c>
      <c r="Y99" s="54">
        <v>44582</v>
      </c>
      <c r="Z99" s="55">
        <v>477</v>
      </c>
      <c r="AA99" s="39">
        <v>44705</v>
      </c>
      <c r="AB99" s="39"/>
      <c r="AC99" s="56"/>
      <c r="AD99" s="57">
        <v>434</v>
      </c>
      <c r="AE99" s="58">
        <v>44588</v>
      </c>
      <c r="AF99" s="16">
        <v>543</v>
      </c>
      <c r="AG99" s="39">
        <v>44707</v>
      </c>
      <c r="AH99" s="16"/>
      <c r="AI99" s="59"/>
      <c r="AJ99" s="28" t="s">
        <v>43</v>
      </c>
      <c r="AK99" s="29" t="s">
        <v>71</v>
      </c>
      <c r="AL99" s="29" t="s">
        <v>75</v>
      </c>
      <c r="AM99" s="29" t="s">
        <v>45</v>
      </c>
      <c r="AN99" s="12" t="s">
        <v>112</v>
      </c>
      <c r="AO99" s="30">
        <v>5</v>
      </c>
      <c r="AP99" s="12" t="s">
        <v>176</v>
      </c>
      <c r="AQ99" s="12">
        <v>4</v>
      </c>
      <c r="AR99" s="12">
        <v>2</v>
      </c>
      <c r="AS99" s="12">
        <f t="shared" si="22"/>
        <v>6</v>
      </c>
      <c r="AT99" s="12"/>
      <c r="AU99" s="32">
        <v>44586</v>
      </c>
      <c r="AV99" s="33">
        <v>44586</v>
      </c>
      <c r="AW99" s="33">
        <v>44594</v>
      </c>
      <c r="AX99" s="33">
        <v>44713</v>
      </c>
      <c r="AY99" s="33">
        <v>44774</v>
      </c>
      <c r="AZ99" s="34"/>
      <c r="BA99" s="35" t="s">
        <v>778</v>
      </c>
      <c r="BB99" s="67" t="s">
        <v>834</v>
      </c>
      <c r="BC99" s="142" t="s">
        <v>144</v>
      </c>
      <c r="BD99" s="12" t="s">
        <v>44</v>
      </c>
      <c r="BE99" s="12" t="s">
        <v>44</v>
      </c>
      <c r="BF99" s="12" t="s">
        <v>44</v>
      </c>
      <c r="BG99" s="12" t="s">
        <v>44</v>
      </c>
      <c r="BH99" s="12" t="s">
        <v>44</v>
      </c>
      <c r="BI99" s="12" t="s">
        <v>44</v>
      </c>
      <c r="BJ99" s="12" t="s">
        <v>44</v>
      </c>
      <c r="BK99" s="12" t="s">
        <v>44</v>
      </c>
      <c r="BL99" s="12" t="s">
        <v>44</v>
      </c>
      <c r="BM99" s="29" t="s">
        <v>44</v>
      </c>
      <c r="BN99" s="39">
        <v>44707</v>
      </c>
      <c r="BO99" s="16">
        <v>60</v>
      </c>
      <c r="BP99" s="16"/>
      <c r="BQ99" s="16"/>
      <c r="BR99" s="16"/>
      <c r="BS99" s="16"/>
      <c r="BT99" s="16"/>
      <c r="BU99" s="16"/>
      <c r="BV99" s="16">
        <v>1</v>
      </c>
      <c r="BW99" s="38">
        <f t="shared" si="23"/>
        <v>60</v>
      </c>
      <c r="BX99" s="39">
        <v>44774</v>
      </c>
      <c r="BY99" s="34">
        <v>44707</v>
      </c>
      <c r="BZ99" s="40">
        <v>9200000</v>
      </c>
      <c r="CA99" s="34"/>
      <c r="CB99" s="40"/>
      <c r="CC99" s="34"/>
      <c r="CD99" s="40"/>
      <c r="CE99" s="40"/>
      <c r="CF99" s="40"/>
      <c r="CG99" s="40"/>
      <c r="CH99" s="40"/>
      <c r="CI99" s="41">
        <v>1</v>
      </c>
      <c r="CJ99" s="41">
        <f t="shared" si="26"/>
        <v>9200000</v>
      </c>
      <c r="CK99" s="34"/>
      <c r="CL99" s="12"/>
      <c r="CM99" s="34"/>
      <c r="CN99" s="34"/>
      <c r="CO99" s="34"/>
      <c r="CP99" s="34"/>
      <c r="CQ99" s="42"/>
      <c r="CR99" s="42"/>
      <c r="CS99" s="42"/>
      <c r="CT99" s="42"/>
      <c r="CU99" s="16"/>
      <c r="CV99" s="43">
        <f t="shared" si="21"/>
        <v>4600000</v>
      </c>
      <c r="CW99" s="61">
        <v>1</v>
      </c>
      <c r="CX99" s="62">
        <v>44634</v>
      </c>
      <c r="CY99" s="63">
        <v>4446667</v>
      </c>
      <c r="CZ99" s="51">
        <v>1</v>
      </c>
      <c r="DA99" s="62">
        <v>44658</v>
      </c>
      <c r="DB99" s="63">
        <v>4600000</v>
      </c>
      <c r="DC99" s="51">
        <v>1</v>
      </c>
      <c r="DD99" s="62">
        <v>44693</v>
      </c>
      <c r="DE99" s="63">
        <v>4600000</v>
      </c>
      <c r="DF99" s="65">
        <v>1</v>
      </c>
      <c r="DG99" s="58">
        <v>44720</v>
      </c>
      <c r="DH99" s="64">
        <v>4560722</v>
      </c>
      <c r="DI99" s="65">
        <v>1</v>
      </c>
      <c r="DJ99" s="58">
        <v>44753</v>
      </c>
      <c r="DK99" s="64">
        <v>4560722</v>
      </c>
      <c r="DL99" s="65">
        <v>1</v>
      </c>
      <c r="DM99" s="58">
        <v>44796</v>
      </c>
      <c r="DN99" s="64">
        <v>4712746</v>
      </c>
      <c r="DO99" s="65"/>
      <c r="DP99" s="65"/>
      <c r="DQ99" s="65"/>
      <c r="DR99" s="65"/>
      <c r="DS99" s="65"/>
      <c r="DT99" s="65"/>
      <c r="DU99" s="65"/>
      <c r="DV99" s="65"/>
      <c r="DW99" s="65"/>
      <c r="DX99" s="65"/>
      <c r="DY99" s="65"/>
      <c r="DZ99" s="65"/>
      <c r="EA99" s="51">
        <f t="shared" si="24"/>
        <v>6</v>
      </c>
      <c r="EB99" s="66">
        <f t="shared" si="25"/>
        <v>27480857</v>
      </c>
    </row>
    <row r="100" spans="1:132" ht="36" x14ac:dyDescent="0.25">
      <c r="A100" s="12">
        <v>96</v>
      </c>
      <c r="B100" s="12">
        <v>2022</v>
      </c>
      <c r="C100" s="13" t="s">
        <v>601</v>
      </c>
      <c r="D100" s="14" t="s">
        <v>602</v>
      </c>
      <c r="E100" s="142" t="s">
        <v>603</v>
      </c>
      <c r="F100" s="137" t="s">
        <v>945</v>
      </c>
      <c r="G100" s="12" t="s">
        <v>117</v>
      </c>
      <c r="H100" s="12" t="s">
        <v>69</v>
      </c>
      <c r="I100" s="12" t="s">
        <v>51</v>
      </c>
      <c r="J100" s="36" t="s">
        <v>67</v>
      </c>
      <c r="K100" s="76" t="s">
        <v>48</v>
      </c>
      <c r="L100" s="31" t="s">
        <v>781</v>
      </c>
      <c r="M100" s="12" t="s">
        <v>156</v>
      </c>
      <c r="N100" s="31" t="s">
        <v>604</v>
      </c>
      <c r="O100" s="14" t="s">
        <v>1060</v>
      </c>
      <c r="P100" s="14" t="s">
        <v>1063</v>
      </c>
      <c r="Q100" s="12" t="s">
        <v>1045</v>
      </c>
      <c r="R100" s="12" t="s">
        <v>1052</v>
      </c>
      <c r="S100" s="15">
        <v>13200000</v>
      </c>
      <c r="T100" s="15">
        <f t="shared" si="20"/>
        <v>19800000</v>
      </c>
      <c r="U100" s="16" t="s">
        <v>190</v>
      </c>
      <c r="V100" s="51">
        <v>1741</v>
      </c>
      <c r="W100" s="52" t="s">
        <v>105</v>
      </c>
      <c r="X100" s="53">
        <v>380</v>
      </c>
      <c r="Y100" s="54">
        <v>44582</v>
      </c>
      <c r="Z100" s="55">
        <v>570</v>
      </c>
      <c r="AA100" s="39">
        <v>44757</v>
      </c>
      <c r="AB100" s="39"/>
      <c r="AC100" s="56"/>
      <c r="AD100" s="57">
        <v>418</v>
      </c>
      <c r="AE100" s="58">
        <v>44587</v>
      </c>
      <c r="AF100" s="16">
        <v>669</v>
      </c>
      <c r="AG100" s="39">
        <v>44764</v>
      </c>
      <c r="AH100" s="16"/>
      <c r="AI100" s="59"/>
      <c r="AJ100" s="28" t="s">
        <v>43</v>
      </c>
      <c r="AK100" s="29" t="s">
        <v>71</v>
      </c>
      <c r="AL100" s="29" t="s">
        <v>76</v>
      </c>
      <c r="AM100" s="29" t="s">
        <v>45</v>
      </c>
      <c r="AN100" s="12" t="s">
        <v>111</v>
      </c>
      <c r="AO100" s="30">
        <v>4</v>
      </c>
      <c r="AP100" s="12" t="s">
        <v>176</v>
      </c>
      <c r="AQ100" s="12">
        <v>6</v>
      </c>
      <c r="AR100" s="12">
        <v>3</v>
      </c>
      <c r="AS100" s="12">
        <f t="shared" si="22"/>
        <v>9</v>
      </c>
      <c r="AT100" s="12"/>
      <c r="AU100" s="32">
        <v>44586</v>
      </c>
      <c r="AV100" s="33">
        <v>44586</v>
      </c>
      <c r="AW100" s="33">
        <v>44587</v>
      </c>
      <c r="AX100" s="33">
        <v>44767</v>
      </c>
      <c r="AY100" s="33">
        <v>44921</v>
      </c>
      <c r="AZ100" s="34"/>
      <c r="BA100" s="35" t="s">
        <v>888</v>
      </c>
      <c r="BB100" s="67" t="s">
        <v>835</v>
      </c>
      <c r="BC100" s="142" t="s">
        <v>138</v>
      </c>
      <c r="BD100" s="12" t="s">
        <v>44</v>
      </c>
      <c r="BE100" s="12" t="s">
        <v>44</v>
      </c>
      <c r="BF100" s="12" t="s">
        <v>44</v>
      </c>
      <c r="BG100" s="12" t="s">
        <v>44</v>
      </c>
      <c r="BH100" s="12" t="s">
        <v>44</v>
      </c>
      <c r="BI100" s="12" t="s">
        <v>44</v>
      </c>
      <c r="BJ100" s="12" t="s">
        <v>44</v>
      </c>
      <c r="BK100" s="12" t="s">
        <v>44</v>
      </c>
      <c r="BL100" s="12" t="s">
        <v>44</v>
      </c>
      <c r="BM100" s="29" t="s">
        <v>44</v>
      </c>
      <c r="BN100" s="39">
        <v>44764</v>
      </c>
      <c r="BO100" s="16">
        <v>90</v>
      </c>
      <c r="BP100" s="16"/>
      <c r="BQ100" s="16"/>
      <c r="BR100" s="16"/>
      <c r="BS100" s="16"/>
      <c r="BT100" s="16"/>
      <c r="BU100" s="16"/>
      <c r="BV100" s="16">
        <v>1</v>
      </c>
      <c r="BW100" s="38">
        <f t="shared" si="23"/>
        <v>90</v>
      </c>
      <c r="BX100" s="39">
        <v>44921</v>
      </c>
      <c r="BY100" s="34">
        <v>44764</v>
      </c>
      <c r="BZ100" s="40">
        <v>6600000</v>
      </c>
      <c r="CA100" s="34"/>
      <c r="CB100" s="40"/>
      <c r="CC100" s="34"/>
      <c r="CD100" s="40"/>
      <c r="CE100" s="40"/>
      <c r="CF100" s="40"/>
      <c r="CG100" s="40"/>
      <c r="CH100" s="40"/>
      <c r="CI100" s="41">
        <v>1</v>
      </c>
      <c r="CJ100" s="41">
        <f t="shared" si="26"/>
        <v>6600000</v>
      </c>
      <c r="CK100" s="34">
        <v>44588</v>
      </c>
      <c r="CL100" s="12">
        <v>60</v>
      </c>
      <c r="CM100" s="34">
        <v>44647</v>
      </c>
      <c r="CN100" s="34"/>
      <c r="CO100" s="34"/>
      <c r="CP100" s="34"/>
      <c r="CQ100" s="42"/>
      <c r="CR100" s="42"/>
      <c r="CS100" s="42"/>
      <c r="CT100" s="42"/>
      <c r="CU100" s="38" t="s">
        <v>1023</v>
      </c>
      <c r="CV100" s="43">
        <f t="shared" si="21"/>
        <v>2200000</v>
      </c>
      <c r="CW100" s="61">
        <v>1</v>
      </c>
      <c r="CX100" s="62">
        <v>44687</v>
      </c>
      <c r="CY100" s="63">
        <v>2493333</v>
      </c>
      <c r="CZ100" s="51">
        <v>1</v>
      </c>
      <c r="DA100" s="62">
        <v>44718</v>
      </c>
      <c r="DB100" s="63">
        <v>2181215</v>
      </c>
      <c r="DC100" s="51">
        <v>1</v>
      </c>
      <c r="DD100" s="62">
        <v>44753</v>
      </c>
      <c r="DE100" s="63">
        <v>2181215</v>
      </c>
      <c r="DF100" s="51">
        <v>1</v>
      </c>
      <c r="DG100" s="62">
        <v>44784</v>
      </c>
      <c r="DH100" s="63">
        <v>2181215</v>
      </c>
      <c r="DI100" s="51"/>
      <c r="DJ100" s="62"/>
      <c r="DK100" s="63"/>
      <c r="DL100" s="51"/>
      <c r="DM100" s="62"/>
      <c r="DN100" s="63"/>
      <c r="DO100" s="51"/>
      <c r="DP100" s="62"/>
      <c r="DQ100" s="63"/>
      <c r="DR100" s="51"/>
      <c r="DS100" s="62"/>
      <c r="DT100" s="63"/>
      <c r="DU100" s="51"/>
      <c r="DV100" s="62"/>
      <c r="DW100" s="63"/>
      <c r="DX100" s="51"/>
      <c r="DY100" s="65"/>
      <c r="DZ100" s="65"/>
      <c r="EA100" s="51">
        <f t="shared" si="24"/>
        <v>4</v>
      </c>
      <c r="EB100" s="66">
        <f t="shared" si="25"/>
        <v>9036978</v>
      </c>
    </row>
    <row r="101" spans="1:132" ht="36" x14ac:dyDescent="0.25">
      <c r="A101" s="12">
        <v>97</v>
      </c>
      <c r="B101" s="12">
        <v>2022</v>
      </c>
      <c r="C101" s="13" t="s">
        <v>605</v>
      </c>
      <c r="D101" s="14" t="s">
        <v>606</v>
      </c>
      <c r="E101" s="154" t="s">
        <v>607</v>
      </c>
      <c r="F101" s="137" t="s">
        <v>945</v>
      </c>
      <c r="G101" s="12" t="s">
        <v>44</v>
      </c>
      <c r="H101" s="12" t="s">
        <v>68</v>
      </c>
      <c r="I101" s="12" t="s">
        <v>51</v>
      </c>
      <c r="J101" s="36" t="s">
        <v>67</v>
      </c>
      <c r="K101" s="76" t="s">
        <v>48</v>
      </c>
      <c r="L101" s="31" t="s">
        <v>781</v>
      </c>
      <c r="M101" s="12" t="s">
        <v>434</v>
      </c>
      <c r="N101" s="31" t="s">
        <v>476</v>
      </c>
      <c r="O101" s="14" t="s">
        <v>1060</v>
      </c>
      <c r="P101" s="14" t="s">
        <v>1063</v>
      </c>
      <c r="Q101" s="12" t="s">
        <v>1045</v>
      </c>
      <c r="R101" s="12" t="s">
        <v>1052</v>
      </c>
      <c r="S101" s="15">
        <v>20800000</v>
      </c>
      <c r="T101" s="15">
        <f t="shared" ref="T101:T132" si="27">+S101+CJ101</f>
        <v>29120000</v>
      </c>
      <c r="U101" s="16" t="s">
        <v>190</v>
      </c>
      <c r="V101" s="51">
        <v>1741</v>
      </c>
      <c r="W101" s="52" t="s">
        <v>105</v>
      </c>
      <c r="X101" s="53">
        <v>311</v>
      </c>
      <c r="Y101" s="54">
        <v>44578</v>
      </c>
      <c r="Z101" s="55">
        <v>652</v>
      </c>
      <c r="AA101" s="39">
        <v>44805</v>
      </c>
      <c r="AB101" s="39"/>
      <c r="AC101" s="56"/>
      <c r="AD101" s="57">
        <v>391</v>
      </c>
      <c r="AE101" s="58">
        <v>44587</v>
      </c>
      <c r="AF101" s="16">
        <v>755</v>
      </c>
      <c r="AG101" s="39">
        <v>44809</v>
      </c>
      <c r="AH101" s="16"/>
      <c r="AI101" s="59"/>
      <c r="AJ101" s="28" t="s">
        <v>43</v>
      </c>
      <c r="AK101" s="29" t="s">
        <v>71</v>
      </c>
      <c r="AL101" s="29" t="s">
        <v>76</v>
      </c>
      <c r="AM101" s="29" t="s">
        <v>45</v>
      </c>
      <c r="AN101" s="12" t="s">
        <v>111</v>
      </c>
      <c r="AO101" s="30">
        <v>4</v>
      </c>
      <c r="AP101" s="12" t="s">
        <v>176</v>
      </c>
      <c r="AQ101" s="12">
        <v>8</v>
      </c>
      <c r="AR101" s="12">
        <v>3</v>
      </c>
      <c r="AS101" s="12">
        <f t="shared" si="22"/>
        <v>11</v>
      </c>
      <c r="AT101" s="12" t="s">
        <v>1346</v>
      </c>
      <c r="AU101" s="32">
        <v>44585</v>
      </c>
      <c r="AV101" s="33">
        <v>44586</v>
      </c>
      <c r="AW101" s="33">
        <v>44587</v>
      </c>
      <c r="AX101" s="33">
        <v>44829</v>
      </c>
      <c r="AY101" s="33">
        <v>44926</v>
      </c>
      <c r="AZ101" s="34"/>
      <c r="BA101" s="35" t="s">
        <v>888</v>
      </c>
      <c r="BB101" s="67" t="s">
        <v>836</v>
      </c>
      <c r="BC101" s="142" t="s">
        <v>138</v>
      </c>
      <c r="BD101" s="12" t="s">
        <v>44</v>
      </c>
      <c r="BE101" s="12" t="s">
        <v>44</v>
      </c>
      <c r="BF101" s="12" t="s">
        <v>44</v>
      </c>
      <c r="BG101" s="12" t="s">
        <v>44</v>
      </c>
      <c r="BH101" s="12" t="s">
        <v>44</v>
      </c>
      <c r="BI101" s="12" t="s">
        <v>44</v>
      </c>
      <c r="BJ101" s="12" t="s">
        <v>44</v>
      </c>
      <c r="BK101" s="12" t="s">
        <v>44</v>
      </c>
      <c r="BL101" s="12" t="s">
        <v>44</v>
      </c>
      <c r="BM101" s="29" t="s">
        <v>44</v>
      </c>
      <c r="BN101" s="39">
        <v>44809</v>
      </c>
      <c r="BO101" s="16">
        <v>96</v>
      </c>
      <c r="BP101" s="16"/>
      <c r="BQ101" s="16"/>
      <c r="BR101" s="16"/>
      <c r="BS101" s="16"/>
      <c r="BT101" s="16"/>
      <c r="BU101" s="16"/>
      <c r="BV101" s="16">
        <v>1</v>
      </c>
      <c r="BW101" s="38">
        <f t="shared" si="23"/>
        <v>96</v>
      </c>
      <c r="BX101" s="39">
        <v>44926</v>
      </c>
      <c r="BY101" s="34">
        <v>44809</v>
      </c>
      <c r="BZ101" s="40">
        <v>8320000</v>
      </c>
      <c r="CA101" s="34"/>
      <c r="CB101" s="40"/>
      <c r="CC101" s="34"/>
      <c r="CD101" s="40"/>
      <c r="CE101" s="40"/>
      <c r="CF101" s="40"/>
      <c r="CG101" s="40"/>
      <c r="CH101" s="40"/>
      <c r="CI101" s="41">
        <v>1</v>
      </c>
      <c r="CJ101" s="41">
        <f t="shared" si="26"/>
        <v>8320000</v>
      </c>
      <c r="CK101" s="34"/>
      <c r="CL101" s="12"/>
      <c r="CM101" s="34"/>
      <c r="CN101" s="34"/>
      <c r="CO101" s="34"/>
      <c r="CP101" s="34"/>
      <c r="CQ101" s="42"/>
      <c r="CR101" s="42"/>
      <c r="CS101" s="42"/>
      <c r="CT101" s="42"/>
      <c r="CU101" s="16"/>
      <c r="CV101" s="43">
        <f t="shared" ref="CV101:CV132" si="28">+T101/AS101</f>
        <v>2647272.7272727271</v>
      </c>
      <c r="CW101" s="61">
        <v>1</v>
      </c>
      <c r="CX101" s="62">
        <v>44624</v>
      </c>
      <c r="CY101" s="63">
        <v>433333</v>
      </c>
      <c r="CZ101" s="51">
        <v>1</v>
      </c>
      <c r="DA101" s="62">
        <v>44630</v>
      </c>
      <c r="DB101" s="63">
        <v>2600000</v>
      </c>
      <c r="DC101" s="51">
        <v>1</v>
      </c>
      <c r="DD101" s="62">
        <v>44658</v>
      </c>
      <c r="DE101" s="63">
        <v>2600000</v>
      </c>
      <c r="DF101" s="51">
        <v>1</v>
      </c>
      <c r="DG101" s="62">
        <v>44687</v>
      </c>
      <c r="DH101" s="63">
        <v>2600000</v>
      </c>
      <c r="DI101" s="65">
        <v>1</v>
      </c>
      <c r="DJ101" s="58">
        <v>44722</v>
      </c>
      <c r="DK101" s="64">
        <v>2577799</v>
      </c>
      <c r="DL101" s="65">
        <v>1</v>
      </c>
      <c r="DM101" s="58">
        <v>44753</v>
      </c>
      <c r="DN101" s="65">
        <v>2577799</v>
      </c>
      <c r="DO101" s="65">
        <v>1</v>
      </c>
      <c r="DP101" s="58">
        <v>44784</v>
      </c>
      <c r="DQ101" s="65">
        <v>2577799</v>
      </c>
      <c r="DR101" s="65"/>
      <c r="DS101" s="65"/>
      <c r="DT101" s="65"/>
      <c r="DU101" s="65"/>
      <c r="DV101" s="65"/>
      <c r="DW101" s="65"/>
      <c r="DX101" s="65"/>
      <c r="DY101" s="65"/>
      <c r="DZ101" s="65"/>
      <c r="EA101" s="51">
        <f t="shared" si="24"/>
        <v>7</v>
      </c>
      <c r="EB101" s="66">
        <f t="shared" si="25"/>
        <v>15966730</v>
      </c>
    </row>
    <row r="102" spans="1:132" ht="36" x14ac:dyDescent="0.25">
      <c r="A102" s="12">
        <v>98</v>
      </c>
      <c r="B102" s="12">
        <v>2022</v>
      </c>
      <c r="C102" s="13" t="s">
        <v>608</v>
      </c>
      <c r="D102" s="14" t="s">
        <v>609</v>
      </c>
      <c r="E102" s="142" t="s">
        <v>610</v>
      </c>
      <c r="F102" s="137" t="s">
        <v>975</v>
      </c>
      <c r="G102" s="12" t="s">
        <v>44</v>
      </c>
      <c r="H102" s="12" t="s">
        <v>68</v>
      </c>
      <c r="I102" s="12" t="s">
        <v>47</v>
      </c>
      <c r="J102" s="36" t="s">
        <v>67</v>
      </c>
      <c r="K102" s="76" t="s">
        <v>48</v>
      </c>
      <c r="L102" s="31" t="s">
        <v>388</v>
      </c>
      <c r="M102" s="12" t="s">
        <v>671</v>
      </c>
      <c r="N102" s="31" t="s">
        <v>611</v>
      </c>
      <c r="O102" s="14" t="s">
        <v>1060</v>
      </c>
      <c r="P102" s="14" t="s">
        <v>1063</v>
      </c>
      <c r="Q102" s="12" t="s">
        <v>1045</v>
      </c>
      <c r="R102" s="12" t="s">
        <v>1052</v>
      </c>
      <c r="S102" s="15">
        <v>33000000</v>
      </c>
      <c r="T102" s="15">
        <f t="shared" si="27"/>
        <v>33000000</v>
      </c>
      <c r="U102" s="16" t="s">
        <v>190</v>
      </c>
      <c r="V102" s="51">
        <v>1723</v>
      </c>
      <c r="W102" s="52" t="s">
        <v>612</v>
      </c>
      <c r="X102" s="53">
        <v>388</v>
      </c>
      <c r="Y102" s="54">
        <v>44582</v>
      </c>
      <c r="Z102" s="55"/>
      <c r="AA102" s="39"/>
      <c r="AB102" s="39"/>
      <c r="AC102" s="56"/>
      <c r="AD102" s="57">
        <v>393</v>
      </c>
      <c r="AE102" s="58">
        <v>44587</v>
      </c>
      <c r="AF102" s="16"/>
      <c r="AG102" s="16"/>
      <c r="AH102" s="16"/>
      <c r="AI102" s="59"/>
      <c r="AJ102" s="28" t="s">
        <v>43</v>
      </c>
      <c r="AK102" s="29" t="s">
        <v>71</v>
      </c>
      <c r="AL102" s="29" t="s">
        <v>75</v>
      </c>
      <c r="AM102" s="29" t="s">
        <v>45</v>
      </c>
      <c r="AN102" s="12" t="s">
        <v>112</v>
      </c>
      <c r="AO102" s="30">
        <v>5</v>
      </c>
      <c r="AP102" s="12" t="s">
        <v>176</v>
      </c>
      <c r="AQ102" s="12">
        <v>6</v>
      </c>
      <c r="AR102" s="12">
        <v>0</v>
      </c>
      <c r="AS102" s="12">
        <f t="shared" si="22"/>
        <v>6</v>
      </c>
      <c r="AT102" s="12"/>
      <c r="AU102" s="32">
        <v>44585</v>
      </c>
      <c r="AV102" s="33">
        <v>44586</v>
      </c>
      <c r="AW102" s="33">
        <v>44587</v>
      </c>
      <c r="AX102" s="33">
        <v>44767</v>
      </c>
      <c r="AY102" s="33">
        <v>44713</v>
      </c>
      <c r="AZ102" s="34"/>
      <c r="BA102" s="35" t="s">
        <v>573</v>
      </c>
      <c r="BB102" s="67" t="s">
        <v>837</v>
      </c>
      <c r="BC102" s="142" t="s">
        <v>140</v>
      </c>
      <c r="BD102" s="12" t="s">
        <v>44</v>
      </c>
      <c r="BE102" s="12" t="s">
        <v>44</v>
      </c>
      <c r="BF102" s="12" t="s">
        <v>44</v>
      </c>
      <c r="BG102" s="12" t="s">
        <v>44</v>
      </c>
      <c r="BH102" s="12" t="s">
        <v>44</v>
      </c>
      <c r="BI102" s="12" t="s">
        <v>44</v>
      </c>
      <c r="BJ102" s="12" t="s">
        <v>44</v>
      </c>
      <c r="BK102" s="12" t="s">
        <v>44</v>
      </c>
      <c r="BL102" s="12" t="s">
        <v>44</v>
      </c>
      <c r="BM102" s="29" t="s">
        <v>44</v>
      </c>
      <c r="BN102" s="16"/>
      <c r="BO102" s="16"/>
      <c r="BP102" s="16"/>
      <c r="BQ102" s="16"/>
      <c r="BR102" s="16"/>
      <c r="BS102" s="16"/>
      <c r="BT102" s="16"/>
      <c r="BU102" s="16"/>
      <c r="BV102" s="16"/>
      <c r="BW102" s="38">
        <f t="shared" si="23"/>
        <v>0</v>
      </c>
      <c r="BX102" s="39"/>
      <c r="BY102" s="34"/>
      <c r="BZ102" s="40"/>
      <c r="CA102" s="34"/>
      <c r="CB102" s="40"/>
      <c r="CC102" s="34"/>
      <c r="CD102" s="40"/>
      <c r="CE102" s="40"/>
      <c r="CF102" s="40"/>
      <c r="CG102" s="40"/>
      <c r="CH102" s="40"/>
      <c r="CI102" s="41"/>
      <c r="CJ102" s="41">
        <f t="shared" si="26"/>
        <v>0</v>
      </c>
      <c r="CK102" s="34"/>
      <c r="CL102" s="12"/>
      <c r="CM102" s="34"/>
      <c r="CN102" s="34"/>
      <c r="CO102" s="34"/>
      <c r="CP102" s="34"/>
      <c r="CQ102" s="42"/>
      <c r="CR102" s="42"/>
      <c r="CS102" s="42"/>
      <c r="CT102" s="42"/>
      <c r="CU102" s="16"/>
      <c r="CV102" s="43">
        <f t="shared" si="28"/>
        <v>5500000</v>
      </c>
      <c r="CW102" s="61">
        <v>1</v>
      </c>
      <c r="CX102" s="62">
        <v>44624</v>
      </c>
      <c r="CY102" s="63">
        <v>916667</v>
      </c>
      <c r="CZ102" s="51">
        <v>1</v>
      </c>
      <c r="DA102" s="62">
        <v>44630</v>
      </c>
      <c r="DB102" s="63">
        <v>5500000</v>
      </c>
      <c r="DC102" s="51">
        <v>1</v>
      </c>
      <c r="DD102" s="62">
        <v>44662</v>
      </c>
      <c r="DE102" s="63">
        <v>5500000</v>
      </c>
      <c r="DF102" s="65">
        <v>1</v>
      </c>
      <c r="DG102" s="58">
        <v>44687</v>
      </c>
      <c r="DH102" s="63">
        <v>5500000</v>
      </c>
      <c r="DI102" s="65">
        <v>1</v>
      </c>
      <c r="DJ102" s="58">
        <v>44718</v>
      </c>
      <c r="DK102" s="64">
        <v>5446246</v>
      </c>
      <c r="DL102" s="65"/>
      <c r="DM102" s="65"/>
      <c r="DN102" s="65"/>
      <c r="DO102" s="65"/>
      <c r="DP102" s="65"/>
      <c r="DQ102" s="65"/>
      <c r="DR102" s="65"/>
      <c r="DS102" s="65"/>
      <c r="DT102" s="65"/>
      <c r="DU102" s="65"/>
      <c r="DV102" s="65"/>
      <c r="DW102" s="65"/>
      <c r="DX102" s="65"/>
      <c r="DY102" s="65"/>
      <c r="DZ102" s="65"/>
      <c r="EA102" s="51">
        <f t="shared" si="24"/>
        <v>5</v>
      </c>
      <c r="EB102" s="66">
        <f t="shared" si="25"/>
        <v>22862913</v>
      </c>
    </row>
    <row r="103" spans="1:132" ht="24" x14ac:dyDescent="0.25">
      <c r="A103" s="12">
        <v>99</v>
      </c>
      <c r="B103" s="12">
        <v>2022</v>
      </c>
      <c r="C103" s="13" t="s">
        <v>613</v>
      </c>
      <c r="D103" s="14" t="s">
        <v>614</v>
      </c>
      <c r="E103" s="155" t="s">
        <v>620</v>
      </c>
      <c r="F103" s="137" t="s">
        <v>975</v>
      </c>
      <c r="G103" s="12" t="s">
        <v>44</v>
      </c>
      <c r="H103" s="12" t="s">
        <v>68</v>
      </c>
      <c r="I103" s="12" t="s">
        <v>49</v>
      </c>
      <c r="J103" s="36" t="s">
        <v>67</v>
      </c>
      <c r="K103" s="76" t="s">
        <v>48</v>
      </c>
      <c r="L103" s="31" t="s">
        <v>388</v>
      </c>
      <c r="M103" s="12" t="s">
        <v>671</v>
      </c>
      <c r="N103" s="31" t="s">
        <v>619</v>
      </c>
      <c r="O103" s="14" t="s">
        <v>1060</v>
      </c>
      <c r="P103" s="14" t="s">
        <v>1063</v>
      </c>
      <c r="Q103" s="12" t="s">
        <v>1045</v>
      </c>
      <c r="R103" s="12" t="s">
        <v>1052</v>
      </c>
      <c r="S103" s="15">
        <v>17400000</v>
      </c>
      <c r="T103" s="15">
        <f t="shared" si="27"/>
        <v>26100000</v>
      </c>
      <c r="U103" s="16" t="s">
        <v>190</v>
      </c>
      <c r="V103" s="51">
        <v>1734</v>
      </c>
      <c r="W103" s="52" t="s">
        <v>497</v>
      </c>
      <c r="X103" s="53">
        <v>376</v>
      </c>
      <c r="Y103" s="54">
        <v>44582</v>
      </c>
      <c r="Z103" s="55">
        <v>564</v>
      </c>
      <c r="AA103" s="39">
        <v>44753</v>
      </c>
      <c r="AB103" s="39"/>
      <c r="AC103" s="56"/>
      <c r="AD103" s="57">
        <v>394</v>
      </c>
      <c r="AE103" s="58">
        <v>44587</v>
      </c>
      <c r="AF103" s="16">
        <v>665</v>
      </c>
      <c r="AG103" s="39">
        <v>44763</v>
      </c>
      <c r="AH103" s="16"/>
      <c r="AI103" s="59"/>
      <c r="AJ103" s="28" t="s">
        <v>43</v>
      </c>
      <c r="AK103" s="29" t="s">
        <v>71</v>
      </c>
      <c r="AL103" s="29" t="s">
        <v>76</v>
      </c>
      <c r="AM103" s="29" t="s">
        <v>45</v>
      </c>
      <c r="AN103" s="12" t="s">
        <v>111</v>
      </c>
      <c r="AO103" s="30">
        <v>4</v>
      </c>
      <c r="AP103" s="12" t="s">
        <v>176</v>
      </c>
      <c r="AQ103" s="12">
        <v>6</v>
      </c>
      <c r="AR103" s="12">
        <v>3</v>
      </c>
      <c r="AS103" s="12">
        <f t="shared" si="22"/>
        <v>9</v>
      </c>
      <c r="AT103" s="12"/>
      <c r="AU103" s="32">
        <v>44585</v>
      </c>
      <c r="AV103" s="33">
        <v>44586</v>
      </c>
      <c r="AW103" s="33">
        <v>44593</v>
      </c>
      <c r="AX103" s="33">
        <v>44773</v>
      </c>
      <c r="AY103" s="33">
        <v>44865</v>
      </c>
      <c r="AZ103" s="34"/>
      <c r="BA103" s="35" t="s">
        <v>1027</v>
      </c>
      <c r="BB103" s="67" t="s">
        <v>838</v>
      </c>
      <c r="BC103" s="142" t="s">
        <v>138</v>
      </c>
      <c r="BD103" s="12" t="s">
        <v>44</v>
      </c>
      <c r="BE103" s="12" t="s">
        <v>44</v>
      </c>
      <c r="BF103" s="12" t="s">
        <v>44</v>
      </c>
      <c r="BG103" s="12" t="s">
        <v>44</v>
      </c>
      <c r="BH103" s="12" t="s">
        <v>44</v>
      </c>
      <c r="BI103" s="12" t="s">
        <v>44</v>
      </c>
      <c r="BJ103" s="12" t="s">
        <v>44</v>
      </c>
      <c r="BK103" s="12" t="s">
        <v>44</v>
      </c>
      <c r="BL103" s="12" t="s">
        <v>44</v>
      </c>
      <c r="BM103" s="29" t="s">
        <v>44</v>
      </c>
      <c r="BN103" s="39">
        <v>44760</v>
      </c>
      <c r="BO103" s="16">
        <v>90</v>
      </c>
      <c r="BP103" s="16"/>
      <c r="BQ103" s="16"/>
      <c r="BR103" s="16"/>
      <c r="BS103" s="16"/>
      <c r="BT103" s="16"/>
      <c r="BU103" s="16"/>
      <c r="BV103" s="16">
        <v>1</v>
      </c>
      <c r="BW103" s="38">
        <f t="shared" si="23"/>
        <v>90</v>
      </c>
      <c r="BX103" s="39">
        <v>44865</v>
      </c>
      <c r="BY103" s="34">
        <v>44760</v>
      </c>
      <c r="BZ103" s="40">
        <v>8700000</v>
      </c>
      <c r="CA103" s="34"/>
      <c r="CB103" s="40"/>
      <c r="CC103" s="34"/>
      <c r="CD103" s="40"/>
      <c r="CE103" s="40"/>
      <c r="CF103" s="40"/>
      <c r="CG103" s="40"/>
      <c r="CH103" s="40"/>
      <c r="CI103" s="41">
        <v>1</v>
      </c>
      <c r="CJ103" s="41">
        <f t="shared" si="26"/>
        <v>8700000</v>
      </c>
      <c r="CK103" s="34"/>
      <c r="CL103" s="12"/>
      <c r="CM103" s="34"/>
      <c r="CN103" s="34"/>
      <c r="CO103" s="34"/>
      <c r="CP103" s="34"/>
      <c r="CQ103" s="42"/>
      <c r="CR103" s="42"/>
      <c r="CS103" s="42"/>
      <c r="CT103" s="42"/>
      <c r="CU103" s="16"/>
      <c r="CV103" s="43">
        <f t="shared" si="28"/>
        <v>2900000</v>
      </c>
      <c r="CW103" s="61">
        <v>1</v>
      </c>
      <c r="CX103" s="62">
        <v>44630</v>
      </c>
      <c r="CY103" s="63">
        <v>2900000</v>
      </c>
      <c r="CZ103" s="51">
        <v>1</v>
      </c>
      <c r="DA103" s="62">
        <v>44658</v>
      </c>
      <c r="DB103" s="63">
        <v>2900000</v>
      </c>
      <c r="DC103" s="51">
        <v>1</v>
      </c>
      <c r="DD103" s="62">
        <v>44687</v>
      </c>
      <c r="DE103" s="63">
        <v>2900000</v>
      </c>
      <c r="DF103" s="65">
        <v>1</v>
      </c>
      <c r="DG103" s="58">
        <v>44718</v>
      </c>
      <c r="DH103" s="64">
        <v>2875239</v>
      </c>
      <c r="DI103" s="65">
        <v>1</v>
      </c>
      <c r="DJ103" s="58">
        <v>44753</v>
      </c>
      <c r="DK103" s="64">
        <v>2875239</v>
      </c>
      <c r="DL103" s="65">
        <v>1</v>
      </c>
      <c r="DM103" s="58">
        <v>44784</v>
      </c>
      <c r="DN103" s="64">
        <v>2875239</v>
      </c>
      <c r="DO103" s="65"/>
      <c r="DP103" s="65"/>
      <c r="DQ103" s="65"/>
      <c r="DR103" s="65"/>
      <c r="DS103" s="65"/>
      <c r="DT103" s="65"/>
      <c r="DU103" s="65"/>
      <c r="DV103" s="65"/>
      <c r="DW103" s="65"/>
      <c r="DX103" s="65"/>
      <c r="DY103" s="65"/>
      <c r="DZ103" s="65"/>
      <c r="EA103" s="51">
        <f t="shared" si="24"/>
        <v>6</v>
      </c>
      <c r="EB103" s="66">
        <f t="shared" si="25"/>
        <v>17325717</v>
      </c>
    </row>
    <row r="104" spans="1:132" ht="36" x14ac:dyDescent="0.25">
      <c r="A104" s="12">
        <v>100</v>
      </c>
      <c r="B104" s="12">
        <v>2022</v>
      </c>
      <c r="C104" s="13" t="s">
        <v>615</v>
      </c>
      <c r="D104" s="14" t="s">
        <v>616</v>
      </c>
      <c r="E104" s="142" t="s">
        <v>621</v>
      </c>
      <c r="F104" s="136" t="s">
        <v>981</v>
      </c>
      <c r="G104" s="12" t="s">
        <v>117</v>
      </c>
      <c r="H104" s="12" t="s">
        <v>69</v>
      </c>
      <c r="I104" s="12" t="s">
        <v>47</v>
      </c>
      <c r="J104" s="36" t="s">
        <v>67</v>
      </c>
      <c r="K104" s="76" t="s">
        <v>48</v>
      </c>
      <c r="L104" s="31" t="s">
        <v>780</v>
      </c>
      <c r="M104" s="12" t="s">
        <v>157</v>
      </c>
      <c r="N104" s="31" t="s">
        <v>894</v>
      </c>
      <c r="O104" s="14" t="s">
        <v>1060</v>
      </c>
      <c r="P104" s="14" t="s">
        <v>1063</v>
      </c>
      <c r="Q104" s="12" t="s">
        <v>1045</v>
      </c>
      <c r="R104" s="12" t="s">
        <v>1052</v>
      </c>
      <c r="S104" s="15">
        <v>60000000</v>
      </c>
      <c r="T104" s="15">
        <f t="shared" si="27"/>
        <v>64000000</v>
      </c>
      <c r="U104" s="16" t="s">
        <v>190</v>
      </c>
      <c r="V104" s="51">
        <v>1741</v>
      </c>
      <c r="W104" s="52" t="s">
        <v>105</v>
      </c>
      <c r="X104" s="53">
        <v>381</v>
      </c>
      <c r="Y104" s="54">
        <v>44582</v>
      </c>
      <c r="Z104" s="55">
        <v>642</v>
      </c>
      <c r="AA104" s="39">
        <v>44804</v>
      </c>
      <c r="AB104" s="39"/>
      <c r="AC104" s="56"/>
      <c r="AD104" s="57">
        <v>400</v>
      </c>
      <c r="AE104" s="58">
        <v>44587</v>
      </c>
      <c r="AF104" s="16">
        <v>758</v>
      </c>
      <c r="AG104" s="39">
        <v>44809</v>
      </c>
      <c r="AH104" s="16"/>
      <c r="AI104" s="59"/>
      <c r="AJ104" s="28" t="s">
        <v>43</v>
      </c>
      <c r="AK104" s="29" t="s">
        <v>71</v>
      </c>
      <c r="AL104" s="29" t="s">
        <v>75</v>
      </c>
      <c r="AM104" s="29" t="s">
        <v>45</v>
      </c>
      <c r="AN104" s="12" t="s">
        <v>112</v>
      </c>
      <c r="AO104" s="30">
        <v>5</v>
      </c>
      <c r="AP104" s="12" t="s">
        <v>176</v>
      </c>
      <c r="AQ104" s="12">
        <v>8</v>
      </c>
      <c r="AR104" s="12">
        <v>0</v>
      </c>
      <c r="AS104" s="12">
        <f t="shared" si="22"/>
        <v>8</v>
      </c>
      <c r="AT104" s="12" t="s">
        <v>1347</v>
      </c>
      <c r="AU104" s="32">
        <v>44586</v>
      </c>
      <c r="AV104" s="33">
        <v>44587</v>
      </c>
      <c r="AW104" s="33">
        <v>44587</v>
      </c>
      <c r="AX104" s="33">
        <v>44829</v>
      </c>
      <c r="AY104" s="33">
        <v>44850</v>
      </c>
      <c r="AZ104" s="34"/>
      <c r="BA104" s="35" t="s">
        <v>1027</v>
      </c>
      <c r="BB104" s="67" t="s">
        <v>840</v>
      </c>
      <c r="BC104" s="142" t="s">
        <v>138</v>
      </c>
      <c r="BD104" s="12" t="s">
        <v>44</v>
      </c>
      <c r="BE104" s="12" t="s">
        <v>44</v>
      </c>
      <c r="BF104" s="12" t="s">
        <v>44</v>
      </c>
      <c r="BG104" s="12" t="s">
        <v>44</v>
      </c>
      <c r="BH104" s="12" t="s">
        <v>44</v>
      </c>
      <c r="BI104" s="12" t="s">
        <v>44</v>
      </c>
      <c r="BJ104" s="12" t="s">
        <v>44</v>
      </c>
      <c r="BK104" s="12" t="s">
        <v>44</v>
      </c>
      <c r="BL104" s="12" t="s">
        <v>44</v>
      </c>
      <c r="BM104" s="29" t="s">
        <v>44</v>
      </c>
      <c r="BN104" s="39">
        <v>44809</v>
      </c>
      <c r="BO104" s="16">
        <v>16</v>
      </c>
      <c r="BP104" s="16"/>
      <c r="BQ104" s="16"/>
      <c r="BR104" s="16"/>
      <c r="BS104" s="16"/>
      <c r="BT104" s="16"/>
      <c r="BU104" s="16"/>
      <c r="BV104" s="16">
        <v>1</v>
      </c>
      <c r="BW104" s="38">
        <f t="shared" si="23"/>
        <v>16</v>
      </c>
      <c r="BX104" s="39">
        <v>44850</v>
      </c>
      <c r="BY104" s="34">
        <v>44809</v>
      </c>
      <c r="BZ104" s="40">
        <v>4000000</v>
      </c>
      <c r="CA104" s="34"/>
      <c r="CB104" s="40"/>
      <c r="CC104" s="34"/>
      <c r="CD104" s="40"/>
      <c r="CE104" s="40"/>
      <c r="CF104" s="40"/>
      <c r="CG104" s="40"/>
      <c r="CH104" s="40"/>
      <c r="CI104" s="41">
        <v>1</v>
      </c>
      <c r="CJ104" s="41">
        <f t="shared" si="26"/>
        <v>4000000</v>
      </c>
      <c r="CK104" s="34">
        <v>44713</v>
      </c>
      <c r="CL104" s="12">
        <v>5</v>
      </c>
      <c r="CM104" s="34">
        <v>44718</v>
      </c>
      <c r="CN104" s="34"/>
      <c r="CO104" s="34"/>
      <c r="CP104" s="34"/>
      <c r="CQ104" s="42"/>
      <c r="CR104" s="42"/>
      <c r="CS104" s="42"/>
      <c r="CT104" s="42"/>
      <c r="CU104" s="16"/>
      <c r="CV104" s="43">
        <f t="shared" si="28"/>
        <v>8000000</v>
      </c>
      <c r="CW104" s="61">
        <v>1</v>
      </c>
      <c r="CX104" s="62">
        <v>44624</v>
      </c>
      <c r="CY104" s="63">
        <v>1250000</v>
      </c>
      <c r="CZ104" s="51">
        <v>1</v>
      </c>
      <c r="DA104" s="62">
        <v>44630</v>
      </c>
      <c r="DB104" s="63">
        <v>7500000</v>
      </c>
      <c r="DC104" s="51">
        <v>1</v>
      </c>
      <c r="DD104" s="62">
        <v>44658</v>
      </c>
      <c r="DE104" s="63">
        <v>7500000</v>
      </c>
      <c r="DF104" s="65">
        <v>1</v>
      </c>
      <c r="DG104" s="58">
        <v>44687</v>
      </c>
      <c r="DH104" s="63">
        <v>7500000</v>
      </c>
      <c r="DI104" s="65">
        <v>1</v>
      </c>
      <c r="DJ104" s="58">
        <v>44720</v>
      </c>
      <c r="DK104" s="64">
        <v>7174275</v>
      </c>
      <c r="DL104" s="65">
        <v>1</v>
      </c>
      <c r="DM104" s="58">
        <v>44755</v>
      </c>
      <c r="DN104" s="64">
        <v>7174275</v>
      </c>
      <c r="DO104" s="65">
        <v>1</v>
      </c>
      <c r="DP104" s="58">
        <v>44784</v>
      </c>
      <c r="DQ104" s="64">
        <v>7174275</v>
      </c>
      <c r="DR104" s="65"/>
      <c r="DS104" s="65"/>
      <c r="DT104" s="65"/>
      <c r="DU104" s="65"/>
      <c r="DV104" s="65"/>
      <c r="DW104" s="65"/>
      <c r="DX104" s="65"/>
      <c r="DY104" s="65"/>
      <c r="DZ104" s="65"/>
      <c r="EA104" s="51">
        <f t="shared" si="24"/>
        <v>7</v>
      </c>
      <c r="EB104" s="66">
        <f t="shared" si="25"/>
        <v>45272825</v>
      </c>
    </row>
    <row r="105" spans="1:132" ht="24" x14ac:dyDescent="0.25">
      <c r="A105" s="12">
        <v>101</v>
      </c>
      <c r="B105" s="12">
        <v>2022</v>
      </c>
      <c r="C105" s="13" t="s">
        <v>617</v>
      </c>
      <c r="D105" s="14" t="s">
        <v>618</v>
      </c>
      <c r="E105" s="143" t="s">
        <v>622</v>
      </c>
      <c r="F105" s="137" t="s">
        <v>961</v>
      </c>
      <c r="G105" s="79" t="s">
        <v>44</v>
      </c>
      <c r="H105" s="12" t="s">
        <v>117</v>
      </c>
      <c r="I105" s="79" t="s">
        <v>47</v>
      </c>
      <c r="J105" s="36" t="s">
        <v>67</v>
      </c>
      <c r="K105" s="80" t="s">
        <v>48</v>
      </c>
      <c r="L105" s="31" t="s">
        <v>784</v>
      </c>
      <c r="M105" s="12" t="s">
        <v>157</v>
      </c>
      <c r="N105" s="31" t="s">
        <v>623</v>
      </c>
      <c r="O105" s="14" t="s">
        <v>1060</v>
      </c>
      <c r="P105" s="14" t="s">
        <v>1063</v>
      </c>
      <c r="Q105" s="12" t="s">
        <v>1045</v>
      </c>
      <c r="R105" s="12" t="s">
        <v>1052</v>
      </c>
      <c r="S105" s="15">
        <v>27600000</v>
      </c>
      <c r="T105" s="15">
        <f t="shared" si="27"/>
        <v>41400000</v>
      </c>
      <c r="U105" s="16" t="s">
        <v>190</v>
      </c>
      <c r="V105" s="51">
        <v>1841</v>
      </c>
      <c r="W105" s="52" t="s">
        <v>92</v>
      </c>
      <c r="X105" s="53">
        <v>336</v>
      </c>
      <c r="Y105" s="54">
        <v>44579</v>
      </c>
      <c r="Z105" s="55">
        <v>572</v>
      </c>
      <c r="AA105" s="39">
        <v>44757</v>
      </c>
      <c r="AB105" s="39"/>
      <c r="AC105" s="56"/>
      <c r="AD105" s="57">
        <v>401</v>
      </c>
      <c r="AE105" s="58">
        <v>44587</v>
      </c>
      <c r="AF105" s="16">
        <v>672</v>
      </c>
      <c r="AG105" s="39">
        <v>44764</v>
      </c>
      <c r="AH105" s="16"/>
      <c r="AI105" s="59"/>
      <c r="AJ105" s="28" t="s">
        <v>43</v>
      </c>
      <c r="AK105" s="29" t="s">
        <v>71</v>
      </c>
      <c r="AL105" s="29" t="s">
        <v>75</v>
      </c>
      <c r="AM105" s="29" t="s">
        <v>45</v>
      </c>
      <c r="AN105" s="12" t="s">
        <v>112</v>
      </c>
      <c r="AO105" s="30">
        <v>5</v>
      </c>
      <c r="AP105" s="12" t="s">
        <v>176</v>
      </c>
      <c r="AQ105" s="12">
        <v>6</v>
      </c>
      <c r="AR105" s="12">
        <v>3</v>
      </c>
      <c r="AS105" s="12">
        <f t="shared" si="22"/>
        <v>9</v>
      </c>
      <c r="AT105" s="12"/>
      <c r="AU105" s="32">
        <v>44586</v>
      </c>
      <c r="AV105" s="33">
        <v>44586</v>
      </c>
      <c r="AW105" s="33">
        <v>44593</v>
      </c>
      <c r="AX105" s="33">
        <v>44773</v>
      </c>
      <c r="AY105" s="33">
        <v>44865</v>
      </c>
      <c r="AZ105" s="34"/>
      <c r="BA105" s="35" t="s">
        <v>1027</v>
      </c>
      <c r="BB105" s="67" t="s">
        <v>841</v>
      </c>
      <c r="BC105" s="142" t="s">
        <v>138</v>
      </c>
      <c r="BD105" s="12" t="s">
        <v>44</v>
      </c>
      <c r="BE105" s="12" t="s">
        <v>44</v>
      </c>
      <c r="BF105" s="12" t="s">
        <v>44</v>
      </c>
      <c r="BG105" s="12" t="s">
        <v>44</v>
      </c>
      <c r="BH105" s="12" t="s">
        <v>44</v>
      </c>
      <c r="BI105" s="12" t="s">
        <v>44</v>
      </c>
      <c r="BJ105" s="12" t="s">
        <v>44</v>
      </c>
      <c r="BK105" s="12" t="s">
        <v>44</v>
      </c>
      <c r="BL105" s="12" t="s">
        <v>44</v>
      </c>
      <c r="BM105" s="29" t="s">
        <v>44</v>
      </c>
      <c r="BN105" s="39">
        <v>44764</v>
      </c>
      <c r="BO105" s="16">
        <v>90</v>
      </c>
      <c r="BP105" s="16"/>
      <c r="BQ105" s="16"/>
      <c r="BR105" s="16"/>
      <c r="BS105" s="16"/>
      <c r="BT105" s="16"/>
      <c r="BU105" s="16"/>
      <c r="BV105" s="16">
        <v>1</v>
      </c>
      <c r="BW105" s="38">
        <f t="shared" si="23"/>
        <v>90</v>
      </c>
      <c r="BX105" s="39">
        <v>44865</v>
      </c>
      <c r="BY105" s="34">
        <v>44764</v>
      </c>
      <c r="BZ105" s="40">
        <v>13800000</v>
      </c>
      <c r="CA105" s="34"/>
      <c r="CB105" s="40"/>
      <c r="CC105" s="34"/>
      <c r="CD105" s="40"/>
      <c r="CE105" s="40"/>
      <c r="CF105" s="40"/>
      <c r="CG105" s="40"/>
      <c r="CH105" s="40"/>
      <c r="CI105" s="41">
        <v>1</v>
      </c>
      <c r="CJ105" s="41">
        <f t="shared" si="26"/>
        <v>13800000</v>
      </c>
      <c r="CK105" s="34"/>
      <c r="CL105" s="12"/>
      <c r="CM105" s="34"/>
      <c r="CN105" s="34"/>
      <c r="CO105" s="34"/>
      <c r="CP105" s="34"/>
      <c r="CQ105" s="42"/>
      <c r="CR105" s="42"/>
      <c r="CS105" s="42"/>
      <c r="CT105" s="42"/>
      <c r="CU105" s="16"/>
      <c r="CV105" s="43">
        <f t="shared" si="28"/>
        <v>4600000</v>
      </c>
      <c r="CW105" s="61">
        <v>1</v>
      </c>
      <c r="CX105" s="62">
        <v>44634</v>
      </c>
      <c r="CY105" s="63">
        <v>4600000</v>
      </c>
      <c r="CZ105" s="51">
        <v>1</v>
      </c>
      <c r="DA105" s="62">
        <v>44658</v>
      </c>
      <c r="DB105" s="63">
        <v>4600000</v>
      </c>
      <c r="DC105" s="51">
        <v>1</v>
      </c>
      <c r="DD105" s="62">
        <v>44687</v>
      </c>
      <c r="DE105" s="63">
        <v>4600000</v>
      </c>
      <c r="DF105" s="65">
        <v>1</v>
      </c>
      <c r="DG105" s="58">
        <v>44718</v>
      </c>
      <c r="DH105" s="64">
        <v>4560722</v>
      </c>
      <c r="DI105" s="65">
        <v>1</v>
      </c>
      <c r="DJ105" s="58">
        <v>44722</v>
      </c>
      <c r="DK105" s="64">
        <v>892315</v>
      </c>
      <c r="DL105" s="65">
        <v>1</v>
      </c>
      <c r="DM105" s="58">
        <v>44753</v>
      </c>
      <c r="DN105" s="64">
        <v>4560722</v>
      </c>
      <c r="DO105" s="65">
        <v>1</v>
      </c>
      <c r="DP105" s="58">
        <v>44796</v>
      </c>
      <c r="DQ105" s="64">
        <v>4560722</v>
      </c>
      <c r="DR105" s="65"/>
      <c r="DS105" s="65"/>
      <c r="DT105" s="65"/>
      <c r="DU105" s="65"/>
      <c r="DV105" s="65"/>
      <c r="DW105" s="65"/>
      <c r="DX105" s="65"/>
      <c r="DY105" s="65"/>
      <c r="DZ105" s="65"/>
      <c r="EA105" s="51">
        <f t="shared" si="24"/>
        <v>7</v>
      </c>
      <c r="EB105" s="66">
        <f t="shared" si="25"/>
        <v>28374481</v>
      </c>
    </row>
    <row r="106" spans="1:132" ht="48" x14ac:dyDescent="0.25">
      <c r="A106" s="12">
        <v>102</v>
      </c>
      <c r="B106" s="12">
        <v>2022</v>
      </c>
      <c r="C106" s="13" t="s">
        <v>624</v>
      </c>
      <c r="D106" s="14" t="s">
        <v>625</v>
      </c>
      <c r="E106" s="142" t="s">
        <v>627</v>
      </c>
      <c r="F106" s="137" t="s">
        <v>982</v>
      </c>
      <c r="G106" s="38" t="s">
        <v>44</v>
      </c>
      <c r="H106" s="38" t="s">
        <v>68</v>
      </c>
      <c r="I106" s="38" t="s">
        <v>47</v>
      </c>
      <c r="J106" s="36" t="s">
        <v>67</v>
      </c>
      <c r="K106" s="16" t="s">
        <v>48</v>
      </c>
      <c r="L106" s="31" t="s">
        <v>788</v>
      </c>
      <c r="M106" s="12" t="s">
        <v>175</v>
      </c>
      <c r="N106" s="31" t="s">
        <v>910</v>
      </c>
      <c r="O106" s="14" t="s">
        <v>1060</v>
      </c>
      <c r="P106" s="14" t="s">
        <v>1063</v>
      </c>
      <c r="Q106" s="12" t="s">
        <v>1045</v>
      </c>
      <c r="R106" s="12" t="s">
        <v>1052</v>
      </c>
      <c r="S106" s="15">
        <v>28800000</v>
      </c>
      <c r="T106" s="15">
        <f t="shared" si="27"/>
        <v>43200000</v>
      </c>
      <c r="U106" s="16" t="s">
        <v>190</v>
      </c>
      <c r="V106" s="51">
        <v>1743</v>
      </c>
      <c r="W106" s="52" t="s">
        <v>626</v>
      </c>
      <c r="X106" s="53">
        <v>417</v>
      </c>
      <c r="Y106" s="54">
        <v>44585</v>
      </c>
      <c r="Z106" s="55">
        <v>566</v>
      </c>
      <c r="AA106" s="39">
        <v>44753</v>
      </c>
      <c r="AB106" s="39"/>
      <c r="AC106" s="56"/>
      <c r="AD106" s="57">
        <v>402</v>
      </c>
      <c r="AE106" s="58">
        <v>44587</v>
      </c>
      <c r="AF106" s="16">
        <v>650</v>
      </c>
      <c r="AG106" s="39">
        <v>44755</v>
      </c>
      <c r="AH106" s="16"/>
      <c r="AI106" s="59"/>
      <c r="AJ106" s="28" t="s">
        <v>43</v>
      </c>
      <c r="AK106" s="29" t="s">
        <v>71</v>
      </c>
      <c r="AL106" s="29" t="s">
        <v>75</v>
      </c>
      <c r="AM106" s="29" t="s">
        <v>45</v>
      </c>
      <c r="AN106" s="12" t="s">
        <v>112</v>
      </c>
      <c r="AO106" s="30">
        <v>5</v>
      </c>
      <c r="AP106" s="12" t="s">
        <v>176</v>
      </c>
      <c r="AQ106" s="12">
        <v>6</v>
      </c>
      <c r="AR106" s="12">
        <v>3</v>
      </c>
      <c r="AS106" s="12">
        <f t="shared" si="22"/>
        <v>9</v>
      </c>
      <c r="AT106" s="12"/>
      <c r="AU106" s="32">
        <v>44586</v>
      </c>
      <c r="AV106" s="33">
        <v>44587</v>
      </c>
      <c r="AW106" s="33">
        <v>44593</v>
      </c>
      <c r="AX106" s="33">
        <v>44773</v>
      </c>
      <c r="AY106" s="33">
        <v>44865</v>
      </c>
      <c r="AZ106" s="34"/>
      <c r="BA106" s="35" t="s">
        <v>1027</v>
      </c>
      <c r="BB106" s="67" t="s">
        <v>842</v>
      </c>
      <c r="BC106" s="142" t="s">
        <v>138</v>
      </c>
      <c r="BD106" s="12" t="s">
        <v>44</v>
      </c>
      <c r="BE106" s="12" t="s">
        <v>44</v>
      </c>
      <c r="BF106" s="12" t="s">
        <v>44</v>
      </c>
      <c r="BG106" s="12" t="s">
        <v>44</v>
      </c>
      <c r="BH106" s="12" t="s">
        <v>44</v>
      </c>
      <c r="BI106" s="12" t="s">
        <v>44</v>
      </c>
      <c r="BJ106" s="12" t="s">
        <v>44</v>
      </c>
      <c r="BK106" s="12" t="s">
        <v>44</v>
      </c>
      <c r="BL106" s="12" t="s">
        <v>44</v>
      </c>
      <c r="BM106" s="29" t="s">
        <v>44</v>
      </c>
      <c r="BN106" s="39">
        <v>44754</v>
      </c>
      <c r="BO106" s="16">
        <v>90</v>
      </c>
      <c r="BP106" s="16"/>
      <c r="BQ106" s="16"/>
      <c r="BR106" s="16"/>
      <c r="BS106" s="16"/>
      <c r="BT106" s="16"/>
      <c r="BU106" s="16"/>
      <c r="BV106" s="16">
        <v>1</v>
      </c>
      <c r="BW106" s="38">
        <f t="shared" si="23"/>
        <v>90</v>
      </c>
      <c r="BX106" s="39">
        <v>44865</v>
      </c>
      <c r="BY106" s="34">
        <v>44754</v>
      </c>
      <c r="BZ106" s="40">
        <v>14400000</v>
      </c>
      <c r="CA106" s="34"/>
      <c r="CB106" s="40"/>
      <c r="CC106" s="34"/>
      <c r="CD106" s="40"/>
      <c r="CE106" s="40"/>
      <c r="CF106" s="40"/>
      <c r="CG106" s="40"/>
      <c r="CH106" s="40"/>
      <c r="CI106" s="41">
        <v>1</v>
      </c>
      <c r="CJ106" s="41">
        <f t="shared" si="26"/>
        <v>14400000</v>
      </c>
      <c r="CK106" s="34"/>
      <c r="CL106" s="12"/>
      <c r="CM106" s="34"/>
      <c r="CN106" s="34"/>
      <c r="CO106" s="34"/>
      <c r="CP106" s="34"/>
      <c r="CQ106" s="42"/>
      <c r="CR106" s="42"/>
      <c r="CS106" s="42"/>
      <c r="CT106" s="42"/>
      <c r="CU106" s="16"/>
      <c r="CV106" s="43">
        <f t="shared" si="28"/>
        <v>4800000</v>
      </c>
      <c r="CW106" s="61">
        <v>1</v>
      </c>
      <c r="CX106" s="62">
        <v>44630</v>
      </c>
      <c r="CY106" s="63">
        <v>4800000</v>
      </c>
      <c r="CZ106" s="51">
        <v>1</v>
      </c>
      <c r="DA106" s="62">
        <v>44658</v>
      </c>
      <c r="DB106" s="63">
        <v>4800000</v>
      </c>
      <c r="DC106" s="51">
        <v>1</v>
      </c>
      <c r="DD106" s="62">
        <v>44687</v>
      </c>
      <c r="DE106" s="63">
        <v>4800000</v>
      </c>
      <c r="DF106" s="65">
        <v>1</v>
      </c>
      <c r="DG106" s="58">
        <v>44718</v>
      </c>
      <c r="DH106" s="64">
        <v>4759015</v>
      </c>
      <c r="DI106" s="65">
        <v>1</v>
      </c>
      <c r="DJ106" s="58">
        <v>44755</v>
      </c>
      <c r="DK106" s="64">
        <v>4759015</v>
      </c>
      <c r="DL106" s="65">
        <v>1</v>
      </c>
      <c r="DM106" s="58">
        <v>44784</v>
      </c>
      <c r="DN106" s="64">
        <v>4759015</v>
      </c>
      <c r="DO106" s="65"/>
      <c r="DP106" s="58"/>
      <c r="DQ106" s="65"/>
      <c r="DR106" s="65"/>
      <c r="DS106" s="65"/>
      <c r="DT106" s="65"/>
      <c r="DU106" s="65"/>
      <c r="DV106" s="65"/>
      <c r="DW106" s="65"/>
      <c r="DX106" s="65"/>
      <c r="DY106" s="65"/>
      <c r="DZ106" s="65"/>
      <c r="EA106" s="51">
        <f t="shared" si="24"/>
        <v>6</v>
      </c>
      <c r="EB106" s="66">
        <f t="shared" si="25"/>
        <v>28677045</v>
      </c>
    </row>
    <row r="107" spans="1:132" ht="48" x14ac:dyDescent="0.25">
      <c r="A107" s="12">
        <v>103</v>
      </c>
      <c r="B107" s="12">
        <v>2022</v>
      </c>
      <c r="C107" s="13" t="s">
        <v>628</v>
      </c>
      <c r="D107" s="14" t="s">
        <v>629</v>
      </c>
      <c r="E107" s="142" t="s">
        <v>630</v>
      </c>
      <c r="F107" s="137" t="s">
        <v>983</v>
      </c>
      <c r="G107" s="12" t="s">
        <v>44</v>
      </c>
      <c r="H107" s="12" t="s">
        <v>69</v>
      </c>
      <c r="I107" s="12" t="s">
        <v>47</v>
      </c>
      <c r="J107" s="36" t="s">
        <v>67</v>
      </c>
      <c r="K107" s="76" t="s">
        <v>48</v>
      </c>
      <c r="L107" s="31" t="s">
        <v>788</v>
      </c>
      <c r="M107" s="12" t="s">
        <v>993</v>
      </c>
      <c r="N107" s="31" t="s">
        <v>911</v>
      </c>
      <c r="O107" s="14" t="s">
        <v>1060</v>
      </c>
      <c r="P107" s="14" t="s">
        <v>1063</v>
      </c>
      <c r="Q107" s="12" t="s">
        <v>1045</v>
      </c>
      <c r="R107" s="12" t="s">
        <v>1052</v>
      </c>
      <c r="S107" s="15">
        <v>28800000</v>
      </c>
      <c r="T107" s="15">
        <f t="shared" si="27"/>
        <v>28800000</v>
      </c>
      <c r="U107" s="16" t="s">
        <v>190</v>
      </c>
      <c r="V107" s="51">
        <v>1743</v>
      </c>
      <c r="W107" s="52" t="s">
        <v>626</v>
      </c>
      <c r="X107" s="53">
        <v>417</v>
      </c>
      <c r="Y107" s="54">
        <v>44585</v>
      </c>
      <c r="Z107" s="55"/>
      <c r="AA107" s="39"/>
      <c r="AB107" s="39"/>
      <c r="AC107" s="56"/>
      <c r="AD107" s="57">
        <v>403</v>
      </c>
      <c r="AE107" s="58">
        <v>44587</v>
      </c>
      <c r="AF107" s="16"/>
      <c r="AG107" s="16"/>
      <c r="AH107" s="16"/>
      <c r="AI107" s="59"/>
      <c r="AJ107" s="28" t="s">
        <v>43</v>
      </c>
      <c r="AK107" s="29" t="s">
        <v>71</v>
      </c>
      <c r="AL107" s="29" t="s">
        <v>75</v>
      </c>
      <c r="AM107" s="29" t="s">
        <v>45</v>
      </c>
      <c r="AN107" s="12" t="s">
        <v>112</v>
      </c>
      <c r="AO107" s="30">
        <v>5</v>
      </c>
      <c r="AP107" s="12" t="s">
        <v>176</v>
      </c>
      <c r="AQ107" s="12">
        <v>6</v>
      </c>
      <c r="AR107" s="12">
        <v>0</v>
      </c>
      <c r="AS107" s="12">
        <f t="shared" si="22"/>
        <v>6</v>
      </c>
      <c r="AT107" s="12"/>
      <c r="AU107" s="32">
        <v>44586</v>
      </c>
      <c r="AV107" s="33">
        <v>44587</v>
      </c>
      <c r="AW107" s="33">
        <v>44595</v>
      </c>
      <c r="AX107" s="33">
        <v>44775</v>
      </c>
      <c r="AY107" s="33">
        <v>44775</v>
      </c>
      <c r="AZ107" s="34"/>
      <c r="BA107" s="35" t="s">
        <v>778</v>
      </c>
      <c r="BB107" s="67" t="s">
        <v>843</v>
      </c>
      <c r="BC107" s="142" t="s">
        <v>144</v>
      </c>
      <c r="BD107" s="12" t="s">
        <v>44</v>
      </c>
      <c r="BE107" s="12" t="s">
        <v>44</v>
      </c>
      <c r="BF107" s="12" t="s">
        <v>44</v>
      </c>
      <c r="BG107" s="12" t="s">
        <v>44</v>
      </c>
      <c r="BH107" s="12" t="s">
        <v>44</v>
      </c>
      <c r="BI107" s="12" t="s">
        <v>44</v>
      </c>
      <c r="BJ107" s="12" t="s">
        <v>44</v>
      </c>
      <c r="BK107" s="12" t="s">
        <v>44</v>
      </c>
      <c r="BL107" s="12" t="s">
        <v>44</v>
      </c>
      <c r="BM107" s="29" t="s">
        <v>44</v>
      </c>
      <c r="BN107" s="16"/>
      <c r="BO107" s="16"/>
      <c r="BP107" s="16"/>
      <c r="BQ107" s="16"/>
      <c r="BR107" s="16"/>
      <c r="BS107" s="16"/>
      <c r="BT107" s="16"/>
      <c r="BU107" s="16"/>
      <c r="BV107" s="16"/>
      <c r="BW107" s="38">
        <f t="shared" si="23"/>
        <v>0</v>
      </c>
      <c r="BX107" s="39"/>
      <c r="BY107" s="34"/>
      <c r="BZ107" s="40"/>
      <c r="CA107" s="34"/>
      <c r="CB107" s="40"/>
      <c r="CC107" s="34"/>
      <c r="CD107" s="40"/>
      <c r="CE107" s="40"/>
      <c r="CF107" s="40"/>
      <c r="CG107" s="40"/>
      <c r="CH107" s="40"/>
      <c r="CI107" s="41"/>
      <c r="CJ107" s="41">
        <f t="shared" si="26"/>
        <v>0</v>
      </c>
      <c r="CK107" s="34"/>
      <c r="CL107" s="12"/>
      <c r="CM107" s="34"/>
      <c r="CN107" s="34"/>
      <c r="CO107" s="34"/>
      <c r="CP107" s="34"/>
      <c r="CQ107" s="42"/>
      <c r="CR107" s="42"/>
      <c r="CS107" s="42"/>
      <c r="CT107" s="42"/>
      <c r="CU107" s="16"/>
      <c r="CV107" s="43">
        <f t="shared" si="28"/>
        <v>4800000</v>
      </c>
      <c r="CW107" s="61">
        <v>1</v>
      </c>
      <c r="CX107" s="62">
        <v>44630</v>
      </c>
      <c r="CY107" s="63">
        <v>4480000</v>
      </c>
      <c r="CZ107" s="51">
        <v>1</v>
      </c>
      <c r="DA107" s="62">
        <v>44658</v>
      </c>
      <c r="DB107" s="63">
        <v>4800000</v>
      </c>
      <c r="DC107" s="51">
        <v>1</v>
      </c>
      <c r="DD107" s="62">
        <v>44687</v>
      </c>
      <c r="DE107" s="63">
        <v>4800000</v>
      </c>
      <c r="DF107" s="65">
        <v>1</v>
      </c>
      <c r="DG107" s="58">
        <v>44718</v>
      </c>
      <c r="DH107" s="64">
        <v>4759015</v>
      </c>
      <c r="DI107" s="65">
        <v>1</v>
      </c>
      <c r="DJ107" s="58">
        <v>44755</v>
      </c>
      <c r="DK107" s="64">
        <v>4759015</v>
      </c>
      <c r="DL107" s="65"/>
      <c r="DM107" s="65"/>
      <c r="DN107" s="65"/>
      <c r="DO107" s="65"/>
      <c r="DP107" s="65"/>
      <c r="DQ107" s="65"/>
      <c r="DR107" s="65"/>
      <c r="DS107" s="65"/>
      <c r="DT107" s="65"/>
      <c r="DU107" s="65"/>
      <c r="DV107" s="65"/>
      <c r="DW107" s="65"/>
      <c r="DX107" s="65"/>
      <c r="DY107" s="65"/>
      <c r="DZ107" s="65"/>
      <c r="EA107" s="51">
        <f t="shared" si="24"/>
        <v>5</v>
      </c>
      <c r="EB107" s="66">
        <f t="shared" si="25"/>
        <v>23598030</v>
      </c>
    </row>
    <row r="108" spans="1:132" ht="36" x14ac:dyDescent="0.25">
      <c r="A108" s="12">
        <v>104</v>
      </c>
      <c r="B108" s="12">
        <v>2022</v>
      </c>
      <c r="C108" s="13" t="s">
        <v>673</v>
      </c>
      <c r="D108" s="14" t="s">
        <v>674</v>
      </c>
      <c r="E108" s="142" t="s">
        <v>672</v>
      </c>
      <c r="F108" s="137" t="s">
        <v>984</v>
      </c>
      <c r="G108" s="12" t="s">
        <v>44</v>
      </c>
      <c r="H108" s="12" t="s">
        <v>69</v>
      </c>
      <c r="I108" s="12" t="s">
        <v>47</v>
      </c>
      <c r="J108" s="36" t="s">
        <v>67</v>
      </c>
      <c r="K108" s="76" t="s">
        <v>48</v>
      </c>
      <c r="L108" s="31" t="s">
        <v>390</v>
      </c>
      <c r="M108" s="12" t="s">
        <v>999</v>
      </c>
      <c r="N108" s="31" t="s">
        <v>912</v>
      </c>
      <c r="O108" s="14" t="s">
        <v>1060</v>
      </c>
      <c r="P108" s="14" t="s">
        <v>1063</v>
      </c>
      <c r="Q108" s="12" t="s">
        <v>1045</v>
      </c>
      <c r="R108" s="12" t="s">
        <v>1052</v>
      </c>
      <c r="S108" s="15">
        <v>27600000</v>
      </c>
      <c r="T108" s="15">
        <f t="shared" si="27"/>
        <v>36800000</v>
      </c>
      <c r="U108" s="16" t="s">
        <v>190</v>
      </c>
      <c r="V108" s="51">
        <v>1845</v>
      </c>
      <c r="W108" s="52" t="s">
        <v>391</v>
      </c>
      <c r="X108" s="53">
        <v>415</v>
      </c>
      <c r="Y108" s="54">
        <v>44585</v>
      </c>
      <c r="Z108" s="55">
        <v>575</v>
      </c>
      <c r="AA108" s="39">
        <v>44767</v>
      </c>
      <c r="AB108" s="39"/>
      <c r="AC108" s="56"/>
      <c r="AD108" s="57">
        <v>404</v>
      </c>
      <c r="AE108" s="58">
        <v>44587</v>
      </c>
      <c r="AF108" s="16">
        <v>673</v>
      </c>
      <c r="AG108" s="39">
        <v>44767</v>
      </c>
      <c r="AH108" s="16"/>
      <c r="AI108" s="59"/>
      <c r="AJ108" s="28" t="s">
        <v>43</v>
      </c>
      <c r="AK108" s="29" t="s">
        <v>71</v>
      </c>
      <c r="AL108" s="29" t="s">
        <v>75</v>
      </c>
      <c r="AM108" s="29" t="s">
        <v>45</v>
      </c>
      <c r="AN108" s="12" t="s">
        <v>112</v>
      </c>
      <c r="AO108" s="30">
        <v>5</v>
      </c>
      <c r="AP108" s="12" t="s">
        <v>176</v>
      </c>
      <c r="AQ108" s="12">
        <v>6</v>
      </c>
      <c r="AR108" s="12">
        <v>2</v>
      </c>
      <c r="AS108" s="12">
        <f t="shared" ref="AS108:AS124" si="29">+AQ108+AR108</f>
        <v>8</v>
      </c>
      <c r="AT108" s="12"/>
      <c r="AU108" s="32">
        <v>44586</v>
      </c>
      <c r="AV108" s="33">
        <v>44586</v>
      </c>
      <c r="AW108" s="33">
        <v>44594</v>
      </c>
      <c r="AX108" s="33">
        <v>44774</v>
      </c>
      <c r="AY108" s="33">
        <v>44835</v>
      </c>
      <c r="AZ108" s="34"/>
      <c r="BA108" s="35" t="s">
        <v>1027</v>
      </c>
      <c r="BB108" s="67" t="s">
        <v>844</v>
      </c>
      <c r="BC108" s="142" t="s">
        <v>138</v>
      </c>
      <c r="BD108" s="12" t="s">
        <v>44</v>
      </c>
      <c r="BE108" s="12" t="s">
        <v>44</v>
      </c>
      <c r="BF108" s="12" t="s">
        <v>44</v>
      </c>
      <c r="BG108" s="12" t="s">
        <v>44</v>
      </c>
      <c r="BH108" s="12" t="s">
        <v>44</v>
      </c>
      <c r="BI108" s="12" t="s">
        <v>44</v>
      </c>
      <c r="BJ108" s="12" t="s">
        <v>44</v>
      </c>
      <c r="BK108" s="12" t="s">
        <v>44</v>
      </c>
      <c r="BL108" s="12" t="s">
        <v>44</v>
      </c>
      <c r="BM108" s="29" t="s">
        <v>44</v>
      </c>
      <c r="BN108" s="39">
        <v>44767</v>
      </c>
      <c r="BO108" s="16">
        <v>60</v>
      </c>
      <c r="BP108" s="16"/>
      <c r="BQ108" s="16"/>
      <c r="BR108" s="16"/>
      <c r="BS108" s="16"/>
      <c r="BT108" s="16"/>
      <c r="BU108" s="16"/>
      <c r="BV108" s="16">
        <v>1</v>
      </c>
      <c r="BW108" s="38">
        <f t="shared" si="23"/>
        <v>60</v>
      </c>
      <c r="BX108" s="39">
        <v>44835</v>
      </c>
      <c r="BY108" s="34">
        <v>44767</v>
      </c>
      <c r="BZ108" s="40">
        <v>9200000</v>
      </c>
      <c r="CA108" s="34"/>
      <c r="CB108" s="40"/>
      <c r="CC108" s="34"/>
      <c r="CD108" s="40"/>
      <c r="CE108" s="40"/>
      <c r="CF108" s="40"/>
      <c r="CG108" s="40"/>
      <c r="CH108" s="40"/>
      <c r="CI108" s="41">
        <v>1</v>
      </c>
      <c r="CJ108" s="41">
        <f t="shared" si="26"/>
        <v>9200000</v>
      </c>
      <c r="CK108" s="34"/>
      <c r="CL108" s="12"/>
      <c r="CM108" s="34"/>
      <c r="CN108" s="34"/>
      <c r="CO108" s="34"/>
      <c r="CP108" s="34"/>
      <c r="CQ108" s="42"/>
      <c r="CR108" s="42"/>
      <c r="CS108" s="42"/>
      <c r="CT108" s="42"/>
      <c r="CU108" s="16"/>
      <c r="CV108" s="43">
        <f t="shared" si="28"/>
        <v>4600000</v>
      </c>
      <c r="CW108" s="61">
        <v>1</v>
      </c>
      <c r="CX108" s="62">
        <v>44631</v>
      </c>
      <c r="CY108" s="63">
        <v>4446667</v>
      </c>
      <c r="CZ108" s="51">
        <v>1</v>
      </c>
      <c r="DA108" s="62">
        <v>44662</v>
      </c>
      <c r="DB108" s="63">
        <v>4446667</v>
      </c>
      <c r="DC108" s="51">
        <v>1</v>
      </c>
      <c r="DD108" s="62">
        <v>44687</v>
      </c>
      <c r="DE108" s="65">
        <v>4600000</v>
      </c>
      <c r="DF108" s="65">
        <v>1</v>
      </c>
      <c r="DG108" s="58">
        <v>44718</v>
      </c>
      <c r="DH108" s="64">
        <v>4560722</v>
      </c>
      <c r="DI108" s="65">
        <v>1</v>
      </c>
      <c r="DJ108" s="58">
        <v>44753</v>
      </c>
      <c r="DK108" s="64">
        <v>4560722</v>
      </c>
      <c r="DL108" s="65">
        <v>1</v>
      </c>
      <c r="DM108" s="58">
        <v>44784</v>
      </c>
      <c r="DN108" s="64">
        <v>4560722</v>
      </c>
      <c r="DO108" s="65"/>
      <c r="DP108" s="65"/>
      <c r="DQ108" s="64"/>
      <c r="DR108" s="65"/>
      <c r="DS108" s="65"/>
      <c r="DT108" s="65"/>
      <c r="DU108" s="65"/>
      <c r="DV108" s="65"/>
      <c r="DW108" s="65"/>
      <c r="DX108" s="65"/>
      <c r="DY108" s="65"/>
      <c r="DZ108" s="65"/>
      <c r="EA108" s="51">
        <f t="shared" si="24"/>
        <v>6</v>
      </c>
      <c r="EB108" s="66">
        <f t="shared" si="25"/>
        <v>27175500</v>
      </c>
    </row>
    <row r="109" spans="1:132" ht="36" x14ac:dyDescent="0.25">
      <c r="A109" s="12">
        <v>105</v>
      </c>
      <c r="B109" s="12">
        <v>2022</v>
      </c>
      <c r="C109" s="13" t="s">
        <v>631</v>
      </c>
      <c r="D109" s="14" t="s">
        <v>646</v>
      </c>
      <c r="E109" s="142" t="s">
        <v>677</v>
      </c>
      <c r="F109" s="137" t="s">
        <v>951</v>
      </c>
      <c r="G109" s="12" t="s">
        <v>117</v>
      </c>
      <c r="H109" s="12" t="s">
        <v>69</v>
      </c>
      <c r="I109" s="12" t="s">
        <v>47</v>
      </c>
      <c r="J109" s="36" t="s">
        <v>67</v>
      </c>
      <c r="K109" s="76" t="s">
        <v>48</v>
      </c>
      <c r="L109" s="31" t="s">
        <v>791</v>
      </c>
      <c r="M109" s="12" t="s">
        <v>422</v>
      </c>
      <c r="N109" s="31" t="s">
        <v>676</v>
      </c>
      <c r="O109" s="14" t="s">
        <v>1060</v>
      </c>
      <c r="P109" s="14" t="s">
        <v>1063</v>
      </c>
      <c r="Q109" s="12" t="s">
        <v>1045</v>
      </c>
      <c r="R109" s="12" t="s">
        <v>1052</v>
      </c>
      <c r="S109" s="15">
        <v>30000000</v>
      </c>
      <c r="T109" s="15">
        <f t="shared" si="27"/>
        <v>45000000</v>
      </c>
      <c r="U109" s="16" t="s">
        <v>190</v>
      </c>
      <c r="V109" s="51">
        <v>1631</v>
      </c>
      <c r="W109" s="52" t="s">
        <v>675</v>
      </c>
      <c r="X109" s="53">
        <v>413</v>
      </c>
      <c r="Y109" s="54">
        <v>44585</v>
      </c>
      <c r="Z109" s="55">
        <v>517</v>
      </c>
      <c r="AA109" s="39">
        <v>44728</v>
      </c>
      <c r="AB109" s="39"/>
      <c r="AC109" s="56"/>
      <c r="AD109" s="57">
        <v>405</v>
      </c>
      <c r="AE109" s="58">
        <v>44587</v>
      </c>
      <c r="AF109" s="16">
        <v>602</v>
      </c>
      <c r="AG109" s="39">
        <v>44729</v>
      </c>
      <c r="AH109" s="16"/>
      <c r="AI109" s="59"/>
      <c r="AJ109" s="28" t="s">
        <v>43</v>
      </c>
      <c r="AK109" s="29" t="s">
        <v>71</v>
      </c>
      <c r="AL109" s="29" t="s">
        <v>75</v>
      </c>
      <c r="AM109" s="29" t="s">
        <v>45</v>
      </c>
      <c r="AN109" s="12" t="s">
        <v>112</v>
      </c>
      <c r="AO109" s="30">
        <v>5</v>
      </c>
      <c r="AP109" s="12" t="s">
        <v>176</v>
      </c>
      <c r="AQ109" s="12">
        <v>6</v>
      </c>
      <c r="AR109" s="12">
        <v>90</v>
      </c>
      <c r="AS109" s="12">
        <f t="shared" si="29"/>
        <v>96</v>
      </c>
      <c r="AT109" s="12"/>
      <c r="AU109" s="32">
        <v>44586</v>
      </c>
      <c r="AV109" s="33">
        <v>44586</v>
      </c>
      <c r="AW109" s="33">
        <v>44593</v>
      </c>
      <c r="AX109" s="33" t="s">
        <v>779</v>
      </c>
      <c r="AY109" s="33">
        <v>44865</v>
      </c>
      <c r="AZ109" s="34"/>
      <c r="BA109" s="35" t="s">
        <v>1027</v>
      </c>
      <c r="BB109" s="67" t="s">
        <v>845</v>
      </c>
      <c r="BC109" s="142" t="s">
        <v>138</v>
      </c>
      <c r="BD109" s="12" t="s">
        <v>44</v>
      </c>
      <c r="BE109" s="12" t="s">
        <v>44</v>
      </c>
      <c r="BF109" s="12" t="s">
        <v>44</v>
      </c>
      <c r="BG109" s="12" t="s">
        <v>44</v>
      </c>
      <c r="BH109" s="12" t="s">
        <v>44</v>
      </c>
      <c r="BI109" s="12" t="s">
        <v>44</v>
      </c>
      <c r="BJ109" s="12" t="s">
        <v>44</v>
      </c>
      <c r="BK109" s="12" t="s">
        <v>44</v>
      </c>
      <c r="BL109" s="12" t="s">
        <v>44</v>
      </c>
      <c r="BM109" s="29" t="s">
        <v>44</v>
      </c>
      <c r="BN109" s="39">
        <v>44729</v>
      </c>
      <c r="BO109" s="16">
        <v>90</v>
      </c>
      <c r="BP109" s="16"/>
      <c r="BQ109" s="16"/>
      <c r="BR109" s="16"/>
      <c r="BS109" s="16"/>
      <c r="BT109" s="16"/>
      <c r="BU109" s="16"/>
      <c r="BV109" s="16">
        <v>1</v>
      </c>
      <c r="BW109" s="38">
        <f t="shared" si="23"/>
        <v>90</v>
      </c>
      <c r="BX109" s="39">
        <v>44865</v>
      </c>
      <c r="BY109" s="34">
        <v>44729</v>
      </c>
      <c r="BZ109" s="40">
        <v>15000000</v>
      </c>
      <c r="CA109" s="34"/>
      <c r="CB109" s="40"/>
      <c r="CC109" s="34"/>
      <c r="CD109" s="40"/>
      <c r="CE109" s="40"/>
      <c r="CF109" s="40"/>
      <c r="CG109" s="40"/>
      <c r="CH109" s="40"/>
      <c r="CI109" s="41">
        <v>1</v>
      </c>
      <c r="CJ109" s="41">
        <f t="shared" si="26"/>
        <v>15000000</v>
      </c>
      <c r="CK109" s="34"/>
      <c r="CL109" s="12"/>
      <c r="CM109" s="34"/>
      <c r="CN109" s="34"/>
      <c r="CO109" s="34"/>
      <c r="CP109" s="34"/>
      <c r="CQ109" s="42"/>
      <c r="CR109" s="42"/>
      <c r="CS109" s="42"/>
      <c r="CT109" s="42"/>
      <c r="CU109" s="16"/>
      <c r="CV109" s="43">
        <f t="shared" si="28"/>
        <v>468750</v>
      </c>
      <c r="CW109" s="61">
        <v>1</v>
      </c>
      <c r="CX109" s="62">
        <v>44630</v>
      </c>
      <c r="CY109" s="63">
        <v>5000000</v>
      </c>
      <c r="CZ109" s="51">
        <v>1</v>
      </c>
      <c r="DA109" s="62">
        <v>44677</v>
      </c>
      <c r="DB109" s="63">
        <v>5000000</v>
      </c>
      <c r="DC109" s="51">
        <v>1</v>
      </c>
      <c r="DD109" s="62">
        <v>44687</v>
      </c>
      <c r="DE109" s="65">
        <v>5000000</v>
      </c>
      <c r="DF109" s="65">
        <v>1</v>
      </c>
      <c r="DG109" s="58">
        <v>44718</v>
      </c>
      <c r="DH109" s="64">
        <v>4957307</v>
      </c>
      <c r="DI109" s="65">
        <v>1</v>
      </c>
      <c r="DJ109" s="58">
        <v>44755</v>
      </c>
      <c r="DK109" s="64">
        <v>4957307</v>
      </c>
      <c r="DL109" s="65">
        <v>1</v>
      </c>
      <c r="DM109" s="58">
        <v>44784</v>
      </c>
      <c r="DN109" s="64">
        <v>4957307</v>
      </c>
      <c r="DO109" s="65"/>
      <c r="DP109" s="65"/>
      <c r="DQ109" s="64"/>
      <c r="DR109" s="65"/>
      <c r="DS109" s="65"/>
      <c r="DT109" s="65"/>
      <c r="DU109" s="65"/>
      <c r="DV109" s="65"/>
      <c r="DW109" s="65"/>
      <c r="DX109" s="65"/>
      <c r="DY109" s="65"/>
      <c r="DZ109" s="65"/>
      <c r="EA109" s="51">
        <f t="shared" si="24"/>
        <v>6</v>
      </c>
      <c r="EB109" s="66">
        <f t="shared" si="25"/>
        <v>29871921</v>
      </c>
    </row>
    <row r="110" spans="1:132" ht="24" x14ac:dyDescent="0.25">
      <c r="A110" s="12">
        <v>106</v>
      </c>
      <c r="B110" s="12">
        <v>2022</v>
      </c>
      <c r="C110" s="13" t="s">
        <v>632</v>
      </c>
      <c r="D110" s="14" t="s">
        <v>647</v>
      </c>
      <c r="E110" s="142" t="s">
        <v>937</v>
      </c>
      <c r="F110" s="137" t="s">
        <v>945</v>
      </c>
      <c r="G110" s="12" t="s">
        <v>117</v>
      </c>
      <c r="H110" s="12" t="s">
        <v>69</v>
      </c>
      <c r="I110" s="12" t="s">
        <v>51</v>
      </c>
      <c r="J110" s="36" t="s">
        <v>67</v>
      </c>
      <c r="K110" s="76" t="s">
        <v>48</v>
      </c>
      <c r="L110" s="31" t="s">
        <v>789</v>
      </c>
      <c r="M110" s="12" t="s">
        <v>422</v>
      </c>
      <c r="N110" s="31" t="s">
        <v>913</v>
      </c>
      <c r="O110" s="14" t="s">
        <v>1060</v>
      </c>
      <c r="P110" s="14" t="s">
        <v>1063</v>
      </c>
      <c r="Q110" s="12" t="s">
        <v>1045</v>
      </c>
      <c r="R110" s="12" t="s">
        <v>1052</v>
      </c>
      <c r="S110" s="15">
        <v>13200000</v>
      </c>
      <c r="T110" s="15">
        <f t="shared" si="27"/>
        <v>19800000</v>
      </c>
      <c r="U110" s="16" t="s">
        <v>190</v>
      </c>
      <c r="V110" s="51">
        <v>1715</v>
      </c>
      <c r="W110" s="52" t="s">
        <v>395</v>
      </c>
      <c r="X110" s="53">
        <v>412</v>
      </c>
      <c r="Y110" s="54">
        <v>44585</v>
      </c>
      <c r="Z110" s="55">
        <v>537</v>
      </c>
      <c r="AA110" s="39">
        <v>44748</v>
      </c>
      <c r="AB110" s="39"/>
      <c r="AC110" s="56"/>
      <c r="AD110" s="57">
        <v>406</v>
      </c>
      <c r="AE110" s="58">
        <v>44587</v>
      </c>
      <c r="AF110" s="16">
        <v>639</v>
      </c>
      <c r="AG110" s="39">
        <v>44754</v>
      </c>
      <c r="AH110" s="16"/>
      <c r="AI110" s="59"/>
      <c r="AJ110" s="28" t="s">
        <v>43</v>
      </c>
      <c r="AK110" s="29" t="s">
        <v>71</v>
      </c>
      <c r="AL110" s="29" t="s">
        <v>76</v>
      </c>
      <c r="AM110" s="29" t="s">
        <v>45</v>
      </c>
      <c r="AN110" s="12" t="s">
        <v>111</v>
      </c>
      <c r="AO110" s="30">
        <v>4</v>
      </c>
      <c r="AP110" s="12" t="s">
        <v>176</v>
      </c>
      <c r="AQ110" s="12">
        <v>6</v>
      </c>
      <c r="AR110" s="12">
        <v>3</v>
      </c>
      <c r="AS110" s="12">
        <f t="shared" si="29"/>
        <v>9</v>
      </c>
      <c r="AT110" s="12"/>
      <c r="AU110" s="32">
        <v>44586</v>
      </c>
      <c r="AV110" s="33">
        <v>44586</v>
      </c>
      <c r="AW110" s="33">
        <v>44594</v>
      </c>
      <c r="AX110" s="33">
        <v>44774</v>
      </c>
      <c r="AY110" s="33">
        <v>44866</v>
      </c>
      <c r="AZ110" s="34"/>
      <c r="BA110" s="35" t="s">
        <v>1103</v>
      </c>
      <c r="BB110" s="67" t="s">
        <v>846</v>
      </c>
      <c r="BC110" s="142" t="s">
        <v>138</v>
      </c>
      <c r="BD110" s="12" t="s">
        <v>44</v>
      </c>
      <c r="BE110" s="12" t="s">
        <v>44</v>
      </c>
      <c r="BF110" s="12" t="s">
        <v>44</v>
      </c>
      <c r="BG110" s="12" t="s">
        <v>44</v>
      </c>
      <c r="BH110" s="12" t="s">
        <v>44</v>
      </c>
      <c r="BI110" s="12" t="s">
        <v>44</v>
      </c>
      <c r="BJ110" s="12" t="s">
        <v>44</v>
      </c>
      <c r="BK110" s="12" t="s">
        <v>44</v>
      </c>
      <c r="BL110" s="12" t="s">
        <v>44</v>
      </c>
      <c r="BM110" s="29" t="s">
        <v>44</v>
      </c>
      <c r="BN110" s="39">
        <v>44750</v>
      </c>
      <c r="BO110" s="16">
        <v>90</v>
      </c>
      <c r="BP110" s="16"/>
      <c r="BQ110" s="16"/>
      <c r="BR110" s="16"/>
      <c r="BS110" s="16"/>
      <c r="BT110" s="16"/>
      <c r="BU110" s="16"/>
      <c r="BV110" s="16">
        <v>1</v>
      </c>
      <c r="BW110" s="38">
        <f t="shared" si="23"/>
        <v>90</v>
      </c>
      <c r="BX110" s="39">
        <v>44866</v>
      </c>
      <c r="BY110" s="34">
        <v>44750</v>
      </c>
      <c r="BZ110" s="40">
        <v>6600000</v>
      </c>
      <c r="CA110" s="34"/>
      <c r="CB110" s="40"/>
      <c r="CC110" s="34"/>
      <c r="CD110" s="40"/>
      <c r="CE110" s="40"/>
      <c r="CF110" s="40"/>
      <c r="CG110" s="40"/>
      <c r="CH110" s="40"/>
      <c r="CI110" s="41">
        <v>1</v>
      </c>
      <c r="CJ110" s="41">
        <f t="shared" si="26"/>
        <v>6600000</v>
      </c>
      <c r="CK110" s="34"/>
      <c r="CL110" s="12"/>
      <c r="CM110" s="34"/>
      <c r="CN110" s="34"/>
      <c r="CO110" s="34"/>
      <c r="CP110" s="34"/>
      <c r="CQ110" s="42"/>
      <c r="CR110" s="42"/>
      <c r="CS110" s="42"/>
      <c r="CT110" s="42"/>
      <c r="CU110" s="16"/>
      <c r="CV110" s="43">
        <f t="shared" si="28"/>
        <v>2200000</v>
      </c>
      <c r="CW110" s="61">
        <v>1</v>
      </c>
      <c r="CX110" s="62">
        <v>44645</v>
      </c>
      <c r="CY110" s="63">
        <v>2126667</v>
      </c>
      <c r="CZ110" s="51">
        <v>1</v>
      </c>
      <c r="DA110" s="62">
        <v>44662</v>
      </c>
      <c r="DB110" s="63">
        <v>2126667</v>
      </c>
      <c r="DC110" s="51">
        <v>1</v>
      </c>
      <c r="DD110" s="62">
        <v>44687</v>
      </c>
      <c r="DE110" s="65">
        <v>2200000</v>
      </c>
      <c r="DF110" s="65">
        <v>1</v>
      </c>
      <c r="DG110" s="58">
        <v>44718</v>
      </c>
      <c r="DH110" s="64">
        <v>2181215</v>
      </c>
      <c r="DI110" s="65">
        <v>1</v>
      </c>
      <c r="DJ110" s="58">
        <v>44755</v>
      </c>
      <c r="DK110" s="64">
        <v>2181215</v>
      </c>
      <c r="DL110" s="65">
        <v>1</v>
      </c>
      <c r="DM110" s="58">
        <v>44784</v>
      </c>
      <c r="DN110" s="64">
        <v>2181215</v>
      </c>
      <c r="DO110" s="65"/>
      <c r="DP110" s="65"/>
      <c r="DQ110" s="64"/>
      <c r="DR110" s="65"/>
      <c r="DS110" s="65"/>
      <c r="DT110" s="65"/>
      <c r="DU110" s="65"/>
      <c r="DV110" s="65"/>
      <c r="DW110" s="65"/>
      <c r="DX110" s="65"/>
      <c r="DY110" s="65"/>
      <c r="DZ110" s="65"/>
      <c r="EA110" s="51">
        <f t="shared" si="24"/>
        <v>6</v>
      </c>
      <c r="EB110" s="66">
        <f t="shared" si="25"/>
        <v>12996979</v>
      </c>
    </row>
    <row r="111" spans="1:132" ht="36" x14ac:dyDescent="0.25">
      <c r="A111" s="12">
        <v>107</v>
      </c>
      <c r="B111" s="12">
        <v>2022</v>
      </c>
      <c r="C111" s="13" t="s">
        <v>633</v>
      </c>
      <c r="D111" s="14" t="s">
        <v>648</v>
      </c>
      <c r="E111" s="142" t="s">
        <v>1019</v>
      </c>
      <c r="F111" s="137" t="s">
        <v>945</v>
      </c>
      <c r="G111" s="12" t="s">
        <v>117</v>
      </c>
      <c r="H111" s="12" t="s">
        <v>68</v>
      </c>
      <c r="I111" s="12" t="s">
        <v>51</v>
      </c>
      <c r="J111" s="36" t="s">
        <v>67</v>
      </c>
      <c r="K111" s="76" t="s">
        <v>48</v>
      </c>
      <c r="L111" s="31" t="s">
        <v>677</v>
      </c>
      <c r="M111" s="12" t="s">
        <v>422</v>
      </c>
      <c r="N111" s="31" t="s">
        <v>914</v>
      </c>
      <c r="O111" s="14" t="s">
        <v>1060</v>
      </c>
      <c r="P111" s="14" t="s">
        <v>1063</v>
      </c>
      <c r="Q111" s="12" t="s">
        <v>1045</v>
      </c>
      <c r="R111" s="12" t="s">
        <v>1052</v>
      </c>
      <c r="S111" s="15">
        <v>13200000</v>
      </c>
      <c r="T111" s="15">
        <f t="shared" si="27"/>
        <v>19800000</v>
      </c>
      <c r="U111" s="16" t="s">
        <v>190</v>
      </c>
      <c r="V111" s="51">
        <v>1631</v>
      </c>
      <c r="W111" s="52" t="s">
        <v>675</v>
      </c>
      <c r="X111" s="53">
        <v>411</v>
      </c>
      <c r="Y111" s="54">
        <v>44585</v>
      </c>
      <c r="Z111" s="55">
        <v>553</v>
      </c>
      <c r="AA111" s="39">
        <v>44750</v>
      </c>
      <c r="AB111" s="39"/>
      <c r="AC111" s="56"/>
      <c r="AD111" s="57">
        <v>407</v>
      </c>
      <c r="AE111" s="58">
        <v>44587</v>
      </c>
      <c r="AF111" s="16">
        <v>658</v>
      </c>
      <c r="AG111" s="39">
        <v>44757</v>
      </c>
      <c r="AH111" s="16"/>
      <c r="AI111" s="59"/>
      <c r="AJ111" s="28" t="s">
        <v>43</v>
      </c>
      <c r="AK111" s="29" t="s">
        <v>71</v>
      </c>
      <c r="AL111" s="29" t="s">
        <v>76</v>
      </c>
      <c r="AM111" s="29" t="s">
        <v>45</v>
      </c>
      <c r="AN111" s="12" t="s">
        <v>111</v>
      </c>
      <c r="AO111" s="30">
        <v>4</v>
      </c>
      <c r="AP111" s="12" t="s">
        <v>176</v>
      </c>
      <c r="AQ111" s="12">
        <v>6</v>
      </c>
      <c r="AR111" s="12">
        <v>3</v>
      </c>
      <c r="AS111" s="12">
        <f t="shared" si="29"/>
        <v>9</v>
      </c>
      <c r="AT111" s="12"/>
      <c r="AU111" s="32">
        <v>44586</v>
      </c>
      <c r="AV111" s="33">
        <v>44587</v>
      </c>
      <c r="AW111" s="33">
        <v>44594</v>
      </c>
      <c r="AX111" s="33">
        <v>44774</v>
      </c>
      <c r="AY111" s="33">
        <v>44866</v>
      </c>
      <c r="AZ111" s="34"/>
      <c r="BA111" s="35" t="s">
        <v>1103</v>
      </c>
      <c r="BB111" s="67" t="s">
        <v>847</v>
      </c>
      <c r="BC111" s="142" t="s">
        <v>138</v>
      </c>
      <c r="BD111" s="12" t="s">
        <v>44</v>
      </c>
      <c r="BE111" s="12" t="s">
        <v>44</v>
      </c>
      <c r="BF111" s="12" t="s">
        <v>44</v>
      </c>
      <c r="BG111" s="12" t="s">
        <v>44</v>
      </c>
      <c r="BH111" s="12" t="s">
        <v>44</v>
      </c>
      <c r="BI111" s="12" t="s">
        <v>44</v>
      </c>
      <c r="BJ111" s="12" t="s">
        <v>44</v>
      </c>
      <c r="BK111" s="12" t="s">
        <v>44</v>
      </c>
      <c r="BL111" s="12" t="s">
        <v>44</v>
      </c>
      <c r="BM111" s="29" t="s">
        <v>44</v>
      </c>
      <c r="BN111" s="39">
        <v>44757</v>
      </c>
      <c r="BO111" s="16">
        <v>90</v>
      </c>
      <c r="BP111" s="16"/>
      <c r="BQ111" s="16"/>
      <c r="BR111" s="16"/>
      <c r="BS111" s="16"/>
      <c r="BT111" s="16"/>
      <c r="BU111" s="16"/>
      <c r="BV111" s="16">
        <v>1</v>
      </c>
      <c r="BW111" s="38">
        <f t="shared" si="23"/>
        <v>90</v>
      </c>
      <c r="BX111" s="39">
        <v>44866</v>
      </c>
      <c r="BY111" s="34">
        <v>44757</v>
      </c>
      <c r="BZ111" s="40">
        <v>6600000</v>
      </c>
      <c r="CA111" s="34"/>
      <c r="CB111" s="40"/>
      <c r="CC111" s="34"/>
      <c r="CD111" s="40"/>
      <c r="CE111" s="40"/>
      <c r="CF111" s="40"/>
      <c r="CG111" s="40"/>
      <c r="CH111" s="40"/>
      <c r="CI111" s="41">
        <v>1</v>
      </c>
      <c r="CJ111" s="41">
        <f t="shared" si="26"/>
        <v>6600000</v>
      </c>
      <c r="CK111" s="34"/>
      <c r="CL111" s="12"/>
      <c r="CM111" s="34"/>
      <c r="CN111" s="34"/>
      <c r="CO111" s="34"/>
      <c r="CP111" s="34"/>
      <c r="CQ111" s="42"/>
      <c r="CR111" s="42"/>
      <c r="CS111" s="42"/>
      <c r="CT111" s="42"/>
      <c r="CU111" s="16"/>
      <c r="CV111" s="43">
        <f t="shared" si="28"/>
        <v>2200000</v>
      </c>
      <c r="CW111" s="61">
        <v>1</v>
      </c>
      <c r="CX111" s="62">
        <v>44630</v>
      </c>
      <c r="CY111" s="63">
        <v>2126667</v>
      </c>
      <c r="CZ111" s="51">
        <v>1</v>
      </c>
      <c r="DA111" s="62">
        <v>44662</v>
      </c>
      <c r="DB111" s="63">
        <v>2126667</v>
      </c>
      <c r="DC111" s="51">
        <v>1</v>
      </c>
      <c r="DD111" s="62">
        <v>44687</v>
      </c>
      <c r="DE111" s="65">
        <v>2200000</v>
      </c>
      <c r="DF111" s="65">
        <v>1</v>
      </c>
      <c r="DG111" s="58">
        <v>44718</v>
      </c>
      <c r="DH111" s="64">
        <v>2181215</v>
      </c>
      <c r="DI111" s="65">
        <v>1</v>
      </c>
      <c r="DJ111" s="58">
        <v>44755</v>
      </c>
      <c r="DK111" s="64">
        <v>2181215</v>
      </c>
      <c r="DL111" s="65">
        <v>1</v>
      </c>
      <c r="DM111" s="58">
        <v>44784</v>
      </c>
      <c r="DN111" s="64">
        <v>2181215</v>
      </c>
      <c r="DO111" s="65"/>
      <c r="DP111" s="65"/>
      <c r="DQ111" s="64"/>
      <c r="DR111" s="65"/>
      <c r="DS111" s="65"/>
      <c r="DT111" s="65"/>
      <c r="DU111" s="65"/>
      <c r="DV111" s="65"/>
      <c r="DW111" s="65"/>
      <c r="DX111" s="65"/>
      <c r="DY111" s="65"/>
      <c r="DZ111" s="65"/>
      <c r="EA111" s="51">
        <f t="shared" si="24"/>
        <v>6</v>
      </c>
      <c r="EB111" s="66">
        <f t="shared" si="25"/>
        <v>12996979</v>
      </c>
    </row>
    <row r="112" spans="1:132" ht="24" x14ac:dyDescent="0.25">
      <c r="A112" s="12">
        <v>108</v>
      </c>
      <c r="B112" s="12">
        <v>2022</v>
      </c>
      <c r="C112" s="13" t="s">
        <v>634</v>
      </c>
      <c r="D112" s="14" t="s">
        <v>649</v>
      </c>
      <c r="E112" s="142" t="s">
        <v>678</v>
      </c>
      <c r="F112" s="137" t="s">
        <v>951</v>
      </c>
      <c r="G112" s="12" t="s">
        <v>117</v>
      </c>
      <c r="H112" s="12" t="s">
        <v>386</v>
      </c>
      <c r="I112" s="12" t="s">
        <v>49</v>
      </c>
      <c r="J112" s="36" t="s">
        <v>67</v>
      </c>
      <c r="K112" s="76" t="s">
        <v>48</v>
      </c>
      <c r="L112" s="31" t="s">
        <v>786</v>
      </c>
      <c r="M112" s="12" t="s">
        <v>422</v>
      </c>
      <c r="N112" s="31" t="s">
        <v>915</v>
      </c>
      <c r="O112" s="14" t="s">
        <v>1060</v>
      </c>
      <c r="P112" s="14" t="s">
        <v>1063</v>
      </c>
      <c r="Q112" s="12" t="s">
        <v>1045</v>
      </c>
      <c r="R112" s="12" t="s">
        <v>1052</v>
      </c>
      <c r="S112" s="15">
        <v>18000000</v>
      </c>
      <c r="T112" s="15">
        <f t="shared" si="27"/>
        <v>27000000</v>
      </c>
      <c r="U112" s="16" t="s">
        <v>190</v>
      </c>
      <c r="V112" s="51">
        <v>1712</v>
      </c>
      <c r="W112" s="52" t="s">
        <v>210</v>
      </c>
      <c r="X112" s="53">
        <v>410</v>
      </c>
      <c r="Y112" s="54">
        <v>44585</v>
      </c>
      <c r="Z112" s="55">
        <v>536</v>
      </c>
      <c r="AA112" s="39">
        <v>44748</v>
      </c>
      <c r="AB112" s="39"/>
      <c r="AC112" s="56"/>
      <c r="AD112" s="57">
        <v>408</v>
      </c>
      <c r="AE112" s="58">
        <v>44587</v>
      </c>
      <c r="AF112" s="16">
        <v>640</v>
      </c>
      <c r="AG112" s="39">
        <v>44754</v>
      </c>
      <c r="AH112" s="16"/>
      <c r="AI112" s="59"/>
      <c r="AJ112" s="28" t="s">
        <v>43</v>
      </c>
      <c r="AK112" s="29" t="s">
        <v>71</v>
      </c>
      <c r="AL112" s="29" t="s">
        <v>76</v>
      </c>
      <c r="AM112" s="29" t="s">
        <v>45</v>
      </c>
      <c r="AN112" s="12" t="s">
        <v>111</v>
      </c>
      <c r="AO112" s="30">
        <v>4</v>
      </c>
      <c r="AP112" s="12" t="s">
        <v>176</v>
      </c>
      <c r="AQ112" s="12">
        <v>6</v>
      </c>
      <c r="AR112" s="12">
        <v>3</v>
      </c>
      <c r="AS112" s="12">
        <f t="shared" si="29"/>
        <v>9</v>
      </c>
      <c r="AT112" s="12"/>
      <c r="AU112" s="32">
        <v>44586</v>
      </c>
      <c r="AV112" s="33">
        <v>44587</v>
      </c>
      <c r="AW112" s="33">
        <v>44593</v>
      </c>
      <c r="AX112" s="33" t="s">
        <v>779</v>
      </c>
      <c r="AY112" s="33">
        <v>44865</v>
      </c>
      <c r="AZ112" s="34"/>
      <c r="BA112" s="35" t="s">
        <v>1027</v>
      </c>
      <c r="BB112" s="67" t="s">
        <v>848</v>
      </c>
      <c r="BC112" s="142" t="s">
        <v>138</v>
      </c>
      <c r="BD112" s="12" t="s">
        <v>44</v>
      </c>
      <c r="BE112" s="12" t="s">
        <v>44</v>
      </c>
      <c r="BF112" s="12" t="s">
        <v>44</v>
      </c>
      <c r="BG112" s="12" t="s">
        <v>44</v>
      </c>
      <c r="BH112" s="12" t="s">
        <v>44</v>
      </c>
      <c r="BI112" s="12" t="s">
        <v>44</v>
      </c>
      <c r="BJ112" s="12" t="s">
        <v>44</v>
      </c>
      <c r="BK112" s="12" t="s">
        <v>44</v>
      </c>
      <c r="BL112" s="12" t="s">
        <v>44</v>
      </c>
      <c r="BM112" s="29" t="s">
        <v>44</v>
      </c>
      <c r="BN112" s="39">
        <v>44750</v>
      </c>
      <c r="BO112" s="16">
        <v>90</v>
      </c>
      <c r="BP112" s="16"/>
      <c r="BQ112" s="16"/>
      <c r="BR112" s="16"/>
      <c r="BS112" s="16"/>
      <c r="BT112" s="16"/>
      <c r="BU112" s="16"/>
      <c r="BV112" s="16">
        <v>1</v>
      </c>
      <c r="BW112" s="38">
        <f t="shared" si="23"/>
        <v>90</v>
      </c>
      <c r="BX112" s="39">
        <v>44865</v>
      </c>
      <c r="BY112" s="34">
        <v>44750</v>
      </c>
      <c r="BZ112" s="40">
        <v>9000000</v>
      </c>
      <c r="CA112" s="34"/>
      <c r="CB112" s="40"/>
      <c r="CC112" s="34"/>
      <c r="CD112" s="40"/>
      <c r="CE112" s="40"/>
      <c r="CF112" s="40"/>
      <c r="CG112" s="40"/>
      <c r="CH112" s="40"/>
      <c r="CI112" s="41">
        <v>1</v>
      </c>
      <c r="CJ112" s="41">
        <f t="shared" si="26"/>
        <v>9000000</v>
      </c>
      <c r="CK112" s="34"/>
      <c r="CL112" s="12"/>
      <c r="CM112" s="34"/>
      <c r="CN112" s="34"/>
      <c r="CO112" s="34"/>
      <c r="CP112" s="34"/>
      <c r="CQ112" s="42"/>
      <c r="CR112" s="42"/>
      <c r="CS112" s="42"/>
      <c r="CT112" s="42"/>
      <c r="CU112" s="16"/>
      <c r="CV112" s="43">
        <f t="shared" si="28"/>
        <v>3000000</v>
      </c>
      <c r="CW112" s="61">
        <v>1</v>
      </c>
      <c r="CX112" s="62">
        <v>44630</v>
      </c>
      <c r="CY112" s="63">
        <v>3000000</v>
      </c>
      <c r="CZ112" s="51">
        <v>1</v>
      </c>
      <c r="DA112" s="62">
        <v>44663</v>
      </c>
      <c r="DB112" s="63">
        <v>3000000</v>
      </c>
      <c r="DC112" s="51">
        <v>1</v>
      </c>
      <c r="DD112" s="62">
        <v>44687</v>
      </c>
      <c r="DE112" s="63">
        <v>3000000</v>
      </c>
      <c r="DF112" s="65">
        <v>1</v>
      </c>
      <c r="DG112" s="58">
        <v>44718</v>
      </c>
      <c r="DH112" s="64">
        <v>2974385</v>
      </c>
      <c r="DI112" s="65">
        <v>1</v>
      </c>
      <c r="DJ112" s="58">
        <v>44755</v>
      </c>
      <c r="DK112" s="64">
        <v>2974385</v>
      </c>
      <c r="DL112" s="65">
        <v>1</v>
      </c>
      <c r="DM112" s="58">
        <v>44784</v>
      </c>
      <c r="DN112" s="64">
        <v>2974385</v>
      </c>
      <c r="DO112" s="65"/>
      <c r="DP112" s="65"/>
      <c r="DQ112" s="65"/>
      <c r="DR112" s="65"/>
      <c r="DS112" s="65"/>
      <c r="DT112" s="65"/>
      <c r="DU112" s="65"/>
      <c r="DV112" s="65"/>
      <c r="DW112" s="65"/>
      <c r="DX112" s="65"/>
      <c r="DY112" s="65"/>
      <c r="DZ112" s="65"/>
      <c r="EA112" s="51">
        <f t="shared" si="24"/>
        <v>6</v>
      </c>
      <c r="EB112" s="66">
        <f t="shared" si="25"/>
        <v>17923155</v>
      </c>
    </row>
    <row r="113" spans="1:132" ht="24" x14ac:dyDescent="0.25">
      <c r="A113" s="12">
        <v>109</v>
      </c>
      <c r="B113" s="12">
        <v>2022</v>
      </c>
      <c r="C113" s="13" t="s">
        <v>635</v>
      </c>
      <c r="D113" s="14" t="s">
        <v>650</v>
      </c>
      <c r="E113" s="155" t="s">
        <v>679</v>
      </c>
      <c r="F113" s="137" t="s">
        <v>961</v>
      </c>
      <c r="G113" s="16" t="s">
        <v>44</v>
      </c>
      <c r="H113" s="38" t="s">
        <v>69</v>
      </c>
      <c r="I113" s="16" t="s">
        <v>47</v>
      </c>
      <c r="J113" s="36" t="s">
        <v>67</v>
      </c>
      <c r="K113" s="16" t="s">
        <v>48</v>
      </c>
      <c r="L113" s="31" t="s">
        <v>594</v>
      </c>
      <c r="M113" s="12" t="s">
        <v>157</v>
      </c>
      <c r="N113" s="31" t="s">
        <v>437</v>
      </c>
      <c r="O113" s="14" t="s">
        <v>1060</v>
      </c>
      <c r="P113" s="14" t="s">
        <v>1063</v>
      </c>
      <c r="Q113" s="12" t="s">
        <v>1045</v>
      </c>
      <c r="R113" s="12" t="s">
        <v>1052</v>
      </c>
      <c r="S113" s="15">
        <v>27600000</v>
      </c>
      <c r="T113" s="15">
        <f t="shared" si="27"/>
        <v>41400000</v>
      </c>
      <c r="U113" s="16" t="s">
        <v>190</v>
      </c>
      <c r="V113" s="51">
        <v>1841</v>
      </c>
      <c r="W113" s="52" t="s">
        <v>92</v>
      </c>
      <c r="X113" s="53">
        <v>426</v>
      </c>
      <c r="Y113" s="54">
        <v>44587</v>
      </c>
      <c r="Z113" s="55">
        <v>546</v>
      </c>
      <c r="AA113" s="39">
        <v>44748</v>
      </c>
      <c r="AB113" s="39"/>
      <c r="AC113" s="56"/>
      <c r="AD113" s="57">
        <v>420</v>
      </c>
      <c r="AE113" s="58">
        <v>44588</v>
      </c>
      <c r="AF113" s="16">
        <v>641</v>
      </c>
      <c r="AG113" s="39">
        <v>44754</v>
      </c>
      <c r="AH113" s="16"/>
      <c r="AI113" s="59"/>
      <c r="AJ113" s="28" t="s">
        <v>43</v>
      </c>
      <c r="AK113" s="29" t="s">
        <v>71</v>
      </c>
      <c r="AL113" s="29" t="s">
        <v>75</v>
      </c>
      <c r="AM113" s="29" t="s">
        <v>45</v>
      </c>
      <c r="AN113" s="12" t="s">
        <v>112</v>
      </c>
      <c r="AO113" s="30">
        <v>5</v>
      </c>
      <c r="AP113" s="12" t="s">
        <v>176</v>
      </c>
      <c r="AQ113" s="12">
        <v>6</v>
      </c>
      <c r="AR113" s="12">
        <v>3</v>
      </c>
      <c r="AS113" s="12">
        <f t="shared" si="29"/>
        <v>9</v>
      </c>
      <c r="AT113" s="12"/>
      <c r="AU113" s="32">
        <v>44587</v>
      </c>
      <c r="AV113" s="33">
        <v>44588</v>
      </c>
      <c r="AW113" s="33">
        <v>44593</v>
      </c>
      <c r="AX113" s="33" t="s">
        <v>779</v>
      </c>
      <c r="AY113" s="33">
        <v>44865</v>
      </c>
      <c r="AZ113" s="34"/>
      <c r="BA113" s="35" t="s">
        <v>1027</v>
      </c>
      <c r="BB113" s="67" t="s">
        <v>849</v>
      </c>
      <c r="BC113" s="142" t="s">
        <v>138</v>
      </c>
      <c r="BD113" s="12" t="s">
        <v>44</v>
      </c>
      <c r="BE113" s="12" t="s">
        <v>44</v>
      </c>
      <c r="BF113" s="12" t="s">
        <v>44</v>
      </c>
      <c r="BG113" s="12" t="s">
        <v>44</v>
      </c>
      <c r="BH113" s="12" t="s">
        <v>44</v>
      </c>
      <c r="BI113" s="12" t="s">
        <v>44</v>
      </c>
      <c r="BJ113" s="12" t="s">
        <v>44</v>
      </c>
      <c r="BK113" s="12" t="s">
        <v>44</v>
      </c>
      <c r="BL113" s="12" t="s">
        <v>44</v>
      </c>
      <c r="BM113" s="29" t="s">
        <v>44</v>
      </c>
      <c r="BN113" s="39">
        <v>44750</v>
      </c>
      <c r="BO113" s="16">
        <v>90</v>
      </c>
      <c r="BP113" s="16"/>
      <c r="BQ113" s="16"/>
      <c r="BR113" s="16"/>
      <c r="BS113" s="16"/>
      <c r="BT113" s="16"/>
      <c r="BU113" s="16"/>
      <c r="BV113" s="16">
        <v>1</v>
      </c>
      <c r="BW113" s="38">
        <f t="shared" si="23"/>
        <v>90</v>
      </c>
      <c r="BX113" s="39">
        <v>44865</v>
      </c>
      <c r="BY113" s="34">
        <v>44750</v>
      </c>
      <c r="BZ113" s="40">
        <v>13800000</v>
      </c>
      <c r="CA113" s="34"/>
      <c r="CB113" s="40"/>
      <c r="CC113" s="34"/>
      <c r="CD113" s="40"/>
      <c r="CE113" s="40"/>
      <c r="CF113" s="40"/>
      <c r="CG113" s="40"/>
      <c r="CH113" s="40"/>
      <c r="CI113" s="41">
        <v>1</v>
      </c>
      <c r="CJ113" s="41">
        <f t="shared" si="26"/>
        <v>13800000</v>
      </c>
      <c r="CK113" s="34"/>
      <c r="CL113" s="12"/>
      <c r="CM113" s="34"/>
      <c r="CN113" s="34"/>
      <c r="CO113" s="34"/>
      <c r="CP113" s="34"/>
      <c r="CQ113" s="42"/>
      <c r="CR113" s="42"/>
      <c r="CS113" s="42"/>
      <c r="CT113" s="42"/>
      <c r="CU113" s="16"/>
      <c r="CV113" s="43">
        <f t="shared" si="28"/>
        <v>4600000</v>
      </c>
      <c r="CW113" s="61">
        <v>1</v>
      </c>
      <c r="CX113" s="62">
        <v>44634</v>
      </c>
      <c r="CY113" s="63">
        <v>4600000</v>
      </c>
      <c r="CZ113" s="51">
        <v>1</v>
      </c>
      <c r="DA113" s="62">
        <v>44662</v>
      </c>
      <c r="DB113" s="63">
        <v>4600000</v>
      </c>
      <c r="DC113" s="51">
        <v>1</v>
      </c>
      <c r="DD113" s="62">
        <v>44690</v>
      </c>
      <c r="DE113" s="63">
        <v>4600000</v>
      </c>
      <c r="DF113" s="65">
        <v>1</v>
      </c>
      <c r="DG113" s="58">
        <v>44722</v>
      </c>
      <c r="DH113" s="64">
        <v>4560722</v>
      </c>
      <c r="DI113" s="65">
        <v>1</v>
      </c>
      <c r="DJ113" s="58">
        <v>44753</v>
      </c>
      <c r="DK113" s="64">
        <v>4560722</v>
      </c>
      <c r="DL113" s="65">
        <v>1</v>
      </c>
      <c r="DM113" s="58">
        <v>44784</v>
      </c>
      <c r="DN113" s="64">
        <v>4560722</v>
      </c>
      <c r="DO113" s="65"/>
      <c r="DP113" s="65"/>
      <c r="DQ113" s="65"/>
      <c r="DR113" s="65"/>
      <c r="DS113" s="65"/>
      <c r="DT113" s="65"/>
      <c r="DU113" s="65"/>
      <c r="DV113" s="65"/>
      <c r="DW113" s="65"/>
      <c r="DX113" s="65"/>
      <c r="DY113" s="65"/>
      <c r="DZ113" s="65"/>
      <c r="EA113" s="51">
        <f t="shared" si="24"/>
        <v>6</v>
      </c>
      <c r="EB113" s="66">
        <f t="shared" si="25"/>
        <v>27482166</v>
      </c>
    </row>
    <row r="114" spans="1:132" ht="24" x14ac:dyDescent="0.25">
      <c r="A114" s="12">
        <v>110</v>
      </c>
      <c r="B114" s="12">
        <v>2022</v>
      </c>
      <c r="C114" s="13" t="s">
        <v>636</v>
      </c>
      <c r="D114" s="14" t="s">
        <v>651</v>
      </c>
      <c r="E114" s="155" t="s">
        <v>680</v>
      </c>
      <c r="F114" s="137" t="s">
        <v>945</v>
      </c>
      <c r="G114" s="12" t="s">
        <v>117</v>
      </c>
      <c r="H114" s="12" t="s">
        <v>69</v>
      </c>
      <c r="I114" s="12" t="s">
        <v>51</v>
      </c>
      <c r="J114" s="36" t="s">
        <v>67</v>
      </c>
      <c r="K114" s="76" t="s">
        <v>48</v>
      </c>
      <c r="L114" s="31" t="s">
        <v>791</v>
      </c>
      <c r="M114" s="12" t="s">
        <v>422</v>
      </c>
      <c r="N114" s="31" t="s">
        <v>916</v>
      </c>
      <c r="O114" s="14" t="s">
        <v>1060</v>
      </c>
      <c r="P114" s="14" t="s">
        <v>1063</v>
      </c>
      <c r="Q114" s="12" t="s">
        <v>1045</v>
      </c>
      <c r="R114" s="12" t="s">
        <v>1052</v>
      </c>
      <c r="S114" s="15">
        <v>12000000</v>
      </c>
      <c r="T114" s="15">
        <f t="shared" si="27"/>
        <v>18000000</v>
      </c>
      <c r="U114" s="16" t="s">
        <v>190</v>
      </c>
      <c r="V114" s="51">
        <v>1728</v>
      </c>
      <c r="W114" s="52" t="s">
        <v>393</v>
      </c>
      <c r="X114" s="53">
        <v>401</v>
      </c>
      <c r="Y114" s="54">
        <v>44585</v>
      </c>
      <c r="Z114" s="55">
        <v>565</v>
      </c>
      <c r="AA114" s="39">
        <v>44753</v>
      </c>
      <c r="AB114" s="39"/>
      <c r="AC114" s="56"/>
      <c r="AD114" s="57">
        <v>409</v>
      </c>
      <c r="AE114" s="58">
        <v>44587</v>
      </c>
      <c r="AF114" s="16">
        <v>659</v>
      </c>
      <c r="AG114" s="39">
        <v>44757</v>
      </c>
      <c r="AH114" s="16"/>
      <c r="AI114" s="59"/>
      <c r="AJ114" s="28" t="s">
        <v>43</v>
      </c>
      <c r="AK114" s="29" t="s">
        <v>71</v>
      </c>
      <c r="AL114" s="29" t="s">
        <v>76</v>
      </c>
      <c r="AM114" s="29" t="s">
        <v>45</v>
      </c>
      <c r="AN114" s="12" t="s">
        <v>111</v>
      </c>
      <c r="AO114" s="30">
        <v>4</v>
      </c>
      <c r="AP114" s="12" t="s">
        <v>176</v>
      </c>
      <c r="AQ114" s="12">
        <v>6</v>
      </c>
      <c r="AR114" s="12">
        <v>3</v>
      </c>
      <c r="AS114" s="12">
        <f t="shared" si="29"/>
        <v>9</v>
      </c>
      <c r="AT114" s="12"/>
      <c r="AU114" s="32">
        <v>44586</v>
      </c>
      <c r="AV114" s="33">
        <v>44586</v>
      </c>
      <c r="AW114" s="33">
        <v>44593</v>
      </c>
      <c r="AX114" s="33" t="s">
        <v>779</v>
      </c>
      <c r="AY114" s="33">
        <v>44865</v>
      </c>
      <c r="AZ114" s="34"/>
      <c r="BA114" s="35" t="s">
        <v>1027</v>
      </c>
      <c r="BB114" s="67" t="s">
        <v>850</v>
      </c>
      <c r="BC114" s="142" t="s">
        <v>138</v>
      </c>
      <c r="BD114" s="12" t="s">
        <v>44</v>
      </c>
      <c r="BE114" s="12" t="s">
        <v>44</v>
      </c>
      <c r="BF114" s="12" t="s">
        <v>44</v>
      </c>
      <c r="BG114" s="12" t="s">
        <v>44</v>
      </c>
      <c r="BH114" s="12" t="s">
        <v>44</v>
      </c>
      <c r="BI114" s="12" t="s">
        <v>44</v>
      </c>
      <c r="BJ114" s="12" t="s">
        <v>44</v>
      </c>
      <c r="BK114" s="12" t="s">
        <v>44</v>
      </c>
      <c r="BL114" s="12" t="s">
        <v>44</v>
      </c>
      <c r="BM114" s="29" t="s">
        <v>44</v>
      </c>
      <c r="BN114" s="39">
        <v>44757</v>
      </c>
      <c r="BO114" s="16">
        <v>90</v>
      </c>
      <c r="BP114" s="16"/>
      <c r="BQ114" s="16"/>
      <c r="BR114" s="16"/>
      <c r="BS114" s="16"/>
      <c r="BT114" s="16"/>
      <c r="BU114" s="16"/>
      <c r="BV114" s="16">
        <v>1</v>
      </c>
      <c r="BW114" s="38">
        <f t="shared" si="23"/>
        <v>90</v>
      </c>
      <c r="BX114" s="39">
        <v>44865</v>
      </c>
      <c r="BY114" s="34">
        <v>44757</v>
      </c>
      <c r="BZ114" s="40">
        <v>6000000</v>
      </c>
      <c r="CA114" s="34"/>
      <c r="CB114" s="40"/>
      <c r="CC114" s="34"/>
      <c r="CD114" s="40"/>
      <c r="CE114" s="40"/>
      <c r="CF114" s="40"/>
      <c r="CG114" s="40"/>
      <c r="CH114" s="40"/>
      <c r="CI114" s="41">
        <v>1</v>
      </c>
      <c r="CJ114" s="41">
        <f t="shared" si="26"/>
        <v>6000000</v>
      </c>
      <c r="CK114" s="34"/>
      <c r="CL114" s="12"/>
      <c r="CM114" s="34"/>
      <c r="CN114" s="34"/>
      <c r="CO114" s="34"/>
      <c r="CP114" s="34"/>
      <c r="CQ114" s="42"/>
      <c r="CR114" s="42"/>
      <c r="CS114" s="42"/>
      <c r="CT114" s="42"/>
      <c r="CU114" s="16"/>
      <c r="CV114" s="43">
        <f t="shared" si="28"/>
        <v>2000000</v>
      </c>
      <c r="CW114" s="61">
        <v>1</v>
      </c>
      <c r="CX114" s="62">
        <v>44630</v>
      </c>
      <c r="CY114" s="63">
        <v>2000000</v>
      </c>
      <c r="CZ114" s="51">
        <v>1</v>
      </c>
      <c r="DA114" s="62">
        <v>44662</v>
      </c>
      <c r="DB114" s="63">
        <v>2000000</v>
      </c>
      <c r="DC114" s="51">
        <v>1</v>
      </c>
      <c r="DD114" s="62">
        <v>44687</v>
      </c>
      <c r="DE114" s="63">
        <v>2000000</v>
      </c>
      <c r="DF114" s="65">
        <v>1</v>
      </c>
      <c r="DG114" s="58">
        <v>44718</v>
      </c>
      <c r="DH114" s="64">
        <v>1982923</v>
      </c>
      <c r="DI114" s="65">
        <v>1</v>
      </c>
      <c r="DJ114" s="58">
        <v>44755</v>
      </c>
      <c r="DK114" s="64">
        <v>1982923</v>
      </c>
      <c r="DL114" s="65">
        <v>1</v>
      </c>
      <c r="DM114" s="58">
        <v>44784</v>
      </c>
      <c r="DN114" s="64">
        <v>1982923</v>
      </c>
      <c r="DO114" s="65"/>
      <c r="DP114" s="65"/>
      <c r="DQ114" s="65"/>
      <c r="DR114" s="65"/>
      <c r="DS114" s="65"/>
      <c r="DT114" s="65"/>
      <c r="DU114" s="65"/>
      <c r="DV114" s="65"/>
      <c r="DW114" s="65"/>
      <c r="DX114" s="65"/>
      <c r="DY114" s="65"/>
      <c r="DZ114" s="65"/>
      <c r="EA114" s="51">
        <f t="shared" si="24"/>
        <v>6</v>
      </c>
      <c r="EB114" s="66">
        <f t="shared" si="25"/>
        <v>11948769</v>
      </c>
    </row>
    <row r="115" spans="1:132" ht="36" x14ac:dyDescent="0.25">
      <c r="A115" s="12">
        <v>111</v>
      </c>
      <c r="B115" s="12">
        <v>2022</v>
      </c>
      <c r="C115" s="13" t="s">
        <v>637</v>
      </c>
      <c r="D115" s="14" t="s">
        <v>652</v>
      </c>
      <c r="E115" s="154" t="s">
        <v>682</v>
      </c>
      <c r="F115" s="137" t="s">
        <v>945</v>
      </c>
      <c r="G115" s="12" t="s">
        <v>116</v>
      </c>
      <c r="H115" s="12" t="s">
        <v>69</v>
      </c>
      <c r="I115" s="12" t="s">
        <v>51</v>
      </c>
      <c r="J115" s="36" t="s">
        <v>67</v>
      </c>
      <c r="K115" s="37" t="s">
        <v>48</v>
      </c>
      <c r="L115" s="31" t="s">
        <v>788</v>
      </c>
      <c r="M115" s="12" t="s">
        <v>175</v>
      </c>
      <c r="N115" s="31" t="s">
        <v>681</v>
      </c>
      <c r="O115" s="14" t="s">
        <v>1060</v>
      </c>
      <c r="P115" s="14" t="s">
        <v>1063</v>
      </c>
      <c r="Q115" s="12" t="s">
        <v>1045</v>
      </c>
      <c r="R115" s="12" t="s">
        <v>1052</v>
      </c>
      <c r="S115" s="15">
        <v>16320000</v>
      </c>
      <c r="T115" s="15">
        <f t="shared" si="27"/>
        <v>24480000</v>
      </c>
      <c r="U115" s="16" t="s">
        <v>190</v>
      </c>
      <c r="V115" s="51">
        <v>1830</v>
      </c>
      <c r="W115" s="52" t="s">
        <v>95</v>
      </c>
      <c r="X115" s="53">
        <v>421</v>
      </c>
      <c r="Y115" s="54">
        <v>44586</v>
      </c>
      <c r="Z115" s="55">
        <v>522</v>
      </c>
      <c r="AA115" s="39">
        <v>44728</v>
      </c>
      <c r="AB115" s="39"/>
      <c r="AC115" s="56"/>
      <c r="AD115" s="57">
        <v>399</v>
      </c>
      <c r="AE115" s="58">
        <v>44587</v>
      </c>
      <c r="AF115" s="16">
        <v>592</v>
      </c>
      <c r="AG115" s="39">
        <v>44729</v>
      </c>
      <c r="AH115" s="16"/>
      <c r="AI115" s="59"/>
      <c r="AJ115" s="28" t="s">
        <v>43</v>
      </c>
      <c r="AK115" s="29" t="s">
        <v>71</v>
      </c>
      <c r="AL115" s="29" t="s">
        <v>76</v>
      </c>
      <c r="AM115" s="29" t="s">
        <v>45</v>
      </c>
      <c r="AN115" s="12" t="s">
        <v>111</v>
      </c>
      <c r="AO115" s="30">
        <v>4</v>
      </c>
      <c r="AP115" s="12" t="s">
        <v>176</v>
      </c>
      <c r="AQ115" s="12">
        <v>6</v>
      </c>
      <c r="AR115" s="12">
        <v>3</v>
      </c>
      <c r="AS115" s="12">
        <f t="shared" si="29"/>
        <v>9</v>
      </c>
      <c r="AT115" s="12"/>
      <c r="AU115" s="32">
        <v>44586</v>
      </c>
      <c r="AV115" s="33">
        <v>44586</v>
      </c>
      <c r="AW115" s="33">
        <v>44593</v>
      </c>
      <c r="AX115" s="33" t="s">
        <v>779</v>
      </c>
      <c r="AY115" s="33">
        <v>44865</v>
      </c>
      <c r="AZ115" s="34"/>
      <c r="BA115" s="35" t="s">
        <v>1027</v>
      </c>
      <c r="BB115" s="67" t="s">
        <v>931</v>
      </c>
      <c r="BC115" s="142" t="s">
        <v>138</v>
      </c>
      <c r="BD115" s="12" t="s">
        <v>44</v>
      </c>
      <c r="BE115" s="12" t="s">
        <v>44</v>
      </c>
      <c r="BF115" s="12" t="s">
        <v>44</v>
      </c>
      <c r="BG115" s="12" t="s">
        <v>44</v>
      </c>
      <c r="BH115" s="12" t="s">
        <v>44</v>
      </c>
      <c r="BI115" s="12" t="s">
        <v>44</v>
      </c>
      <c r="BJ115" s="12" t="s">
        <v>44</v>
      </c>
      <c r="BK115" s="12" t="s">
        <v>44</v>
      </c>
      <c r="BL115" s="12" t="s">
        <v>44</v>
      </c>
      <c r="BM115" s="29" t="s">
        <v>44</v>
      </c>
      <c r="BN115" s="39">
        <v>44729</v>
      </c>
      <c r="BO115" s="16">
        <v>90</v>
      </c>
      <c r="BP115" s="16"/>
      <c r="BQ115" s="16"/>
      <c r="BR115" s="16"/>
      <c r="BS115" s="16"/>
      <c r="BT115" s="16"/>
      <c r="BU115" s="16"/>
      <c r="BV115" s="16"/>
      <c r="BW115" s="38">
        <f t="shared" si="23"/>
        <v>90</v>
      </c>
      <c r="BX115" s="39">
        <v>44865</v>
      </c>
      <c r="BY115" s="34">
        <v>44729</v>
      </c>
      <c r="BZ115" s="40">
        <v>8160000</v>
      </c>
      <c r="CA115" s="34"/>
      <c r="CB115" s="40"/>
      <c r="CC115" s="34"/>
      <c r="CD115" s="40"/>
      <c r="CE115" s="40"/>
      <c r="CF115" s="40"/>
      <c r="CG115" s="40"/>
      <c r="CH115" s="40"/>
      <c r="CI115" s="41">
        <v>1</v>
      </c>
      <c r="CJ115" s="41">
        <f t="shared" si="26"/>
        <v>8160000</v>
      </c>
      <c r="CK115" s="34"/>
      <c r="CL115" s="12"/>
      <c r="CM115" s="34"/>
      <c r="CN115" s="34"/>
      <c r="CO115" s="34"/>
      <c r="CP115" s="34"/>
      <c r="CQ115" s="42"/>
      <c r="CR115" s="42"/>
      <c r="CS115" s="42"/>
      <c r="CT115" s="42"/>
      <c r="CU115" s="16"/>
      <c r="CV115" s="43">
        <f t="shared" si="28"/>
        <v>2720000</v>
      </c>
      <c r="CW115" s="61">
        <v>1</v>
      </c>
      <c r="CX115" s="62">
        <v>44634</v>
      </c>
      <c r="CY115" s="63">
        <v>2720000</v>
      </c>
      <c r="CZ115" s="51">
        <v>1</v>
      </c>
      <c r="DA115" s="62">
        <v>44658</v>
      </c>
      <c r="DB115" s="63">
        <v>2720000</v>
      </c>
      <c r="DC115" s="51">
        <v>1</v>
      </c>
      <c r="DD115" s="62">
        <v>44687</v>
      </c>
      <c r="DE115" s="63">
        <v>2720000</v>
      </c>
      <c r="DF115" s="65">
        <v>1</v>
      </c>
      <c r="DG115" s="58">
        <v>44718</v>
      </c>
      <c r="DH115" s="64">
        <v>2696775</v>
      </c>
      <c r="DI115" s="65">
        <v>1</v>
      </c>
      <c r="DJ115" s="58">
        <v>44755</v>
      </c>
      <c r="DK115" s="64">
        <v>2696775</v>
      </c>
      <c r="DL115" s="65">
        <v>1</v>
      </c>
      <c r="DM115" s="58">
        <v>44784</v>
      </c>
      <c r="DN115" s="64">
        <v>2696775</v>
      </c>
      <c r="DO115" s="65"/>
      <c r="DP115" s="58"/>
      <c r="DQ115" s="65"/>
      <c r="DR115" s="65"/>
      <c r="DS115" s="65"/>
      <c r="DT115" s="65"/>
      <c r="DU115" s="65"/>
      <c r="DV115" s="65"/>
      <c r="DW115" s="65"/>
      <c r="DX115" s="65"/>
      <c r="DY115" s="65"/>
      <c r="DZ115" s="65"/>
      <c r="EA115" s="51">
        <f t="shared" si="24"/>
        <v>6</v>
      </c>
      <c r="EB115" s="66">
        <f t="shared" si="25"/>
        <v>16250325</v>
      </c>
    </row>
    <row r="116" spans="1:132" ht="24" x14ac:dyDescent="0.25">
      <c r="A116" s="12">
        <v>112</v>
      </c>
      <c r="B116" s="12">
        <v>2022</v>
      </c>
      <c r="C116" s="13" t="s">
        <v>638</v>
      </c>
      <c r="D116" s="14" t="s">
        <v>653</v>
      </c>
      <c r="E116" s="142" t="s">
        <v>684</v>
      </c>
      <c r="F116" s="137" t="s">
        <v>985</v>
      </c>
      <c r="G116" s="12" t="s">
        <v>44</v>
      </c>
      <c r="H116" s="12" t="s">
        <v>68</v>
      </c>
      <c r="I116" s="12" t="s">
        <v>47</v>
      </c>
      <c r="J116" s="36" t="s">
        <v>67</v>
      </c>
      <c r="K116" s="76" t="s">
        <v>48</v>
      </c>
      <c r="L116" s="31" t="s">
        <v>939</v>
      </c>
      <c r="M116" s="12" t="s">
        <v>422</v>
      </c>
      <c r="N116" s="31" t="s">
        <v>683</v>
      </c>
      <c r="O116" s="14" t="s">
        <v>1060</v>
      </c>
      <c r="P116" s="14" t="s">
        <v>1063</v>
      </c>
      <c r="Q116" s="12" t="s">
        <v>1045</v>
      </c>
      <c r="R116" s="12" t="s">
        <v>1052</v>
      </c>
      <c r="S116" s="15">
        <v>28800000</v>
      </c>
      <c r="T116" s="15">
        <f t="shared" si="27"/>
        <v>28800000</v>
      </c>
      <c r="U116" s="16" t="s">
        <v>190</v>
      </c>
      <c r="V116" s="51">
        <v>1719</v>
      </c>
      <c r="W116" s="52" t="s">
        <v>489</v>
      </c>
      <c r="X116" s="53">
        <v>418</v>
      </c>
      <c r="Y116" s="54">
        <v>44585</v>
      </c>
      <c r="Z116" s="55"/>
      <c r="AA116" s="39"/>
      <c r="AB116" s="39"/>
      <c r="AC116" s="56"/>
      <c r="AD116" s="57">
        <v>398</v>
      </c>
      <c r="AE116" s="58">
        <v>44587</v>
      </c>
      <c r="AF116" s="16"/>
      <c r="AG116" s="16"/>
      <c r="AH116" s="16"/>
      <c r="AI116" s="59"/>
      <c r="AJ116" s="28" t="s">
        <v>43</v>
      </c>
      <c r="AK116" s="29" t="s">
        <v>71</v>
      </c>
      <c r="AL116" s="29" t="s">
        <v>75</v>
      </c>
      <c r="AM116" s="29" t="s">
        <v>45</v>
      </c>
      <c r="AN116" s="12" t="s">
        <v>112</v>
      </c>
      <c r="AO116" s="30">
        <v>5</v>
      </c>
      <c r="AP116" s="12" t="s">
        <v>176</v>
      </c>
      <c r="AQ116" s="12">
        <v>6</v>
      </c>
      <c r="AR116" s="12">
        <v>0</v>
      </c>
      <c r="AS116" s="12">
        <f t="shared" si="29"/>
        <v>6</v>
      </c>
      <c r="AT116" s="12"/>
      <c r="AU116" s="32">
        <v>44586</v>
      </c>
      <c r="AV116" s="33">
        <v>44586</v>
      </c>
      <c r="AW116" s="33">
        <v>44587</v>
      </c>
      <c r="AX116" s="33">
        <v>44767</v>
      </c>
      <c r="AY116" s="33">
        <v>44767</v>
      </c>
      <c r="AZ116" s="34"/>
      <c r="BA116" s="35" t="s">
        <v>153</v>
      </c>
      <c r="BB116" s="67" t="s">
        <v>851</v>
      </c>
      <c r="BC116" s="142" t="s">
        <v>144</v>
      </c>
      <c r="BD116" s="12" t="s">
        <v>44</v>
      </c>
      <c r="BE116" s="12" t="s">
        <v>44</v>
      </c>
      <c r="BF116" s="12" t="s">
        <v>44</v>
      </c>
      <c r="BG116" s="12" t="s">
        <v>44</v>
      </c>
      <c r="BH116" s="12" t="s">
        <v>44</v>
      </c>
      <c r="BI116" s="12" t="s">
        <v>44</v>
      </c>
      <c r="BJ116" s="12" t="s">
        <v>44</v>
      </c>
      <c r="BK116" s="12" t="s">
        <v>44</v>
      </c>
      <c r="BL116" s="12" t="s">
        <v>44</v>
      </c>
      <c r="BM116" s="29" t="s">
        <v>44</v>
      </c>
      <c r="BN116" s="16"/>
      <c r="BO116" s="16"/>
      <c r="BP116" s="16"/>
      <c r="BQ116" s="16"/>
      <c r="BR116" s="16"/>
      <c r="BS116" s="16"/>
      <c r="BT116" s="16"/>
      <c r="BU116" s="16"/>
      <c r="BV116" s="16"/>
      <c r="BW116" s="38">
        <f t="shared" si="23"/>
        <v>0</v>
      </c>
      <c r="BX116" s="39"/>
      <c r="BY116" s="34"/>
      <c r="BZ116" s="40"/>
      <c r="CA116" s="34"/>
      <c r="CB116" s="40"/>
      <c r="CC116" s="34"/>
      <c r="CD116" s="40"/>
      <c r="CE116" s="40"/>
      <c r="CF116" s="40"/>
      <c r="CG116" s="40"/>
      <c r="CH116" s="40"/>
      <c r="CI116" s="41"/>
      <c r="CJ116" s="41">
        <f t="shared" si="26"/>
        <v>0</v>
      </c>
      <c r="CK116" s="34"/>
      <c r="CL116" s="12"/>
      <c r="CM116" s="34"/>
      <c r="CN116" s="34"/>
      <c r="CO116" s="34"/>
      <c r="CP116" s="34"/>
      <c r="CQ116" s="42"/>
      <c r="CR116" s="42"/>
      <c r="CS116" s="42"/>
      <c r="CT116" s="42"/>
      <c r="CU116" s="16"/>
      <c r="CV116" s="43">
        <f t="shared" si="28"/>
        <v>4800000</v>
      </c>
      <c r="CW116" s="61">
        <v>1</v>
      </c>
      <c r="CX116" s="62">
        <v>44663</v>
      </c>
      <c r="CY116" s="63">
        <v>8000000</v>
      </c>
      <c r="CZ116" s="51">
        <v>1</v>
      </c>
      <c r="DA116" s="62">
        <v>44687</v>
      </c>
      <c r="DB116" s="63">
        <v>4800000</v>
      </c>
      <c r="DC116" s="51">
        <v>1</v>
      </c>
      <c r="DD116" s="62">
        <v>44718</v>
      </c>
      <c r="DE116" s="64">
        <v>4759015</v>
      </c>
      <c r="DF116" s="65">
        <v>1</v>
      </c>
      <c r="DG116" s="58">
        <v>44753</v>
      </c>
      <c r="DH116" s="64">
        <v>4759015</v>
      </c>
      <c r="DI116" s="65">
        <v>1</v>
      </c>
      <c r="DJ116" s="58">
        <v>44796</v>
      </c>
      <c r="DK116" s="64">
        <v>4759015</v>
      </c>
      <c r="DL116" s="65"/>
      <c r="DM116" s="65"/>
      <c r="DN116" s="65"/>
      <c r="DO116" s="65"/>
      <c r="DP116" s="65"/>
      <c r="DQ116" s="65"/>
      <c r="DR116" s="65"/>
      <c r="DS116" s="65"/>
      <c r="DT116" s="65"/>
      <c r="DU116" s="65"/>
      <c r="DV116" s="65"/>
      <c r="DW116" s="65"/>
      <c r="DX116" s="65"/>
      <c r="DY116" s="65"/>
      <c r="DZ116" s="65"/>
      <c r="EA116" s="51">
        <f t="shared" si="24"/>
        <v>5</v>
      </c>
      <c r="EB116" s="66">
        <f t="shared" si="25"/>
        <v>27077045</v>
      </c>
    </row>
    <row r="117" spans="1:132" ht="36" x14ac:dyDescent="0.25">
      <c r="A117" s="12">
        <v>113</v>
      </c>
      <c r="B117" s="12">
        <v>2022</v>
      </c>
      <c r="C117" s="13" t="s">
        <v>639</v>
      </c>
      <c r="D117" s="14" t="s">
        <v>654</v>
      </c>
      <c r="E117" s="142" t="s">
        <v>686</v>
      </c>
      <c r="F117" s="137" t="s">
        <v>948</v>
      </c>
      <c r="G117" s="38" t="s">
        <v>491</v>
      </c>
      <c r="H117" s="12" t="s">
        <v>69</v>
      </c>
      <c r="I117" s="12" t="s">
        <v>51</v>
      </c>
      <c r="J117" s="36" t="s">
        <v>67</v>
      </c>
      <c r="K117" s="76" t="s">
        <v>48</v>
      </c>
      <c r="L117" s="31" t="s">
        <v>383</v>
      </c>
      <c r="M117" s="12" t="s">
        <v>994</v>
      </c>
      <c r="N117" s="31" t="s">
        <v>900</v>
      </c>
      <c r="O117" s="14" t="s">
        <v>1060</v>
      </c>
      <c r="P117" s="14" t="s">
        <v>1063</v>
      </c>
      <c r="Q117" s="12" t="s">
        <v>1045</v>
      </c>
      <c r="R117" s="12" t="s">
        <v>1052</v>
      </c>
      <c r="S117" s="15">
        <v>27600000</v>
      </c>
      <c r="T117" s="15">
        <f t="shared" si="27"/>
        <v>41400000</v>
      </c>
      <c r="U117" s="16" t="s">
        <v>190</v>
      </c>
      <c r="V117" s="51">
        <v>2028</v>
      </c>
      <c r="W117" s="52" t="s">
        <v>685</v>
      </c>
      <c r="X117" s="53">
        <v>405</v>
      </c>
      <c r="Y117" s="54">
        <v>44585</v>
      </c>
      <c r="Z117" s="55">
        <v>551</v>
      </c>
      <c r="AA117" s="39">
        <v>44748</v>
      </c>
      <c r="AB117" s="39"/>
      <c r="AC117" s="56"/>
      <c r="AD117" s="57">
        <v>412</v>
      </c>
      <c r="AE117" s="58">
        <v>44587</v>
      </c>
      <c r="AF117" s="16">
        <v>646</v>
      </c>
      <c r="AG117" s="39">
        <v>44755</v>
      </c>
      <c r="AH117" s="16"/>
      <c r="AI117" s="59"/>
      <c r="AJ117" s="28" t="s">
        <v>43</v>
      </c>
      <c r="AK117" s="29" t="s">
        <v>71</v>
      </c>
      <c r="AL117" s="29" t="s">
        <v>75</v>
      </c>
      <c r="AM117" s="29" t="s">
        <v>45</v>
      </c>
      <c r="AN117" s="12" t="s">
        <v>112</v>
      </c>
      <c r="AO117" s="30">
        <v>5</v>
      </c>
      <c r="AP117" s="12" t="s">
        <v>176</v>
      </c>
      <c r="AQ117" s="12">
        <v>6</v>
      </c>
      <c r="AR117" s="12">
        <v>3</v>
      </c>
      <c r="AS117" s="12">
        <f t="shared" si="29"/>
        <v>9</v>
      </c>
      <c r="AT117" s="12"/>
      <c r="AU117" s="32">
        <v>44586</v>
      </c>
      <c r="AV117" s="33">
        <v>44586</v>
      </c>
      <c r="AW117" s="33">
        <v>44589</v>
      </c>
      <c r="AX117" s="33">
        <v>44769</v>
      </c>
      <c r="AY117" s="33">
        <v>44861</v>
      </c>
      <c r="AZ117" s="34"/>
      <c r="BA117" s="35" t="s">
        <v>1027</v>
      </c>
      <c r="BB117" s="67" t="s">
        <v>852</v>
      </c>
      <c r="BC117" s="142" t="s">
        <v>138</v>
      </c>
      <c r="BD117" s="12" t="s">
        <v>44</v>
      </c>
      <c r="BE117" s="12" t="s">
        <v>44</v>
      </c>
      <c r="BF117" s="12" t="s">
        <v>44</v>
      </c>
      <c r="BG117" s="12" t="s">
        <v>44</v>
      </c>
      <c r="BH117" s="12" t="s">
        <v>44</v>
      </c>
      <c r="BI117" s="12" t="s">
        <v>44</v>
      </c>
      <c r="BJ117" s="12" t="s">
        <v>44</v>
      </c>
      <c r="BK117" s="12" t="s">
        <v>44</v>
      </c>
      <c r="BL117" s="12" t="s">
        <v>44</v>
      </c>
      <c r="BM117" s="29" t="s">
        <v>44</v>
      </c>
      <c r="BN117" s="39">
        <v>44754</v>
      </c>
      <c r="BO117" s="16">
        <v>90</v>
      </c>
      <c r="BP117" s="16"/>
      <c r="BQ117" s="16"/>
      <c r="BR117" s="16"/>
      <c r="BS117" s="16"/>
      <c r="BT117" s="16"/>
      <c r="BU117" s="16"/>
      <c r="BV117" s="16">
        <v>1</v>
      </c>
      <c r="BW117" s="38">
        <f t="shared" si="23"/>
        <v>90</v>
      </c>
      <c r="BX117" s="39">
        <v>44861</v>
      </c>
      <c r="BY117" s="34">
        <v>44754</v>
      </c>
      <c r="BZ117" s="40">
        <v>13800000</v>
      </c>
      <c r="CA117" s="34"/>
      <c r="CB117" s="40"/>
      <c r="CC117" s="34"/>
      <c r="CD117" s="40"/>
      <c r="CE117" s="40"/>
      <c r="CF117" s="40"/>
      <c r="CG117" s="40"/>
      <c r="CH117" s="40"/>
      <c r="CI117" s="41">
        <v>1</v>
      </c>
      <c r="CJ117" s="41">
        <f t="shared" si="26"/>
        <v>13800000</v>
      </c>
      <c r="CK117" s="34"/>
      <c r="CL117" s="12"/>
      <c r="CM117" s="34"/>
      <c r="CN117" s="34"/>
      <c r="CO117" s="34"/>
      <c r="CP117" s="34"/>
      <c r="CQ117" s="42"/>
      <c r="CR117" s="42"/>
      <c r="CS117" s="42"/>
      <c r="CT117" s="42"/>
      <c r="CU117" s="16"/>
      <c r="CV117" s="43">
        <f t="shared" si="28"/>
        <v>4600000</v>
      </c>
      <c r="CW117" s="61">
        <v>1</v>
      </c>
      <c r="CX117" s="62">
        <v>44624</v>
      </c>
      <c r="CY117" s="63">
        <v>460000</v>
      </c>
      <c r="CZ117" s="51">
        <v>1</v>
      </c>
      <c r="DA117" s="62">
        <v>44630</v>
      </c>
      <c r="DB117" s="63">
        <v>4600000</v>
      </c>
      <c r="DC117" s="51">
        <v>1</v>
      </c>
      <c r="DD117" s="62">
        <v>44662</v>
      </c>
      <c r="DE117" s="63">
        <v>4600000</v>
      </c>
      <c r="DF117" s="51">
        <v>1</v>
      </c>
      <c r="DG117" s="62">
        <v>44694</v>
      </c>
      <c r="DH117" s="63">
        <v>4600000</v>
      </c>
      <c r="DI117" s="65">
        <v>1</v>
      </c>
      <c r="DJ117" s="58">
        <v>44722</v>
      </c>
      <c r="DK117" s="64">
        <v>4560722</v>
      </c>
      <c r="DL117" s="65">
        <v>1</v>
      </c>
      <c r="DM117" s="58">
        <v>44757</v>
      </c>
      <c r="DN117" s="64">
        <v>4560722</v>
      </c>
      <c r="DO117" s="65">
        <v>1</v>
      </c>
      <c r="DP117" s="58">
        <v>44784</v>
      </c>
      <c r="DQ117" s="64">
        <v>4560722</v>
      </c>
      <c r="DR117" s="65"/>
      <c r="DS117" s="65"/>
      <c r="DT117" s="65"/>
      <c r="DU117" s="65"/>
      <c r="DV117" s="65"/>
      <c r="DW117" s="65"/>
      <c r="DX117" s="65"/>
      <c r="DY117" s="65"/>
      <c r="DZ117" s="65"/>
      <c r="EA117" s="51">
        <f t="shared" si="24"/>
        <v>7</v>
      </c>
      <c r="EB117" s="66">
        <f t="shared" si="25"/>
        <v>27942166</v>
      </c>
    </row>
    <row r="118" spans="1:132" ht="24" x14ac:dyDescent="0.25">
      <c r="A118" s="12">
        <v>114</v>
      </c>
      <c r="B118" s="12">
        <v>2022</v>
      </c>
      <c r="C118" s="13" t="s">
        <v>640</v>
      </c>
      <c r="D118" s="14" t="s">
        <v>655</v>
      </c>
      <c r="E118" s="142" t="s">
        <v>687</v>
      </c>
      <c r="F118" s="137" t="s">
        <v>945</v>
      </c>
      <c r="G118" s="38" t="s">
        <v>491</v>
      </c>
      <c r="H118" s="12" t="s">
        <v>69</v>
      </c>
      <c r="I118" s="12" t="s">
        <v>51</v>
      </c>
      <c r="J118" s="36" t="s">
        <v>67</v>
      </c>
      <c r="K118" s="76" t="s">
        <v>48</v>
      </c>
      <c r="L118" s="31" t="s">
        <v>686</v>
      </c>
      <c r="M118" s="12" t="s">
        <v>993</v>
      </c>
      <c r="N118" s="31" t="s">
        <v>901</v>
      </c>
      <c r="O118" s="14" t="s">
        <v>1060</v>
      </c>
      <c r="P118" s="14" t="s">
        <v>1063</v>
      </c>
      <c r="Q118" s="12" t="s">
        <v>1045</v>
      </c>
      <c r="R118" s="12" t="s">
        <v>1052</v>
      </c>
      <c r="S118" s="15">
        <v>12000000</v>
      </c>
      <c r="T118" s="15">
        <f t="shared" si="27"/>
        <v>12000000</v>
      </c>
      <c r="U118" s="16" t="s">
        <v>190</v>
      </c>
      <c r="V118" s="51">
        <v>2028</v>
      </c>
      <c r="W118" s="52" t="s">
        <v>685</v>
      </c>
      <c r="X118" s="53">
        <v>399</v>
      </c>
      <c r="Y118" s="54">
        <v>44585</v>
      </c>
      <c r="Z118" s="55">
        <v>399</v>
      </c>
      <c r="AA118" s="39">
        <v>44585</v>
      </c>
      <c r="AB118" s="39"/>
      <c r="AC118" s="56"/>
      <c r="AD118" s="57">
        <v>411</v>
      </c>
      <c r="AE118" s="58">
        <v>44587</v>
      </c>
      <c r="AF118" s="16">
        <v>411</v>
      </c>
      <c r="AG118" s="39">
        <v>44587</v>
      </c>
      <c r="AH118" s="16"/>
      <c r="AI118" s="59"/>
      <c r="AJ118" s="28" t="s">
        <v>43</v>
      </c>
      <c r="AK118" s="29" t="s">
        <v>71</v>
      </c>
      <c r="AL118" s="29" t="s">
        <v>76</v>
      </c>
      <c r="AM118" s="29" t="s">
        <v>45</v>
      </c>
      <c r="AN118" s="12" t="s">
        <v>111</v>
      </c>
      <c r="AO118" s="30">
        <v>4</v>
      </c>
      <c r="AP118" s="12" t="s">
        <v>176</v>
      </c>
      <c r="AQ118" s="12">
        <v>6</v>
      </c>
      <c r="AR118" s="12">
        <v>0</v>
      </c>
      <c r="AS118" s="12">
        <f t="shared" si="29"/>
        <v>6</v>
      </c>
      <c r="AT118" s="12"/>
      <c r="AU118" s="32">
        <v>44586</v>
      </c>
      <c r="AV118" s="33">
        <v>44587</v>
      </c>
      <c r="AW118" s="33">
        <v>44589</v>
      </c>
      <c r="AX118" s="33">
        <v>44769</v>
      </c>
      <c r="AY118" s="33">
        <v>44769</v>
      </c>
      <c r="AZ118" s="34"/>
      <c r="BA118" s="35" t="s">
        <v>153</v>
      </c>
      <c r="BB118" s="67" t="s">
        <v>853</v>
      </c>
      <c r="BC118" s="142" t="s">
        <v>144</v>
      </c>
      <c r="BD118" s="12" t="s">
        <v>44</v>
      </c>
      <c r="BE118" s="12" t="s">
        <v>44</v>
      </c>
      <c r="BF118" s="12" t="s">
        <v>44</v>
      </c>
      <c r="BG118" s="12" t="s">
        <v>44</v>
      </c>
      <c r="BH118" s="12" t="s">
        <v>44</v>
      </c>
      <c r="BI118" s="12" t="s">
        <v>44</v>
      </c>
      <c r="BJ118" s="12" t="s">
        <v>44</v>
      </c>
      <c r="BK118" s="12" t="s">
        <v>44</v>
      </c>
      <c r="BL118" s="12" t="s">
        <v>44</v>
      </c>
      <c r="BM118" s="29" t="s">
        <v>44</v>
      </c>
      <c r="BN118" s="16"/>
      <c r="BO118" s="16"/>
      <c r="BP118" s="16"/>
      <c r="BQ118" s="16"/>
      <c r="BR118" s="16"/>
      <c r="BS118" s="16"/>
      <c r="BT118" s="16"/>
      <c r="BU118" s="16"/>
      <c r="BV118" s="16"/>
      <c r="BW118" s="38">
        <f t="shared" si="23"/>
        <v>0</v>
      </c>
      <c r="BX118" s="39"/>
      <c r="BY118" s="34"/>
      <c r="BZ118" s="40"/>
      <c r="CA118" s="34"/>
      <c r="CB118" s="40"/>
      <c r="CC118" s="34"/>
      <c r="CD118" s="40"/>
      <c r="CE118" s="40"/>
      <c r="CF118" s="40"/>
      <c r="CG118" s="40"/>
      <c r="CH118" s="40"/>
      <c r="CI118" s="41"/>
      <c r="CJ118" s="41">
        <f t="shared" si="26"/>
        <v>0</v>
      </c>
      <c r="CK118" s="34"/>
      <c r="CL118" s="12"/>
      <c r="CM118" s="34"/>
      <c r="CN118" s="34"/>
      <c r="CO118" s="34"/>
      <c r="CP118" s="34"/>
      <c r="CQ118" s="42"/>
      <c r="CR118" s="42"/>
      <c r="CS118" s="42"/>
      <c r="CT118" s="42"/>
      <c r="CU118" s="16"/>
      <c r="CV118" s="43">
        <f t="shared" si="28"/>
        <v>2000000</v>
      </c>
      <c r="CW118" s="61">
        <v>1</v>
      </c>
      <c r="CX118" s="62">
        <v>44624</v>
      </c>
      <c r="CY118" s="63">
        <v>200000</v>
      </c>
      <c r="CZ118" s="51">
        <v>1</v>
      </c>
      <c r="DA118" s="62">
        <v>44630</v>
      </c>
      <c r="DB118" s="63">
        <v>2000000</v>
      </c>
      <c r="DC118" s="51">
        <v>1</v>
      </c>
      <c r="DD118" s="62">
        <v>44658</v>
      </c>
      <c r="DE118" s="63">
        <v>2000000</v>
      </c>
      <c r="DF118" s="51">
        <v>1</v>
      </c>
      <c r="DG118" s="62">
        <v>44693</v>
      </c>
      <c r="DH118" s="63">
        <v>2000000</v>
      </c>
      <c r="DI118" s="65">
        <v>1</v>
      </c>
      <c r="DJ118" s="58">
        <v>44722</v>
      </c>
      <c r="DK118" s="64">
        <v>1982923</v>
      </c>
      <c r="DL118" s="65">
        <v>1</v>
      </c>
      <c r="DM118" s="58">
        <v>44757</v>
      </c>
      <c r="DN118" s="64">
        <v>1982923</v>
      </c>
      <c r="DO118" s="65">
        <v>1</v>
      </c>
      <c r="DP118" s="58">
        <v>44796</v>
      </c>
      <c r="DQ118" s="64">
        <v>1784631</v>
      </c>
      <c r="DR118" s="65"/>
      <c r="DS118" s="65"/>
      <c r="DT118" s="65"/>
      <c r="DU118" s="65"/>
      <c r="DV118" s="65"/>
      <c r="DW118" s="65"/>
      <c r="DX118" s="65"/>
      <c r="DY118" s="65"/>
      <c r="DZ118" s="65"/>
      <c r="EA118" s="51">
        <f t="shared" si="24"/>
        <v>7</v>
      </c>
      <c r="EB118" s="66">
        <f t="shared" si="25"/>
        <v>11950477</v>
      </c>
    </row>
    <row r="119" spans="1:132" ht="24" x14ac:dyDescent="0.25">
      <c r="A119" s="12">
        <v>115</v>
      </c>
      <c r="B119" s="12">
        <v>2022</v>
      </c>
      <c r="C119" s="13" t="s">
        <v>667</v>
      </c>
      <c r="D119" s="14" t="s">
        <v>656</v>
      </c>
      <c r="E119" s="142" t="s">
        <v>668</v>
      </c>
      <c r="F119" s="137" t="s">
        <v>975</v>
      </c>
      <c r="G119" s="38" t="s">
        <v>491</v>
      </c>
      <c r="H119" s="12" t="s">
        <v>68</v>
      </c>
      <c r="I119" s="12" t="s">
        <v>47</v>
      </c>
      <c r="J119" s="36" t="s">
        <v>67</v>
      </c>
      <c r="K119" s="76" t="s">
        <v>48</v>
      </c>
      <c r="L119" s="31" t="s">
        <v>499</v>
      </c>
      <c r="M119" s="12" t="s">
        <v>671</v>
      </c>
      <c r="N119" s="31" t="s">
        <v>917</v>
      </c>
      <c r="O119" s="14" t="s">
        <v>1060</v>
      </c>
      <c r="P119" s="14" t="s">
        <v>1063</v>
      </c>
      <c r="Q119" s="12" t="s">
        <v>1045</v>
      </c>
      <c r="R119" s="12" t="s">
        <v>1052</v>
      </c>
      <c r="S119" s="15">
        <v>30000000</v>
      </c>
      <c r="T119" s="15">
        <f t="shared" si="27"/>
        <v>45000000</v>
      </c>
      <c r="U119" s="16" t="s">
        <v>190</v>
      </c>
      <c r="V119" s="51">
        <v>1734</v>
      </c>
      <c r="W119" s="52" t="s">
        <v>497</v>
      </c>
      <c r="X119" s="53">
        <v>402</v>
      </c>
      <c r="Y119" s="54">
        <v>44585</v>
      </c>
      <c r="Z119" s="55">
        <v>561</v>
      </c>
      <c r="AA119" s="39">
        <v>44763</v>
      </c>
      <c r="AB119" s="39"/>
      <c r="AC119" s="56"/>
      <c r="AD119" s="57">
        <v>419</v>
      </c>
      <c r="AE119" s="58">
        <v>44588</v>
      </c>
      <c r="AF119" s="16">
        <v>664</v>
      </c>
      <c r="AG119" s="39">
        <v>44763</v>
      </c>
      <c r="AH119" s="16"/>
      <c r="AI119" s="59"/>
      <c r="AJ119" s="28" t="s">
        <v>43</v>
      </c>
      <c r="AK119" s="29" t="s">
        <v>71</v>
      </c>
      <c r="AL119" s="29" t="s">
        <v>75</v>
      </c>
      <c r="AM119" s="29" t="s">
        <v>45</v>
      </c>
      <c r="AN119" s="12" t="s">
        <v>112</v>
      </c>
      <c r="AO119" s="30">
        <v>5</v>
      </c>
      <c r="AP119" s="12" t="s">
        <v>176</v>
      </c>
      <c r="AQ119" s="12">
        <v>6</v>
      </c>
      <c r="AR119" s="12">
        <v>3</v>
      </c>
      <c r="AS119" s="12">
        <f t="shared" si="29"/>
        <v>9</v>
      </c>
      <c r="AT119" s="12"/>
      <c r="AU119" s="32">
        <v>44586</v>
      </c>
      <c r="AV119" s="33">
        <v>44587</v>
      </c>
      <c r="AW119" s="33">
        <v>44593</v>
      </c>
      <c r="AX119" s="33" t="s">
        <v>779</v>
      </c>
      <c r="AY119" s="33">
        <v>44865</v>
      </c>
      <c r="AZ119" s="34"/>
      <c r="BA119" s="35" t="s">
        <v>1027</v>
      </c>
      <c r="BB119" s="67" t="s">
        <v>932</v>
      </c>
      <c r="BC119" s="142" t="s">
        <v>138</v>
      </c>
      <c r="BD119" s="12" t="s">
        <v>44</v>
      </c>
      <c r="BE119" s="12" t="s">
        <v>44</v>
      </c>
      <c r="BF119" s="12" t="s">
        <v>44</v>
      </c>
      <c r="BG119" s="12" t="s">
        <v>44</v>
      </c>
      <c r="BH119" s="12" t="s">
        <v>44</v>
      </c>
      <c r="BI119" s="12" t="s">
        <v>44</v>
      </c>
      <c r="BJ119" s="12" t="s">
        <v>44</v>
      </c>
      <c r="BK119" s="12" t="s">
        <v>44</v>
      </c>
      <c r="BL119" s="12" t="s">
        <v>44</v>
      </c>
      <c r="BM119" s="29" t="s">
        <v>44</v>
      </c>
      <c r="BN119" s="39">
        <v>44760</v>
      </c>
      <c r="BO119" s="16">
        <v>90</v>
      </c>
      <c r="BP119" s="16"/>
      <c r="BQ119" s="16"/>
      <c r="BR119" s="16"/>
      <c r="BS119" s="16"/>
      <c r="BT119" s="16"/>
      <c r="BU119" s="16"/>
      <c r="BV119" s="16">
        <v>1</v>
      </c>
      <c r="BW119" s="38">
        <f t="shared" si="23"/>
        <v>90</v>
      </c>
      <c r="BX119" s="39">
        <v>44865</v>
      </c>
      <c r="BY119" s="34">
        <v>44760</v>
      </c>
      <c r="BZ119" s="40">
        <v>15000000</v>
      </c>
      <c r="CA119" s="34"/>
      <c r="CB119" s="40"/>
      <c r="CC119" s="34"/>
      <c r="CD119" s="40"/>
      <c r="CE119" s="40"/>
      <c r="CF119" s="40"/>
      <c r="CG119" s="40"/>
      <c r="CH119" s="40"/>
      <c r="CI119" s="41">
        <v>1</v>
      </c>
      <c r="CJ119" s="41">
        <f t="shared" si="26"/>
        <v>15000000</v>
      </c>
      <c r="CK119" s="34"/>
      <c r="CL119" s="12"/>
      <c r="CM119" s="34"/>
      <c r="CN119" s="34"/>
      <c r="CO119" s="34"/>
      <c r="CP119" s="34"/>
      <c r="CQ119" s="42"/>
      <c r="CR119" s="42"/>
      <c r="CS119" s="42"/>
      <c r="CT119" s="42"/>
      <c r="CU119" s="16"/>
      <c r="CV119" s="43">
        <f t="shared" si="28"/>
        <v>5000000</v>
      </c>
      <c r="CW119" s="61">
        <v>1</v>
      </c>
      <c r="CX119" s="62">
        <v>44630</v>
      </c>
      <c r="CY119" s="63">
        <v>5000000</v>
      </c>
      <c r="CZ119" s="51">
        <v>1</v>
      </c>
      <c r="DA119" s="62">
        <v>44662</v>
      </c>
      <c r="DB119" s="63">
        <v>5000000</v>
      </c>
      <c r="DC119" s="51">
        <v>1</v>
      </c>
      <c r="DD119" s="62">
        <v>44687</v>
      </c>
      <c r="DE119" s="63">
        <v>5000000</v>
      </c>
      <c r="DF119" s="65">
        <v>1</v>
      </c>
      <c r="DG119" s="58">
        <v>44718</v>
      </c>
      <c r="DH119" s="64">
        <v>4957307</v>
      </c>
      <c r="DI119" s="65">
        <v>1</v>
      </c>
      <c r="DJ119" s="58">
        <v>44753</v>
      </c>
      <c r="DK119" s="64">
        <v>4957307</v>
      </c>
      <c r="DL119" s="65">
        <v>1</v>
      </c>
      <c r="DM119" s="58">
        <v>44784</v>
      </c>
      <c r="DN119" s="65">
        <v>4957307</v>
      </c>
      <c r="DO119" s="65"/>
      <c r="DP119" s="65"/>
      <c r="DQ119" s="65"/>
      <c r="DR119" s="65"/>
      <c r="DS119" s="65"/>
      <c r="DT119" s="65"/>
      <c r="DU119" s="65"/>
      <c r="DV119" s="65"/>
      <c r="DW119" s="65"/>
      <c r="DX119" s="65"/>
      <c r="DY119" s="65"/>
      <c r="DZ119" s="65"/>
      <c r="EA119" s="51">
        <f t="shared" si="24"/>
        <v>6</v>
      </c>
      <c r="EB119" s="66">
        <f t="shared" si="25"/>
        <v>29871921</v>
      </c>
    </row>
    <row r="120" spans="1:132" ht="24" x14ac:dyDescent="0.25">
      <c r="A120" s="12">
        <v>116</v>
      </c>
      <c r="B120" s="12">
        <v>2022</v>
      </c>
      <c r="C120" s="13" t="s">
        <v>641</v>
      </c>
      <c r="D120" s="14" t="s">
        <v>657</v>
      </c>
      <c r="E120" s="142" t="s">
        <v>670</v>
      </c>
      <c r="F120" s="137" t="s">
        <v>949</v>
      </c>
      <c r="G120" s="38" t="s">
        <v>491</v>
      </c>
      <c r="H120" s="12" t="s">
        <v>68</v>
      </c>
      <c r="I120" s="12" t="s">
        <v>49</v>
      </c>
      <c r="J120" s="36" t="s">
        <v>67</v>
      </c>
      <c r="K120" s="76" t="s">
        <v>48</v>
      </c>
      <c r="L120" s="31" t="s">
        <v>499</v>
      </c>
      <c r="M120" s="12" t="s">
        <v>671</v>
      </c>
      <c r="N120" s="31" t="s">
        <v>918</v>
      </c>
      <c r="O120" s="14" t="s">
        <v>1060</v>
      </c>
      <c r="P120" s="14" t="s">
        <v>1063</v>
      </c>
      <c r="Q120" s="12" t="s">
        <v>1045</v>
      </c>
      <c r="R120" s="12" t="s">
        <v>1052</v>
      </c>
      <c r="S120" s="15">
        <v>17400000</v>
      </c>
      <c r="T120" s="15">
        <f t="shared" si="27"/>
        <v>26100000</v>
      </c>
      <c r="U120" s="16" t="s">
        <v>190</v>
      </c>
      <c r="V120" s="51">
        <v>1734</v>
      </c>
      <c r="W120" s="52" t="s">
        <v>497</v>
      </c>
      <c r="X120" s="53">
        <v>406</v>
      </c>
      <c r="Y120" s="54">
        <v>44585</v>
      </c>
      <c r="Z120" s="55">
        <v>562</v>
      </c>
      <c r="AA120" s="39">
        <v>44753</v>
      </c>
      <c r="AB120" s="39"/>
      <c r="AC120" s="56"/>
      <c r="AD120" s="57">
        <v>451</v>
      </c>
      <c r="AE120" s="58">
        <v>44589</v>
      </c>
      <c r="AF120" s="16">
        <v>666</v>
      </c>
      <c r="AG120" s="39">
        <v>44763</v>
      </c>
      <c r="AH120" s="16"/>
      <c r="AI120" s="59"/>
      <c r="AJ120" s="28" t="s">
        <v>43</v>
      </c>
      <c r="AK120" s="29" t="s">
        <v>71</v>
      </c>
      <c r="AL120" s="29" t="s">
        <v>76</v>
      </c>
      <c r="AM120" s="29" t="s">
        <v>45</v>
      </c>
      <c r="AN120" s="12" t="s">
        <v>111</v>
      </c>
      <c r="AO120" s="30">
        <v>4</v>
      </c>
      <c r="AP120" s="12" t="s">
        <v>176</v>
      </c>
      <c r="AQ120" s="12">
        <v>6</v>
      </c>
      <c r="AR120" s="12">
        <v>3</v>
      </c>
      <c r="AS120" s="12">
        <f t="shared" si="29"/>
        <v>9</v>
      </c>
      <c r="AT120" s="12"/>
      <c r="AU120" s="32">
        <v>44586</v>
      </c>
      <c r="AV120" s="33">
        <v>44587</v>
      </c>
      <c r="AW120" s="33">
        <v>44593</v>
      </c>
      <c r="AX120" s="33" t="s">
        <v>779</v>
      </c>
      <c r="AY120" s="33">
        <v>44865</v>
      </c>
      <c r="AZ120" s="34"/>
      <c r="BA120" s="35" t="s">
        <v>1027</v>
      </c>
      <c r="BB120" s="67" t="s">
        <v>933</v>
      </c>
      <c r="BC120" s="142" t="s">
        <v>138</v>
      </c>
      <c r="BD120" s="12" t="s">
        <v>44</v>
      </c>
      <c r="BE120" s="12" t="s">
        <v>44</v>
      </c>
      <c r="BF120" s="12" t="s">
        <v>44</v>
      </c>
      <c r="BG120" s="12" t="s">
        <v>44</v>
      </c>
      <c r="BH120" s="12" t="s">
        <v>44</v>
      </c>
      <c r="BI120" s="12" t="s">
        <v>44</v>
      </c>
      <c r="BJ120" s="12" t="s">
        <v>44</v>
      </c>
      <c r="BK120" s="12" t="s">
        <v>44</v>
      </c>
      <c r="BL120" s="12" t="s">
        <v>44</v>
      </c>
      <c r="BM120" s="29" t="s">
        <v>44</v>
      </c>
      <c r="BN120" s="39">
        <v>44760</v>
      </c>
      <c r="BO120" s="16">
        <v>90</v>
      </c>
      <c r="BP120" s="16"/>
      <c r="BQ120" s="16"/>
      <c r="BR120" s="16"/>
      <c r="BS120" s="16"/>
      <c r="BT120" s="16"/>
      <c r="BU120" s="16"/>
      <c r="BV120" s="16">
        <v>1</v>
      </c>
      <c r="BW120" s="38">
        <f t="shared" si="23"/>
        <v>90</v>
      </c>
      <c r="BX120" s="39">
        <v>44865</v>
      </c>
      <c r="BY120" s="34">
        <v>44760</v>
      </c>
      <c r="BZ120" s="40">
        <v>8700000</v>
      </c>
      <c r="CA120" s="34"/>
      <c r="CB120" s="40"/>
      <c r="CC120" s="34"/>
      <c r="CD120" s="40"/>
      <c r="CE120" s="40"/>
      <c r="CF120" s="40"/>
      <c r="CG120" s="40"/>
      <c r="CH120" s="40"/>
      <c r="CI120" s="41">
        <v>1</v>
      </c>
      <c r="CJ120" s="41">
        <f t="shared" si="26"/>
        <v>8700000</v>
      </c>
      <c r="CK120" s="34"/>
      <c r="CL120" s="12"/>
      <c r="CM120" s="34"/>
      <c r="CN120" s="34"/>
      <c r="CO120" s="34"/>
      <c r="CP120" s="34"/>
      <c r="CQ120" s="42"/>
      <c r="CR120" s="42"/>
      <c r="CS120" s="42"/>
      <c r="CT120" s="42"/>
      <c r="CU120" s="16"/>
      <c r="CV120" s="43">
        <f t="shared" si="28"/>
        <v>2900000</v>
      </c>
      <c r="CW120" s="61">
        <v>1</v>
      </c>
      <c r="CX120" s="62">
        <v>44630</v>
      </c>
      <c r="CY120" s="63">
        <v>2900000</v>
      </c>
      <c r="CZ120" s="51">
        <v>1</v>
      </c>
      <c r="DA120" s="62">
        <v>44662</v>
      </c>
      <c r="DB120" s="63">
        <v>5000000</v>
      </c>
      <c r="DC120" s="51">
        <v>1</v>
      </c>
      <c r="DD120" s="62">
        <v>44687</v>
      </c>
      <c r="DE120" s="63">
        <v>2900000</v>
      </c>
      <c r="DF120" s="65">
        <v>1</v>
      </c>
      <c r="DG120" s="58">
        <v>44718</v>
      </c>
      <c r="DH120" s="64">
        <v>2875239</v>
      </c>
      <c r="DI120" s="65">
        <v>1</v>
      </c>
      <c r="DJ120" s="58">
        <v>44753</v>
      </c>
      <c r="DK120" s="64">
        <v>2875239</v>
      </c>
      <c r="DL120" s="65">
        <v>1</v>
      </c>
      <c r="DM120" s="58">
        <v>44784</v>
      </c>
      <c r="DN120" s="64">
        <v>2875239</v>
      </c>
      <c r="DO120" s="65"/>
      <c r="DP120" s="65"/>
      <c r="DQ120" s="65"/>
      <c r="DR120" s="65"/>
      <c r="DS120" s="65"/>
      <c r="DT120" s="65"/>
      <c r="DU120" s="65"/>
      <c r="DV120" s="65"/>
      <c r="DW120" s="65"/>
      <c r="DX120" s="65"/>
      <c r="DY120" s="65"/>
      <c r="DZ120" s="65"/>
      <c r="EA120" s="51">
        <f t="shared" si="24"/>
        <v>6</v>
      </c>
      <c r="EB120" s="66">
        <f t="shared" si="25"/>
        <v>19425717</v>
      </c>
    </row>
    <row r="121" spans="1:132" ht="24" x14ac:dyDescent="0.25">
      <c r="A121" s="12">
        <v>117</v>
      </c>
      <c r="B121" s="12">
        <v>2022</v>
      </c>
      <c r="C121" s="13" t="s">
        <v>642</v>
      </c>
      <c r="D121" s="14" t="s">
        <v>658</v>
      </c>
      <c r="E121" s="142" t="s">
        <v>666</v>
      </c>
      <c r="F121" s="137" t="s">
        <v>960</v>
      </c>
      <c r="G121" s="38" t="s">
        <v>491</v>
      </c>
      <c r="H121" s="12" t="s">
        <v>69</v>
      </c>
      <c r="I121" s="12" t="s">
        <v>47</v>
      </c>
      <c r="J121" s="36" t="s">
        <v>67</v>
      </c>
      <c r="K121" s="76" t="s">
        <v>48</v>
      </c>
      <c r="L121" s="31" t="s">
        <v>388</v>
      </c>
      <c r="M121" s="12" t="s">
        <v>671</v>
      </c>
      <c r="N121" s="31" t="s">
        <v>918</v>
      </c>
      <c r="O121" s="14" t="s">
        <v>1060</v>
      </c>
      <c r="P121" s="14" t="s">
        <v>1063</v>
      </c>
      <c r="Q121" s="12" t="s">
        <v>1045</v>
      </c>
      <c r="R121" s="12" t="s">
        <v>1052</v>
      </c>
      <c r="S121" s="15">
        <v>17400000</v>
      </c>
      <c r="T121" s="15">
        <f t="shared" si="27"/>
        <v>17400000</v>
      </c>
      <c r="U121" s="16" t="s">
        <v>190</v>
      </c>
      <c r="V121" s="51">
        <v>1734</v>
      </c>
      <c r="W121" s="52" t="s">
        <v>497</v>
      </c>
      <c r="X121" s="53">
        <v>376</v>
      </c>
      <c r="Y121" s="54">
        <v>44582</v>
      </c>
      <c r="Z121" s="55"/>
      <c r="AA121" s="39"/>
      <c r="AB121" s="39"/>
      <c r="AC121" s="56"/>
      <c r="AD121" s="57">
        <v>441</v>
      </c>
      <c r="AE121" s="58">
        <v>44589</v>
      </c>
      <c r="AF121" s="16"/>
      <c r="AG121" s="16"/>
      <c r="AH121" s="16"/>
      <c r="AI121" s="59"/>
      <c r="AJ121" s="28" t="s">
        <v>43</v>
      </c>
      <c r="AK121" s="29" t="s">
        <v>71</v>
      </c>
      <c r="AL121" s="29" t="s">
        <v>76</v>
      </c>
      <c r="AM121" s="29" t="s">
        <v>45</v>
      </c>
      <c r="AN121" s="12" t="s">
        <v>111</v>
      </c>
      <c r="AO121" s="30">
        <v>4</v>
      </c>
      <c r="AP121" s="12" t="s">
        <v>176</v>
      </c>
      <c r="AQ121" s="12">
        <v>6</v>
      </c>
      <c r="AR121" s="12">
        <v>0</v>
      </c>
      <c r="AS121" s="12">
        <f t="shared" si="29"/>
        <v>6</v>
      </c>
      <c r="AT121" s="12"/>
      <c r="AU121" s="32">
        <v>44586</v>
      </c>
      <c r="AV121" s="33">
        <v>44587</v>
      </c>
      <c r="AW121" s="33">
        <v>44593</v>
      </c>
      <c r="AX121" s="33" t="s">
        <v>779</v>
      </c>
      <c r="AY121" s="33">
        <v>44773</v>
      </c>
      <c r="AZ121" s="34"/>
      <c r="BA121" s="35" t="s">
        <v>153</v>
      </c>
      <c r="BB121" s="67" t="s">
        <v>934</v>
      </c>
      <c r="BC121" s="142" t="s">
        <v>144</v>
      </c>
      <c r="BD121" s="12" t="s">
        <v>44</v>
      </c>
      <c r="BE121" s="12" t="s">
        <v>44</v>
      </c>
      <c r="BF121" s="12" t="s">
        <v>44</v>
      </c>
      <c r="BG121" s="12" t="s">
        <v>44</v>
      </c>
      <c r="BH121" s="12" t="s">
        <v>44</v>
      </c>
      <c r="BI121" s="12" t="s">
        <v>44</v>
      </c>
      <c r="BJ121" s="12" t="s">
        <v>44</v>
      </c>
      <c r="BK121" s="12" t="s">
        <v>44</v>
      </c>
      <c r="BL121" s="12" t="s">
        <v>44</v>
      </c>
      <c r="BM121" s="29" t="s">
        <v>44</v>
      </c>
      <c r="BN121" s="16"/>
      <c r="BO121" s="16"/>
      <c r="BP121" s="16"/>
      <c r="BQ121" s="16"/>
      <c r="BR121" s="16"/>
      <c r="BS121" s="16"/>
      <c r="BT121" s="16"/>
      <c r="BU121" s="16"/>
      <c r="BV121" s="16"/>
      <c r="BW121" s="38">
        <f t="shared" si="23"/>
        <v>0</v>
      </c>
      <c r="BX121" s="39"/>
      <c r="BY121" s="34"/>
      <c r="BZ121" s="40"/>
      <c r="CA121" s="34"/>
      <c r="CB121" s="40"/>
      <c r="CC121" s="34"/>
      <c r="CD121" s="40"/>
      <c r="CE121" s="40"/>
      <c r="CF121" s="40"/>
      <c r="CG121" s="40"/>
      <c r="CH121" s="40"/>
      <c r="CI121" s="41"/>
      <c r="CJ121" s="41">
        <f t="shared" si="26"/>
        <v>0</v>
      </c>
      <c r="CK121" s="34"/>
      <c r="CL121" s="12"/>
      <c r="CM121" s="34"/>
      <c r="CN121" s="34"/>
      <c r="CO121" s="34"/>
      <c r="CP121" s="34"/>
      <c r="CQ121" s="42"/>
      <c r="CR121" s="42"/>
      <c r="CS121" s="42"/>
      <c r="CT121" s="42"/>
      <c r="CU121" s="16"/>
      <c r="CV121" s="43">
        <f t="shared" si="28"/>
        <v>2900000</v>
      </c>
      <c r="CW121" s="61">
        <v>1</v>
      </c>
      <c r="CX121" s="62">
        <v>44630</v>
      </c>
      <c r="CY121" s="63">
        <v>2900000</v>
      </c>
      <c r="CZ121" s="51">
        <v>1</v>
      </c>
      <c r="DA121" s="62">
        <v>44662</v>
      </c>
      <c r="DB121" s="63">
        <v>2900000</v>
      </c>
      <c r="DC121" s="51">
        <v>1</v>
      </c>
      <c r="DD121" s="62">
        <v>44687</v>
      </c>
      <c r="DE121" s="63">
        <v>2900000</v>
      </c>
      <c r="DF121" s="65">
        <v>1</v>
      </c>
      <c r="DG121" s="58">
        <v>44718</v>
      </c>
      <c r="DH121" s="64">
        <v>2875239</v>
      </c>
      <c r="DI121" s="65">
        <v>1</v>
      </c>
      <c r="DJ121" s="58">
        <v>44753</v>
      </c>
      <c r="DK121" s="64">
        <v>2875239</v>
      </c>
      <c r="DL121" s="65">
        <v>1</v>
      </c>
      <c r="DM121" s="58">
        <v>44784</v>
      </c>
      <c r="DN121" s="65">
        <v>2875239</v>
      </c>
      <c r="DO121" s="65"/>
      <c r="DP121" s="65"/>
      <c r="DQ121" s="65"/>
      <c r="DR121" s="65"/>
      <c r="DS121" s="65"/>
      <c r="DT121" s="65"/>
      <c r="DU121" s="65"/>
      <c r="DV121" s="65"/>
      <c r="DW121" s="65"/>
      <c r="DX121" s="65"/>
      <c r="DY121" s="65"/>
      <c r="DZ121" s="65"/>
      <c r="EA121" s="51">
        <f t="shared" si="24"/>
        <v>6</v>
      </c>
      <c r="EB121" s="66">
        <f t="shared" si="25"/>
        <v>17325717</v>
      </c>
    </row>
    <row r="122" spans="1:132" ht="24" x14ac:dyDescent="0.25">
      <c r="A122" s="12">
        <v>118</v>
      </c>
      <c r="B122" s="12">
        <v>2022</v>
      </c>
      <c r="C122" s="13" t="s">
        <v>643</v>
      </c>
      <c r="D122" s="14" t="s">
        <v>659</v>
      </c>
      <c r="E122" s="142" t="s">
        <v>662</v>
      </c>
      <c r="F122" s="137" t="s">
        <v>961</v>
      </c>
      <c r="G122" s="38" t="s">
        <v>491</v>
      </c>
      <c r="H122" s="12" t="s">
        <v>68</v>
      </c>
      <c r="I122" s="12" t="s">
        <v>47</v>
      </c>
      <c r="J122" s="36" t="s">
        <v>67</v>
      </c>
      <c r="K122" s="76" t="s">
        <v>48</v>
      </c>
      <c r="L122" s="31" t="s">
        <v>780</v>
      </c>
      <c r="M122" s="12" t="s">
        <v>671</v>
      </c>
      <c r="N122" s="67" t="s">
        <v>688</v>
      </c>
      <c r="O122" s="14" t="s">
        <v>1060</v>
      </c>
      <c r="P122" s="14" t="s">
        <v>1063</v>
      </c>
      <c r="Q122" s="12" t="s">
        <v>1045</v>
      </c>
      <c r="R122" s="12" t="s">
        <v>1052</v>
      </c>
      <c r="S122" s="15">
        <v>33000000</v>
      </c>
      <c r="T122" s="15">
        <f t="shared" si="27"/>
        <v>47666667</v>
      </c>
      <c r="U122" s="16" t="s">
        <v>190</v>
      </c>
      <c r="V122" s="51">
        <v>1734</v>
      </c>
      <c r="W122" s="52" t="s">
        <v>497</v>
      </c>
      <c r="X122" s="53">
        <v>408</v>
      </c>
      <c r="Y122" s="54">
        <v>44585</v>
      </c>
      <c r="Z122" s="55">
        <v>511</v>
      </c>
      <c r="AA122" s="39">
        <v>44727</v>
      </c>
      <c r="AB122" s="39">
        <v>511</v>
      </c>
      <c r="AC122" s="56">
        <v>44727</v>
      </c>
      <c r="AD122" s="57">
        <v>396</v>
      </c>
      <c r="AE122" s="58">
        <v>44587</v>
      </c>
      <c r="AF122" s="16">
        <v>636</v>
      </c>
      <c r="AG122" s="39">
        <v>44753</v>
      </c>
      <c r="AH122" s="16">
        <v>720</v>
      </c>
      <c r="AI122" s="56">
        <v>44796</v>
      </c>
      <c r="AJ122" s="28" t="s">
        <v>43</v>
      </c>
      <c r="AK122" s="29" t="s">
        <v>71</v>
      </c>
      <c r="AL122" s="29" t="s">
        <v>75</v>
      </c>
      <c r="AM122" s="29" t="s">
        <v>45</v>
      </c>
      <c r="AN122" s="12" t="s">
        <v>112</v>
      </c>
      <c r="AO122" s="30">
        <v>5</v>
      </c>
      <c r="AP122" s="12" t="s">
        <v>176</v>
      </c>
      <c r="AQ122" s="12">
        <v>6</v>
      </c>
      <c r="AR122" s="12">
        <v>2</v>
      </c>
      <c r="AS122" s="12">
        <f t="shared" si="29"/>
        <v>8</v>
      </c>
      <c r="AT122" s="12" t="s">
        <v>1254</v>
      </c>
      <c r="AU122" s="32">
        <v>44586</v>
      </c>
      <c r="AV122" s="33">
        <v>44586</v>
      </c>
      <c r="AW122" s="33">
        <v>44587</v>
      </c>
      <c r="AX122" s="33">
        <v>44767</v>
      </c>
      <c r="AY122" s="33">
        <v>44849</v>
      </c>
      <c r="AZ122" s="34"/>
      <c r="BA122" s="35" t="s">
        <v>1027</v>
      </c>
      <c r="BB122" s="67" t="s">
        <v>854</v>
      </c>
      <c r="BC122" s="142" t="s">
        <v>138</v>
      </c>
      <c r="BD122" s="12" t="s">
        <v>44</v>
      </c>
      <c r="BE122" s="12" t="s">
        <v>44</v>
      </c>
      <c r="BF122" s="12" t="s">
        <v>44</v>
      </c>
      <c r="BG122" s="12" t="s">
        <v>44</v>
      </c>
      <c r="BH122" s="12" t="s">
        <v>44</v>
      </c>
      <c r="BI122" s="12" t="s">
        <v>44</v>
      </c>
      <c r="BJ122" s="12" t="s">
        <v>44</v>
      </c>
      <c r="BK122" s="12" t="s">
        <v>44</v>
      </c>
      <c r="BL122" s="12" t="s">
        <v>44</v>
      </c>
      <c r="BM122" s="29" t="s">
        <v>44</v>
      </c>
      <c r="BN122" s="39">
        <v>44749</v>
      </c>
      <c r="BO122" s="16">
        <v>30</v>
      </c>
      <c r="BP122" s="39">
        <v>44795</v>
      </c>
      <c r="BQ122" s="16">
        <v>50</v>
      </c>
      <c r="BR122" s="16"/>
      <c r="BS122" s="16"/>
      <c r="BT122" s="16"/>
      <c r="BU122" s="16"/>
      <c r="BV122" s="16">
        <v>2</v>
      </c>
      <c r="BW122" s="35">
        <v>44849</v>
      </c>
      <c r="BX122" s="39">
        <v>44798</v>
      </c>
      <c r="BY122" s="34">
        <v>44749</v>
      </c>
      <c r="BZ122" s="40">
        <v>5500000</v>
      </c>
      <c r="CA122" s="34">
        <v>44795</v>
      </c>
      <c r="CB122" s="40">
        <v>9166667</v>
      </c>
      <c r="CC122" s="34"/>
      <c r="CD122" s="40"/>
      <c r="CE122" s="40"/>
      <c r="CF122" s="40"/>
      <c r="CG122" s="40"/>
      <c r="CH122" s="40"/>
      <c r="CI122" s="41">
        <v>2</v>
      </c>
      <c r="CJ122" s="41">
        <f t="shared" si="26"/>
        <v>14666667</v>
      </c>
      <c r="CK122" s="34"/>
      <c r="CL122" s="12"/>
      <c r="CM122" s="34"/>
      <c r="CN122" s="34"/>
      <c r="CO122" s="34"/>
      <c r="CP122" s="34"/>
      <c r="CQ122" s="42"/>
      <c r="CR122" s="42"/>
      <c r="CS122" s="42"/>
      <c r="CT122" s="42"/>
      <c r="CU122" s="16"/>
      <c r="CV122" s="43">
        <f t="shared" si="28"/>
        <v>5958333.375</v>
      </c>
      <c r="CW122" s="61">
        <v>1</v>
      </c>
      <c r="CX122" s="62">
        <v>44624</v>
      </c>
      <c r="CY122" s="63">
        <v>916667</v>
      </c>
      <c r="CZ122" s="51">
        <v>1</v>
      </c>
      <c r="DA122" s="62">
        <v>44630</v>
      </c>
      <c r="DB122" s="63">
        <v>5500000</v>
      </c>
      <c r="DC122" s="51">
        <v>1</v>
      </c>
      <c r="DD122" s="62">
        <v>44662</v>
      </c>
      <c r="DE122" s="63">
        <v>5500000</v>
      </c>
      <c r="DF122" s="51">
        <v>1</v>
      </c>
      <c r="DG122" s="62">
        <v>44687</v>
      </c>
      <c r="DH122" s="63">
        <v>5500000</v>
      </c>
      <c r="DI122" s="65">
        <v>1</v>
      </c>
      <c r="DJ122" s="58">
        <v>44718</v>
      </c>
      <c r="DK122" s="64">
        <v>5446246</v>
      </c>
      <c r="DL122" s="65">
        <v>1</v>
      </c>
      <c r="DM122" s="58">
        <v>44753</v>
      </c>
      <c r="DN122" s="64">
        <v>5453038</v>
      </c>
      <c r="DO122" s="65">
        <v>1</v>
      </c>
      <c r="DP122" s="58">
        <v>44784</v>
      </c>
      <c r="DQ122" s="64">
        <v>5446246</v>
      </c>
      <c r="DR122" s="65"/>
      <c r="DS122" s="65"/>
      <c r="DT122" s="65"/>
      <c r="DU122" s="65"/>
      <c r="DV122" s="65"/>
      <c r="DW122" s="65"/>
      <c r="DX122" s="65"/>
      <c r="DY122" s="65"/>
      <c r="DZ122" s="65"/>
      <c r="EA122" s="51">
        <f t="shared" si="24"/>
        <v>7</v>
      </c>
      <c r="EB122" s="66">
        <f t="shared" si="25"/>
        <v>33762197</v>
      </c>
    </row>
    <row r="123" spans="1:132" ht="24" x14ac:dyDescent="0.25">
      <c r="A123" s="12">
        <v>119</v>
      </c>
      <c r="B123" s="12">
        <v>2022</v>
      </c>
      <c r="C123" s="13" t="s">
        <v>644</v>
      </c>
      <c r="D123" s="14" t="s">
        <v>660</v>
      </c>
      <c r="E123" s="142" t="s">
        <v>669</v>
      </c>
      <c r="F123" s="137" t="s">
        <v>975</v>
      </c>
      <c r="G123" s="38" t="s">
        <v>491</v>
      </c>
      <c r="H123" s="12" t="s">
        <v>68</v>
      </c>
      <c r="I123" s="12" t="s">
        <v>47</v>
      </c>
      <c r="J123" s="36" t="s">
        <v>67</v>
      </c>
      <c r="K123" s="76" t="s">
        <v>48</v>
      </c>
      <c r="L123" s="31" t="s">
        <v>388</v>
      </c>
      <c r="M123" s="12" t="s">
        <v>671</v>
      </c>
      <c r="N123" s="67" t="s">
        <v>919</v>
      </c>
      <c r="O123" s="14" t="s">
        <v>1060</v>
      </c>
      <c r="P123" s="14" t="s">
        <v>1063</v>
      </c>
      <c r="Q123" s="12" t="s">
        <v>1045</v>
      </c>
      <c r="R123" s="12" t="s">
        <v>1052</v>
      </c>
      <c r="S123" s="15">
        <v>27600000</v>
      </c>
      <c r="T123" s="15">
        <f t="shared" si="27"/>
        <v>41400000</v>
      </c>
      <c r="U123" s="16" t="s">
        <v>190</v>
      </c>
      <c r="V123" s="51">
        <v>1723</v>
      </c>
      <c r="W123" s="52" t="s">
        <v>612</v>
      </c>
      <c r="X123" s="53">
        <v>409</v>
      </c>
      <c r="Y123" s="54">
        <v>44585</v>
      </c>
      <c r="Z123" s="55">
        <v>560</v>
      </c>
      <c r="AA123" s="39">
        <v>44763</v>
      </c>
      <c r="AB123" s="39"/>
      <c r="AC123" s="56"/>
      <c r="AD123" s="57">
        <v>442</v>
      </c>
      <c r="AE123" s="58">
        <v>44589</v>
      </c>
      <c r="AF123" s="16">
        <v>667</v>
      </c>
      <c r="AG123" s="16" t="s">
        <v>1187</v>
      </c>
      <c r="AH123" s="16"/>
      <c r="AI123" s="59"/>
      <c r="AJ123" s="28" t="s">
        <v>43</v>
      </c>
      <c r="AK123" s="29" t="s">
        <v>71</v>
      </c>
      <c r="AL123" s="29" t="s">
        <v>75</v>
      </c>
      <c r="AM123" s="29" t="s">
        <v>45</v>
      </c>
      <c r="AN123" s="12" t="s">
        <v>112</v>
      </c>
      <c r="AO123" s="30">
        <v>5</v>
      </c>
      <c r="AP123" s="12" t="s">
        <v>176</v>
      </c>
      <c r="AQ123" s="12">
        <v>6</v>
      </c>
      <c r="AR123" s="12">
        <v>3</v>
      </c>
      <c r="AS123" s="12">
        <f t="shared" si="29"/>
        <v>9</v>
      </c>
      <c r="AT123" s="12"/>
      <c r="AU123" s="32">
        <v>44586</v>
      </c>
      <c r="AV123" s="33">
        <v>44587</v>
      </c>
      <c r="AW123" s="33">
        <v>44593</v>
      </c>
      <c r="AX123" s="33" t="s">
        <v>779</v>
      </c>
      <c r="AY123" s="33">
        <v>44865</v>
      </c>
      <c r="AZ123" s="34"/>
      <c r="BA123" s="35" t="s">
        <v>1027</v>
      </c>
      <c r="BB123" s="67" t="s">
        <v>935</v>
      </c>
      <c r="BC123" s="142" t="s">
        <v>138</v>
      </c>
      <c r="BD123" s="12" t="s">
        <v>44</v>
      </c>
      <c r="BE123" s="12" t="s">
        <v>44</v>
      </c>
      <c r="BF123" s="12" t="s">
        <v>44</v>
      </c>
      <c r="BG123" s="12" t="s">
        <v>44</v>
      </c>
      <c r="BH123" s="12" t="s">
        <v>44</v>
      </c>
      <c r="BI123" s="12" t="s">
        <v>44</v>
      </c>
      <c r="BJ123" s="12" t="s">
        <v>44</v>
      </c>
      <c r="BK123" s="12" t="s">
        <v>44</v>
      </c>
      <c r="BL123" s="12" t="s">
        <v>44</v>
      </c>
      <c r="BM123" s="29" t="s">
        <v>44</v>
      </c>
      <c r="BN123" s="39">
        <v>44761</v>
      </c>
      <c r="BO123" s="16">
        <v>90</v>
      </c>
      <c r="BP123" s="16"/>
      <c r="BQ123" s="16"/>
      <c r="BR123" s="16"/>
      <c r="BS123" s="16"/>
      <c r="BT123" s="16"/>
      <c r="BU123" s="16"/>
      <c r="BV123" s="16">
        <v>1</v>
      </c>
      <c r="BW123" s="38">
        <f t="shared" si="23"/>
        <v>90</v>
      </c>
      <c r="BX123" s="39">
        <v>44865</v>
      </c>
      <c r="BY123" s="34">
        <v>44761</v>
      </c>
      <c r="BZ123" s="40">
        <v>13800000</v>
      </c>
      <c r="CA123" s="34"/>
      <c r="CB123" s="40"/>
      <c r="CC123" s="34"/>
      <c r="CD123" s="40"/>
      <c r="CE123" s="40"/>
      <c r="CF123" s="40"/>
      <c r="CG123" s="40"/>
      <c r="CH123" s="40"/>
      <c r="CI123" s="41">
        <v>1</v>
      </c>
      <c r="CJ123" s="41">
        <f t="shared" si="26"/>
        <v>13800000</v>
      </c>
      <c r="CK123" s="34"/>
      <c r="CL123" s="12"/>
      <c r="CM123" s="34"/>
      <c r="CN123" s="34"/>
      <c r="CO123" s="34"/>
      <c r="CP123" s="34"/>
      <c r="CQ123" s="42"/>
      <c r="CR123" s="42"/>
      <c r="CS123" s="42"/>
      <c r="CT123" s="42"/>
      <c r="CU123" s="16"/>
      <c r="CV123" s="43">
        <f t="shared" si="28"/>
        <v>4600000</v>
      </c>
      <c r="CW123" s="61">
        <v>1</v>
      </c>
      <c r="CX123" s="62">
        <v>44630</v>
      </c>
      <c r="CY123" s="63">
        <v>4600000</v>
      </c>
      <c r="CZ123" s="51">
        <v>1</v>
      </c>
      <c r="DA123" s="62">
        <v>44662</v>
      </c>
      <c r="DB123" s="63">
        <v>4600000</v>
      </c>
      <c r="DC123" s="51">
        <v>1</v>
      </c>
      <c r="DD123" s="62">
        <v>44687</v>
      </c>
      <c r="DE123" s="63">
        <v>4600000</v>
      </c>
      <c r="DF123" s="65">
        <v>1</v>
      </c>
      <c r="DG123" s="58">
        <v>44718</v>
      </c>
      <c r="DH123" s="64">
        <v>4560722</v>
      </c>
      <c r="DI123" s="65">
        <v>1</v>
      </c>
      <c r="DJ123" s="58">
        <v>44753</v>
      </c>
      <c r="DK123" s="64">
        <v>4560722</v>
      </c>
      <c r="DL123" s="65">
        <v>1</v>
      </c>
      <c r="DM123" s="58">
        <v>44784</v>
      </c>
      <c r="DN123" s="65">
        <v>4560722</v>
      </c>
      <c r="DO123" s="65"/>
      <c r="DP123" s="65"/>
      <c r="DQ123" s="65"/>
      <c r="DR123" s="65"/>
      <c r="DS123" s="65"/>
      <c r="DT123" s="65"/>
      <c r="DU123" s="65"/>
      <c r="DV123" s="65"/>
      <c r="DW123" s="65"/>
      <c r="DX123" s="65"/>
      <c r="DY123" s="65"/>
      <c r="DZ123" s="65"/>
      <c r="EA123" s="51">
        <f t="shared" si="24"/>
        <v>6</v>
      </c>
      <c r="EB123" s="66">
        <f t="shared" si="25"/>
        <v>27482166</v>
      </c>
    </row>
    <row r="124" spans="1:132" ht="24" x14ac:dyDescent="0.25">
      <c r="A124" s="12">
        <v>120</v>
      </c>
      <c r="B124" s="12">
        <v>2022</v>
      </c>
      <c r="C124" s="13" t="s">
        <v>645</v>
      </c>
      <c r="D124" s="14" t="s">
        <v>661</v>
      </c>
      <c r="E124" s="142" t="s">
        <v>689</v>
      </c>
      <c r="F124" s="137" t="s">
        <v>949</v>
      </c>
      <c r="G124" s="38" t="s">
        <v>44</v>
      </c>
      <c r="H124" s="38" t="s">
        <v>68</v>
      </c>
      <c r="I124" s="12" t="s">
        <v>47</v>
      </c>
      <c r="J124" s="36" t="s">
        <v>67</v>
      </c>
      <c r="K124" s="76" t="s">
        <v>48</v>
      </c>
      <c r="L124" s="31" t="s">
        <v>941</v>
      </c>
      <c r="M124" s="12" t="s">
        <v>424</v>
      </c>
      <c r="N124" s="67" t="s">
        <v>920</v>
      </c>
      <c r="O124" s="14" t="s">
        <v>1060</v>
      </c>
      <c r="P124" s="14" t="s">
        <v>1063</v>
      </c>
      <c r="Q124" s="12" t="s">
        <v>1045</v>
      </c>
      <c r="R124" s="12" t="s">
        <v>1052</v>
      </c>
      <c r="S124" s="15">
        <v>31080000</v>
      </c>
      <c r="T124" s="15">
        <f t="shared" si="27"/>
        <v>46620000</v>
      </c>
      <c r="U124" s="16" t="s">
        <v>190</v>
      </c>
      <c r="V124" s="51">
        <v>1841</v>
      </c>
      <c r="W124" s="52" t="s">
        <v>92</v>
      </c>
      <c r="X124" s="53">
        <v>385</v>
      </c>
      <c r="Y124" s="54">
        <v>44582</v>
      </c>
      <c r="Z124" s="55">
        <v>516</v>
      </c>
      <c r="AA124" s="39">
        <v>44728</v>
      </c>
      <c r="AB124" s="39"/>
      <c r="AC124" s="56"/>
      <c r="AD124" s="57">
        <v>429</v>
      </c>
      <c r="AE124" s="58">
        <v>44588</v>
      </c>
      <c r="AF124" s="16">
        <v>617</v>
      </c>
      <c r="AG124" s="39">
        <v>44749</v>
      </c>
      <c r="AH124" s="16"/>
      <c r="AI124" s="59"/>
      <c r="AJ124" s="28" t="s">
        <v>43</v>
      </c>
      <c r="AK124" s="29" t="s">
        <v>71</v>
      </c>
      <c r="AL124" s="29" t="s">
        <v>75</v>
      </c>
      <c r="AM124" s="29" t="s">
        <v>45</v>
      </c>
      <c r="AN124" s="12" t="s">
        <v>112</v>
      </c>
      <c r="AO124" s="30">
        <v>5</v>
      </c>
      <c r="AP124" s="12" t="s">
        <v>176</v>
      </c>
      <c r="AQ124" s="12">
        <v>6</v>
      </c>
      <c r="AR124" s="12">
        <v>3</v>
      </c>
      <c r="AS124" s="12">
        <f t="shared" si="29"/>
        <v>9</v>
      </c>
      <c r="AT124" s="12"/>
      <c r="AU124" s="32">
        <v>44587</v>
      </c>
      <c r="AV124" s="33">
        <v>44588</v>
      </c>
      <c r="AW124" s="33">
        <v>44594</v>
      </c>
      <c r="AX124" s="33">
        <v>44774</v>
      </c>
      <c r="AY124" s="33">
        <v>44866</v>
      </c>
      <c r="AZ124" s="34"/>
      <c r="BA124" s="35" t="s">
        <v>1103</v>
      </c>
      <c r="BB124" s="67" t="s">
        <v>855</v>
      </c>
      <c r="BC124" s="142" t="s">
        <v>138</v>
      </c>
      <c r="BD124" s="12" t="s">
        <v>44</v>
      </c>
      <c r="BE124" s="12" t="s">
        <v>44</v>
      </c>
      <c r="BF124" s="12" t="s">
        <v>44</v>
      </c>
      <c r="BG124" s="12" t="s">
        <v>44</v>
      </c>
      <c r="BH124" s="12" t="s">
        <v>44</v>
      </c>
      <c r="BI124" s="12" t="s">
        <v>44</v>
      </c>
      <c r="BJ124" s="12" t="s">
        <v>44</v>
      </c>
      <c r="BK124" s="12" t="s">
        <v>44</v>
      </c>
      <c r="BL124" s="12" t="s">
        <v>44</v>
      </c>
      <c r="BM124" s="29" t="s">
        <v>44</v>
      </c>
      <c r="BN124" s="39">
        <v>44734</v>
      </c>
      <c r="BO124" s="16">
        <v>90</v>
      </c>
      <c r="BP124" s="16"/>
      <c r="BQ124" s="16"/>
      <c r="BR124" s="16"/>
      <c r="BS124" s="16"/>
      <c r="BT124" s="16"/>
      <c r="BU124" s="16"/>
      <c r="BV124" s="16">
        <v>1</v>
      </c>
      <c r="BW124" s="38">
        <f t="shared" si="23"/>
        <v>90</v>
      </c>
      <c r="BX124" s="39">
        <v>44866</v>
      </c>
      <c r="BY124" s="34">
        <v>44734</v>
      </c>
      <c r="BZ124" s="40">
        <v>15540000</v>
      </c>
      <c r="CA124" s="34"/>
      <c r="CB124" s="40"/>
      <c r="CC124" s="34"/>
      <c r="CD124" s="40"/>
      <c r="CE124" s="40"/>
      <c r="CF124" s="40"/>
      <c r="CG124" s="40"/>
      <c r="CH124" s="40"/>
      <c r="CI124" s="41">
        <v>1</v>
      </c>
      <c r="CJ124" s="41">
        <f t="shared" si="26"/>
        <v>15540000</v>
      </c>
      <c r="CK124" s="34"/>
      <c r="CL124" s="12"/>
      <c r="CM124" s="34"/>
      <c r="CN124" s="34"/>
      <c r="CO124" s="34"/>
      <c r="CP124" s="34"/>
      <c r="CQ124" s="42"/>
      <c r="CR124" s="42"/>
      <c r="CS124" s="42"/>
      <c r="CT124" s="42"/>
      <c r="CU124" s="16"/>
      <c r="CV124" s="43">
        <f t="shared" si="28"/>
        <v>5180000</v>
      </c>
      <c r="CW124" s="61">
        <v>1</v>
      </c>
      <c r="CX124" s="62">
        <v>44662</v>
      </c>
      <c r="CY124" s="63">
        <v>5180000</v>
      </c>
      <c r="CZ124" s="51">
        <v>1</v>
      </c>
      <c r="DA124" s="62">
        <v>44699</v>
      </c>
      <c r="DB124" s="63">
        <v>5180000</v>
      </c>
      <c r="DC124" s="51">
        <v>1</v>
      </c>
      <c r="DD124" s="62">
        <v>44727</v>
      </c>
      <c r="DE124" s="63">
        <v>5135770</v>
      </c>
      <c r="DF124" s="65">
        <v>1</v>
      </c>
      <c r="DG124" s="58">
        <v>44755</v>
      </c>
      <c r="DH124" s="64">
        <v>5135770</v>
      </c>
      <c r="DI124" s="65">
        <v>1</v>
      </c>
      <c r="DJ124" s="58">
        <v>44784</v>
      </c>
      <c r="DK124" s="64">
        <v>5135770</v>
      </c>
      <c r="DL124" s="65"/>
      <c r="DM124" s="58"/>
      <c r="DN124" s="65"/>
      <c r="DO124" s="65"/>
      <c r="DP124" s="65"/>
      <c r="DQ124" s="65"/>
      <c r="DR124" s="65"/>
      <c r="DS124" s="65"/>
      <c r="DT124" s="65"/>
      <c r="DU124" s="65"/>
      <c r="DV124" s="65"/>
      <c r="DW124" s="65"/>
      <c r="DX124" s="65"/>
      <c r="DY124" s="65"/>
      <c r="DZ124" s="65"/>
      <c r="EA124" s="51">
        <f t="shared" si="24"/>
        <v>5</v>
      </c>
      <c r="EB124" s="66">
        <f t="shared" si="25"/>
        <v>25767310</v>
      </c>
    </row>
    <row r="125" spans="1:132" ht="36" x14ac:dyDescent="0.25">
      <c r="A125" s="12">
        <v>121</v>
      </c>
      <c r="B125" s="12">
        <v>2022</v>
      </c>
      <c r="C125" s="13" t="s">
        <v>664</v>
      </c>
      <c r="D125" s="14" t="s">
        <v>690</v>
      </c>
      <c r="E125" s="142" t="s">
        <v>1369</v>
      </c>
      <c r="F125" s="137" t="s">
        <v>963</v>
      </c>
      <c r="G125" s="38" t="s">
        <v>44</v>
      </c>
      <c r="H125" s="38" t="s">
        <v>386</v>
      </c>
      <c r="I125" s="12" t="s">
        <v>47</v>
      </c>
      <c r="J125" s="36" t="s">
        <v>67</v>
      </c>
      <c r="K125" s="76" t="s">
        <v>48</v>
      </c>
      <c r="L125" s="31" t="s">
        <v>379</v>
      </c>
      <c r="M125" s="12" t="s">
        <v>429</v>
      </c>
      <c r="N125" s="67" t="s">
        <v>925</v>
      </c>
      <c r="O125" s="14" t="s">
        <v>1060</v>
      </c>
      <c r="P125" s="14" t="s">
        <v>1063</v>
      </c>
      <c r="Q125" s="12" t="s">
        <v>1045</v>
      </c>
      <c r="R125" s="12" t="s">
        <v>1052</v>
      </c>
      <c r="S125" s="15">
        <v>28800000</v>
      </c>
      <c r="T125" s="15">
        <f t="shared" si="27"/>
        <v>38400000</v>
      </c>
      <c r="U125" s="16" t="s">
        <v>190</v>
      </c>
      <c r="V125" s="51">
        <v>2024</v>
      </c>
      <c r="W125" s="52" t="s">
        <v>378</v>
      </c>
      <c r="X125" s="53">
        <v>403</v>
      </c>
      <c r="Y125" s="54">
        <v>44585</v>
      </c>
      <c r="Z125" s="55">
        <v>634</v>
      </c>
      <c r="AA125" s="39">
        <v>44799</v>
      </c>
      <c r="AB125" s="39"/>
      <c r="AC125" s="56"/>
      <c r="AD125" s="57">
        <v>417</v>
      </c>
      <c r="AE125" s="58">
        <v>44587</v>
      </c>
      <c r="AF125" s="16">
        <v>488</v>
      </c>
      <c r="AG125" s="39">
        <v>44623</v>
      </c>
      <c r="AH125" s="16">
        <v>740</v>
      </c>
      <c r="AI125" s="56">
        <v>44803</v>
      </c>
      <c r="AJ125" s="28" t="s">
        <v>43</v>
      </c>
      <c r="AK125" s="29" t="s">
        <v>71</v>
      </c>
      <c r="AL125" s="29" t="s">
        <v>75</v>
      </c>
      <c r="AM125" s="29" t="s">
        <v>45</v>
      </c>
      <c r="AN125" s="12" t="s">
        <v>112</v>
      </c>
      <c r="AO125" s="30">
        <v>5</v>
      </c>
      <c r="AP125" s="12" t="s">
        <v>176</v>
      </c>
      <c r="AQ125" s="12">
        <v>6</v>
      </c>
      <c r="AR125" s="12">
        <v>2</v>
      </c>
      <c r="AS125" s="12">
        <f>+AQ125+AR125</f>
        <v>8</v>
      </c>
      <c r="AT125" s="12"/>
      <c r="AU125" s="32">
        <v>44586</v>
      </c>
      <c r="AV125" s="33">
        <v>44586</v>
      </c>
      <c r="AW125" s="33">
        <v>44622</v>
      </c>
      <c r="AX125" s="33">
        <v>44804</v>
      </c>
      <c r="AY125" s="33">
        <v>44864</v>
      </c>
      <c r="AZ125" s="34"/>
      <c r="BA125" s="35" t="s">
        <v>1027</v>
      </c>
      <c r="BB125" s="67" t="s">
        <v>839</v>
      </c>
      <c r="BC125" s="142" t="s">
        <v>138</v>
      </c>
      <c r="BD125" s="32">
        <v>44622</v>
      </c>
      <c r="BE125" s="12" t="s">
        <v>1017</v>
      </c>
      <c r="BF125" s="69">
        <v>52958310</v>
      </c>
      <c r="BG125" s="69">
        <v>1</v>
      </c>
      <c r="BH125" s="69">
        <v>28640000</v>
      </c>
      <c r="BI125" s="12" t="s">
        <v>44</v>
      </c>
      <c r="BJ125" s="12" t="s">
        <v>44</v>
      </c>
      <c r="BK125" s="12" t="s">
        <v>44</v>
      </c>
      <c r="BL125" s="12" t="s">
        <v>44</v>
      </c>
      <c r="BM125" s="29" t="s">
        <v>44</v>
      </c>
      <c r="BN125" s="39">
        <v>44802</v>
      </c>
      <c r="BO125" s="16">
        <v>60</v>
      </c>
      <c r="BP125" s="16"/>
      <c r="BQ125" s="16"/>
      <c r="BR125" s="16"/>
      <c r="BS125" s="16"/>
      <c r="BT125" s="16"/>
      <c r="BU125" s="16"/>
      <c r="BV125" s="16">
        <v>1</v>
      </c>
      <c r="BW125" s="38">
        <f t="shared" si="23"/>
        <v>60</v>
      </c>
      <c r="BX125" s="39">
        <v>44864</v>
      </c>
      <c r="BY125" s="34">
        <v>44802</v>
      </c>
      <c r="BZ125" s="40">
        <v>9600000</v>
      </c>
      <c r="CA125" s="34"/>
      <c r="CB125" s="40"/>
      <c r="CC125" s="34"/>
      <c r="CD125" s="40"/>
      <c r="CE125" s="40"/>
      <c r="CF125" s="40"/>
      <c r="CG125" s="40"/>
      <c r="CH125" s="40"/>
      <c r="CI125" s="41">
        <v>1</v>
      </c>
      <c r="CJ125" s="41">
        <f t="shared" si="26"/>
        <v>9600000</v>
      </c>
      <c r="CK125" s="34"/>
      <c r="CL125" s="12"/>
      <c r="CM125" s="34"/>
      <c r="CN125" s="34"/>
      <c r="CO125" s="34"/>
      <c r="CP125" s="34"/>
      <c r="CQ125" s="42"/>
      <c r="CR125" s="42"/>
      <c r="CS125" s="42"/>
      <c r="CT125" s="42"/>
      <c r="CU125" s="16"/>
      <c r="CV125" s="43">
        <f t="shared" si="28"/>
        <v>4800000</v>
      </c>
      <c r="CW125" s="61">
        <v>1</v>
      </c>
      <c r="CX125" s="62">
        <v>44662</v>
      </c>
      <c r="CY125" s="63">
        <v>4640000</v>
      </c>
      <c r="CZ125" s="51">
        <v>1</v>
      </c>
      <c r="DA125" s="62">
        <v>44662</v>
      </c>
      <c r="DB125" s="63">
        <v>160000</v>
      </c>
      <c r="DC125" s="51">
        <v>1</v>
      </c>
      <c r="DD125" s="62">
        <v>44687</v>
      </c>
      <c r="DE125" s="63">
        <v>4800000</v>
      </c>
      <c r="DF125" s="65">
        <v>1</v>
      </c>
      <c r="DG125" s="58">
        <v>44720</v>
      </c>
      <c r="DH125" s="64">
        <v>4759015</v>
      </c>
      <c r="DI125" s="65">
        <v>1</v>
      </c>
      <c r="DJ125" s="58">
        <v>44755</v>
      </c>
      <c r="DK125" s="64">
        <v>4759015</v>
      </c>
      <c r="DL125" s="65">
        <v>1</v>
      </c>
      <c r="DM125" s="58">
        <v>44784</v>
      </c>
      <c r="DN125" s="64">
        <v>4759015</v>
      </c>
      <c r="DO125" s="65"/>
      <c r="DP125" s="65"/>
      <c r="DQ125" s="65"/>
      <c r="DR125" s="65"/>
      <c r="DS125" s="65"/>
      <c r="DT125" s="65"/>
      <c r="DU125" s="65"/>
      <c r="DV125" s="65"/>
      <c r="DW125" s="65"/>
      <c r="DX125" s="65"/>
      <c r="DY125" s="65"/>
      <c r="DZ125" s="65"/>
      <c r="EA125" s="51">
        <f t="shared" si="24"/>
        <v>6</v>
      </c>
      <c r="EB125" s="66">
        <f t="shared" si="25"/>
        <v>23877045</v>
      </c>
    </row>
    <row r="126" spans="1:132" ht="24" x14ac:dyDescent="0.25">
      <c r="A126" s="12">
        <v>122</v>
      </c>
      <c r="B126" s="12">
        <v>2022</v>
      </c>
      <c r="C126" s="13" t="s">
        <v>665</v>
      </c>
      <c r="D126" s="14" t="s">
        <v>691</v>
      </c>
      <c r="E126" s="142" t="s">
        <v>663</v>
      </c>
      <c r="F126" s="137" t="s">
        <v>986</v>
      </c>
      <c r="G126" s="38" t="s">
        <v>491</v>
      </c>
      <c r="H126" s="12" t="s">
        <v>69</v>
      </c>
      <c r="I126" s="12" t="s">
        <v>47</v>
      </c>
      <c r="J126" s="36" t="s">
        <v>67</v>
      </c>
      <c r="K126" s="76" t="s">
        <v>48</v>
      </c>
      <c r="L126" s="31" t="s">
        <v>388</v>
      </c>
      <c r="M126" s="12" t="s">
        <v>671</v>
      </c>
      <c r="N126" s="67" t="s">
        <v>902</v>
      </c>
      <c r="O126" s="14" t="s">
        <v>1060</v>
      </c>
      <c r="P126" s="14" t="s">
        <v>1063</v>
      </c>
      <c r="Q126" s="12" t="s">
        <v>1045</v>
      </c>
      <c r="R126" s="12" t="s">
        <v>1052</v>
      </c>
      <c r="S126" s="15">
        <v>27600000</v>
      </c>
      <c r="T126" s="15">
        <f t="shared" si="27"/>
        <v>41400000</v>
      </c>
      <c r="U126" s="16" t="s">
        <v>190</v>
      </c>
      <c r="V126" s="51">
        <v>1734</v>
      </c>
      <c r="W126" s="52" t="s">
        <v>497</v>
      </c>
      <c r="X126" s="53">
        <v>407</v>
      </c>
      <c r="Y126" s="54">
        <v>44585</v>
      </c>
      <c r="Z126" s="55">
        <v>538</v>
      </c>
      <c r="AA126" s="39">
        <v>44748</v>
      </c>
      <c r="AB126" s="39"/>
      <c r="AC126" s="56"/>
      <c r="AD126" s="57">
        <v>416</v>
      </c>
      <c r="AE126" s="58">
        <v>44587</v>
      </c>
      <c r="AF126" s="16">
        <v>635</v>
      </c>
      <c r="AG126" s="39">
        <v>44753</v>
      </c>
      <c r="AH126" s="16"/>
      <c r="AI126" s="59"/>
      <c r="AJ126" s="28" t="s">
        <v>43</v>
      </c>
      <c r="AK126" s="29" t="s">
        <v>71</v>
      </c>
      <c r="AL126" s="29" t="s">
        <v>75</v>
      </c>
      <c r="AM126" s="29" t="s">
        <v>45</v>
      </c>
      <c r="AN126" s="12" t="s">
        <v>112</v>
      </c>
      <c r="AO126" s="30">
        <v>5</v>
      </c>
      <c r="AP126" s="12" t="s">
        <v>176</v>
      </c>
      <c r="AQ126" s="12">
        <v>6</v>
      </c>
      <c r="AR126" s="12">
        <v>3</v>
      </c>
      <c r="AS126" s="12">
        <f>+AQ126+AR126</f>
        <v>9</v>
      </c>
      <c r="AT126" s="12"/>
      <c r="AU126" s="32">
        <v>44586</v>
      </c>
      <c r="AV126" s="33">
        <v>44586</v>
      </c>
      <c r="AW126" s="33">
        <v>44588</v>
      </c>
      <c r="AX126" s="33">
        <v>44768</v>
      </c>
      <c r="AY126" s="33">
        <v>44860</v>
      </c>
      <c r="AZ126" s="34"/>
      <c r="BA126" s="35" t="s">
        <v>1027</v>
      </c>
      <c r="BB126" s="67" t="s">
        <v>856</v>
      </c>
      <c r="BC126" s="142" t="s">
        <v>138</v>
      </c>
      <c r="BD126" s="12" t="s">
        <v>44</v>
      </c>
      <c r="BE126" s="12" t="s">
        <v>44</v>
      </c>
      <c r="BF126" s="12" t="s">
        <v>44</v>
      </c>
      <c r="BG126" s="12" t="s">
        <v>44</v>
      </c>
      <c r="BH126" s="12" t="s">
        <v>44</v>
      </c>
      <c r="BI126" s="12" t="s">
        <v>44</v>
      </c>
      <c r="BJ126" s="12" t="s">
        <v>44</v>
      </c>
      <c r="BK126" s="12" t="s">
        <v>44</v>
      </c>
      <c r="BL126" s="12" t="s">
        <v>44</v>
      </c>
      <c r="BM126" s="29" t="s">
        <v>44</v>
      </c>
      <c r="BN126" s="39">
        <v>44749</v>
      </c>
      <c r="BO126" s="16">
        <v>90</v>
      </c>
      <c r="BP126" s="16"/>
      <c r="BQ126" s="16"/>
      <c r="BR126" s="16"/>
      <c r="BS126" s="16"/>
      <c r="BT126" s="16"/>
      <c r="BU126" s="16"/>
      <c r="BV126" s="16">
        <v>1</v>
      </c>
      <c r="BW126" s="38">
        <f t="shared" si="23"/>
        <v>90</v>
      </c>
      <c r="BX126" s="39">
        <v>44860</v>
      </c>
      <c r="BY126" s="34">
        <v>44749</v>
      </c>
      <c r="BZ126" s="40">
        <v>13800000</v>
      </c>
      <c r="CA126" s="34"/>
      <c r="CB126" s="40"/>
      <c r="CC126" s="34"/>
      <c r="CD126" s="40"/>
      <c r="CE126" s="40"/>
      <c r="CF126" s="40"/>
      <c r="CG126" s="40"/>
      <c r="CH126" s="40"/>
      <c r="CI126" s="41">
        <v>1</v>
      </c>
      <c r="CJ126" s="41">
        <f t="shared" si="26"/>
        <v>13800000</v>
      </c>
      <c r="CK126" s="34"/>
      <c r="CL126" s="12"/>
      <c r="CM126" s="34"/>
      <c r="CN126" s="34"/>
      <c r="CO126" s="34"/>
      <c r="CP126" s="34"/>
      <c r="CQ126" s="42"/>
      <c r="CR126" s="42"/>
      <c r="CS126" s="42"/>
      <c r="CT126" s="42"/>
      <c r="CU126" s="16"/>
      <c r="CV126" s="43">
        <f t="shared" si="28"/>
        <v>4600000</v>
      </c>
      <c r="CW126" s="61">
        <v>1</v>
      </c>
      <c r="CX126" s="62">
        <v>44624</v>
      </c>
      <c r="CY126" s="63">
        <v>613333</v>
      </c>
      <c r="CZ126" s="51">
        <v>1</v>
      </c>
      <c r="DA126" s="62">
        <v>44630</v>
      </c>
      <c r="DB126" s="63">
        <v>4600000</v>
      </c>
      <c r="DC126" s="51">
        <v>1</v>
      </c>
      <c r="DD126" s="62">
        <v>44662</v>
      </c>
      <c r="DE126" s="63">
        <v>4600000</v>
      </c>
      <c r="DF126" s="65">
        <v>1</v>
      </c>
      <c r="DG126" s="58">
        <v>44687</v>
      </c>
      <c r="DH126" s="63">
        <v>4600000</v>
      </c>
      <c r="DI126" s="65">
        <v>1</v>
      </c>
      <c r="DJ126" s="58">
        <v>44718</v>
      </c>
      <c r="DK126" s="64">
        <v>4560722</v>
      </c>
      <c r="DL126" s="65">
        <v>1</v>
      </c>
      <c r="DM126" s="58">
        <v>44753</v>
      </c>
      <c r="DN126" s="64">
        <v>4560722</v>
      </c>
      <c r="DO126" s="65">
        <v>1</v>
      </c>
      <c r="DP126" s="58">
        <v>44784</v>
      </c>
      <c r="DQ126" s="64">
        <v>4560722</v>
      </c>
      <c r="DR126" s="65"/>
      <c r="DS126" s="65"/>
      <c r="DT126" s="65"/>
      <c r="DU126" s="65"/>
      <c r="DV126" s="65"/>
      <c r="DW126" s="65"/>
      <c r="DX126" s="65"/>
      <c r="DY126" s="65"/>
      <c r="DZ126" s="65"/>
      <c r="EA126" s="51">
        <f t="shared" si="24"/>
        <v>7</v>
      </c>
      <c r="EB126" s="66">
        <f t="shared" si="25"/>
        <v>28095499</v>
      </c>
    </row>
    <row r="127" spans="1:132" ht="24" x14ac:dyDescent="0.25">
      <c r="A127" s="12">
        <v>123</v>
      </c>
      <c r="B127" s="12">
        <v>2022</v>
      </c>
      <c r="C127" s="13" t="s">
        <v>692</v>
      </c>
      <c r="D127" s="14" t="s">
        <v>693</v>
      </c>
      <c r="E127" s="157" t="s">
        <v>694</v>
      </c>
      <c r="F127" s="137" t="s">
        <v>948</v>
      </c>
      <c r="G127" s="38" t="s">
        <v>117</v>
      </c>
      <c r="H127" s="81" t="s">
        <v>69</v>
      </c>
      <c r="I127" s="12" t="s">
        <v>47</v>
      </c>
      <c r="J127" s="36" t="s">
        <v>67</v>
      </c>
      <c r="K127" s="76" t="s">
        <v>48</v>
      </c>
      <c r="L127" s="31" t="s">
        <v>782</v>
      </c>
      <c r="M127" s="12" t="s">
        <v>155</v>
      </c>
      <c r="N127" s="67" t="s">
        <v>696</v>
      </c>
      <c r="O127" s="14" t="s">
        <v>1060</v>
      </c>
      <c r="P127" s="14" t="s">
        <v>1063</v>
      </c>
      <c r="Q127" s="12" t="s">
        <v>1045</v>
      </c>
      <c r="R127" s="12" t="s">
        <v>1052</v>
      </c>
      <c r="S127" s="15">
        <v>22800000</v>
      </c>
      <c r="T127" s="15">
        <f t="shared" si="27"/>
        <v>34200000</v>
      </c>
      <c r="U127" s="16" t="s">
        <v>190</v>
      </c>
      <c r="V127" s="51">
        <v>1740</v>
      </c>
      <c r="W127" s="52" t="s">
        <v>695</v>
      </c>
      <c r="X127" s="53">
        <v>428</v>
      </c>
      <c r="Y127" s="54">
        <v>44587</v>
      </c>
      <c r="Z127" s="55">
        <v>469</v>
      </c>
      <c r="AA127" s="39">
        <v>44698</v>
      </c>
      <c r="AB127" s="39"/>
      <c r="AC127" s="56"/>
      <c r="AD127" s="57">
        <v>446</v>
      </c>
      <c r="AE127" s="58">
        <v>44589</v>
      </c>
      <c r="AF127" s="16">
        <v>536</v>
      </c>
      <c r="AG127" s="39">
        <v>44700</v>
      </c>
      <c r="AH127" s="16"/>
      <c r="AI127" s="59"/>
      <c r="AJ127" s="28" t="s">
        <v>43</v>
      </c>
      <c r="AK127" s="29" t="s">
        <v>71</v>
      </c>
      <c r="AL127" s="29" t="s">
        <v>75</v>
      </c>
      <c r="AM127" s="29" t="s">
        <v>45</v>
      </c>
      <c r="AN127" s="12" t="s">
        <v>112</v>
      </c>
      <c r="AO127" s="30">
        <v>5</v>
      </c>
      <c r="AP127" s="12" t="s">
        <v>176</v>
      </c>
      <c r="AQ127" s="12">
        <v>4</v>
      </c>
      <c r="AR127" s="12">
        <v>2</v>
      </c>
      <c r="AS127" s="12">
        <f>+AQ127+AR127</f>
        <v>6</v>
      </c>
      <c r="AT127" s="12"/>
      <c r="AU127" s="32">
        <v>44588</v>
      </c>
      <c r="AV127" s="33">
        <v>44588</v>
      </c>
      <c r="AW127" s="33">
        <v>44593</v>
      </c>
      <c r="AX127" s="33">
        <v>44712</v>
      </c>
      <c r="AY127" s="33">
        <v>44773</v>
      </c>
      <c r="AZ127" s="34"/>
      <c r="BA127" s="35" t="s">
        <v>153</v>
      </c>
      <c r="BB127" s="67" t="s">
        <v>1000</v>
      </c>
      <c r="BC127" s="142" t="s">
        <v>144</v>
      </c>
      <c r="BD127" s="12" t="s">
        <v>44</v>
      </c>
      <c r="BE127" s="12" t="s">
        <v>44</v>
      </c>
      <c r="BF127" s="12" t="s">
        <v>44</v>
      </c>
      <c r="BG127" s="12" t="s">
        <v>44</v>
      </c>
      <c r="BH127" s="12" t="s">
        <v>44</v>
      </c>
      <c r="BI127" s="12" t="s">
        <v>44</v>
      </c>
      <c r="BJ127" s="12" t="s">
        <v>44</v>
      </c>
      <c r="BK127" s="12" t="s">
        <v>44</v>
      </c>
      <c r="BL127" s="12" t="s">
        <v>44</v>
      </c>
      <c r="BM127" s="29" t="s">
        <v>44</v>
      </c>
      <c r="BN127" s="39">
        <v>44700</v>
      </c>
      <c r="BO127" s="16">
        <v>60</v>
      </c>
      <c r="BP127" s="16"/>
      <c r="BQ127" s="16"/>
      <c r="BR127" s="16"/>
      <c r="BS127" s="16"/>
      <c r="BT127" s="16"/>
      <c r="BU127" s="16"/>
      <c r="BV127" s="16"/>
      <c r="BW127" s="38">
        <f t="shared" si="23"/>
        <v>60</v>
      </c>
      <c r="BX127" s="39">
        <v>44773</v>
      </c>
      <c r="BY127" s="34">
        <v>44700</v>
      </c>
      <c r="BZ127" s="40">
        <v>11400000</v>
      </c>
      <c r="CA127" s="34"/>
      <c r="CB127" s="40"/>
      <c r="CC127" s="34"/>
      <c r="CD127" s="40"/>
      <c r="CE127" s="40"/>
      <c r="CF127" s="40"/>
      <c r="CG127" s="40"/>
      <c r="CH127" s="40"/>
      <c r="CI127" s="41">
        <v>1</v>
      </c>
      <c r="CJ127" s="41">
        <f t="shared" si="26"/>
        <v>11400000</v>
      </c>
      <c r="CK127" s="34"/>
      <c r="CL127" s="12"/>
      <c r="CM127" s="34"/>
      <c r="CN127" s="34"/>
      <c r="CO127" s="34"/>
      <c r="CP127" s="34"/>
      <c r="CQ127" s="42"/>
      <c r="CR127" s="42"/>
      <c r="CS127" s="42"/>
      <c r="CT127" s="42"/>
      <c r="CU127" s="16"/>
      <c r="CV127" s="43">
        <f t="shared" si="28"/>
        <v>5700000</v>
      </c>
      <c r="CW127" s="61">
        <v>1</v>
      </c>
      <c r="CX127" s="62">
        <v>44630</v>
      </c>
      <c r="CY127" s="63">
        <v>5700000</v>
      </c>
      <c r="CZ127" s="51">
        <v>1</v>
      </c>
      <c r="DA127" s="62">
        <v>44658</v>
      </c>
      <c r="DB127" s="63">
        <v>5700000</v>
      </c>
      <c r="DC127" s="51">
        <v>1</v>
      </c>
      <c r="DD127" s="62">
        <v>44687</v>
      </c>
      <c r="DE127" s="63">
        <v>5700000</v>
      </c>
      <c r="DF127" s="65">
        <v>1</v>
      </c>
      <c r="DG127" s="58">
        <v>44718</v>
      </c>
      <c r="DH127" s="64">
        <v>5651330</v>
      </c>
      <c r="DI127" s="65">
        <v>1</v>
      </c>
      <c r="DJ127" s="58">
        <v>44757</v>
      </c>
      <c r="DK127" s="64">
        <v>5651330</v>
      </c>
      <c r="DL127" s="65">
        <v>1</v>
      </c>
      <c r="DM127" s="58">
        <v>44796</v>
      </c>
      <c r="DN127" s="64">
        <v>5651330</v>
      </c>
      <c r="DO127" s="65"/>
      <c r="DP127" s="65"/>
      <c r="DQ127" s="65"/>
      <c r="DR127" s="65"/>
      <c r="DS127" s="65"/>
      <c r="DT127" s="65"/>
      <c r="DU127" s="65"/>
      <c r="DV127" s="65"/>
      <c r="DW127" s="65"/>
      <c r="DX127" s="65"/>
      <c r="DY127" s="65"/>
      <c r="DZ127" s="65"/>
      <c r="EA127" s="51">
        <f t="shared" si="24"/>
        <v>6</v>
      </c>
      <c r="EB127" s="66">
        <f t="shared" si="25"/>
        <v>34053990</v>
      </c>
    </row>
    <row r="128" spans="1:132" ht="24" x14ac:dyDescent="0.25">
      <c r="A128" s="12">
        <v>124</v>
      </c>
      <c r="B128" s="12">
        <v>2022</v>
      </c>
      <c r="C128" s="13" t="s">
        <v>697</v>
      </c>
      <c r="D128" s="14" t="s">
        <v>698</v>
      </c>
      <c r="E128" s="142" t="s">
        <v>705</v>
      </c>
      <c r="F128" s="137" t="s">
        <v>945</v>
      </c>
      <c r="G128" s="38" t="s">
        <v>117</v>
      </c>
      <c r="H128" s="12" t="s">
        <v>68</v>
      </c>
      <c r="I128" s="12" t="s">
        <v>51</v>
      </c>
      <c r="J128" s="36" t="s">
        <v>67</v>
      </c>
      <c r="K128" s="76" t="s">
        <v>48</v>
      </c>
      <c r="L128" s="31" t="s">
        <v>781</v>
      </c>
      <c r="M128" s="12" t="s">
        <v>433</v>
      </c>
      <c r="N128" s="67" t="s">
        <v>926</v>
      </c>
      <c r="O128" s="14" t="s">
        <v>1060</v>
      </c>
      <c r="P128" s="14" t="s">
        <v>1063</v>
      </c>
      <c r="Q128" s="12" t="s">
        <v>1045</v>
      </c>
      <c r="R128" s="12" t="s">
        <v>1052</v>
      </c>
      <c r="S128" s="15">
        <v>13200000</v>
      </c>
      <c r="T128" s="15">
        <f t="shared" si="27"/>
        <v>19800000</v>
      </c>
      <c r="U128" s="16" t="s">
        <v>190</v>
      </c>
      <c r="V128" s="51">
        <v>1741</v>
      </c>
      <c r="W128" s="52" t="s">
        <v>105</v>
      </c>
      <c r="X128" s="53">
        <v>432</v>
      </c>
      <c r="Y128" s="54">
        <v>44587</v>
      </c>
      <c r="Z128" s="55">
        <v>515</v>
      </c>
      <c r="AA128" s="39">
        <v>44728</v>
      </c>
      <c r="AB128" s="39"/>
      <c r="AC128" s="56"/>
      <c r="AD128" s="57">
        <v>449</v>
      </c>
      <c r="AE128" s="58">
        <v>44589</v>
      </c>
      <c r="AF128" s="16">
        <v>620</v>
      </c>
      <c r="AG128" s="39">
        <v>44749</v>
      </c>
      <c r="AH128" s="16"/>
      <c r="AI128" s="59"/>
      <c r="AJ128" s="28" t="s">
        <v>43</v>
      </c>
      <c r="AK128" s="29" t="s">
        <v>71</v>
      </c>
      <c r="AL128" s="29" t="s">
        <v>76</v>
      </c>
      <c r="AM128" s="29" t="s">
        <v>45</v>
      </c>
      <c r="AN128" s="12" t="s">
        <v>111</v>
      </c>
      <c r="AO128" s="30">
        <v>4</v>
      </c>
      <c r="AP128" s="12" t="s">
        <v>176</v>
      </c>
      <c r="AQ128" s="12">
        <v>6</v>
      </c>
      <c r="AR128" s="12">
        <v>3</v>
      </c>
      <c r="AS128" s="12">
        <f t="shared" ref="AS128:AS151" si="30">+AQ128+AR128</f>
        <v>9</v>
      </c>
      <c r="AT128" s="12"/>
      <c r="AU128" s="32">
        <v>44588</v>
      </c>
      <c r="AV128" s="33">
        <v>44588</v>
      </c>
      <c r="AW128" s="33">
        <v>44593</v>
      </c>
      <c r="AX128" s="33" t="s">
        <v>779</v>
      </c>
      <c r="AY128" s="33">
        <v>44865</v>
      </c>
      <c r="AZ128" s="34"/>
      <c r="BA128" s="35" t="s">
        <v>1027</v>
      </c>
      <c r="BB128" s="67" t="s">
        <v>857</v>
      </c>
      <c r="BC128" s="142" t="s">
        <v>138</v>
      </c>
      <c r="BD128" s="12" t="s">
        <v>44</v>
      </c>
      <c r="BE128" s="12" t="s">
        <v>44</v>
      </c>
      <c r="BF128" s="12" t="s">
        <v>44</v>
      </c>
      <c r="BG128" s="12" t="s">
        <v>44</v>
      </c>
      <c r="BH128" s="12" t="s">
        <v>44</v>
      </c>
      <c r="BI128" s="12" t="s">
        <v>44</v>
      </c>
      <c r="BJ128" s="12" t="s">
        <v>44</v>
      </c>
      <c r="BK128" s="12" t="s">
        <v>44</v>
      </c>
      <c r="BL128" s="12" t="s">
        <v>44</v>
      </c>
      <c r="BM128" s="29" t="s">
        <v>44</v>
      </c>
      <c r="BN128" s="39">
        <v>44741</v>
      </c>
      <c r="BO128" s="16">
        <v>90</v>
      </c>
      <c r="BP128" s="16"/>
      <c r="BQ128" s="16"/>
      <c r="BR128" s="16"/>
      <c r="BS128" s="16"/>
      <c r="BT128" s="16"/>
      <c r="BU128" s="16"/>
      <c r="BV128" s="16">
        <v>1</v>
      </c>
      <c r="BW128" s="38">
        <f t="shared" si="23"/>
        <v>90</v>
      </c>
      <c r="BX128" s="39">
        <v>44865</v>
      </c>
      <c r="BY128" s="34">
        <v>44741</v>
      </c>
      <c r="BZ128" s="40">
        <v>6600000</v>
      </c>
      <c r="CA128" s="34"/>
      <c r="CB128" s="40"/>
      <c r="CC128" s="34"/>
      <c r="CD128" s="40"/>
      <c r="CE128" s="40"/>
      <c r="CF128" s="40"/>
      <c r="CG128" s="40"/>
      <c r="CH128" s="40"/>
      <c r="CI128" s="41">
        <v>1</v>
      </c>
      <c r="CJ128" s="41">
        <f t="shared" si="26"/>
        <v>6600000</v>
      </c>
      <c r="CK128" s="34"/>
      <c r="CL128" s="12"/>
      <c r="CM128" s="34"/>
      <c r="CN128" s="34"/>
      <c r="CO128" s="34"/>
      <c r="CP128" s="34"/>
      <c r="CQ128" s="42"/>
      <c r="CR128" s="42"/>
      <c r="CS128" s="42"/>
      <c r="CT128" s="42"/>
      <c r="CU128" s="16"/>
      <c r="CV128" s="43">
        <f t="shared" si="28"/>
        <v>2200000</v>
      </c>
      <c r="CW128" s="61">
        <v>1</v>
      </c>
      <c r="CX128" s="62">
        <v>44630</v>
      </c>
      <c r="CY128" s="63">
        <v>2200000</v>
      </c>
      <c r="CZ128" s="51">
        <v>1</v>
      </c>
      <c r="DA128" s="62">
        <v>44662</v>
      </c>
      <c r="DB128" s="63">
        <v>2200000</v>
      </c>
      <c r="DC128" s="51">
        <v>1</v>
      </c>
      <c r="DD128" s="62">
        <v>44687</v>
      </c>
      <c r="DE128" s="63">
        <v>2200000</v>
      </c>
      <c r="DF128" s="65">
        <v>1</v>
      </c>
      <c r="DG128" s="58">
        <v>44718</v>
      </c>
      <c r="DH128" s="64">
        <v>2181215</v>
      </c>
      <c r="DI128" s="65">
        <v>1</v>
      </c>
      <c r="DJ128" s="58">
        <v>44753</v>
      </c>
      <c r="DK128" s="64">
        <v>2181215</v>
      </c>
      <c r="DL128" s="65">
        <v>1</v>
      </c>
      <c r="DM128" s="58">
        <v>44784</v>
      </c>
      <c r="DN128" s="64">
        <v>2181215</v>
      </c>
      <c r="DO128" s="65"/>
      <c r="DP128" s="65"/>
      <c r="DQ128" s="65"/>
      <c r="DR128" s="65"/>
      <c r="DS128" s="65"/>
      <c r="DT128" s="65"/>
      <c r="DU128" s="65"/>
      <c r="DV128" s="65"/>
      <c r="DW128" s="65"/>
      <c r="DX128" s="65"/>
      <c r="DY128" s="65"/>
      <c r="DZ128" s="65"/>
      <c r="EA128" s="51">
        <f t="shared" si="24"/>
        <v>6</v>
      </c>
      <c r="EB128" s="66">
        <f t="shared" si="25"/>
        <v>13143645</v>
      </c>
    </row>
    <row r="129" spans="1:132" ht="36" x14ac:dyDescent="0.25">
      <c r="A129" s="12">
        <v>125</v>
      </c>
      <c r="B129" s="12">
        <v>2022</v>
      </c>
      <c r="C129" s="13" t="s">
        <v>700</v>
      </c>
      <c r="D129" s="14" t="s">
        <v>701</v>
      </c>
      <c r="E129" s="142" t="s">
        <v>702</v>
      </c>
      <c r="F129" s="137" t="s">
        <v>987</v>
      </c>
      <c r="G129" s="38" t="s">
        <v>117</v>
      </c>
      <c r="H129" s="12" t="s">
        <v>68</v>
      </c>
      <c r="I129" s="12" t="s">
        <v>47</v>
      </c>
      <c r="J129" s="36" t="s">
        <v>67</v>
      </c>
      <c r="K129" s="76" t="s">
        <v>48</v>
      </c>
      <c r="L129" s="31" t="s">
        <v>390</v>
      </c>
      <c r="M129" s="12" t="s">
        <v>999</v>
      </c>
      <c r="N129" s="67" t="s">
        <v>928</v>
      </c>
      <c r="O129" s="14" t="s">
        <v>1060</v>
      </c>
      <c r="P129" s="14" t="s">
        <v>1063</v>
      </c>
      <c r="Q129" s="12" t="s">
        <v>1045</v>
      </c>
      <c r="R129" s="12" t="s">
        <v>1052</v>
      </c>
      <c r="S129" s="15">
        <v>16500000</v>
      </c>
      <c r="T129" s="15">
        <f t="shared" si="27"/>
        <v>16500000</v>
      </c>
      <c r="U129" s="16" t="s">
        <v>190</v>
      </c>
      <c r="V129" s="51">
        <v>1845</v>
      </c>
      <c r="W129" s="52" t="s">
        <v>391</v>
      </c>
      <c r="X129" s="53">
        <v>435</v>
      </c>
      <c r="Y129" s="54">
        <v>44587</v>
      </c>
      <c r="Z129" s="55"/>
      <c r="AA129" s="39"/>
      <c r="AB129" s="39"/>
      <c r="AC129" s="56"/>
      <c r="AD129" s="57">
        <v>447</v>
      </c>
      <c r="AE129" s="58">
        <v>44589</v>
      </c>
      <c r="AF129" s="16"/>
      <c r="AG129" s="16"/>
      <c r="AH129" s="16"/>
      <c r="AI129" s="59"/>
      <c r="AJ129" s="28" t="s">
        <v>43</v>
      </c>
      <c r="AK129" s="29" t="s">
        <v>71</v>
      </c>
      <c r="AL129" s="29" t="s">
        <v>76</v>
      </c>
      <c r="AM129" s="29" t="s">
        <v>45</v>
      </c>
      <c r="AN129" s="12" t="s">
        <v>111</v>
      </c>
      <c r="AO129" s="30">
        <v>4</v>
      </c>
      <c r="AP129" s="12" t="s">
        <v>176</v>
      </c>
      <c r="AQ129" s="12">
        <v>6</v>
      </c>
      <c r="AR129" s="12">
        <v>0</v>
      </c>
      <c r="AS129" s="12">
        <f t="shared" si="30"/>
        <v>6</v>
      </c>
      <c r="AT129" s="12"/>
      <c r="AU129" s="32">
        <v>44588</v>
      </c>
      <c r="AV129" s="33">
        <v>44588</v>
      </c>
      <c r="AW129" s="33">
        <v>44594</v>
      </c>
      <c r="AX129" s="33">
        <v>44774</v>
      </c>
      <c r="AY129" s="33">
        <v>44774</v>
      </c>
      <c r="AZ129" s="34"/>
      <c r="BA129" s="35" t="s">
        <v>778</v>
      </c>
      <c r="BB129" s="67" t="s">
        <v>858</v>
      </c>
      <c r="BC129" s="142" t="s">
        <v>144</v>
      </c>
      <c r="BD129" s="12" t="s">
        <v>44</v>
      </c>
      <c r="BE129" s="12" t="s">
        <v>44</v>
      </c>
      <c r="BF129" s="12" t="s">
        <v>44</v>
      </c>
      <c r="BG129" s="12" t="s">
        <v>44</v>
      </c>
      <c r="BH129" s="12" t="s">
        <v>44</v>
      </c>
      <c r="BI129" s="12" t="s">
        <v>44</v>
      </c>
      <c r="BJ129" s="12" t="s">
        <v>44</v>
      </c>
      <c r="BK129" s="12" t="s">
        <v>44</v>
      </c>
      <c r="BL129" s="12" t="s">
        <v>44</v>
      </c>
      <c r="BM129" s="29" t="s">
        <v>44</v>
      </c>
      <c r="BN129" s="16"/>
      <c r="BO129" s="16"/>
      <c r="BP129" s="16"/>
      <c r="BQ129" s="16"/>
      <c r="BR129" s="16"/>
      <c r="BS129" s="16"/>
      <c r="BT129" s="16"/>
      <c r="BU129" s="16"/>
      <c r="BV129" s="16"/>
      <c r="BW129" s="38">
        <f t="shared" si="23"/>
        <v>0</v>
      </c>
      <c r="BX129" s="39"/>
      <c r="BY129" s="34"/>
      <c r="BZ129" s="40"/>
      <c r="CA129" s="34"/>
      <c r="CB129" s="40"/>
      <c r="CC129" s="34"/>
      <c r="CD129" s="40"/>
      <c r="CE129" s="40"/>
      <c r="CF129" s="40"/>
      <c r="CG129" s="40"/>
      <c r="CH129" s="40"/>
      <c r="CI129" s="41"/>
      <c r="CJ129" s="41">
        <f t="shared" si="26"/>
        <v>0</v>
      </c>
      <c r="CK129" s="34"/>
      <c r="CL129" s="12"/>
      <c r="CM129" s="34"/>
      <c r="CN129" s="34"/>
      <c r="CO129" s="34"/>
      <c r="CP129" s="34"/>
      <c r="CQ129" s="42"/>
      <c r="CR129" s="42"/>
      <c r="CS129" s="42"/>
      <c r="CT129" s="42"/>
      <c r="CU129" s="16"/>
      <c r="CV129" s="43">
        <f t="shared" si="28"/>
        <v>2750000</v>
      </c>
      <c r="CW129" s="61">
        <v>1</v>
      </c>
      <c r="CX129" s="62">
        <v>44630</v>
      </c>
      <c r="CY129" s="63">
        <v>2658333</v>
      </c>
      <c r="CZ129" s="51">
        <v>1</v>
      </c>
      <c r="DA129" s="62">
        <v>44662</v>
      </c>
      <c r="DB129" s="63">
        <v>2658333</v>
      </c>
      <c r="DC129" s="51">
        <v>1</v>
      </c>
      <c r="DD129" s="62">
        <v>44687</v>
      </c>
      <c r="DE129" s="63">
        <v>2750000</v>
      </c>
      <c r="DF129" s="65">
        <v>1</v>
      </c>
      <c r="DG129" s="58">
        <v>44718</v>
      </c>
      <c r="DH129" s="64">
        <v>2726518</v>
      </c>
      <c r="DI129" s="65">
        <v>1</v>
      </c>
      <c r="DJ129" s="58">
        <v>44753</v>
      </c>
      <c r="DK129" s="64">
        <v>2726518</v>
      </c>
      <c r="DL129" s="65">
        <v>1</v>
      </c>
      <c r="DM129" s="58">
        <v>44784</v>
      </c>
      <c r="DN129" s="64">
        <v>2817402</v>
      </c>
      <c r="DO129" s="65"/>
      <c r="DP129" s="65"/>
      <c r="DQ129" s="65"/>
      <c r="DR129" s="65"/>
      <c r="DS129" s="65"/>
      <c r="DT129" s="65"/>
      <c r="DU129" s="65"/>
      <c r="DV129" s="65"/>
      <c r="DW129" s="65"/>
      <c r="DX129" s="65"/>
      <c r="DY129" s="65"/>
      <c r="DZ129" s="65"/>
      <c r="EA129" s="51">
        <f t="shared" si="24"/>
        <v>6</v>
      </c>
      <c r="EB129" s="66">
        <f t="shared" si="25"/>
        <v>16337104</v>
      </c>
    </row>
    <row r="130" spans="1:132" ht="24" x14ac:dyDescent="0.25">
      <c r="A130" s="12">
        <v>126</v>
      </c>
      <c r="B130" s="12">
        <v>2022</v>
      </c>
      <c r="C130" s="13" t="s">
        <v>703</v>
      </c>
      <c r="D130" s="14" t="s">
        <v>704</v>
      </c>
      <c r="E130" s="142" t="s">
        <v>699</v>
      </c>
      <c r="F130" s="137" t="s">
        <v>945</v>
      </c>
      <c r="G130" s="38" t="s">
        <v>117</v>
      </c>
      <c r="H130" s="12" t="s">
        <v>68</v>
      </c>
      <c r="I130" s="12" t="s">
        <v>51</v>
      </c>
      <c r="J130" s="36" t="s">
        <v>67</v>
      </c>
      <c r="K130" s="76" t="s">
        <v>48</v>
      </c>
      <c r="L130" s="31" t="s">
        <v>781</v>
      </c>
      <c r="M130" s="12" t="s">
        <v>433</v>
      </c>
      <c r="N130" s="67" t="s">
        <v>926</v>
      </c>
      <c r="O130" s="14" t="s">
        <v>1060</v>
      </c>
      <c r="P130" s="14" t="s">
        <v>1063</v>
      </c>
      <c r="Q130" s="12" t="s">
        <v>1045</v>
      </c>
      <c r="R130" s="12" t="s">
        <v>1052</v>
      </c>
      <c r="S130" s="15">
        <v>13200000</v>
      </c>
      <c r="T130" s="15">
        <f t="shared" si="27"/>
        <v>19800000</v>
      </c>
      <c r="U130" s="16" t="s">
        <v>190</v>
      </c>
      <c r="V130" s="51">
        <v>1741</v>
      </c>
      <c r="W130" s="52" t="s">
        <v>105</v>
      </c>
      <c r="X130" s="53">
        <v>432</v>
      </c>
      <c r="Y130" s="54">
        <v>44587</v>
      </c>
      <c r="Z130" s="55">
        <v>518</v>
      </c>
      <c r="AA130" s="39">
        <v>44728</v>
      </c>
      <c r="AB130" s="39"/>
      <c r="AC130" s="56"/>
      <c r="AD130" s="57">
        <v>448</v>
      </c>
      <c r="AE130" s="58">
        <v>44589</v>
      </c>
      <c r="AF130" s="16">
        <v>622</v>
      </c>
      <c r="AG130" s="39">
        <v>44749</v>
      </c>
      <c r="AH130" s="16"/>
      <c r="AI130" s="59"/>
      <c r="AJ130" s="28" t="s">
        <v>43</v>
      </c>
      <c r="AK130" s="29" t="s">
        <v>71</v>
      </c>
      <c r="AL130" s="29" t="s">
        <v>76</v>
      </c>
      <c r="AM130" s="29" t="s">
        <v>45</v>
      </c>
      <c r="AN130" s="12" t="s">
        <v>111</v>
      </c>
      <c r="AO130" s="30">
        <v>4</v>
      </c>
      <c r="AP130" s="12" t="s">
        <v>176</v>
      </c>
      <c r="AQ130" s="12">
        <v>6</v>
      </c>
      <c r="AR130" s="12">
        <v>3</v>
      </c>
      <c r="AS130" s="12">
        <f t="shared" si="30"/>
        <v>9</v>
      </c>
      <c r="AT130" s="12"/>
      <c r="AU130" s="32">
        <v>44588</v>
      </c>
      <c r="AV130" s="33">
        <v>44588</v>
      </c>
      <c r="AW130" s="33">
        <v>44593</v>
      </c>
      <c r="AX130" s="33" t="s">
        <v>779</v>
      </c>
      <c r="AY130" s="33">
        <v>44865</v>
      </c>
      <c r="AZ130" s="34"/>
      <c r="BA130" s="35" t="s">
        <v>1027</v>
      </c>
      <c r="BB130" s="67" t="s">
        <v>859</v>
      </c>
      <c r="BC130" s="142" t="s">
        <v>138</v>
      </c>
      <c r="BD130" s="12" t="s">
        <v>44</v>
      </c>
      <c r="BE130" s="12" t="s">
        <v>44</v>
      </c>
      <c r="BF130" s="12" t="s">
        <v>44</v>
      </c>
      <c r="BG130" s="12" t="s">
        <v>44</v>
      </c>
      <c r="BH130" s="12" t="s">
        <v>44</v>
      </c>
      <c r="BI130" s="12" t="s">
        <v>44</v>
      </c>
      <c r="BJ130" s="12" t="s">
        <v>44</v>
      </c>
      <c r="BK130" s="12" t="s">
        <v>44</v>
      </c>
      <c r="BL130" s="12" t="s">
        <v>44</v>
      </c>
      <c r="BM130" s="29" t="s">
        <v>44</v>
      </c>
      <c r="BN130" s="39">
        <v>44741</v>
      </c>
      <c r="BO130" s="16">
        <v>90</v>
      </c>
      <c r="BP130" s="16"/>
      <c r="BQ130" s="16"/>
      <c r="BR130" s="16"/>
      <c r="BS130" s="16"/>
      <c r="BT130" s="16"/>
      <c r="BU130" s="16"/>
      <c r="BV130" s="16">
        <v>1</v>
      </c>
      <c r="BW130" s="38">
        <f t="shared" si="23"/>
        <v>90</v>
      </c>
      <c r="BX130" s="39">
        <v>44741</v>
      </c>
      <c r="BY130" s="34">
        <v>44741</v>
      </c>
      <c r="BZ130" s="40">
        <v>6600000</v>
      </c>
      <c r="CA130" s="34"/>
      <c r="CB130" s="40"/>
      <c r="CC130" s="34"/>
      <c r="CD130" s="40"/>
      <c r="CE130" s="40"/>
      <c r="CF130" s="40"/>
      <c r="CG130" s="40"/>
      <c r="CH130" s="40"/>
      <c r="CI130" s="41">
        <v>1</v>
      </c>
      <c r="CJ130" s="41">
        <f t="shared" si="26"/>
        <v>6600000</v>
      </c>
      <c r="CK130" s="34"/>
      <c r="CL130" s="12"/>
      <c r="CM130" s="34"/>
      <c r="CN130" s="34"/>
      <c r="CO130" s="34"/>
      <c r="CP130" s="34"/>
      <c r="CQ130" s="42"/>
      <c r="CR130" s="42"/>
      <c r="CS130" s="42"/>
      <c r="CT130" s="42"/>
      <c r="CU130" s="16"/>
      <c r="CV130" s="43">
        <f t="shared" si="28"/>
        <v>2200000</v>
      </c>
      <c r="CW130" s="61">
        <v>1</v>
      </c>
      <c r="CX130" s="62">
        <v>44630</v>
      </c>
      <c r="CY130" s="63">
        <v>2200000</v>
      </c>
      <c r="CZ130" s="51">
        <v>1</v>
      </c>
      <c r="DA130" s="62">
        <v>44658</v>
      </c>
      <c r="DB130" s="63">
        <v>2200000</v>
      </c>
      <c r="DC130" s="51">
        <v>1</v>
      </c>
      <c r="DD130" s="62">
        <v>44687</v>
      </c>
      <c r="DE130" s="63">
        <v>2200000</v>
      </c>
      <c r="DF130" s="65">
        <v>1</v>
      </c>
      <c r="DG130" s="58">
        <v>44718</v>
      </c>
      <c r="DH130" s="64">
        <v>2181215</v>
      </c>
      <c r="DI130" s="65">
        <v>1</v>
      </c>
      <c r="DJ130" s="58">
        <v>44753</v>
      </c>
      <c r="DK130" s="64">
        <v>2181215</v>
      </c>
      <c r="DL130" s="65">
        <v>1</v>
      </c>
      <c r="DM130" s="58">
        <v>44784</v>
      </c>
      <c r="DN130" s="64">
        <v>2181215</v>
      </c>
      <c r="DO130" s="65"/>
      <c r="DP130" s="65"/>
      <c r="DQ130" s="65"/>
      <c r="DR130" s="65"/>
      <c r="DS130" s="65"/>
      <c r="DT130" s="65"/>
      <c r="DU130" s="65"/>
      <c r="DV130" s="65"/>
      <c r="DW130" s="65"/>
      <c r="DX130" s="65"/>
      <c r="DY130" s="65"/>
      <c r="DZ130" s="65"/>
      <c r="EA130" s="51">
        <f t="shared" si="24"/>
        <v>6</v>
      </c>
      <c r="EB130" s="66">
        <f t="shared" si="25"/>
        <v>13143645</v>
      </c>
    </row>
    <row r="131" spans="1:132" ht="36" x14ac:dyDescent="0.25">
      <c r="A131" s="12">
        <v>127</v>
      </c>
      <c r="B131" s="12">
        <v>2022</v>
      </c>
      <c r="C131" s="13" t="s">
        <v>706</v>
      </c>
      <c r="D131" s="14" t="s">
        <v>707</v>
      </c>
      <c r="E131" s="142" t="s">
        <v>708</v>
      </c>
      <c r="F131" s="137" t="s">
        <v>945</v>
      </c>
      <c r="G131" s="38" t="s">
        <v>117</v>
      </c>
      <c r="H131" s="12" t="s">
        <v>68</v>
      </c>
      <c r="I131" s="12" t="s">
        <v>51</v>
      </c>
      <c r="J131" s="36" t="s">
        <v>67</v>
      </c>
      <c r="K131" s="76" t="s">
        <v>48</v>
      </c>
      <c r="L131" s="31" t="s">
        <v>784</v>
      </c>
      <c r="M131" s="12" t="s">
        <v>993</v>
      </c>
      <c r="N131" s="67" t="s">
        <v>927</v>
      </c>
      <c r="O131" s="14" t="s">
        <v>1060</v>
      </c>
      <c r="P131" s="14" t="s">
        <v>1063</v>
      </c>
      <c r="Q131" s="12" t="s">
        <v>1045</v>
      </c>
      <c r="R131" s="12" t="s">
        <v>1052</v>
      </c>
      <c r="S131" s="15">
        <v>8000000</v>
      </c>
      <c r="T131" s="15">
        <f t="shared" si="27"/>
        <v>12000000</v>
      </c>
      <c r="U131" s="16" t="s">
        <v>190</v>
      </c>
      <c r="V131" s="51">
        <v>1741</v>
      </c>
      <c r="W131" s="52" t="s">
        <v>105</v>
      </c>
      <c r="X131" s="53">
        <v>400</v>
      </c>
      <c r="Y131" s="54">
        <v>44585</v>
      </c>
      <c r="Z131" s="55">
        <v>474</v>
      </c>
      <c r="AA131" s="39">
        <v>44705</v>
      </c>
      <c r="AB131" s="39"/>
      <c r="AC131" s="56"/>
      <c r="AD131" s="57">
        <v>438</v>
      </c>
      <c r="AE131" s="58">
        <v>44589</v>
      </c>
      <c r="AF131" s="16">
        <v>549</v>
      </c>
      <c r="AG131" s="39">
        <v>44708</v>
      </c>
      <c r="AH131" s="16"/>
      <c r="AI131" s="59"/>
      <c r="AJ131" s="28" t="s">
        <v>43</v>
      </c>
      <c r="AK131" s="29" t="s">
        <v>71</v>
      </c>
      <c r="AL131" s="29" t="s">
        <v>76</v>
      </c>
      <c r="AM131" s="29" t="s">
        <v>45</v>
      </c>
      <c r="AN131" s="12" t="s">
        <v>111</v>
      </c>
      <c r="AO131" s="30">
        <v>4</v>
      </c>
      <c r="AP131" s="12" t="s">
        <v>176</v>
      </c>
      <c r="AQ131" s="12">
        <v>4</v>
      </c>
      <c r="AR131" s="12">
        <v>2</v>
      </c>
      <c r="AS131" s="12">
        <f t="shared" si="30"/>
        <v>6</v>
      </c>
      <c r="AT131" s="12"/>
      <c r="AU131" s="32">
        <v>44587</v>
      </c>
      <c r="AV131" s="33">
        <v>44588</v>
      </c>
      <c r="AW131" s="33">
        <v>44594</v>
      </c>
      <c r="AX131" s="33">
        <v>44713</v>
      </c>
      <c r="AY131" s="33">
        <v>44774</v>
      </c>
      <c r="AZ131" s="34"/>
      <c r="BA131" s="35" t="s">
        <v>778</v>
      </c>
      <c r="BB131" s="67" t="s">
        <v>860</v>
      </c>
      <c r="BC131" s="142" t="s">
        <v>144</v>
      </c>
      <c r="BD131" s="12" t="s">
        <v>44</v>
      </c>
      <c r="BE131" s="12" t="s">
        <v>44</v>
      </c>
      <c r="BF131" s="12" t="s">
        <v>44</v>
      </c>
      <c r="BG131" s="12" t="s">
        <v>44</v>
      </c>
      <c r="BH131" s="12" t="s">
        <v>44</v>
      </c>
      <c r="BI131" s="12" t="s">
        <v>44</v>
      </c>
      <c r="BJ131" s="12" t="s">
        <v>44</v>
      </c>
      <c r="BK131" s="12" t="s">
        <v>44</v>
      </c>
      <c r="BL131" s="12" t="s">
        <v>44</v>
      </c>
      <c r="BM131" s="29" t="s">
        <v>44</v>
      </c>
      <c r="BN131" s="39">
        <v>44708</v>
      </c>
      <c r="BO131" s="16">
        <v>60</v>
      </c>
      <c r="BP131" s="16"/>
      <c r="BQ131" s="16"/>
      <c r="BR131" s="16"/>
      <c r="BS131" s="16"/>
      <c r="BT131" s="16"/>
      <c r="BU131" s="16"/>
      <c r="BV131" s="16"/>
      <c r="BW131" s="38">
        <f t="shared" si="23"/>
        <v>60</v>
      </c>
      <c r="BX131" s="39">
        <v>44774</v>
      </c>
      <c r="BY131" s="34">
        <v>44708</v>
      </c>
      <c r="BZ131" s="40">
        <v>4000000</v>
      </c>
      <c r="CA131" s="34"/>
      <c r="CB131" s="40"/>
      <c r="CC131" s="34"/>
      <c r="CD131" s="40"/>
      <c r="CE131" s="40"/>
      <c r="CF131" s="40"/>
      <c r="CG131" s="40"/>
      <c r="CH131" s="40"/>
      <c r="CI131" s="41">
        <v>1</v>
      </c>
      <c r="CJ131" s="41">
        <f t="shared" si="26"/>
        <v>4000000</v>
      </c>
      <c r="CK131" s="34"/>
      <c r="CL131" s="12"/>
      <c r="CM131" s="34"/>
      <c r="CN131" s="34"/>
      <c r="CO131" s="34"/>
      <c r="CP131" s="34"/>
      <c r="CQ131" s="42"/>
      <c r="CR131" s="42"/>
      <c r="CS131" s="42"/>
      <c r="CT131" s="42"/>
      <c r="CU131" s="16"/>
      <c r="CV131" s="43">
        <f t="shared" si="28"/>
        <v>2000000</v>
      </c>
      <c r="CW131" s="61">
        <v>1</v>
      </c>
      <c r="CX131" s="62">
        <v>44630</v>
      </c>
      <c r="CY131" s="63">
        <v>1933333</v>
      </c>
      <c r="CZ131" s="51">
        <v>1</v>
      </c>
      <c r="DA131" s="62">
        <v>44662</v>
      </c>
      <c r="DB131" s="63">
        <v>2000000</v>
      </c>
      <c r="DC131" s="51">
        <v>1</v>
      </c>
      <c r="DD131" s="62">
        <v>44687</v>
      </c>
      <c r="DE131" s="65">
        <v>2000000</v>
      </c>
      <c r="DF131" s="65">
        <v>1</v>
      </c>
      <c r="DG131" s="58">
        <v>44720</v>
      </c>
      <c r="DH131" s="64">
        <v>1982923</v>
      </c>
      <c r="DI131" s="65"/>
      <c r="DJ131" s="65"/>
      <c r="DK131" s="64"/>
      <c r="DL131" s="65"/>
      <c r="DM131" s="65"/>
      <c r="DN131" s="65"/>
      <c r="DO131" s="65"/>
      <c r="DP131" s="65"/>
      <c r="DQ131" s="65"/>
      <c r="DR131" s="65"/>
      <c r="DS131" s="65"/>
      <c r="DT131" s="65"/>
      <c r="DU131" s="65"/>
      <c r="DV131" s="65"/>
      <c r="DW131" s="65"/>
      <c r="DX131" s="65"/>
      <c r="DY131" s="65"/>
      <c r="DZ131" s="65"/>
      <c r="EA131" s="51">
        <f t="shared" si="24"/>
        <v>4</v>
      </c>
      <c r="EB131" s="66">
        <f t="shared" si="25"/>
        <v>7916256</v>
      </c>
    </row>
    <row r="132" spans="1:132" ht="24" x14ac:dyDescent="0.25">
      <c r="A132" s="12">
        <v>128</v>
      </c>
      <c r="B132" s="12">
        <v>2022</v>
      </c>
      <c r="C132" s="13" t="s">
        <v>709</v>
      </c>
      <c r="D132" s="14" t="s">
        <v>710</v>
      </c>
      <c r="E132" s="142" t="s">
        <v>711</v>
      </c>
      <c r="F132" s="137" t="s">
        <v>948</v>
      </c>
      <c r="G132" s="38" t="s">
        <v>117</v>
      </c>
      <c r="H132" s="12" t="s">
        <v>386</v>
      </c>
      <c r="I132" s="12" t="s">
        <v>47</v>
      </c>
      <c r="J132" s="36" t="s">
        <v>67</v>
      </c>
      <c r="K132" s="76" t="s">
        <v>48</v>
      </c>
      <c r="L132" s="31" t="s">
        <v>780</v>
      </c>
      <c r="M132" s="12" t="s">
        <v>426</v>
      </c>
      <c r="N132" s="67" t="s">
        <v>882</v>
      </c>
      <c r="O132" s="14" t="s">
        <v>1060</v>
      </c>
      <c r="P132" s="14" t="s">
        <v>1063</v>
      </c>
      <c r="Q132" s="12" t="s">
        <v>1045</v>
      </c>
      <c r="R132" s="12" t="s">
        <v>1052</v>
      </c>
      <c r="S132" s="15">
        <v>42240000</v>
      </c>
      <c r="T132" s="15">
        <f t="shared" si="27"/>
        <v>42240000</v>
      </c>
      <c r="U132" s="16" t="s">
        <v>190</v>
      </c>
      <c r="V132" s="51">
        <v>1841</v>
      </c>
      <c r="W132" s="52" t="s">
        <v>92</v>
      </c>
      <c r="X132" s="53">
        <v>422</v>
      </c>
      <c r="Y132" s="54">
        <v>44586</v>
      </c>
      <c r="Z132" s="55"/>
      <c r="AA132" s="39"/>
      <c r="AB132" s="39"/>
      <c r="AC132" s="56"/>
      <c r="AD132" s="57">
        <v>410</v>
      </c>
      <c r="AE132" s="58">
        <v>44587</v>
      </c>
      <c r="AF132" s="16"/>
      <c r="AG132" s="16"/>
      <c r="AH132" s="16"/>
      <c r="AI132" s="59"/>
      <c r="AJ132" s="28" t="s">
        <v>43</v>
      </c>
      <c r="AK132" s="29" t="s">
        <v>71</v>
      </c>
      <c r="AL132" s="29" t="s">
        <v>75</v>
      </c>
      <c r="AM132" s="29" t="s">
        <v>45</v>
      </c>
      <c r="AN132" s="12" t="s">
        <v>112</v>
      </c>
      <c r="AO132" s="30">
        <v>5</v>
      </c>
      <c r="AP132" s="12" t="s">
        <v>176</v>
      </c>
      <c r="AQ132" s="12">
        <v>6</v>
      </c>
      <c r="AR132" s="12">
        <v>0</v>
      </c>
      <c r="AS132" s="12">
        <f t="shared" si="30"/>
        <v>6</v>
      </c>
      <c r="AT132" s="12"/>
      <c r="AU132" s="32">
        <v>44586</v>
      </c>
      <c r="AV132" s="33">
        <v>44587</v>
      </c>
      <c r="AW132" s="33">
        <v>44587</v>
      </c>
      <c r="AX132" s="33">
        <v>44767</v>
      </c>
      <c r="AY132" s="33">
        <v>44643</v>
      </c>
      <c r="AZ132" s="34"/>
      <c r="BA132" s="35" t="s">
        <v>1016</v>
      </c>
      <c r="BB132" s="67" t="s">
        <v>861</v>
      </c>
      <c r="BC132" s="142" t="s">
        <v>140</v>
      </c>
      <c r="BD132" s="12" t="s">
        <v>44</v>
      </c>
      <c r="BE132" s="12" t="s">
        <v>44</v>
      </c>
      <c r="BF132" s="12" t="s">
        <v>44</v>
      </c>
      <c r="BG132" s="12" t="s">
        <v>44</v>
      </c>
      <c r="BH132" s="12" t="s">
        <v>44</v>
      </c>
      <c r="BI132" s="12" t="s">
        <v>44</v>
      </c>
      <c r="BJ132" s="12" t="s">
        <v>44</v>
      </c>
      <c r="BK132" s="12" t="s">
        <v>44</v>
      </c>
      <c r="BL132" s="12" t="s">
        <v>44</v>
      </c>
      <c r="BM132" s="29" t="s">
        <v>44</v>
      </c>
      <c r="BN132" s="16"/>
      <c r="BO132" s="16"/>
      <c r="BP132" s="16"/>
      <c r="BQ132" s="16"/>
      <c r="BR132" s="16"/>
      <c r="BS132" s="16"/>
      <c r="BT132" s="16"/>
      <c r="BU132" s="16"/>
      <c r="BV132" s="16"/>
      <c r="BW132" s="38">
        <f t="shared" si="23"/>
        <v>0</v>
      </c>
      <c r="BX132" s="39"/>
      <c r="BY132" s="34"/>
      <c r="BZ132" s="40"/>
      <c r="CA132" s="34"/>
      <c r="CB132" s="40"/>
      <c r="CC132" s="34"/>
      <c r="CD132" s="40"/>
      <c r="CE132" s="40"/>
      <c r="CF132" s="40"/>
      <c r="CG132" s="40"/>
      <c r="CH132" s="40"/>
      <c r="CI132" s="41"/>
      <c r="CJ132" s="41">
        <f t="shared" si="26"/>
        <v>0</v>
      </c>
      <c r="CK132" s="34"/>
      <c r="CL132" s="12"/>
      <c r="CM132" s="34"/>
      <c r="CN132" s="34"/>
      <c r="CO132" s="34"/>
      <c r="CP132" s="34"/>
      <c r="CQ132" s="42"/>
      <c r="CR132" s="42"/>
      <c r="CS132" s="42"/>
      <c r="CT132" s="42"/>
      <c r="CU132" s="16"/>
      <c r="CV132" s="43">
        <f t="shared" si="28"/>
        <v>7040000</v>
      </c>
      <c r="CW132" s="61">
        <v>1</v>
      </c>
      <c r="CX132" s="62">
        <v>44693</v>
      </c>
      <c r="CY132" s="63">
        <v>8213333</v>
      </c>
      <c r="CZ132" s="51">
        <v>1</v>
      </c>
      <c r="DA132" s="62">
        <v>44753</v>
      </c>
      <c r="DB132" s="63">
        <v>5104009</v>
      </c>
      <c r="DC132" s="51"/>
      <c r="DD132" s="51"/>
      <c r="DE132" s="75"/>
      <c r="DF132" s="65"/>
      <c r="DG132" s="65"/>
      <c r="DH132" s="64"/>
      <c r="DI132" s="65"/>
      <c r="DJ132" s="65"/>
      <c r="DK132" s="64"/>
      <c r="DL132" s="65"/>
      <c r="DM132" s="65"/>
      <c r="DN132" s="65"/>
      <c r="DO132" s="65"/>
      <c r="DP132" s="65"/>
      <c r="DQ132" s="65"/>
      <c r="DR132" s="65"/>
      <c r="DS132" s="65"/>
      <c r="DT132" s="65"/>
      <c r="DU132" s="65"/>
      <c r="DV132" s="65"/>
      <c r="DW132" s="65"/>
      <c r="DX132" s="65"/>
      <c r="DY132" s="65"/>
      <c r="DZ132" s="65"/>
      <c r="EA132" s="51">
        <f t="shared" si="24"/>
        <v>2</v>
      </c>
      <c r="EB132" s="66">
        <f t="shared" si="25"/>
        <v>13317342</v>
      </c>
    </row>
    <row r="133" spans="1:132" ht="36" x14ac:dyDescent="0.25">
      <c r="A133" s="12">
        <v>129</v>
      </c>
      <c r="B133" s="12">
        <v>2022</v>
      </c>
      <c r="C133" s="13" t="s">
        <v>712</v>
      </c>
      <c r="D133" s="14" t="s">
        <v>713</v>
      </c>
      <c r="E133" s="157" t="s">
        <v>715</v>
      </c>
      <c r="F133" s="137" t="s">
        <v>951</v>
      </c>
      <c r="G133" s="12" t="s">
        <v>117</v>
      </c>
      <c r="H133" s="12" t="s">
        <v>69</v>
      </c>
      <c r="I133" s="12" t="s">
        <v>47</v>
      </c>
      <c r="J133" s="36" t="s">
        <v>67</v>
      </c>
      <c r="K133" s="76" t="s">
        <v>48</v>
      </c>
      <c r="L133" s="31" t="s">
        <v>782</v>
      </c>
      <c r="M133" s="12" t="s">
        <v>998</v>
      </c>
      <c r="N133" s="67" t="s">
        <v>714</v>
      </c>
      <c r="O133" s="14" t="s">
        <v>1060</v>
      </c>
      <c r="P133" s="14" t="s">
        <v>1063</v>
      </c>
      <c r="Q133" s="12" t="s">
        <v>1045</v>
      </c>
      <c r="R133" s="12" t="s">
        <v>1052</v>
      </c>
      <c r="S133" s="15">
        <v>24000000</v>
      </c>
      <c r="T133" s="15">
        <f t="shared" ref="T133:T164" si="31">+S133+CJ133</f>
        <v>24000000</v>
      </c>
      <c r="U133" s="16" t="s">
        <v>190</v>
      </c>
      <c r="V133" s="51">
        <v>1671</v>
      </c>
      <c r="W133" s="52" t="s">
        <v>571</v>
      </c>
      <c r="X133" s="53">
        <v>439</v>
      </c>
      <c r="Y133" s="54">
        <v>44587</v>
      </c>
      <c r="Z133" s="55"/>
      <c r="AA133" s="39"/>
      <c r="AB133" s="39"/>
      <c r="AC133" s="56"/>
      <c r="AD133" s="57">
        <v>421</v>
      </c>
      <c r="AE133" s="58">
        <v>44588</v>
      </c>
      <c r="AF133" s="16"/>
      <c r="AG133" s="16"/>
      <c r="AH133" s="16"/>
      <c r="AI133" s="59"/>
      <c r="AJ133" s="28" t="s">
        <v>43</v>
      </c>
      <c r="AK133" s="29" t="s">
        <v>71</v>
      </c>
      <c r="AL133" s="29" t="s">
        <v>75</v>
      </c>
      <c r="AM133" s="29" t="s">
        <v>45</v>
      </c>
      <c r="AN133" s="12" t="s">
        <v>112</v>
      </c>
      <c r="AO133" s="30">
        <v>5</v>
      </c>
      <c r="AP133" s="12" t="s">
        <v>176</v>
      </c>
      <c r="AQ133" s="12">
        <v>4</v>
      </c>
      <c r="AR133" s="12">
        <v>0</v>
      </c>
      <c r="AS133" s="12">
        <f t="shared" si="30"/>
        <v>4</v>
      </c>
      <c r="AT133" s="12"/>
      <c r="AU133" s="32">
        <v>44587</v>
      </c>
      <c r="AV133" s="33">
        <v>44588</v>
      </c>
      <c r="AW133" s="33">
        <v>44593</v>
      </c>
      <c r="AX133" s="33">
        <v>44712</v>
      </c>
      <c r="AY133" s="33">
        <v>44669</v>
      </c>
      <c r="AZ133" s="34"/>
      <c r="BA133" s="35" t="s">
        <v>1037</v>
      </c>
      <c r="BB133" s="67" t="s">
        <v>862</v>
      </c>
      <c r="BC133" s="142" t="s">
        <v>140</v>
      </c>
      <c r="BD133" s="12" t="s">
        <v>44</v>
      </c>
      <c r="BE133" s="12" t="s">
        <v>44</v>
      </c>
      <c r="BF133" s="12" t="s">
        <v>44</v>
      </c>
      <c r="BG133" s="12" t="s">
        <v>44</v>
      </c>
      <c r="BH133" s="12" t="s">
        <v>44</v>
      </c>
      <c r="BI133" s="12" t="s">
        <v>44</v>
      </c>
      <c r="BJ133" s="12" t="s">
        <v>44</v>
      </c>
      <c r="BK133" s="12" t="s">
        <v>44</v>
      </c>
      <c r="BL133" s="12" t="s">
        <v>44</v>
      </c>
      <c r="BM133" s="29" t="s">
        <v>44</v>
      </c>
      <c r="BN133" s="16"/>
      <c r="BO133" s="16"/>
      <c r="BP133" s="16"/>
      <c r="BQ133" s="16"/>
      <c r="BR133" s="16"/>
      <c r="BS133" s="16"/>
      <c r="BT133" s="16"/>
      <c r="BU133" s="16"/>
      <c r="BV133" s="16"/>
      <c r="BW133" s="38">
        <f t="shared" si="23"/>
        <v>0</v>
      </c>
      <c r="BX133" s="39"/>
      <c r="BY133" s="34"/>
      <c r="BZ133" s="40"/>
      <c r="CA133" s="34"/>
      <c r="CB133" s="40"/>
      <c r="CC133" s="34"/>
      <c r="CD133" s="40"/>
      <c r="CE133" s="40"/>
      <c r="CF133" s="40"/>
      <c r="CG133" s="40"/>
      <c r="CH133" s="40"/>
      <c r="CI133" s="41"/>
      <c r="CJ133" s="41">
        <f t="shared" si="26"/>
        <v>0</v>
      </c>
      <c r="CK133" s="34"/>
      <c r="CL133" s="12"/>
      <c r="CM133" s="34"/>
      <c r="CN133" s="34"/>
      <c r="CO133" s="34"/>
      <c r="CP133" s="34"/>
      <c r="CQ133" s="42"/>
      <c r="CR133" s="42"/>
      <c r="CS133" s="42"/>
      <c r="CT133" s="42"/>
      <c r="CU133" s="16"/>
      <c r="CV133" s="43">
        <f t="shared" ref="CV133:CV142" si="32">+T133/AS133</f>
        <v>6000000</v>
      </c>
      <c r="CW133" s="61">
        <v>1</v>
      </c>
      <c r="CX133" s="62">
        <v>44630</v>
      </c>
      <c r="CY133" s="63">
        <v>6000000</v>
      </c>
      <c r="CZ133" s="51">
        <v>1</v>
      </c>
      <c r="DA133" s="62">
        <v>44662</v>
      </c>
      <c r="DB133" s="63">
        <v>6000000</v>
      </c>
      <c r="DC133" s="51">
        <v>1</v>
      </c>
      <c r="DD133" s="62">
        <v>44757</v>
      </c>
      <c r="DE133" s="63">
        <v>3569261</v>
      </c>
      <c r="DF133" s="65"/>
      <c r="DG133" s="65"/>
      <c r="DH133" s="64"/>
      <c r="DI133" s="65"/>
      <c r="DJ133" s="65"/>
      <c r="DK133" s="64"/>
      <c r="DL133" s="65"/>
      <c r="DM133" s="65"/>
      <c r="DN133" s="65"/>
      <c r="DO133" s="65"/>
      <c r="DP133" s="65"/>
      <c r="DQ133" s="65"/>
      <c r="DR133" s="65"/>
      <c r="DS133" s="65"/>
      <c r="DT133" s="65"/>
      <c r="DU133" s="65"/>
      <c r="DV133" s="65"/>
      <c r="DW133" s="65"/>
      <c r="DX133" s="65"/>
      <c r="DY133" s="65"/>
      <c r="DZ133" s="65"/>
      <c r="EA133" s="51">
        <f t="shared" si="24"/>
        <v>3</v>
      </c>
      <c r="EB133" s="66">
        <f t="shared" si="25"/>
        <v>15569261</v>
      </c>
    </row>
    <row r="134" spans="1:132" ht="36" x14ac:dyDescent="0.25">
      <c r="A134" s="12">
        <v>130</v>
      </c>
      <c r="B134" s="12">
        <v>2022</v>
      </c>
      <c r="C134" s="13" t="s">
        <v>716</v>
      </c>
      <c r="D134" s="14" t="s">
        <v>717</v>
      </c>
      <c r="E134" s="142" t="s">
        <v>718</v>
      </c>
      <c r="F134" s="137" t="s">
        <v>972</v>
      </c>
      <c r="G134" s="12" t="s">
        <v>44</v>
      </c>
      <c r="H134" s="12" t="s">
        <v>68</v>
      </c>
      <c r="I134" s="12" t="s">
        <v>47</v>
      </c>
      <c r="J134" s="38" t="s">
        <v>67</v>
      </c>
      <c r="K134" s="76" t="s">
        <v>48</v>
      </c>
      <c r="L134" s="31" t="s">
        <v>780</v>
      </c>
      <c r="M134" s="12" t="s">
        <v>155</v>
      </c>
      <c r="N134" s="67" t="s">
        <v>903</v>
      </c>
      <c r="O134" s="14" t="s">
        <v>1060</v>
      </c>
      <c r="P134" s="14" t="s">
        <v>1063</v>
      </c>
      <c r="Q134" s="12" t="s">
        <v>1045</v>
      </c>
      <c r="R134" s="12" t="s">
        <v>1052</v>
      </c>
      <c r="S134" s="15">
        <v>48000000</v>
      </c>
      <c r="T134" s="15">
        <f t="shared" si="31"/>
        <v>67000000</v>
      </c>
      <c r="U134" s="16" t="s">
        <v>190</v>
      </c>
      <c r="V134" s="51">
        <v>1741</v>
      </c>
      <c r="W134" s="52" t="s">
        <v>105</v>
      </c>
      <c r="X134" s="53">
        <v>440</v>
      </c>
      <c r="Y134" s="54">
        <v>44587</v>
      </c>
      <c r="Z134" s="55">
        <v>621</v>
      </c>
      <c r="AA134" s="39">
        <v>44795</v>
      </c>
      <c r="AB134" s="39"/>
      <c r="AC134" s="56"/>
      <c r="AD134" s="57">
        <v>422</v>
      </c>
      <c r="AE134" s="58">
        <v>44588</v>
      </c>
      <c r="AF134" s="16">
        <v>738</v>
      </c>
      <c r="AG134" s="39">
        <v>44799</v>
      </c>
      <c r="AH134" s="16"/>
      <c r="AI134" s="59"/>
      <c r="AJ134" s="28" t="s">
        <v>43</v>
      </c>
      <c r="AK134" s="29" t="s">
        <v>71</v>
      </c>
      <c r="AL134" s="29" t="s">
        <v>75</v>
      </c>
      <c r="AM134" s="29" t="s">
        <v>45</v>
      </c>
      <c r="AN134" s="12" t="s">
        <v>112</v>
      </c>
      <c r="AO134" s="30">
        <v>5</v>
      </c>
      <c r="AP134" s="12" t="s">
        <v>176</v>
      </c>
      <c r="AQ134" s="12">
        <v>8</v>
      </c>
      <c r="AR134" s="12">
        <v>3</v>
      </c>
      <c r="AS134" s="12">
        <f t="shared" si="30"/>
        <v>11</v>
      </c>
      <c r="AT134" s="12" t="s">
        <v>1258</v>
      </c>
      <c r="AU134" s="32">
        <v>44587</v>
      </c>
      <c r="AV134" s="33">
        <v>44588</v>
      </c>
      <c r="AW134" s="33">
        <v>44588</v>
      </c>
      <c r="AX134" s="33">
        <v>44830</v>
      </c>
      <c r="AY134" s="33">
        <v>44926</v>
      </c>
      <c r="AZ134" s="34"/>
      <c r="BA134" s="35" t="s">
        <v>888</v>
      </c>
      <c r="BB134" s="67" t="s">
        <v>863</v>
      </c>
      <c r="BC134" s="142" t="s">
        <v>138</v>
      </c>
      <c r="BD134" s="12" t="s">
        <v>44</v>
      </c>
      <c r="BE134" s="12" t="s">
        <v>44</v>
      </c>
      <c r="BF134" s="12" t="s">
        <v>44</v>
      </c>
      <c r="BG134" s="12" t="s">
        <v>44</v>
      </c>
      <c r="BH134" s="12" t="s">
        <v>44</v>
      </c>
      <c r="BI134" s="12" t="s">
        <v>44</v>
      </c>
      <c r="BJ134" s="12" t="s">
        <v>44</v>
      </c>
      <c r="BK134" s="12" t="s">
        <v>44</v>
      </c>
      <c r="BL134" s="12" t="s">
        <v>44</v>
      </c>
      <c r="BM134" s="29" t="s">
        <v>44</v>
      </c>
      <c r="BN134" s="39">
        <v>44798</v>
      </c>
      <c r="BO134" s="16">
        <v>95</v>
      </c>
      <c r="BP134" s="16"/>
      <c r="BQ134" s="16"/>
      <c r="BR134" s="16"/>
      <c r="BS134" s="16"/>
      <c r="BT134" s="16"/>
      <c r="BU134" s="16"/>
      <c r="BV134" s="16">
        <v>1</v>
      </c>
      <c r="BW134" s="38">
        <f t="shared" si="23"/>
        <v>95</v>
      </c>
      <c r="BX134" s="39">
        <v>44926</v>
      </c>
      <c r="BY134" s="34">
        <v>44798</v>
      </c>
      <c r="BZ134" s="40">
        <v>19000000</v>
      </c>
      <c r="CA134" s="34"/>
      <c r="CB134" s="40"/>
      <c r="CC134" s="34"/>
      <c r="CD134" s="40"/>
      <c r="CE134" s="40"/>
      <c r="CF134" s="40"/>
      <c r="CG134" s="40"/>
      <c r="CH134" s="40"/>
      <c r="CI134" s="41">
        <v>1</v>
      </c>
      <c r="CJ134" s="41">
        <f t="shared" si="26"/>
        <v>19000000</v>
      </c>
      <c r="CK134" s="34"/>
      <c r="CL134" s="12"/>
      <c r="CM134" s="34"/>
      <c r="CN134" s="34"/>
      <c r="CO134" s="34"/>
      <c r="CP134" s="34"/>
      <c r="CQ134" s="42"/>
      <c r="CR134" s="42"/>
      <c r="CS134" s="42"/>
      <c r="CT134" s="42"/>
      <c r="CU134" s="16"/>
      <c r="CV134" s="43">
        <f t="shared" si="32"/>
        <v>6090909.0909090908</v>
      </c>
      <c r="CW134" s="61">
        <v>1</v>
      </c>
      <c r="CX134" s="62">
        <v>44624</v>
      </c>
      <c r="CY134" s="63">
        <v>800000</v>
      </c>
      <c r="CZ134" s="51">
        <v>1</v>
      </c>
      <c r="DA134" s="62">
        <v>44630</v>
      </c>
      <c r="DB134" s="63">
        <v>6000000</v>
      </c>
      <c r="DC134" s="51">
        <v>1</v>
      </c>
      <c r="DD134" s="62">
        <v>44658</v>
      </c>
      <c r="DE134" s="63">
        <v>6000000</v>
      </c>
      <c r="DF134" s="65">
        <v>1</v>
      </c>
      <c r="DG134" s="58">
        <v>44687</v>
      </c>
      <c r="DH134" s="63">
        <v>6000000</v>
      </c>
      <c r="DI134" s="65">
        <v>1</v>
      </c>
      <c r="DJ134" s="58">
        <v>44718</v>
      </c>
      <c r="DK134" s="64">
        <v>5820562</v>
      </c>
      <c r="DL134" s="65">
        <v>1</v>
      </c>
      <c r="DM134" s="58">
        <v>44755</v>
      </c>
      <c r="DN134" s="64">
        <v>5820562</v>
      </c>
      <c r="DO134" s="65">
        <v>1</v>
      </c>
      <c r="DP134" s="58">
        <v>44784</v>
      </c>
      <c r="DQ134" s="64">
        <v>5820562</v>
      </c>
      <c r="DR134" s="65"/>
      <c r="DS134" s="65"/>
      <c r="DT134" s="65"/>
      <c r="DU134" s="65"/>
      <c r="DV134" s="65"/>
      <c r="DW134" s="65"/>
      <c r="DX134" s="65"/>
      <c r="DY134" s="65"/>
      <c r="DZ134" s="65"/>
      <c r="EA134" s="51">
        <f t="shared" si="24"/>
        <v>7</v>
      </c>
      <c r="EB134" s="66">
        <f t="shared" si="25"/>
        <v>36261686</v>
      </c>
    </row>
    <row r="135" spans="1:132" ht="24" x14ac:dyDescent="0.25">
      <c r="A135" s="12">
        <v>131</v>
      </c>
      <c r="B135" s="12">
        <v>2022</v>
      </c>
      <c r="C135" s="13" t="s">
        <v>719</v>
      </c>
      <c r="D135" s="14" t="s">
        <v>720</v>
      </c>
      <c r="E135" s="142" t="s">
        <v>1370</v>
      </c>
      <c r="F135" s="137" t="s">
        <v>945</v>
      </c>
      <c r="G135" s="12" t="s">
        <v>44</v>
      </c>
      <c r="H135" s="12" t="s">
        <v>386</v>
      </c>
      <c r="I135" s="12" t="s">
        <v>51</v>
      </c>
      <c r="J135" s="36" t="s">
        <v>67</v>
      </c>
      <c r="K135" s="76" t="s">
        <v>48</v>
      </c>
      <c r="L135" s="31" t="s">
        <v>785</v>
      </c>
      <c r="M135" s="12" t="s">
        <v>433</v>
      </c>
      <c r="N135" s="67" t="s">
        <v>721</v>
      </c>
      <c r="O135" s="14" t="s">
        <v>1060</v>
      </c>
      <c r="P135" s="14" t="s">
        <v>1063</v>
      </c>
      <c r="Q135" s="12" t="s">
        <v>1045</v>
      </c>
      <c r="R135" s="12" t="s">
        <v>1052</v>
      </c>
      <c r="S135" s="15">
        <v>11000000</v>
      </c>
      <c r="T135" s="15">
        <f t="shared" si="31"/>
        <v>16500000</v>
      </c>
      <c r="U135" s="16" t="s">
        <v>190</v>
      </c>
      <c r="V135" s="51">
        <v>1731</v>
      </c>
      <c r="W135" s="52" t="s">
        <v>387</v>
      </c>
      <c r="X135" s="53">
        <v>434</v>
      </c>
      <c r="Y135" s="54">
        <v>44587</v>
      </c>
      <c r="Z135" s="55">
        <v>535</v>
      </c>
      <c r="AA135" s="39">
        <v>44748</v>
      </c>
      <c r="AB135" s="39"/>
      <c r="AC135" s="56"/>
      <c r="AD135" s="57">
        <v>423</v>
      </c>
      <c r="AE135" s="58">
        <v>44588</v>
      </c>
      <c r="AF135" s="16">
        <v>615</v>
      </c>
      <c r="AG135" s="39">
        <v>44748</v>
      </c>
      <c r="AH135" s="16"/>
      <c r="AI135" s="59"/>
      <c r="AJ135" s="28" t="s">
        <v>43</v>
      </c>
      <c r="AK135" s="29" t="s">
        <v>71</v>
      </c>
      <c r="AL135" s="29" t="s">
        <v>76</v>
      </c>
      <c r="AM135" s="29" t="s">
        <v>45</v>
      </c>
      <c r="AN135" s="12" t="s">
        <v>111</v>
      </c>
      <c r="AO135" s="30">
        <v>4</v>
      </c>
      <c r="AP135" s="12" t="s">
        <v>176</v>
      </c>
      <c r="AQ135" s="12">
        <v>5</v>
      </c>
      <c r="AR135" s="12">
        <v>2</v>
      </c>
      <c r="AS135" s="12">
        <f t="shared" si="30"/>
        <v>7</v>
      </c>
      <c r="AT135" s="12" t="s">
        <v>1102</v>
      </c>
      <c r="AU135" s="32">
        <v>44587</v>
      </c>
      <c r="AV135" s="33">
        <v>44588</v>
      </c>
      <c r="AW135" s="33">
        <v>44593</v>
      </c>
      <c r="AX135" s="33">
        <v>44742</v>
      </c>
      <c r="AY135" s="33">
        <v>44825</v>
      </c>
      <c r="AZ135" s="34"/>
      <c r="BA135" s="35" t="s">
        <v>152</v>
      </c>
      <c r="BB135" s="67" t="s">
        <v>864</v>
      </c>
      <c r="BC135" s="142" t="s">
        <v>138</v>
      </c>
      <c r="BD135" s="32">
        <v>44669</v>
      </c>
      <c r="BE135" s="12" t="s">
        <v>1038</v>
      </c>
      <c r="BF135" s="69">
        <v>53161037</v>
      </c>
      <c r="BG135" s="12">
        <v>5</v>
      </c>
      <c r="BH135" s="69">
        <v>5333333</v>
      </c>
      <c r="BI135" s="12" t="s">
        <v>44</v>
      </c>
      <c r="BJ135" s="12" t="s">
        <v>44</v>
      </c>
      <c r="BK135" s="12" t="s">
        <v>44</v>
      </c>
      <c r="BL135" s="12" t="s">
        <v>44</v>
      </c>
      <c r="BM135" s="12" t="s">
        <v>44</v>
      </c>
      <c r="BN135" s="39">
        <v>44748</v>
      </c>
      <c r="BO135" s="16">
        <v>75</v>
      </c>
      <c r="BP135" s="16"/>
      <c r="BQ135" s="16"/>
      <c r="BR135" s="16"/>
      <c r="BS135" s="16"/>
      <c r="BT135" s="16"/>
      <c r="BU135" s="16"/>
      <c r="BV135" s="16">
        <v>1</v>
      </c>
      <c r="BW135" s="38">
        <f t="shared" si="23"/>
        <v>75</v>
      </c>
      <c r="BX135" s="39">
        <v>44825</v>
      </c>
      <c r="BY135" s="34">
        <v>44748</v>
      </c>
      <c r="BZ135" s="40">
        <v>5500000</v>
      </c>
      <c r="CA135" s="34"/>
      <c r="CB135" s="40"/>
      <c r="CC135" s="34"/>
      <c r="CD135" s="40"/>
      <c r="CE135" s="40"/>
      <c r="CF135" s="40"/>
      <c r="CG135" s="40"/>
      <c r="CH135" s="40"/>
      <c r="CI135" s="41">
        <v>1</v>
      </c>
      <c r="CJ135" s="41">
        <f t="shared" si="26"/>
        <v>5500000</v>
      </c>
      <c r="CK135" s="34">
        <v>44742</v>
      </c>
      <c r="CL135" s="12"/>
      <c r="CM135" s="34">
        <v>44748</v>
      </c>
      <c r="CN135" s="34"/>
      <c r="CO135" s="34"/>
      <c r="CP135" s="34"/>
      <c r="CQ135" s="42"/>
      <c r="CR135" s="42"/>
      <c r="CS135" s="42"/>
      <c r="CT135" s="42"/>
      <c r="CU135" s="16"/>
      <c r="CV135" s="43">
        <f t="shared" si="32"/>
        <v>2357142.8571428573</v>
      </c>
      <c r="CW135" s="61">
        <v>1</v>
      </c>
      <c r="CX135" s="62">
        <v>44634</v>
      </c>
      <c r="CY135" s="63">
        <v>2200000</v>
      </c>
      <c r="CZ135" s="51">
        <v>1</v>
      </c>
      <c r="DA135" s="62">
        <v>44718</v>
      </c>
      <c r="DB135" s="63">
        <v>3126408</v>
      </c>
      <c r="DC135" s="51">
        <v>1</v>
      </c>
      <c r="DD135" s="62">
        <v>44753</v>
      </c>
      <c r="DE135" s="63">
        <v>2108508</v>
      </c>
      <c r="DF135" s="65">
        <v>1</v>
      </c>
      <c r="DG135" s="58">
        <v>44799</v>
      </c>
      <c r="DH135" s="64">
        <v>1817681</v>
      </c>
      <c r="DI135" s="65"/>
      <c r="DJ135" s="65"/>
      <c r="DK135" s="64"/>
      <c r="DL135" s="65"/>
      <c r="DM135" s="65"/>
      <c r="DN135" s="65"/>
      <c r="DO135" s="65"/>
      <c r="DP135" s="65"/>
      <c r="DQ135" s="65"/>
      <c r="DR135" s="65"/>
      <c r="DS135" s="65"/>
      <c r="DT135" s="65"/>
      <c r="DU135" s="65"/>
      <c r="DV135" s="65"/>
      <c r="DW135" s="65"/>
      <c r="DX135" s="65"/>
      <c r="DY135" s="65"/>
      <c r="DZ135" s="65"/>
      <c r="EA135" s="51">
        <f t="shared" si="24"/>
        <v>4</v>
      </c>
      <c r="EB135" s="66">
        <f t="shared" si="25"/>
        <v>9252597</v>
      </c>
    </row>
    <row r="136" spans="1:132" ht="36" x14ac:dyDescent="0.25">
      <c r="A136" s="12">
        <v>132</v>
      </c>
      <c r="B136" s="12">
        <v>2022</v>
      </c>
      <c r="C136" s="13" t="s">
        <v>722</v>
      </c>
      <c r="D136" s="14" t="s">
        <v>723</v>
      </c>
      <c r="E136" s="154" t="s">
        <v>724</v>
      </c>
      <c r="F136" s="137" t="s">
        <v>963</v>
      </c>
      <c r="G136" s="38" t="s">
        <v>491</v>
      </c>
      <c r="H136" s="12" t="s">
        <v>69</v>
      </c>
      <c r="I136" s="12" t="s">
        <v>47</v>
      </c>
      <c r="J136" s="36" t="s">
        <v>67</v>
      </c>
      <c r="K136" s="76" t="s">
        <v>48</v>
      </c>
      <c r="L136" s="31" t="s">
        <v>572</v>
      </c>
      <c r="M136" s="12" t="s">
        <v>998</v>
      </c>
      <c r="N136" s="67" t="s">
        <v>929</v>
      </c>
      <c r="O136" s="14" t="s">
        <v>1060</v>
      </c>
      <c r="P136" s="14" t="s">
        <v>1063</v>
      </c>
      <c r="Q136" s="12" t="s">
        <v>1045</v>
      </c>
      <c r="R136" s="12" t="s">
        <v>1052</v>
      </c>
      <c r="S136" s="15">
        <v>28200000</v>
      </c>
      <c r="T136" s="15">
        <f t="shared" si="31"/>
        <v>42300000</v>
      </c>
      <c r="U136" s="16" t="s">
        <v>190</v>
      </c>
      <c r="V136" s="51">
        <v>1671</v>
      </c>
      <c r="W136" s="52" t="s">
        <v>571</v>
      </c>
      <c r="X136" s="53">
        <v>436</v>
      </c>
      <c r="Y136" s="54">
        <v>44587</v>
      </c>
      <c r="Z136" s="55">
        <v>521</v>
      </c>
      <c r="AA136" s="39">
        <v>44728</v>
      </c>
      <c r="AB136" s="39"/>
      <c r="AC136" s="56"/>
      <c r="AD136" s="57">
        <v>424</v>
      </c>
      <c r="AE136" s="58">
        <v>44588</v>
      </c>
      <c r="AF136" s="16">
        <v>603</v>
      </c>
      <c r="AG136" s="39">
        <v>44729</v>
      </c>
      <c r="AH136" s="16"/>
      <c r="AI136" s="59"/>
      <c r="AJ136" s="28" t="s">
        <v>43</v>
      </c>
      <c r="AK136" s="29" t="s">
        <v>71</v>
      </c>
      <c r="AL136" s="29" t="s">
        <v>75</v>
      </c>
      <c r="AM136" s="29" t="s">
        <v>45</v>
      </c>
      <c r="AN136" s="12" t="s">
        <v>112</v>
      </c>
      <c r="AO136" s="30">
        <v>5</v>
      </c>
      <c r="AP136" s="12" t="s">
        <v>176</v>
      </c>
      <c r="AQ136" s="12">
        <v>6</v>
      </c>
      <c r="AR136" s="12">
        <v>3</v>
      </c>
      <c r="AS136" s="12">
        <f t="shared" si="30"/>
        <v>9</v>
      </c>
      <c r="AT136" s="12"/>
      <c r="AU136" s="32">
        <v>44587</v>
      </c>
      <c r="AV136" s="33">
        <v>44588</v>
      </c>
      <c r="AW136" s="33">
        <v>44593</v>
      </c>
      <c r="AX136" s="33" t="s">
        <v>779</v>
      </c>
      <c r="AY136" s="33">
        <v>44865</v>
      </c>
      <c r="AZ136" s="34"/>
      <c r="BA136" s="35" t="s">
        <v>1027</v>
      </c>
      <c r="BB136" s="67" t="s">
        <v>865</v>
      </c>
      <c r="BC136" s="142" t="s">
        <v>138</v>
      </c>
      <c r="BD136" s="12" t="s">
        <v>44</v>
      </c>
      <c r="BE136" s="12" t="s">
        <v>44</v>
      </c>
      <c r="BF136" s="12" t="s">
        <v>44</v>
      </c>
      <c r="BG136" s="12" t="s">
        <v>44</v>
      </c>
      <c r="BH136" s="12" t="s">
        <v>44</v>
      </c>
      <c r="BI136" s="12" t="s">
        <v>44</v>
      </c>
      <c r="BJ136" s="12" t="s">
        <v>44</v>
      </c>
      <c r="BK136" s="12" t="s">
        <v>44</v>
      </c>
      <c r="BL136" s="12" t="s">
        <v>44</v>
      </c>
      <c r="BM136" s="29" t="s">
        <v>44</v>
      </c>
      <c r="BN136" s="39">
        <v>44729</v>
      </c>
      <c r="BO136" s="16">
        <v>90</v>
      </c>
      <c r="BP136" s="16"/>
      <c r="BQ136" s="16"/>
      <c r="BR136" s="16"/>
      <c r="BS136" s="16"/>
      <c r="BT136" s="16"/>
      <c r="BU136" s="16"/>
      <c r="BV136" s="16">
        <v>1</v>
      </c>
      <c r="BW136" s="38">
        <f t="shared" si="23"/>
        <v>90</v>
      </c>
      <c r="BX136" s="39">
        <v>44865</v>
      </c>
      <c r="BY136" s="34">
        <v>44729</v>
      </c>
      <c r="BZ136" s="40">
        <v>14100000</v>
      </c>
      <c r="CA136" s="34"/>
      <c r="CB136" s="40"/>
      <c r="CC136" s="34"/>
      <c r="CD136" s="40"/>
      <c r="CE136" s="40"/>
      <c r="CF136" s="40"/>
      <c r="CG136" s="40"/>
      <c r="CH136" s="40"/>
      <c r="CI136" s="41">
        <v>1</v>
      </c>
      <c r="CJ136" s="41">
        <f t="shared" si="26"/>
        <v>14100000</v>
      </c>
      <c r="CK136" s="34"/>
      <c r="CL136" s="12"/>
      <c r="CM136" s="34"/>
      <c r="CN136" s="34"/>
      <c r="CO136" s="34"/>
      <c r="CP136" s="34"/>
      <c r="CQ136" s="42"/>
      <c r="CR136" s="42"/>
      <c r="CS136" s="42"/>
      <c r="CT136" s="42"/>
      <c r="CU136" s="16"/>
      <c r="CV136" s="43">
        <f t="shared" si="32"/>
        <v>4700000</v>
      </c>
      <c r="CW136" s="61">
        <v>1</v>
      </c>
      <c r="CX136" s="62">
        <v>44630</v>
      </c>
      <c r="CY136" s="63">
        <v>4700000</v>
      </c>
      <c r="CZ136" s="51">
        <v>1</v>
      </c>
      <c r="DA136" s="62">
        <v>44662</v>
      </c>
      <c r="DB136" s="63">
        <v>4700000</v>
      </c>
      <c r="DC136" s="51">
        <v>1</v>
      </c>
      <c r="DD136" s="62">
        <v>44687</v>
      </c>
      <c r="DE136" s="63">
        <v>4700000</v>
      </c>
      <c r="DF136" s="65">
        <v>1</v>
      </c>
      <c r="DG136" s="58">
        <v>44718</v>
      </c>
      <c r="DH136" s="64">
        <v>4659868</v>
      </c>
      <c r="DI136" s="65">
        <v>1</v>
      </c>
      <c r="DJ136" s="58">
        <v>44753</v>
      </c>
      <c r="DK136" s="64">
        <v>4659868</v>
      </c>
      <c r="DL136" s="65">
        <v>1</v>
      </c>
      <c r="DM136" s="58">
        <v>44784</v>
      </c>
      <c r="DN136" s="64">
        <v>4659868</v>
      </c>
      <c r="DO136" s="65"/>
      <c r="DP136" s="58"/>
      <c r="DQ136" s="65"/>
      <c r="DR136" s="65"/>
      <c r="DS136" s="65"/>
      <c r="DT136" s="65"/>
      <c r="DU136" s="65"/>
      <c r="DV136" s="65"/>
      <c r="DW136" s="65"/>
      <c r="DX136" s="65"/>
      <c r="DY136" s="65"/>
      <c r="DZ136" s="65"/>
      <c r="EA136" s="51">
        <f t="shared" si="24"/>
        <v>6</v>
      </c>
      <c r="EB136" s="66">
        <f t="shared" si="25"/>
        <v>28079604</v>
      </c>
    </row>
    <row r="137" spans="1:132" ht="48" x14ac:dyDescent="0.25">
      <c r="A137" s="12">
        <v>133</v>
      </c>
      <c r="B137" s="12">
        <v>2022</v>
      </c>
      <c r="C137" s="13" t="s">
        <v>725</v>
      </c>
      <c r="D137" s="14" t="s">
        <v>726</v>
      </c>
      <c r="E137" s="142" t="s">
        <v>727</v>
      </c>
      <c r="F137" s="137" t="s">
        <v>956</v>
      </c>
      <c r="G137" s="12" t="s">
        <v>44</v>
      </c>
      <c r="H137" s="12" t="s">
        <v>68</v>
      </c>
      <c r="I137" s="12" t="s">
        <v>49</v>
      </c>
      <c r="J137" s="36" t="s">
        <v>67</v>
      </c>
      <c r="K137" s="76" t="s">
        <v>48</v>
      </c>
      <c r="L137" s="31" t="s">
        <v>90</v>
      </c>
      <c r="M137" s="12" t="s">
        <v>191</v>
      </c>
      <c r="N137" s="67" t="s">
        <v>930</v>
      </c>
      <c r="O137" s="14" t="s">
        <v>1060</v>
      </c>
      <c r="P137" s="14" t="s">
        <v>1063</v>
      </c>
      <c r="Q137" s="12" t="s">
        <v>1045</v>
      </c>
      <c r="R137" s="12" t="s">
        <v>1052</v>
      </c>
      <c r="S137" s="15">
        <v>25200000</v>
      </c>
      <c r="T137" s="15">
        <f t="shared" si="31"/>
        <v>37800000</v>
      </c>
      <c r="U137" s="38" t="s">
        <v>190</v>
      </c>
      <c r="V137" s="51">
        <v>1815</v>
      </c>
      <c r="W137" s="52" t="s">
        <v>598</v>
      </c>
      <c r="X137" s="53">
        <v>433</v>
      </c>
      <c r="Y137" s="54">
        <v>44587</v>
      </c>
      <c r="Z137" s="55">
        <v>523</v>
      </c>
      <c r="AA137" s="39">
        <v>44728</v>
      </c>
      <c r="AB137" s="39"/>
      <c r="AC137" s="56"/>
      <c r="AD137" s="57">
        <v>425</v>
      </c>
      <c r="AE137" s="58">
        <v>44588</v>
      </c>
      <c r="AF137" s="16">
        <v>604</v>
      </c>
      <c r="AG137" s="39">
        <v>44729</v>
      </c>
      <c r="AH137" s="16"/>
      <c r="AI137" s="59"/>
      <c r="AJ137" s="28" t="s">
        <v>43</v>
      </c>
      <c r="AK137" s="29" t="s">
        <v>71</v>
      </c>
      <c r="AL137" s="29" t="s">
        <v>76</v>
      </c>
      <c r="AM137" s="29" t="s">
        <v>45</v>
      </c>
      <c r="AN137" s="12" t="s">
        <v>111</v>
      </c>
      <c r="AO137" s="30">
        <v>4</v>
      </c>
      <c r="AP137" s="12" t="s">
        <v>176</v>
      </c>
      <c r="AQ137" s="12">
        <v>6</v>
      </c>
      <c r="AR137" s="12">
        <v>3</v>
      </c>
      <c r="AS137" s="12">
        <f t="shared" si="30"/>
        <v>9</v>
      </c>
      <c r="AT137" s="12"/>
      <c r="AU137" s="32">
        <v>44587</v>
      </c>
      <c r="AV137" s="33">
        <v>44588</v>
      </c>
      <c r="AW137" s="33">
        <v>44593</v>
      </c>
      <c r="AX137" s="33" t="s">
        <v>779</v>
      </c>
      <c r="AY137" s="33">
        <v>44865</v>
      </c>
      <c r="AZ137" s="34"/>
      <c r="BA137" s="35" t="s">
        <v>1027</v>
      </c>
      <c r="BB137" s="67" t="s">
        <v>866</v>
      </c>
      <c r="BC137" s="142" t="s">
        <v>138</v>
      </c>
      <c r="BD137" s="12" t="s">
        <v>44</v>
      </c>
      <c r="BE137" s="12" t="s">
        <v>44</v>
      </c>
      <c r="BF137" s="12" t="s">
        <v>44</v>
      </c>
      <c r="BG137" s="12" t="s">
        <v>44</v>
      </c>
      <c r="BH137" s="12" t="s">
        <v>44</v>
      </c>
      <c r="BI137" s="12" t="s">
        <v>44</v>
      </c>
      <c r="BJ137" s="12" t="s">
        <v>44</v>
      </c>
      <c r="BK137" s="12" t="s">
        <v>44</v>
      </c>
      <c r="BL137" s="12" t="s">
        <v>44</v>
      </c>
      <c r="BM137" s="29" t="s">
        <v>44</v>
      </c>
      <c r="BN137" s="39">
        <v>44729</v>
      </c>
      <c r="BO137" s="16">
        <v>90</v>
      </c>
      <c r="BP137" s="16"/>
      <c r="BQ137" s="16"/>
      <c r="BR137" s="16"/>
      <c r="BS137" s="16"/>
      <c r="BT137" s="16"/>
      <c r="BU137" s="16"/>
      <c r="BV137" s="16">
        <v>1</v>
      </c>
      <c r="BW137" s="38">
        <f t="shared" si="23"/>
        <v>90</v>
      </c>
      <c r="BX137" s="39">
        <v>44865</v>
      </c>
      <c r="BY137" s="34">
        <v>44729</v>
      </c>
      <c r="BZ137" s="40">
        <v>12600000</v>
      </c>
      <c r="CA137" s="34"/>
      <c r="CB137" s="40"/>
      <c r="CC137" s="34"/>
      <c r="CD137" s="40"/>
      <c r="CE137" s="40"/>
      <c r="CF137" s="40"/>
      <c r="CG137" s="40"/>
      <c r="CH137" s="40"/>
      <c r="CI137" s="41">
        <v>1</v>
      </c>
      <c r="CJ137" s="41">
        <f t="shared" si="26"/>
        <v>12600000</v>
      </c>
      <c r="CK137" s="34"/>
      <c r="CL137" s="12"/>
      <c r="CM137" s="34"/>
      <c r="CN137" s="34"/>
      <c r="CO137" s="34"/>
      <c r="CP137" s="34"/>
      <c r="CQ137" s="42"/>
      <c r="CR137" s="42"/>
      <c r="CS137" s="42"/>
      <c r="CT137" s="42"/>
      <c r="CU137" s="16"/>
      <c r="CV137" s="43">
        <f t="shared" si="32"/>
        <v>4200000</v>
      </c>
      <c r="CW137" s="61">
        <v>1</v>
      </c>
      <c r="CX137" s="62">
        <v>44602</v>
      </c>
      <c r="CY137" s="63">
        <v>4200000</v>
      </c>
      <c r="CZ137" s="51">
        <v>1</v>
      </c>
      <c r="DA137" s="62">
        <v>44658</v>
      </c>
      <c r="DB137" s="63">
        <v>4200000</v>
      </c>
      <c r="DC137" s="51">
        <v>1</v>
      </c>
      <c r="DD137" s="62">
        <v>44687</v>
      </c>
      <c r="DE137" s="63">
        <v>4200000</v>
      </c>
      <c r="DF137" s="65">
        <v>1</v>
      </c>
      <c r="DG137" s="58">
        <v>44720</v>
      </c>
      <c r="DH137" s="64">
        <v>4164138</v>
      </c>
      <c r="DI137" s="65">
        <v>1</v>
      </c>
      <c r="DJ137" s="58">
        <v>44755</v>
      </c>
      <c r="DK137" s="64">
        <v>4164138</v>
      </c>
      <c r="DL137" s="65">
        <v>1</v>
      </c>
      <c r="DM137" s="58">
        <v>44784</v>
      </c>
      <c r="DN137" s="64">
        <v>4164138</v>
      </c>
      <c r="DO137" s="65"/>
      <c r="DP137" s="58"/>
      <c r="DQ137" s="65"/>
      <c r="DR137" s="65"/>
      <c r="DS137" s="65"/>
      <c r="DT137" s="65"/>
      <c r="DU137" s="65"/>
      <c r="DV137" s="65"/>
      <c r="DW137" s="65"/>
      <c r="DX137" s="65"/>
      <c r="DY137" s="65"/>
      <c r="DZ137" s="65"/>
      <c r="EA137" s="51">
        <f t="shared" si="24"/>
        <v>6</v>
      </c>
      <c r="EB137" s="66">
        <f t="shared" si="25"/>
        <v>25092414</v>
      </c>
    </row>
    <row r="138" spans="1:132" ht="24" x14ac:dyDescent="0.25">
      <c r="A138" s="12">
        <v>134</v>
      </c>
      <c r="B138" s="12">
        <v>2022</v>
      </c>
      <c r="C138" s="13" t="s">
        <v>728</v>
      </c>
      <c r="D138" s="14" t="s">
        <v>729</v>
      </c>
      <c r="E138" s="142" t="s">
        <v>730</v>
      </c>
      <c r="F138" s="137" t="s">
        <v>945</v>
      </c>
      <c r="G138" s="12" t="s">
        <v>44</v>
      </c>
      <c r="H138" s="12" t="s">
        <v>386</v>
      </c>
      <c r="I138" s="12" t="s">
        <v>51</v>
      </c>
      <c r="J138" s="36" t="s">
        <v>67</v>
      </c>
      <c r="K138" s="76" t="s">
        <v>48</v>
      </c>
      <c r="L138" s="31" t="s">
        <v>783</v>
      </c>
      <c r="M138" s="12" t="s">
        <v>426</v>
      </c>
      <c r="N138" s="67" t="s">
        <v>441</v>
      </c>
      <c r="O138" s="14" t="s">
        <v>1060</v>
      </c>
      <c r="P138" s="14" t="s">
        <v>1063</v>
      </c>
      <c r="Q138" s="12" t="s">
        <v>1045</v>
      </c>
      <c r="R138" s="12" t="s">
        <v>1052</v>
      </c>
      <c r="S138" s="15">
        <v>13200000</v>
      </c>
      <c r="T138" s="15">
        <f t="shared" si="31"/>
        <v>19800000</v>
      </c>
      <c r="U138" s="38" t="s">
        <v>190</v>
      </c>
      <c r="V138" s="51">
        <v>1841</v>
      </c>
      <c r="W138" s="52" t="s">
        <v>92</v>
      </c>
      <c r="X138" s="53">
        <v>337</v>
      </c>
      <c r="Y138" s="54">
        <v>44579</v>
      </c>
      <c r="Z138" s="55">
        <v>544</v>
      </c>
      <c r="AA138" s="39">
        <v>44748</v>
      </c>
      <c r="AB138" s="39"/>
      <c r="AC138" s="56"/>
      <c r="AD138" s="57">
        <v>437</v>
      </c>
      <c r="AE138" s="58">
        <v>44589</v>
      </c>
      <c r="AF138" s="16">
        <v>642</v>
      </c>
      <c r="AG138" s="39">
        <v>44754</v>
      </c>
      <c r="AH138" s="16"/>
      <c r="AI138" s="59"/>
      <c r="AJ138" s="28" t="s">
        <v>43</v>
      </c>
      <c r="AK138" s="29" t="s">
        <v>71</v>
      </c>
      <c r="AL138" s="29" t="s">
        <v>76</v>
      </c>
      <c r="AM138" s="29" t="s">
        <v>45</v>
      </c>
      <c r="AN138" s="12" t="s">
        <v>111</v>
      </c>
      <c r="AO138" s="30">
        <v>4</v>
      </c>
      <c r="AP138" s="12" t="s">
        <v>176</v>
      </c>
      <c r="AQ138" s="12">
        <v>6</v>
      </c>
      <c r="AR138" s="12">
        <v>3</v>
      </c>
      <c r="AS138" s="12">
        <f t="shared" si="30"/>
        <v>9</v>
      </c>
      <c r="AT138" s="12"/>
      <c r="AU138" s="32">
        <v>44587</v>
      </c>
      <c r="AV138" s="33">
        <v>44588</v>
      </c>
      <c r="AW138" s="33">
        <v>44593</v>
      </c>
      <c r="AX138" s="33" t="s">
        <v>779</v>
      </c>
      <c r="AY138" s="33">
        <v>44865</v>
      </c>
      <c r="AZ138" s="34"/>
      <c r="BA138" s="35" t="s">
        <v>1027</v>
      </c>
      <c r="BB138" s="67" t="s">
        <v>867</v>
      </c>
      <c r="BC138" s="142" t="s">
        <v>138</v>
      </c>
      <c r="BD138" s="12" t="s">
        <v>44</v>
      </c>
      <c r="BE138" s="12" t="s">
        <v>44</v>
      </c>
      <c r="BF138" s="12" t="s">
        <v>44</v>
      </c>
      <c r="BG138" s="12" t="s">
        <v>44</v>
      </c>
      <c r="BH138" s="12" t="s">
        <v>44</v>
      </c>
      <c r="BI138" s="12" t="s">
        <v>44</v>
      </c>
      <c r="BJ138" s="12" t="s">
        <v>44</v>
      </c>
      <c r="BK138" s="12" t="s">
        <v>44</v>
      </c>
      <c r="BL138" s="12" t="s">
        <v>44</v>
      </c>
      <c r="BM138" s="29" t="s">
        <v>44</v>
      </c>
      <c r="BN138" s="39">
        <v>44750</v>
      </c>
      <c r="BO138" s="16">
        <v>90</v>
      </c>
      <c r="BP138" s="16"/>
      <c r="BQ138" s="16"/>
      <c r="BR138" s="16"/>
      <c r="BS138" s="16"/>
      <c r="BT138" s="16"/>
      <c r="BU138" s="16"/>
      <c r="BV138" s="16">
        <v>1</v>
      </c>
      <c r="BW138" s="38">
        <f t="shared" si="23"/>
        <v>90</v>
      </c>
      <c r="BX138" s="39">
        <v>44865</v>
      </c>
      <c r="BY138" s="34">
        <v>44750</v>
      </c>
      <c r="BZ138" s="40">
        <v>6600000</v>
      </c>
      <c r="CA138" s="34"/>
      <c r="CB138" s="40"/>
      <c r="CC138" s="34"/>
      <c r="CD138" s="40"/>
      <c r="CE138" s="40"/>
      <c r="CF138" s="40"/>
      <c r="CG138" s="40"/>
      <c r="CH138" s="40"/>
      <c r="CI138" s="41">
        <v>1</v>
      </c>
      <c r="CJ138" s="41">
        <f t="shared" si="26"/>
        <v>6600000</v>
      </c>
      <c r="CK138" s="34"/>
      <c r="CL138" s="12"/>
      <c r="CM138" s="34"/>
      <c r="CN138" s="34"/>
      <c r="CO138" s="34"/>
      <c r="CP138" s="34"/>
      <c r="CQ138" s="42"/>
      <c r="CR138" s="42"/>
      <c r="CS138" s="42"/>
      <c r="CT138" s="42"/>
      <c r="CU138" s="16"/>
      <c r="CV138" s="43">
        <f t="shared" si="32"/>
        <v>2200000</v>
      </c>
      <c r="CW138" s="61">
        <v>1</v>
      </c>
      <c r="CX138" s="62">
        <v>44643</v>
      </c>
      <c r="CY138" s="63">
        <v>2200000</v>
      </c>
      <c r="CZ138" s="51">
        <v>1</v>
      </c>
      <c r="DA138" s="62">
        <v>44662</v>
      </c>
      <c r="DB138" s="63">
        <v>2200000</v>
      </c>
      <c r="DC138" s="51">
        <v>1</v>
      </c>
      <c r="DD138" s="62">
        <v>44687</v>
      </c>
      <c r="DE138" s="63">
        <v>2200000</v>
      </c>
      <c r="DF138" s="65">
        <v>1</v>
      </c>
      <c r="DG138" s="58">
        <v>44718</v>
      </c>
      <c r="DH138" s="64">
        <v>2179855</v>
      </c>
      <c r="DI138" s="65">
        <v>1</v>
      </c>
      <c r="DJ138" s="58">
        <v>44753</v>
      </c>
      <c r="DK138" s="64">
        <v>2181215</v>
      </c>
      <c r="DL138" s="65">
        <v>1</v>
      </c>
      <c r="DM138" s="58">
        <v>44784</v>
      </c>
      <c r="DN138" s="64">
        <v>2179855</v>
      </c>
      <c r="DO138" s="65"/>
      <c r="DP138" s="65"/>
      <c r="DQ138" s="65"/>
      <c r="DR138" s="65"/>
      <c r="DS138" s="65"/>
      <c r="DT138" s="65"/>
      <c r="DU138" s="65"/>
      <c r="DV138" s="65"/>
      <c r="DW138" s="65"/>
      <c r="DX138" s="65"/>
      <c r="DY138" s="65"/>
      <c r="DZ138" s="65"/>
      <c r="EA138" s="51">
        <f t="shared" si="24"/>
        <v>6</v>
      </c>
      <c r="EB138" s="66">
        <f t="shared" si="25"/>
        <v>13140925</v>
      </c>
    </row>
    <row r="139" spans="1:132" ht="24" x14ac:dyDescent="0.25">
      <c r="A139" s="12">
        <v>135</v>
      </c>
      <c r="B139" s="12">
        <v>2022</v>
      </c>
      <c r="C139" s="13" t="s">
        <v>731</v>
      </c>
      <c r="D139" s="14" t="s">
        <v>732</v>
      </c>
      <c r="E139" s="155" t="s">
        <v>734</v>
      </c>
      <c r="F139" s="137" t="s">
        <v>948</v>
      </c>
      <c r="G139" s="38" t="s">
        <v>44</v>
      </c>
      <c r="H139" s="38" t="s">
        <v>386</v>
      </c>
      <c r="I139" s="38" t="s">
        <v>49</v>
      </c>
      <c r="J139" s="36" t="s">
        <v>67</v>
      </c>
      <c r="K139" s="16" t="s">
        <v>48</v>
      </c>
      <c r="L139" s="31" t="s">
        <v>784</v>
      </c>
      <c r="M139" s="12" t="s">
        <v>157</v>
      </c>
      <c r="N139" s="67" t="s">
        <v>733</v>
      </c>
      <c r="O139" s="14" t="s">
        <v>1060</v>
      </c>
      <c r="P139" s="14" t="s">
        <v>1063</v>
      </c>
      <c r="Q139" s="12" t="s">
        <v>1045</v>
      </c>
      <c r="R139" s="12" t="s">
        <v>1052</v>
      </c>
      <c r="S139" s="15">
        <v>14000000</v>
      </c>
      <c r="T139" s="15">
        <f t="shared" si="31"/>
        <v>21000000</v>
      </c>
      <c r="U139" s="38" t="s">
        <v>190</v>
      </c>
      <c r="V139" s="51">
        <v>1841</v>
      </c>
      <c r="W139" s="52" t="s">
        <v>92</v>
      </c>
      <c r="X139" s="53">
        <v>384</v>
      </c>
      <c r="Y139" s="54">
        <v>44582</v>
      </c>
      <c r="Z139" s="55">
        <v>476</v>
      </c>
      <c r="AA139" s="39">
        <v>44705</v>
      </c>
      <c r="AB139" s="39"/>
      <c r="AC139" s="56"/>
      <c r="AD139" s="57">
        <v>439</v>
      </c>
      <c r="AE139" s="58">
        <v>44589</v>
      </c>
      <c r="AF139" s="16">
        <v>546</v>
      </c>
      <c r="AG139" s="39">
        <v>44708</v>
      </c>
      <c r="AH139" s="16"/>
      <c r="AI139" s="59"/>
      <c r="AJ139" s="28" t="s">
        <v>43</v>
      </c>
      <c r="AK139" s="29" t="s">
        <v>71</v>
      </c>
      <c r="AL139" s="29" t="s">
        <v>76</v>
      </c>
      <c r="AM139" s="29" t="s">
        <v>45</v>
      </c>
      <c r="AN139" s="12" t="s">
        <v>111</v>
      </c>
      <c r="AO139" s="30">
        <v>4</v>
      </c>
      <c r="AP139" s="12" t="s">
        <v>176</v>
      </c>
      <c r="AQ139" s="12">
        <v>4</v>
      </c>
      <c r="AR139" s="12">
        <v>2</v>
      </c>
      <c r="AS139" s="12">
        <f t="shared" si="30"/>
        <v>6</v>
      </c>
      <c r="AT139" s="12"/>
      <c r="AU139" s="32">
        <v>44587</v>
      </c>
      <c r="AV139" s="33">
        <v>44588</v>
      </c>
      <c r="AW139" s="33">
        <v>44594</v>
      </c>
      <c r="AX139" s="33">
        <v>44713</v>
      </c>
      <c r="AY139" s="33">
        <v>44774</v>
      </c>
      <c r="AZ139" s="34"/>
      <c r="BA139" s="35" t="s">
        <v>778</v>
      </c>
      <c r="BB139" s="67" t="s">
        <v>868</v>
      </c>
      <c r="BC139" s="142" t="s">
        <v>144</v>
      </c>
      <c r="BD139" s="12" t="s">
        <v>44</v>
      </c>
      <c r="BE139" s="12" t="s">
        <v>44</v>
      </c>
      <c r="BF139" s="12" t="s">
        <v>44</v>
      </c>
      <c r="BG139" s="12" t="s">
        <v>44</v>
      </c>
      <c r="BH139" s="12" t="s">
        <v>44</v>
      </c>
      <c r="BI139" s="12" t="s">
        <v>44</v>
      </c>
      <c r="BJ139" s="12" t="s">
        <v>44</v>
      </c>
      <c r="BK139" s="12" t="s">
        <v>44</v>
      </c>
      <c r="BL139" s="12" t="s">
        <v>44</v>
      </c>
      <c r="BM139" s="29" t="s">
        <v>44</v>
      </c>
      <c r="BN139" s="39">
        <v>44707</v>
      </c>
      <c r="BO139" s="16">
        <v>60</v>
      </c>
      <c r="BP139" s="16"/>
      <c r="BQ139" s="16"/>
      <c r="BR139" s="16"/>
      <c r="BS139" s="16"/>
      <c r="BT139" s="16"/>
      <c r="BU139" s="16"/>
      <c r="BV139" s="16">
        <v>1</v>
      </c>
      <c r="BW139" s="38">
        <f t="shared" si="23"/>
        <v>60</v>
      </c>
      <c r="BX139" s="39">
        <v>44774</v>
      </c>
      <c r="BY139" s="34">
        <v>44707</v>
      </c>
      <c r="BZ139" s="40">
        <v>7000000</v>
      </c>
      <c r="CA139" s="34"/>
      <c r="CB139" s="40"/>
      <c r="CC139" s="34"/>
      <c r="CD139" s="40"/>
      <c r="CE139" s="40"/>
      <c r="CF139" s="40"/>
      <c r="CG139" s="40"/>
      <c r="CH139" s="40"/>
      <c r="CI139" s="41">
        <v>1</v>
      </c>
      <c r="CJ139" s="41">
        <f t="shared" si="26"/>
        <v>7000000</v>
      </c>
      <c r="CK139" s="34"/>
      <c r="CL139" s="12"/>
      <c r="CM139" s="34"/>
      <c r="CN139" s="34"/>
      <c r="CO139" s="34"/>
      <c r="CP139" s="34"/>
      <c r="CQ139" s="42"/>
      <c r="CR139" s="42"/>
      <c r="CS139" s="42"/>
      <c r="CT139" s="42"/>
      <c r="CU139" s="16"/>
      <c r="CV139" s="43">
        <f t="shared" si="32"/>
        <v>3500000</v>
      </c>
      <c r="CW139" s="61">
        <v>1</v>
      </c>
      <c r="CX139" s="62">
        <v>44634</v>
      </c>
      <c r="CY139" s="63">
        <v>3383333</v>
      </c>
      <c r="CZ139" s="51">
        <v>1</v>
      </c>
      <c r="DA139" s="62">
        <v>44658</v>
      </c>
      <c r="DB139" s="63">
        <v>3500000</v>
      </c>
      <c r="DC139" s="51">
        <v>1</v>
      </c>
      <c r="DD139" s="62">
        <v>44687</v>
      </c>
      <c r="DE139" s="63">
        <v>3500000</v>
      </c>
      <c r="DF139" s="65">
        <v>1</v>
      </c>
      <c r="DG139" s="58">
        <v>44720</v>
      </c>
      <c r="DH139" s="64">
        <v>3470115</v>
      </c>
      <c r="DI139" s="65">
        <v>1</v>
      </c>
      <c r="DJ139" s="58">
        <v>44755</v>
      </c>
      <c r="DK139" s="64">
        <v>3470115</v>
      </c>
      <c r="DL139" s="65"/>
      <c r="DM139" s="65"/>
      <c r="DN139" s="65"/>
      <c r="DO139" s="65"/>
      <c r="DP139" s="65"/>
      <c r="DQ139" s="65"/>
      <c r="DR139" s="65"/>
      <c r="DS139" s="65"/>
      <c r="DT139" s="65"/>
      <c r="DU139" s="65"/>
      <c r="DV139" s="65"/>
      <c r="DW139" s="65"/>
      <c r="DX139" s="65"/>
      <c r="DY139" s="65"/>
      <c r="DZ139" s="65"/>
      <c r="EA139" s="51">
        <f t="shared" si="24"/>
        <v>5</v>
      </c>
      <c r="EB139" s="66">
        <f t="shared" si="25"/>
        <v>17323563</v>
      </c>
    </row>
    <row r="140" spans="1:132" ht="36" x14ac:dyDescent="0.25">
      <c r="A140" s="12">
        <v>136</v>
      </c>
      <c r="B140" s="12">
        <v>2022</v>
      </c>
      <c r="C140" s="13" t="s">
        <v>735</v>
      </c>
      <c r="D140" s="14" t="s">
        <v>736</v>
      </c>
      <c r="E140" s="155" t="s">
        <v>737</v>
      </c>
      <c r="F140" s="137" t="s">
        <v>945</v>
      </c>
      <c r="G140" s="12" t="s">
        <v>44</v>
      </c>
      <c r="H140" s="12" t="s">
        <v>68</v>
      </c>
      <c r="I140" s="12" t="s">
        <v>51</v>
      </c>
      <c r="J140" s="38" t="s">
        <v>67</v>
      </c>
      <c r="K140" s="16" t="s">
        <v>48</v>
      </c>
      <c r="L140" s="31" t="s">
        <v>781</v>
      </c>
      <c r="M140" s="12" t="s">
        <v>434</v>
      </c>
      <c r="N140" s="67" t="s">
        <v>476</v>
      </c>
      <c r="O140" s="14" t="s">
        <v>1060</v>
      </c>
      <c r="P140" s="14" t="s">
        <v>1063</v>
      </c>
      <c r="Q140" s="12" t="s">
        <v>1045</v>
      </c>
      <c r="R140" s="12" t="s">
        <v>1052</v>
      </c>
      <c r="S140" s="15">
        <v>15600000</v>
      </c>
      <c r="T140" s="15">
        <f t="shared" si="31"/>
        <v>15600000</v>
      </c>
      <c r="U140" s="38" t="s">
        <v>190</v>
      </c>
      <c r="V140" s="51">
        <v>1741</v>
      </c>
      <c r="W140" s="52" t="s">
        <v>105</v>
      </c>
      <c r="X140" s="53">
        <v>311</v>
      </c>
      <c r="Y140" s="54">
        <v>44578</v>
      </c>
      <c r="Z140" s="55"/>
      <c r="AA140" s="39"/>
      <c r="AB140" s="39"/>
      <c r="AC140" s="56"/>
      <c r="AD140" s="57">
        <v>458</v>
      </c>
      <c r="AE140" s="58">
        <v>44592</v>
      </c>
      <c r="AF140" s="16"/>
      <c r="AG140" s="16"/>
      <c r="AH140" s="16"/>
      <c r="AI140" s="59"/>
      <c r="AJ140" s="28" t="s">
        <v>43</v>
      </c>
      <c r="AK140" s="29" t="s">
        <v>71</v>
      </c>
      <c r="AL140" s="29" t="s">
        <v>76</v>
      </c>
      <c r="AM140" s="29" t="s">
        <v>45</v>
      </c>
      <c r="AN140" s="12" t="s">
        <v>111</v>
      </c>
      <c r="AO140" s="30">
        <v>4</v>
      </c>
      <c r="AP140" s="12" t="s">
        <v>176</v>
      </c>
      <c r="AQ140" s="12">
        <v>6</v>
      </c>
      <c r="AR140" s="12">
        <v>0</v>
      </c>
      <c r="AS140" s="12">
        <f t="shared" si="30"/>
        <v>6</v>
      </c>
      <c r="AT140" s="12"/>
      <c r="AU140" s="32">
        <v>44589</v>
      </c>
      <c r="AV140" s="33">
        <v>44589</v>
      </c>
      <c r="AW140" s="33">
        <v>44600</v>
      </c>
      <c r="AX140" s="33">
        <v>44780</v>
      </c>
      <c r="AY140" s="33">
        <v>44872</v>
      </c>
      <c r="AZ140" s="34"/>
      <c r="BA140" s="35" t="s">
        <v>1103</v>
      </c>
      <c r="BB140" s="67" t="s">
        <v>869</v>
      </c>
      <c r="BC140" s="142" t="s">
        <v>139</v>
      </c>
      <c r="BD140" s="12" t="s">
        <v>44</v>
      </c>
      <c r="BE140" s="12" t="s">
        <v>44</v>
      </c>
      <c r="BF140" s="12" t="s">
        <v>44</v>
      </c>
      <c r="BG140" s="12" t="s">
        <v>44</v>
      </c>
      <c r="BH140" s="12" t="s">
        <v>44</v>
      </c>
      <c r="BI140" s="12" t="s">
        <v>44</v>
      </c>
      <c r="BJ140" s="12" t="s">
        <v>44</v>
      </c>
      <c r="BK140" s="12" t="s">
        <v>44</v>
      </c>
      <c r="BL140" s="12" t="s">
        <v>44</v>
      </c>
      <c r="BM140" s="29" t="s">
        <v>44</v>
      </c>
      <c r="BN140" s="16"/>
      <c r="BO140" s="16"/>
      <c r="BP140" s="16"/>
      <c r="BQ140" s="16"/>
      <c r="BR140" s="16"/>
      <c r="BS140" s="16"/>
      <c r="BT140" s="16"/>
      <c r="BU140" s="16"/>
      <c r="BV140" s="16"/>
      <c r="BW140" s="38">
        <f t="shared" si="23"/>
        <v>0</v>
      </c>
      <c r="BX140" s="39"/>
      <c r="BY140" s="34"/>
      <c r="BZ140" s="40"/>
      <c r="CA140" s="34"/>
      <c r="CB140" s="40"/>
      <c r="CC140" s="34"/>
      <c r="CD140" s="40"/>
      <c r="CE140" s="40"/>
      <c r="CF140" s="40"/>
      <c r="CG140" s="40"/>
      <c r="CH140" s="40"/>
      <c r="CI140" s="41"/>
      <c r="CJ140" s="41">
        <f t="shared" si="26"/>
        <v>0</v>
      </c>
      <c r="CK140" s="34">
        <v>44713</v>
      </c>
      <c r="CL140" s="12">
        <v>90</v>
      </c>
      <c r="CM140" s="34"/>
      <c r="CN140" s="34"/>
      <c r="CO140" s="34"/>
      <c r="CP140" s="34"/>
      <c r="CQ140" s="42"/>
      <c r="CR140" s="42"/>
      <c r="CS140" s="42">
        <v>44805</v>
      </c>
      <c r="CT140" s="42"/>
      <c r="CU140" s="16"/>
      <c r="CV140" s="43">
        <f t="shared" si="32"/>
        <v>2600000</v>
      </c>
      <c r="CW140" s="61">
        <v>1</v>
      </c>
      <c r="CX140" s="62">
        <v>44630</v>
      </c>
      <c r="CY140" s="63">
        <v>1993333</v>
      </c>
      <c r="CZ140" s="51">
        <v>1</v>
      </c>
      <c r="DA140" s="62">
        <v>44658</v>
      </c>
      <c r="DB140" s="63">
        <v>2600000</v>
      </c>
      <c r="DC140" s="51">
        <v>1</v>
      </c>
      <c r="DD140" s="62">
        <v>44687</v>
      </c>
      <c r="DE140" s="63">
        <v>2600000</v>
      </c>
      <c r="DF140" s="65">
        <v>1</v>
      </c>
      <c r="DG140" s="58">
        <v>44718</v>
      </c>
      <c r="DH140" s="64">
        <v>2577799</v>
      </c>
      <c r="DI140" s="65"/>
      <c r="DJ140" s="65"/>
      <c r="DK140" s="64"/>
      <c r="DL140" s="65"/>
      <c r="DM140" s="65"/>
      <c r="DN140" s="65"/>
      <c r="DO140" s="65"/>
      <c r="DP140" s="65"/>
      <c r="DQ140" s="65"/>
      <c r="DR140" s="65"/>
      <c r="DS140" s="65"/>
      <c r="DT140" s="65"/>
      <c r="DU140" s="65"/>
      <c r="DV140" s="65"/>
      <c r="DW140" s="65"/>
      <c r="DX140" s="65"/>
      <c r="DY140" s="65"/>
      <c r="DZ140" s="65"/>
      <c r="EA140" s="51">
        <f t="shared" si="24"/>
        <v>4</v>
      </c>
      <c r="EB140" s="66">
        <f t="shared" si="25"/>
        <v>9771132</v>
      </c>
    </row>
    <row r="141" spans="1:132" ht="24" x14ac:dyDescent="0.25">
      <c r="A141" s="12">
        <v>137</v>
      </c>
      <c r="B141" s="12">
        <v>2022</v>
      </c>
      <c r="C141" s="13" t="s">
        <v>738</v>
      </c>
      <c r="D141" s="14" t="s">
        <v>739</v>
      </c>
      <c r="E141" s="155" t="s">
        <v>741</v>
      </c>
      <c r="F141" s="137" t="s">
        <v>945</v>
      </c>
      <c r="G141" s="12" t="s">
        <v>44</v>
      </c>
      <c r="H141" s="12" t="s">
        <v>69</v>
      </c>
      <c r="I141" s="12" t="s">
        <v>51</v>
      </c>
      <c r="J141" s="36" t="s">
        <v>67</v>
      </c>
      <c r="K141" s="16" t="s">
        <v>48</v>
      </c>
      <c r="L141" s="31" t="s">
        <v>781</v>
      </c>
      <c r="M141" s="12" t="s">
        <v>997</v>
      </c>
      <c r="N141" s="67" t="s">
        <v>740</v>
      </c>
      <c r="O141" s="14" t="s">
        <v>1060</v>
      </c>
      <c r="P141" s="14" t="s">
        <v>1063</v>
      </c>
      <c r="Q141" s="12" t="s">
        <v>1045</v>
      </c>
      <c r="R141" s="12" t="s">
        <v>1052</v>
      </c>
      <c r="S141" s="15">
        <v>12000000</v>
      </c>
      <c r="T141" s="15">
        <f t="shared" si="31"/>
        <v>18000000</v>
      </c>
      <c r="U141" s="38" t="s">
        <v>190</v>
      </c>
      <c r="V141" s="51">
        <v>1741</v>
      </c>
      <c r="W141" s="52" t="s">
        <v>105</v>
      </c>
      <c r="X141" s="53">
        <v>431</v>
      </c>
      <c r="Y141" s="54">
        <v>44587</v>
      </c>
      <c r="Z141" s="55">
        <v>512</v>
      </c>
      <c r="AA141" s="39">
        <v>44728</v>
      </c>
      <c r="AB141" s="39"/>
      <c r="AC141" s="56"/>
      <c r="AD141" s="57">
        <v>436</v>
      </c>
      <c r="AE141" s="58">
        <v>44588</v>
      </c>
      <c r="AF141" s="16">
        <v>593</v>
      </c>
      <c r="AG141" s="39">
        <v>44729</v>
      </c>
      <c r="AH141" s="16"/>
      <c r="AI141" s="59"/>
      <c r="AJ141" s="28" t="s">
        <v>43</v>
      </c>
      <c r="AK141" s="29" t="s">
        <v>71</v>
      </c>
      <c r="AL141" s="29" t="s">
        <v>76</v>
      </c>
      <c r="AM141" s="29" t="s">
        <v>45</v>
      </c>
      <c r="AN141" s="12" t="s">
        <v>111</v>
      </c>
      <c r="AO141" s="30">
        <v>4</v>
      </c>
      <c r="AP141" s="12" t="s">
        <v>176</v>
      </c>
      <c r="AQ141" s="12">
        <v>6</v>
      </c>
      <c r="AR141" s="12">
        <v>3</v>
      </c>
      <c r="AS141" s="12">
        <f t="shared" si="30"/>
        <v>9</v>
      </c>
      <c r="AT141" s="12"/>
      <c r="AU141" s="32">
        <v>44587</v>
      </c>
      <c r="AV141" s="33">
        <v>44587</v>
      </c>
      <c r="AW141" s="33">
        <v>44593</v>
      </c>
      <c r="AX141" s="33" t="s">
        <v>779</v>
      </c>
      <c r="AY141" s="33">
        <v>44865</v>
      </c>
      <c r="AZ141" s="34"/>
      <c r="BA141" s="35" t="s">
        <v>1027</v>
      </c>
      <c r="BB141" s="67" t="s">
        <v>870</v>
      </c>
      <c r="BC141" s="142" t="s">
        <v>138</v>
      </c>
      <c r="BD141" s="12" t="s">
        <v>44</v>
      </c>
      <c r="BE141" s="12" t="s">
        <v>44</v>
      </c>
      <c r="BF141" s="12" t="s">
        <v>44</v>
      </c>
      <c r="BG141" s="12" t="s">
        <v>44</v>
      </c>
      <c r="BH141" s="12" t="s">
        <v>44</v>
      </c>
      <c r="BI141" s="12" t="s">
        <v>44</v>
      </c>
      <c r="BJ141" s="12" t="s">
        <v>44</v>
      </c>
      <c r="BK141" s="12" t="s">
        <v>44</v>
      </c>
      <c r="BL141" s="12" t="s">
        <v>44</v>
      </c>
      <c r="BM141" s="29" t="s">
        <v>44</v>
      </c>
      <c r="BN141" s="39">
        <v>44729</v>
      </c>
      <c r="BO141" s="16">
        <v>90</v>
      </c>
      <c r="BP141" s="16"/>
      <c r="BQ141" s="16"/>
      <c r="BR141" s="16"/>
      <c r="BS141" s="16"/>
      <c r="BT141" s="16"/>
      <c r="BU141" s="16"/>
      <c r="BV141" s="16">
        <v>1</v>
      </c>
      <c r="BW141" s="38">
        <f t="shared" si="23"/>
        <v>90</v>
      </c>
      <c r="BX141" s="39">
        <v>44865</v>
      </c>
      <c r="BY141" s="34">
        <v>44729</v>
      </c>
      <c r="BZ141" s="40">
        <v>6000000</v>
      </c>
      <c r="CA141" s="34"/>
      <c r="CB141" s="40"/>
      <c r="CC141" s="34"/>
      <c r="CD141" s="40"/>
      <c r="CE141" s="40"/>
      <c r="CF141" s="40"/>
      <c r="CG141" s="40"/>
      <c r="CH141" s="40"/>
      <c r="CI141" s="41">
        <v>1</v>
      </c>
      <c r="CJ141" s="41">
        <f t="shared" si="26"/>
        <v>6000000</v>
      </c>
      <c r="CK141" s="34"/>
      <c r="CL141" s="12"/>
      <c r="CM141" s="34"/>
      <c r="CN141" s="34"/>
      <c r="CO141" s="34"/>
      <c r="CP141" s="34"/>
      <c r="CQ141" s="42"/>
      <c r="CR141" s="42"/>
      <c r="CS141" s="42"/>
      <c r="CT141" s="42"/>
      <c r="CU141" s="16"/>
      <c r="CV141" s="43">
        <f t="shared" si="32"/>
        <v>2000000</v>
      </c>
      <c r="CW141" s="61">
        <v>1</v>
      </c>
      <c r="CX141" s="62">
        <v>44630</v>
      </c>
      <c r="CY141" s="63">
        <v>2000000</v>
      </c>
      <c r="CZ141" s="51">
        <v>1</v>
      </c>
      <c r="DA141" s="62">
        <v>44658</v>
      </c>
      <c r="DB141" s="63">
        <v>2000000</v>
      </c>
      <c r="DC141" s="51">
        <v>1</v>
      </c>
      <c r="DD141" s="62">
        <v>44687</v>
      </c>
      <c r="DE141" s="63">
        <v>2000000</v>
      </c>
      <c r="DF141" s="65">
        <v>1</v>
      </c>
      <c r="DG141" s="58">
        <v>44718</v>
      </c>
      <c r="DH141" s="64">
        <v>1982923</v>
      </c>
      <c r="DI141" s="65">
        <v>1</v>
      </c>
      <c r="DJ141" s="58">
        <v>44753</v>
      </c>
      <c r="DK141" s="64">
        <v>1982923</v>
      </c>
      <c r="DL141" s="65">
        <v>1</v>
      </c>
      <c r="DM141" s="58">
        <v>44784</v>
      </c>
      <c r="DN141" s="65">
        <v>1982923</v>
      </c>
      <c r="DO141" s="65"/>
      <c r="DP141" s="65"/>
      <c r="DQ141" s="65"/>
      <c r="DR141" s="65"/>
      <c r="DS141" s="65"/>
      <c r="DT141" s="65"/>
      <c r="DU141" s="65"/>
      <c r="DV141" s="65"/>
      <c r="DW141" s="65"/>
      <c r="DX141" s="65"/>
      <c r="DY141" s="65"/>
      <c r="DZ141" s="65"/>
      <c r="EA141" s="51">
        <f t="shared" si="24"/>
        <v>6</v>
      </c>
      <c r="EB141" s="66">
        <f t="shared" si="25"/>
        <v>11948769</v>
      </c>
    </row>
    <row r="142" spans="1:132" ht="60" x14ac:dyDescent="0.25">
      <c r="A142" s="12">
        <v>138</v>
      </c>
      <c r="B142" s="12">
        <v>2022</v>
      </c>
      <c r="C142" s="13" t="s">
        <v>742</v>
      </c>
      <c r="D142" s="14" t="s">
        <v>743</v>
      </c>
      <c r="E142" s="142" t="s">
        <v>744</v>
      </c>
      <c r="F142" s="137" t="s">
        <v>988</v>
      </c>
      <c r="G142" s="12" t="s">
        <v>116</v>
      </c>
      <c r="H142" s="12" t="s">
        <v>69</v>
      </c>
      <c r="I142" s="12" t="s">
        <v>49</v>
      </c>
      <c r="J142" s="36" t="s">
        <v>67</v>
      </c>
      <c r="K142" s="76" t="s">
        <v>48</v>
      </c>
      <c r="L142" s="31" t="s">
        <v>781</v>
      </c>
      <c r="M142" s="12" t="s">
        <v>938</v>
      </c>
      <c r="N142" s="67" t="s">
        <v>745</v>
      </c>
      <c r="O142" s="14" t="s">
        <v>1060</v>
      </c>
      <c r="P142" s="14" t="s">
        <v>1063</v>
      </c>
      <c r="Q142" s="12" t="s">
        <v>1045</v>
      </c>
      <c r="R142" s="12" t="s">
        <v>1052</v>
      </c>
      <c r="S142" s="15">
        <v>24000000</v>
      </c>
      <c r="T142" s="15">
        <f t="shared" si="31"/>
        <v>36000000</v>
      </c>
      <c r="U142" s="38" t="s">
        <v>190</v>
      </c>
      <c r="V142" s="51">
        <v>1741</v>
      </c>
      <c r="W142" s="52" t="s">
        <v>105</v>
      </c>
      <c r="X142" s="53">
        <v>437</v>
      </c>
      <c r="Y142" s="54">
        <v>44587</v>
      </c>
      <c r="Z142" s="55">
        <v>554</v>
      </c>
      <c r="AA142" s="39">
        <v>44750</v>
      </c>
      <c r="AB142" s="39"/>
      <c r="AC142" s="56"/>
      <c r="AD142" s="57">
        <v>426</v>
      </c>
      <c r="AE142" s="58">
        <v>44588</v>
      </c>
      <c r="AF142" s="16">
        <v>647</v>
      </c>
      <c r="AG142" s="39">
        <v>44755</v>
      </c>
      <c r="AH142" s="16"/>
      <c r="AI142" s="59"/>
      <c r="AJ142" s="28" t="s">
        <v>43</v>
      </c>
      <c r="AK142" s="29" t="s">
        <v>71</v>
      </c>
      <c r="AL142" s="29" t="s">
        <v>76</v>
      </c>
      <c r="AM142" s="29" t="s">
        <v>45</v>
      </c>
      <c r="AN142" s="12" t="s">
        <v>111</v>
      </c>
      <c r="AO142" s="30">
        <v>4</v>
      </c>
      <c r="AP142" s="12" t="s">
        <v>176</v>
      </c>
      <c r="AQ142" s="12">
        <v>6</v>
      </c>
      <c r="AR142" s="12">
        <v>3</v>
      </c>
      <c r="AS142" s="12">
        <f t="shared" si="30"/>
        <v>9</v>
      </c>
      <c r="AT142" s="12"/>
      <c r="AU142" s="32">
        <v>44587</v>
      </c>
      <c r="AV142" s="33">
        <v>44587</v>
      </c>
      <c r="AW142" s="33">
        <v>44593</v>
      </c>
      <c r="AX142" s="33" t="s">
        <v>779</v>
      </c>
      <c r="AY142" s="33">
        <v>44865</v>
      </c>
      <c r="AZ142" s="34"/>
      <c r="BA142" s="35" t="s">
        <v>1027</v>
      </c>
      <c r="BB142" s="67" t="s">
        <v>871</v>
      </c>
      <c r="BC142" s="142" t="s">
        <v>138</v>
      </c>
      <c r="BD142" s="12" t="s">
        <v>44</v>
      </c>
      <c r="BE142" s="12" t="s">
        <v>44</v>
      </c>
      <c r="BF142" s="12" t="s">
        <v>44</v>
      </c>
      <c r="BG142" s="12" t="s">
        <v>44</v>
      </c>
      <c r="BH142" s="12" t="s">
        <v>44</v>
      </c>
      <c r="BI142" s="12" t="s">
        <v>44</v>
      </c>
      <c r="BJ142" s="12" t="s">
        <v>44</v>
      </c>
      <c r="BK142" s="12" t="s">
        <v>44</v>
      </c>
      <c r="BL142" s="12" t="s">
        <v>44</v>
      </c>
      <c r="BM142" s="29" t="s">
        <v>44</v>
      </c>
      <c r="BN142" s="39">
        <v>44754</v>
      </c>
      <c r="BO142" s="16">
        <v>90</v>
      </c>
      <c r="BP142" s="16"/>
      <c r="BQ142" s="16"/>
      <c r="BR142" s="16"/>
      <c r="BS142" s="16"/>
      <c r="BT142" s="16"/>
      <c r="BU142" s="16"/>
      <c r="BV142" s="16">
        <v>1</v>
      </c>
      <c r="BW142" s="38">
        <f t="shared" si="23"/>
        <v>90</v>
      </c>
      <c r="BX142" s="39">
        <v>44865</v>
      </c>
      <c r="BY142" s="34">
        <v>44754</v>
      </c>
      <c r="BZ142" s="40">
        <v>12000000</v>
      </c>
      <c r="CA142" s="34"/>
      <c r="CB142" s="40"/>
      <c r="CC142" s="34"/>
      <c r="CD142" s="40"/>
      <c r="CE142" s="40"/>
      <c r="CF142" s="40"/>
      <c r="CG142" s="40"/>
      <c r="CH142" s="40"/>
      <c r="CI142" s="41">
        <v>1</v>
      </c>
      <c r="CJ142" s="41">
        <f t="shared" si="26"/>
        <v>12000000</v>
      </c>
      <c r="CK142" s="34"/>
      <c r="CL142" s="12"/>
      <c r="CM142" s="34"/>
      <c r="CN142" s="34"/>
      <c r="CO142" s="34"/>
      <c r="CP142" s="34"/>
      <c r="CQ142" s="42"/>
      <c r="CR142" s="42"/>
      <c r="CS142" s="42"/>
      <c r="CT142" s="42"/>
      <c r="CU142" s="16"/>
      <c r="CV142" s="43">
        <f t="shared" si="32"/>
        <v>4000000</v>
      </c>
      <c r="CW142" s="61">
        <v>1</v>
      </c>
      <c r="CX142" s="62">
        <v>44630</v>
      </c>
      <c r="CY142" s="63">
        <v>4000000</v>
      </c>
      <c r="CZ142" s="51">
        <v>1</v>
      </c>
      <c r="DA142" s="62">
        <v>44662</v>
      </c>
      <c r="DB142" s="63">
        <v>4000000</v>
      </c>
      <c r="DC142" s="51">
        <v>1</v>
      </c>
      <c r="DD142" s="62">
        <v>44687</v>
      </c>
      <c r="DE142" s="63">
        <v>4000000</v>
      </c>
      <c r="DF142" s="65">
        <v>1</v>
      </c>
      <c r="DG142" s="58">
        <v>44718</v>
      </c>
      <c r="DH142" s="64">
        <v>3965846</v>
      </c>
      <c r="DI142" s="65">
        <v>1</v>
      </c>
      <c r="DJ142" s="58">
        <v>44753</v>
      </c>
      <c r="DK142" s="64">
        <v>3965846</v>
      </c>
      <c r="DL142" s="65">
        <v>1</v>
      </c>
      <c r="DM142" s="58">
        <v>44784</v>
      </c>
      <c r="DN142" s="65">
        <v>3965846</v>
      </c>
      <c r="DO142" s="65"/>
      <c r="DP142" s="65"/>
      <c r="DQ142" s="65"/>
      <c r="DR142" s="65"/>
      <c r="DS142" s="65"/>
      <c r="DT142" s="65"/>
      <c r="DU142" s="65"/>
      <c r="DV142" s="65"/>
      <c r="DW142" s="65"/>
      <c r="DX142" s="65"/>
      <c r="DY142" s="65"/>
      <c r="DZ142" s="65"/>
      <c r="EA142" s="51">
        <f t="shared" si="24"/>
        <v>6</v>
      </c>
      <c r="EB142" s="66">
        <f t="shared" si="25"/>
        <v>23897538</v>
      </c>
    </row>
    <row r="143" spans="1:132" ht="48" x14ac:dyDescent="0.25">
      <c r="A143" s="12">
        <v>139</v>
      </c>
      <c r="B143" s="12">
        <v>2022</v>
      </c>
      <c r="C143" s="13" t="s">
        <v>770</v>
      </c>
      <c r="D143" s="14" t="s">
        <v>771</v>
      </c>
      <c r="E143" s="142" t="s">
        <v>774</v>
      </c>
      <c r="F143" s="137" t="s">
        <v>44</v>
      </c>
      <c r="G143" s="38" t="s">
        <v>491</v>
      </c>
      <c r="H143" s="12" t="s">
        <v>69</v>
      </c>
      <c r="I143" s="38" t="s">
        <v>44</v>
      </c>
      <c r="J143" s="82"/>
      <c r="K143" s="76" t="s">
        <v>48</v>
      </c>
      <c r="L143" s="31" t="s">
        <v>1001</v>
      </c>
      <c r="M143" s="12" t="s">
        <v>772</v>
      </c>
      <c r="N143" s="67" t="s">
        <v>881</v>
      </c>
      <c r="O143" s="14" t="s">
        <v>1060</v>
      </c>
      <c r="P143" s="14" t="s">
        <v>1065</v>
      </c>
      <c r="Q143" s="12" t="s">
        <v>1049</v>
      </c>
      <c r="R143" s="12" t="s">
        <v>1056</v>
      </c>
      <c r="S143" s="15">
        <v>54450000</v>
      </c>
      <c r="T143" s="15">
        <f t="shared" si="31"/>
        <v>54450000</v>
      </c>
      <c r="U143" s="38" t="s">
        <v>773</v>
      </c>
      <c r="V143" s="51">
        <v>112</v>
      </c>
      <c r="W143" s="52" t="s">
        <v>1015</v>
      </c>
      <c r="X143" s="53">
        <v>423</v>
      </c>
      <c r="Y143" s="54">
        <v>44586</v>
      </c>
      <c r="Z143" s="55"/>
      <c r="AA143" s="39"/>
      <c r="AB143" s="39"/>
      <c r="AC143" s="56"/>
      <c r="AD143" s="57">
        <v>452</v>
      </c>
      <c r="AE143" s="58">
        <v>44589</v>
      </c>
      <c r="AF143" s="16"/>
      <c r="AG143" s="16"/>
      <c r="AH143" s="16"/>
      <c r="AI143" s="59"/>
      <c r="AJ143" s="28" t="s">
        <v>43</v>
      </c>
      <c r="AK143" s="29" t="s">
        <v>71</v>
      </c>
      <c r="AL143" s="29" t="s">
        <v>81</v>
      </c>
      <c r="AM143" s="29" t="s">
        <v>135</v>
      </c>
      <c r="AN143" s="12" t="s">
        <v>113</v>
      </c>
      <c r="AO143" s="30">
        <v>9</v>
      </c>
      <c r="AP143" s="12" t="s">
        <v>176</v>
      </c>
      <c r="AQ143" s="12">
        <v>11</v>
      </c>
      <c r="AR143" s="12">
        <v>0</v>
      </c>
      <c r="AS143" s="12">
        <f t="shared" si="30"/>
        <v>11</v>
      </c>
      <c r="AT143" s="12"/>
      <c r="AU143" s="32">
        <v>44589</v>
      </c>
      <c r="AV143" s="33">
        <v>44589</v>
      </c>
      <c r="AW143" s="33">
        <v>44589</v>
      </c>
      <c r="AX143" s="33">
        <v>44922</v>
      </c>
      <c r="AY143" s="33">
        <v>44922</v>
      </c>
      <c r="AZ143" s="34"/>
      <c r="BA143" s="35" t="s">
        <v>888</v>
      </c>
      <c r="BB143" s="67" t="s">
        <v>872</v>
      </c>
      <c r="BC143" s="142" t="s">
        <v>138</v>
      </c>
      <c r="BD143" s="12" t="s">
        <v>44</v>
      </c>
      <c r="BE143" s="12" t="s">
        <v>44</v>
      </c>
      <c r="BF143" s="12" t="s">
        <v>44</v>
      </c>
      <c r="BG143" s="12" t="s">
        <v>44</v>
      </c>
      <c r="BH143" s="12" t="s">
        <v>44</v>
      </c>
      <c r="BI143" s="12" t="s">
        <v>44</v>
      </c>
      <c r="BJ143" s="12" t="s">
        <v>44</v>
      </c>
      <c r="BK143" s="12" t="s">
        <v>44</v>
      </c>
      <c r="BL143" s="12" t="s">
        <v>44</v>
      </c>
      <c r="BM143" s="29" t="s">
        <v>44</v>
      </c>
      <c r="BN143" s="16"/>
      <c r="BO143" s="16"/>
      <c r="BP143" s="16"/>
      <c r="BQ143" s="16"/>
      <c r="BR143" s="16"/>
      <c r="BS143" s="16"/>
      <c r="BT143" s="16"/>
      <c r="BU143" s="16"/>
      <c r="BV143" s="16"/>
      <c r="BW143" s="38">
        <f t="shared" si="23"/>
        <v>0</v>
      </c>
      <c r="BX143" s="39"/>
      <c r="BY143" s="34"/>
      <c r="BZ143" s="40"/>
      <c r="CA143" s="34"/>
      <c r="CB143" s="40"/>
      <c r="CC143" s="34"/>
      <c r="CD143" s="40"/>
      <c r="CE143" s="40"/>
      <c r="CF143" s="40"/>
      <c r="CG143" s="40"/>
      <c r="CH143" s="40"/>
      <c r="CI143" s="41"/>
      <c r="CJ143" s="41">
        <f t="shared" si="26"/>
        <v>0</v>
      </c>
      <c r="CK143" s="34"/>
      <c r="CL143" s="12"/>
      <c r="CM143" s="34"/>
      <c r="CN143" s="34"/>
      <c r="CO143" s="34"/>
      <c r="CP143" s="34"/>
      <c r="CQ143" s="42"/>
      <c r="CR143" s="42"/>
      <c r="CS143" s="42"/>
      <c r="CT143" s="42"/>
      <c r="CU143" s="16"/>
      <c r="CV143" s="43">
        <f>+T143/AQ143</f>
        <v>4950000</v>
      </c>
      <c r="CW143" s="61">
        <v>1</v>
      </c>
      <c r="CX143" s="62">
        <v>44636</v>
      </c>
      <c r="CY143" s="63">
        <v>4950000</v>
      </c>
      <c r="CZ143" s="51">
        <v>1</v>
      </c>
      <c r="DA143" s="62">
        <v>44706</v>
      </c>
      <c r="DB143" s="63">
        <v>4950000</v>
      </c>
      <c r="DC143" s="51">
        <v>1</v>
      </c>
      <c r="DD143" s="62">
        <v>44727</v>
      </c>
      <c r="DE143" s="63">
        <v>4728933</v>
      </c>
      <c r="DF143" s="65">
        <v>1</v>
      </c>
      <c r="DG143" s="58">
        <v>44755</v>
      </c>
      <c r="DH143" s="64">
        <v>4728933</v>
      </c>
      <c r="DI143" s="65">
        <v>1</v>
      </c>
      <c r="DJ143" s="58">
        <v>44796</v>
      </c>
      <c r="DK143" s="64">
        <v>4728933</v>
      </c>
      <c r="DL143" s="65"/>
      <c r="DM143" s="65"/>
      <c r="DN143" s="65"/>
      <c r="DO143" s="65"/>
      <c r="DP143" s="65"/>
      <c r="DQ143" s="65"/>
      <c r="DR143" s="65"/>
      <c r="DS143" s="65"/>
      <c r="DT143" s="65"/>
      <c r="DU143" s="65"/>
      <c r="DV143" s="65"/>
      <c r="DW143" s="65"/>
      <c r="DX143" s="65"/>
      <c r="DY143" s="65"/>
      <c r="DZ143" s="65"/>
      <c r="EA143" s="51">
        <f t="shared" si="24"/>
        <v>5</v>
      </c>
      <c r="EB143" s="66">
        <f t="shared" si="25"/>
        <v>24086799</v>
      </c>
    </row>
    <row r="144" spans="1:132" ht="24" x14ac:dyDescent="0.25">
      <c r="A144" s="12">
        <v>140</v>
      </c>
      <c r="B144" s="12">
        <v>2022</v>
      </c>
      <c r="C144" s="13" t="s">
        <v>1192</v>
      </c>
      <c r="D144" s="14" t="s">
        <v>746</v>
      </c>
      <c r="E144" s="142" t="s">
        <v>775</v>
      </c>
      <c r="F144" s="137" t="s">
        <v>965</v>
      </c>
      <c r="G144" s="38" t="s">
        <v>491</v>
      </c>
      <c r="H144" s="12" t="s">
        <v>68</v>
      </c>
      <c r="I144" s="38" t="s">
        <v>47</v>
      </c>
      <c r="J144" s="36" t="s">
        <v>67</v>
      </c>
      <c r="K144" s="76" t="s">
        <v>48</v>
      </c>
      <c r="L144" s="31" t="s">
        <v>781</v>
      </c>
      <c r="M144" s="12" t="s">
        <v>422</v>
      </c>
      <c r="N144" s="67" t="s">
        <v>923</v>
      </c>
      <c r="O144" s="14" t="s">
        <v>1060</v>
      </c>
      <c r="P144" s="14" t="s">
        <v>1063</v>
      </c>
      <c r="Q144" s="12" t="s">
        <v>1045</v>
      </c>
      <c r="R144" s="12" t="s">
        <v>1052</v>
      </c>
      <c r="S144" s="15">
        <v>27600000</v>
      </c>
      <c r="T144" s="15">
        <f t="shared" si="31"/>
        <v>27600000</v>
      </c>
      <c r="U144" s="38" t="s">
        <v>190</v>
      </c>
      <c r="V144" s="51">
        <v>1741</v>
      </c>
      <c r="W144" s="52" t="s">
        <v>105</v>
      </c>
      <c r="X144" s="53">
        <v>438</v>
      </c>
      <c r="Y144" s="54">
        <v>44587</v>
      </c>
      <c r="Z144" s="55"/>
      <c r="AA144" s="39"/>
      <c r="AB144" s="39"/>
      <c r="AC144" s="56"/>
      <c r="AD144" s="57">
        <v>427</v>
      </c>
      <c r="AE144" s="58">
        <v>44588</v>
      </c>
      <c r="AF144" s="16"/>
      <c r="AG144" s="16"/>
      <c r="AH144" s="16"/>
      <c r="AI144" s="59"/>
      <c r="AJ144" s="28" t="s">
        <v>43</v>
      </c>
      <c r="AK144" s="29" t="s">
        <v>71</v>
      </c>
      <c r="AL144" s="29" t="s">
        <v>75</v>
      </c>
      <c r="AM144" s="29" t="s">
        <v>45</v>
      </c>
      <c r="AN144" s="12" t="s">
        <v>112</v>
      </c>
      <c r="AO144" s="30">
        <v>5</v>
      </c>
      <c r="AP144" s="12" t="s">
        <v>176</v>
      </c>
      <c r="AQ144" s="12">
        <v>6</v>
      </c>
      <c r="AR144" s="12">
        <v>0</v>
      </c>
      <c r="AS144" s="12">
        <f t="shared" si="30"/>
        <v>6</v>
      </c>
      <c r="AT144" s="12"/>
      <c r="AU144" s="32">
        <v>44587</v>
      </c>
      <c r="AV144" s="33">
        <v>44588</v>
      </c>
      <c r="AW144" s="33">
        <v>44593</v>
      </c>
      <c r="AX144" s="33" t="s">
        <v>779</v>
      </c>
      <c r="AY144" s="33">
        <v>44773</v>
      </c>
      <c r="AZ144" s="34"/>
      <c r="BA144" s="35" t="s">
        <v>153</v>
      </c>
      <c r="BB144" s="67" t="s">
        <v>873</v>
      </c>
      <c r="BC144" s="142" t="s">
        <v>144</v>
      </c>
      <c r="BD144" s="12" t="s">
        <v>44</v>
      </c>
      <c r="BE144" s="12" t="s">
        <v>44</v>
      </c>
      <c r="BF144" s="12" t="s">
        <v>44</v>
      </c>
      <c r="BG144" s="12" t="s">
        <v>44</v>
      </c>
      <c r="BH144" s="12" t="s">
        <v>44</v>
      </c>
      <c r="BI144" s="12" t="s">
        <v>44</v>
      </c>
      <c r="BJ144" s="12" t="s">
        <v>44</v>
      </c>
      <c r="BK144" s="12" t="s">
        <v>44</v>
      </c>
      <c r="BL144" s="12" t="s">
        <v>44</v>
      </c>
      <c r="BM144" s="29" t="s">
        <v>44</v>
      </c>
      <c r="BN144" s="16"/>
      <c r="BO144" s="16"/>
      <c r="BP144" s="16"/>
      <c r="BQ144" s="16"/>
      <c r="BR144" s="16"/>
      <c r="BS144" s="16"/>
      <c r="BT144" s="16"/>
      <c r="BU144" s="16"/>
      <c r="BV144" s="16"/>
      <c r="BW144" s="38">
        <f t="shared" si="23"/>
        <v>0</v>
      </c>
      <c r="BX144" s="39"/>
      <c r="BY144" s="34"/>
      <c r="BZ144" s="40"/>
      <c r="CA144" s="34"/>
      <c r="CB144" s="40"/>
      <c r="CC144" s="34"/>
      <c r="CD144" s="40"/>
      <c r="CE144" s="40"/>
      <c r="CF144" s="40"/>
      <c r="CG144" s="40"/>
      <c r="CH144" s="40"/>
      <c r="CI144" s="41"/>
      <c r="CJ144" s="41">
        <f t="shared" si="26"/>
        <v>0</v>
      </c>
      <c r="CK144" s="34"/>
      <c r="CL144" s="12"/>
      <c r="CM144" s="34"/>
      <c r="CN144" s="34"/>
      <c r="CO144" s="34"/>
      <c r="CP144" s="34"/>
      <c r="CQ144" s="42"/>
      <c r="CR144" s="42"/>
      <c r="CS144" s="42"/>
      <c r="CT144" s="42"/>
      <c r="CU144" s="16"/>
      <c r="CV144" s="43">
        <f t="shared" ref="CV144:CV151" si="33">+T144/AS144</f>
        <v>4600000</v>
      </c>
      <c r="CW144" s="61">
        <v>1</v>
      </c>
      <c r="CX144" s="62">
        <v>44630</v>
      </c>
      <c r="CY144" s="63">
        <v>4600000</v>
      </c>
      <c r="CZ144" s="51">
        <v>1</v>
      </c>
      <c r="DA144" s="62">
        <v>44662</v>
      </c>
      <c r="DB144" s="63">
        <v>4600000</v>
      </c>
      <c r="DC144" s="51">
        <v>1</v>
      </c>
      <c r="DD144" s="62">
        <v>44687</v>
      </c>
      <c r="DE144" s="63">
        <v>4600000</v>
      </c>
      <c r="DF144" s="65">
        <v>1</v>
      </c>
      <c r="DG144" s="58">
        <v>44718</v>
      </c>
      <c r="DH144" s="64">
        <v>4560722</v>
      </c>
      <c r="DI144" s="65">
        <v>1</v>
      </c>
      <c r="DJ144" s="58">
        <v>44753</v>
      </c>
      <c r="DK144" s="64">
        <v>4560722</v>
      </c>
      <c r="DL144" s="65">
        <v>1</v>
      </c>
      <c r="DM144" s="58">
        <v>44796</v>
      </c>
      <c r="DN144" s="64">
        <v>4560722</v>
      </c>
      <c r="DO144" s="65"/>
      <c r="DP144" s="65"/>
      <c r="DQ144" s="65"/>
      <c r="DR144" s="65"/>
      <c r="DS144" s="65"/>
      <c r="DT144" s="65"/>
      <c r="DU144" s="65"/>
      <c r="DV144" s="65"/>
      <c r="DW144" s="65"/>
      <c r="DX144" s="65"/>
      <c r="DY144" s="65"/>
      <c r="DZ144" s="65"/>
      <c r="EA144" s="51">
        <f t="shared" si="24"/>
        <v>6</v>
      </c>
      <c r="EB144" s="66">
        <f t="shared" si="25"/>
        <v>27482166</v>
      </c>
    </row>
    <row r="145" spans="1:132" ht="36" x14ac:dyDescent="0.25">
      <c r="A145" s="12">
        <v>141</v>
      </c>
      <c r="B145" s="12">
        <v>2022</v>
      </c>
      <c r="C145" s="13" t="s">
        <v>747</v>
      </c>
      <c r="D145" s="14" t="s">
        <v>748</v>
      </c>
      <c r="E145" s="155" t="s">
        <v>749</v>
      </c>
      <c r="F145" s="137" t="s">
        <v>969</v>
      </c>
      <c r="G145" s="12" t="s">
        <v>491</v>
      </c>
      <c r="H145" s="12" t="s">
        <v>68</v>
      </c>
      <c r="I145" s="12" t="s">
        <v>47</v>
      </c>
      <c r="J145" s="36" t="s">
        <v>67</v>
      </c>
      <c r="K145" s="16" t="s">
        <v>48</v>
      </c>
      <c r="L145" s="31" t="s">
        <v>572</v>
      </c>
      <c r="M145" s="12" t="s">
        <v>998</v>
      </c>
      <c r="N145" s="67" t="s">
        <v>924</v>
      </c>
      <c r="O145" s="14" t="s">
        <v>1060</v>
      </c>
      <c r="P145" s="14" t="s">
        <v>1063</v>
      </c>
      <c r="Q145" s="12" t="s">
        <v>1045</v>
      </c>
      <c r="R145" s="12" t="s">
        <v>1052</v>
      </c>
      <c r="S145" s="15">
        <v>23500000</v>
      </c>
      <c r="T145" s="15">
        <f t="shared" si="31"/>
        <v>23500000</v>
      </c>
      <c r="U145" s="38" t="s">
        <v>190</v>
      </c>
      <c r="V145" s="51">
        <v>1671</v>
      </c>
      <c r="W145" s="52" t="s">
        <v>571</v>
      </c>
      <c r="X145" s="53">
        <v>427</v>
      </c>
      <c r="Y145" s="54">
        <v>44587</v>
      </c>
      <c r="Z145" s="55"/>
      <c r="AA145" s="39"/>
      <c r="AB145" s="39"/>
      <c r="AC145" s="56"/>
      <c r="AD145" s="57">
        <v>450</v>
      </c>
      <c r="AE145" s="58">
        <v>44589</v>
      </c>
      <c r="AF145" s="16"/>
      <c r="AG145" s="16"/>
      <c r="AH145" s="16"/>
      <c r="AI145" s="59"/>
      <c r="AJ145" s="28" t="s">
        <v>43</v>
      </c>
      <c r="AK145" s="29" t="s">
        <v>71</v>
      </c>
      <c r="AL145" s="29" t="s">
        <v>75</v>
      </c>
      <c r="AM145" s="29" t="s">
        <v>45</v>
      </c>
      <c r="AN145" s="12" t="s">
        <v>112</v>
      </c>
      <c r="AO145" s="30">
        <v>5</v>
      </c>
      <c r="AP145" s="12" t="s">
        <v>176</v>
      </c>
      <c r="AQ145" s="12">
        <v>5</v>
      </c>
      <c r="AR145" s="12">
        <v>0</v>
      </c>
      <c r="AS145" s="12">
        <f t="shared" si="30"/>
        <v>5</v>
      </c>
      <c r="AT145" s="12"/>
      <c r="AU145" s="32">
        <v>44588</v>
      </c>
      <c r="AV145" s="33">
        <v>44588</v>
      </c>
      <c r="AW145" s="33">
        <v>44594</v>
      </c>
      <c r="AX145" s="33">
        <v>44743</v>
      </c>
      <c r="AY145" s="33">
        <v>44743</v>
      </c>
      <c r="AZ145" s="34"/>
      <c r="BA145" s="35" t="s">
        <v>153</v>
      </c>
      <c r="BB145" s="67" t="s">
        <v>874</v>
      </c>
      <c r="BC145" s="142" t="s">
        <v>140</v>
      </c>
      <c r="BD145" s="12" t="s">
        <v>44</v>
      </c>
      <c r="BE145" s="12" t="s">
        <v>44</v>
      </c>
      <c r="BF145" s="12" t="s">
        <v>44</v>
      </c>
      <c r="BG145" s="12" t="s">
        <v>44</v>
      </c>
      <c r="BH145" s="12" t="s">
        <v>44</v>
      </c>
      <c r="BI145" s="12" t="s">
        <v>44</v>
      </c>
      <c r="BJ145" s="12" t="s">
        <v>44</v>
      </c>
      <c r="BK145" s="12" t="s">
        <v>44</v>
      </c>
      <c r="BL145" s="12" t="s">
        <v>44</v>
      </c>
      <c r="BM145" s="29" t="s">
        <v>44</v>
      </c>
      <c r="BN145" s="16"/>
      <c r="BO145" s="16"/>
      <c r="BP145" s="16"/>
      <c r="BQ145" s="16"/>
      <c r="BR145" s="16"/>
      <c r="BS145" s="16"/>
      <c r="BT145" s="16"/>
      <c r="BU145" s="16"/>
      <c r="BV145" s="16"/>
      <c r="BW145" s="38">
        <f t="shared" si="23"/>
        <v>0</v>
      </c>
      <c r="BX145" s="39"/>
      <c r="BY145" s="34"/>
      <c r="BZ145" s="40"/>
      <c r="CA145" s="34"/>
      <c r="CB145" s="40"/>
      <c r="CC145" s="34"/>
      <c r="CD145" s="40"/>
      <c r="CE145" s="40"/>
      <c r="CF145" s="40"/>
      <c r="CG145" s="40"/>
      <c r="CH145" s="40"/>
      <c r="CI145" s="41"/>
      <c r="CJ145" s="41">
        <f t="shared" si="26"/>
        <v>0</v>
      </c>
      <c r="CK145" s="34">
        <v>44657</v>
      </c>
      <c r="CL145" s="12"/>
      <c r="CM145" s="34"/>
      <c r="CN145" s="34"/>
      <c r="CO145" s="34"/>
      <c r="CP145" s="34"/>
      <c r="CQ145" s="42"/>
      <c r="CR145" s="42"/>
      <c r="CS145" s="42"/>
      <c r="CT145" s="42"/>
      <c r="CU145" s="16"/>
      <c r="CV145" s="43">
        <f t="shared" si="33"/>
        <v>4700000</v>
      </c>
      <c r="CW145" s="61">
        <v>1</v>
      </c>
      <c r="CX145" s="62">
        <v>44630</v>
      </c>
      <c r="CY145" s="63">
        <v>4543333</v>
      </c>
      <c r="CZ145" s="51">
        <v>1</v>
      </c>
      <c r="DA145" s="62">
        <v>44662</v>
      </c>
      <c r="DB145" s="63">
        <v>4543333</v>
      </c>
      <c r="DC145" s="51"/>
      <c r="DD145" s="62"/>
      <c r="DE145" s="63"/>
      <c r="DF145" s="65"/>
      <c r="DG145" s="65"/>
      <c r="DH145" s="64"/>
      <c r="DI145" s="65"/>
      <c r="DJ145" s="65"/>
      <c r="DK145" s="64"/>
      <c r="DL145" s="65"/>
      <c r="DM145" s="65"/>
      <c r="DN145" s="65"/>
      <c r="DO145" s="65"/>
      <c r="DP145" s="65"/>
      <c r="DQ145" s="65"/>
      <c r="DR145" s="51"/>
      <c r="DS145" s="63"/>
      <c r="DT145" s="83"/>
      <c r="DU145" s="84"/>
      <c r="DV145" s="84"/>
      <c r="DW145" s="84"/>
      <c r="DX145" s="84"/>
      <c r="DY145" s="84"/>
      <c r="DZ145" s="84"/>
      <c r="EA145" s="65">
        <f t="shared" si="24"/>
        <v>2</v>
      </c>
      <c r="EB145" s="85">
        <f t="shared" si="25"/>
        <v>9086666</v>
      </c>
    </row>
    <row r="146" spans="1:132" ht="24" x14ac:dyDescent="0.25">
      <c r="A146" s="12">
        <v>142</v>
      </c>
      <c r="B146" s="12">
        <v>2022</v>
      </c>
      <c r="C146" s="13" t="s">
        <v>750</v>
      </c>
      <c r="D146" s="14" t="s">
        <v>751</v>
      </c>
      <c r="E146" s="142" t="s">
        <v>752</v>
      </c>
      <c r="F146" s="137" t="s">
        <v>961</v>
      </c>
      <c r="G146" s="12" t="s">
        <v>117</v>
      </c>
      <c r="H146" s="12" t="s">
        <v>68</v>
      </c>
      <c r="I146" s="12" t="s">
        <v>51</v>
      </c>
      <c r="J146" s="36" t="s">
        <v>67</v>
      </c>
      <c r="K146" s="76" t="s">
        <v>48</v>
      </c>
      <c r="L146" s="31" t="s">
        <v>594</v>
      </c>
      <c r="M146" s="12" t="s">
        <v>157</v>
      </c>
      <c r="N146" s="67" t="s">
        <v>437</v>
      </c>
      <c r="O146" s="14" t="s">
        <v>1060</v>
      </c>
      <c r="P146" s="14" t="s">
        <v>1063</v>
      </c>
      <c r="Q146" s="12" t="s">
        <v>1045</v>
      </c>
      <c r="R146" s="12" t="s">
        <v>1052</v>
      </c>
      <c r="S146" s="15">
        <v>18400000</v>
      </c>
      <c r="T146" s="15">
        <f t="shared" si="31"/>
        <v>27600000</v>
      </c>
      <c r="U146" s="38" t="s">
        <v>190</v>
      </c>
      <c r="V146" s="51">
        <v>1841</v>
      </c>
      <c r="W146" s="52" t="s">
        <v>92</v>
      </c>
      <c r="X146" s="53">
        <v>420</v>
      </c>
      <c r="Y146" s="54">
        <v>44585</v>
      </c>
      <c r="Z146" s="55">
        <v>475</v>
      </c>
      <c r="AA146" s="39">
        <v>44705</v>
      </c>
      <c r="AB146" s="39"/>
      <c r="AC146" s="56"/>
      <c r="AD146" s="57">
        <v>440</v>
      </c>
      <c r="AE146" s="58">
        <v>44589</v>
      </c>
      <c r="AF146" s="16">
        <v>547</v>
      </c>
      <c r="AG146" s="39">
        <v>44708</v>
      </c>
      <c r="AH146" s="16"/>
      <c r="AI146" s="59"/>
      <c r="AJ146" s="28" t="s">
        <v>43</v>
      </c>
      <c r="AK146" s="29" t="s">
        <v>71</v>
      </c>
      <c r="AL146" s="29" t="s">
        <v>75</v>
      </c>
      <c r="AM146" s="29" t="s">
        <v>45</v>
      </c>
      <c r="AN146" s="12" t="s">
        <v>112</v>
      </c>
      <c r="AO146" s="30">
        <v>5</v>
      </c>
      <c r="AP146" s="12" t="s">
        <v>176</v>
      </c>
      <c r="AQ146" s="12">
        <v>4</v>
      </c>
      <c r="AR146" s="12">
        <v>2</v>
      </c>
      <c r="AS146" s="12">
        <f t="shared" si="30"/>
        <v>6</v>
      </c>
      <c r="AT146" s="12"/>
      <c r="AU146" s="32">
        <v>44587</v>
      </c>
      <c r="AV146" s="33">
        <v>44588</v>
      </c>
      <c r="AW146" s="33">
        <v>44594</v>
      </c>
      <c r="AX146" s="33">
        <v>44713</v>
      </c>
      <c r="AY146" s="33">
        <v>44774</v>
      </c>
      <c r="AZ146" s="34"/>
      <c r="BA146" s="35" t="s">
        <v>778</v>
      </c>
      <c r="BB146" s="67" t="s">
        <v>875</v>
      </c>
      <c r="BC146" s="142" t="s">
        <v>144</v>
      </c>
      <c r="BD146" s="12" t="s">
        <v>44</v>
      </c>
      <c r="BE146" s="12" t="s">
        <v>44</v>
      </c>
      <c r="BF146" s="12" t="s">
        <v>44</v>
      </c>
      <c r="BG146" s="12" t="s">
        <v>44</v>
      </c>
      <c r="BH146" s="12" t="s">
        <v>44</v>
      </c>
      <c r="BI146" s="12" t="s">
        <v>44</v>
      </c>
      <c r="BJ146" s="12" t="s">
        <v>44</v>
      </c>
      <c r="BK146" s="12" t="s">
        <v>44</v>
      </c>
      <c r="BL146" s="12" t="s">
        <v>44</v>
      </c>
      <c r="BM146" s="29" t="s">
        <v>44</v>
      </c>
      <c r="BN146" s="39">
        <v>44707</v>
      </c>
      <c r="BO146" s="16">
        <v>60</v>
      </c>
      <c r="BP146" s="16"/>
      <c r="BQ146" s="16"/>
      <c r="BR146" s="16"/>
      <c r="BS146" s="16"/>
      <c r="BT146" s="16"/>
      <c r="BU146" s="16"/>
      <c r="BV146" s="16">
        <v>1</v>
      </c>
      <c r="BW146" s="38">
        <f t="shared" si="23"/>
        <v>60</v>
      </c>
      <c r="BX146" s="39">
        <v>44774</v>
      </c>
      <c r="BY146" s="34">
        <v>44707</v>
      </c>
      <c r="BZ146" s="40">
        <v>9200000</v>
      </c>
      <c r="CA146" s="34"/>
      <c r="CB146" s="40"/>
      <c r="CC146" s="34"/>
      <c r="CD146" s="40"/>
      <c r="CE146" s="40"/>
      <c r="CF146" s="40"/>
      <c r="CG146" s="40"/>
      <c r="CH146" s="40"/>
      <c r="CI146" s="41">
        <v>1</v>
      </c>
      <c r="CJ146" s="41">
        <f t="shared" si="26"/>
        <v>9200000</v>
      </c>
      <c r="CK146" s="34"/>
      <c r="CL146" s="12"/>
      <c r="CM146" s="34"/>
      <c r="CN146" s="34"/>
      <c r="CO146" s="34"/>
      <c r="CP146" s="34"/>
      <c r="CQ146" s="42"/>
      <c r="CR146" s="42"/>
      <c r="CS146" s="42"/>
      <c r="CT146" s="42"/>
      <c r="CU146" s="16"/>
      <c r="CV146" s="43">
        <f t="shared" si="33"/>
        <v>4600000</v>
      </c>
      <c r="CW146" s="61">
        <v>1</v>
      </c>
      <c r="CX146" s="62">
        <v>44634</v>
      </c>
      <c r="CY146" s="63">
        <v>4446667</v>
      </c>
      <c r="CZ146" s="51">
        <v>1</v>
      </c>
      <c r="DA146" s="62">
        <v>44658</v>
      </c>
      <c r="DB146" s="63">
        <v>4446667</v>
      </c>
      <c r="DC146" s="51">
        <v>1</v>
      </c>
      <c r="DD146" s="62">
        <v>44690</v>
      </c>
      <c r="DE146" s="63">
        <v>4446667</v>
      </c>
      <c r="DF146" s="65">
        <v>1</v>
      </c>
      <c r="DG146" s="58">
        <v>44722</v>
      </c>
      <c r="DH146" s="64">
        <v>4560722</v>
      </c>
      <c r="DI146" s="65">
        <v>1</v>
      </c>
      <c r="DJ146" s="58">
        <v>44753</v>
      </c>
      <c r="DK146" s="64">
        <v>4560722</v>
      </c>
      <c r="DL146" s="65">
        <v>1</v>
      </c>
      <c r="DM146" s="58">
        <v>44796</v>
      </c>
      <c r="DN146" s="64">
        <v>4714055</v>
      </c>
      <c r="DO146" s="65"/>
      <c r="DP146" s="65"/>
      <c r="DQ146" s="65"/>
      <c r="DR146" s="65"/>
      <c r="DS146" s="65"/>
      <c r="DT146" s="65"/>
      <c r="DU146" s="65"/>
      <c r="DV146" s="65"/>
      <c r="DW146" s="65"/>
      <c r="DX146" s="65"/>
      <c r="DY146" s="65"/>
      <c r="DZ146" s="65"/>
      <c r="EA146" s="51">
        <f t="shared" si="24"/>
        <v>6</v>
      </c>
      <c r="EB146" s="66">
        <f t="shared" si="25"/>
        <v>27175500</v>
      </c>
    </row>
    <row r="147" spans="1:132" ht="24" x14ac:dyDescent="0.25">
      <c r="A147" s="12">
        <v>143</v>
      </c>
      <c r="B147" s="12">
        <v>2022</v>
      </c>
      <c r="C147" s="13" t="s">
        <v>753</v>
      </c>
      <c r="D147" s="14" t="s">
        <v>754</v>
      </c>
      <c r="E147" s="142" t="s">
        <v>755</v>
      </c>
      <c r="F147" s="137" t="s">
        <v>945</v>
      </c>
      <c r="G147" s="38" t="s">
        <v>44</v>
      </c>
      <c r="H147" s="38" t="s">
        <v>68</v>
      </c>
      <c r="I147" s="38" t="s">
        <v>51</v>
      </c>
      <c r="J147" s="36" t="s">
        <v>67</v>
      </c>
      <c r="K147" s="76" t="s">
        <v>48</v>
      </c>
      <c r="L147" s="31" t="s">
        <v>308</v>
      </c>
      <c r="M147" s="12" t="s">
        <v>431</v>
      </c>
      <c r="N147" s="67" t="s">
        <v>764</v>
      </c>
      <c r="O147" s="14" t="s">
        <v>1060</v>
      </c>
      <c r="P147" s="14" t="s">
        <v>1063</v>
      </c>
      <c r="Q147" s="12" t="s">
        <v>1045</v>
      </c>
      <c r="R147" s="12" t="s">
        <v>1052</v>
      </c>
      <c r="S147" s="15">
        <v>8800000</v>
      </c>
      <c r="T147" s="15">
        <f t="shared" si="31"/>
        <v>13200000</v>
      </c>
      <c r="U147" s="38" t="s">
        <v>190</v>
      </c>
      <c r="V147" s="51">
        <v>1741</v>
      </c>
      <c r="W147" s="52" t="s">
        <v>105</v>
      </c>
      <c r="X147" s="53">
        <v>429</v>
      </c>
      <c r="Y147" s="54">
        <v>44587</v>
      </c>
      <c r="Z147" s="55">
        <v>471</v>
      </c>
      <c r="AA147" s="39">
        <v>44705</v>
      </c>
      <c r="AB147" s="39"/>
      <c r="AC147" s="56"/>
      <c r="AD147" s="57">
        <v>455</v>
      </c>
      <c r="AE147" s="58">
        <v>44589</v>
      </c>
      <c r="AF147" s="16">
        <v>544</v>
      </c>
      <c r="AG147" s="39">
        <v>44708</v>
      </c>
      <c r="AH147" s="16"/>
      <c r="AI147" s="59"/>
      <c r="AJ147" s="28" t="s">
        <v>43</v>
      </c>
      <c r="AK147" s="29" t="s">
        <v>71</v>
      </c>
      <c r="AL147" s="29" t="s">
        <v>76</v>
      </c>
      <c r="AM147" s="29" t="s">
        <v>45</v>
      </c>
      <c r="AN147" s="12" t="s">
        <v>111</v>
      </c>
      <c r="AO147" s="30">
        <v>4</v>
      </c>
      <c r="AP147" s="12" t="s">
        <v>176</v>
      </c>
      <c r="AQ147" s="12">
        <v>4</v>
      </c>
      <c r="AR147" s="12">
        <v>2</v>
      </c>
      <c r="AS147" s="12">
        <f t="shared" si="30"/>
        <v>6</v>
      </c>
      <c r="AT147" s="12"/>
      <c r="AU147" s="32">
        <v>44589</v>
      </c>
      <c r="AV147" s="33">
        <v>44589</v>
      </c>
      <c r="AW147" s="33">
        <v>44594</v>
      </c>
      <c r="AX147" s="33">
        <v>44713</v>
      </c>
      <c r="AY147" s="33">
        <v>44774</v>
      </c>
      <c r="AZ147" s="34"/>
      <c r="BA147" s="35" t="s">
        <v>778</v>
      </c>
      <c r="BB147" s="67" t="s">
        <v>876</v>
      </c>
      <c r="BC147" s="142" t="s">
        <v>144</v>
      </c>
      <c r="BD147" s="12" t="s">
        <v>44</v>
      </c>
      <c r="BE147" s="12" t="s">
        <v>44</v>
      </c>
      <c r="BF147" s="12" t="s">
        <v>44</v>
      </c>
      <c r="BG147" s="12" t="s">
        <v>44</v>
      </c>
      <c r="BH147" s="12" t="s">
        <v>44</v>
      </c>
      <c r="BI147" s="12" t="s">
        <v>44</v>
      </c>
      <c r="BJ147" s="12" t="s">
        <v>44</v>
      </c>
      <c r="BK147" s="12" t="s">
        <v>44</v>
      </c>
      <c r="BL147" s="12" t="s">
        <v>44</v>
      </c>
      <c r="BM147" s="29" t="s">
        <v>44</v>
      </c>
      <c r="BN147" s="39">
        <v>44707</v>
      </c>
      <c r="BO147" s="16">
        <v>60</v>
      </c>
      <c r="BP147" s="16"/>
      <c r="BQ147" s="16"/>
      <c r="BR147" s="16"/>
      <c r="BS147" s="16"/>
      <c r="BT147" s="16"/>
      <c r="BU147" s="16"/>
      <c r="BV147" s="16">
        <v>1</v>
      </c>
      <c r="BW147" s="38">
        <f t="shared" ref="BW147:BW177" si="34">+BO147+BQ147+BS147+BU147</f>
        <v>60</v>
      </c>
      <c r="BX147" s="39">
        <v>44774</v>
      </c>
      <c r="BY147" s="34">
        <v>44707</v>
      </c>
      <c r="BZ147" s="40">
        <v>4400000</v>
      </c>
      <c r="CA147" s="34"/>
      <c r="CB147" s="40"/>
      <c r="CC147" s="34"/>
      <c r="CD147" s="40"/>
      <c r="CE147" s="40"/>
      <c r="CF147" s="40"/>
      <c r="CG147" s="40"/>
      <c r="CH147" s="40"/>
      <c r="CI147" s="41">
        <v>1</v>
      </c>
      <c r="CJ147" s="41">
        <f t="shared" si="26"/>
        <v>4400000</v>
      </c>
      <c r="CK147" s="34"/>
      <c r="CL147" s="12"/>
      <c r="CM147" s="34"/>
      <c r="CN147" s="34"/>
      <c r="CO147" s="34"/>
      <c r="CP147" s="34"/>
      <c r="CQ147" s="42"/>
      <c r="CR147" s="42"/>
      <c r="CS147" s="42"/>
      <c r="CT147" s="42"/>
      <c r="CU147" s="16"/>
      <c r="CV147" s="43">
        <f t="shared" si="33"/>
        <v>2200000</v>
      </c>
      <c r="CW147" s="61">
        <v>1</v>
      </c>
      <c r="CX147" s="62">
        <v>44630</v>
      </c>
      <c r="CY147" s="63">
        <v>2126667</v>
      </c>
      <c r="CZ147" s="51">
        <v>1</v>
      </c>
      <c r="DA147" s="62">
        <v>44658</v>
      </c>
      <c r="DB147" s="63">
        <v>2126667</v>
      </c>
      <c r="DC147" s="51">
        <v>1</v>
      </c>
      <c r="DD147" s="62">
        <v>44687</v>
      </c>
      <c r="DE147" s="63">
        <v>2126667</v>
      </c>
      <c r="DF147" s="65">
        <v>1</v>
      </c>
      <c r="DG147" s="58">
        <v>44718</v>
      </c>
      <c r="DH147" s="64">
        <v>2181215</v>
      </c>
      <c r="DI147" s="65">
        <v>1</v>
      </c>
      <c r="DJ147" s="58">
        <v>44753</v>
      </c>
      <c r="DK147" s="64">
        <v>2181215</v>
      </c>
      <c r="DL147" s="65">
        <v>1</v>
      </c>
      <c r="DM147" s="58">
        <v>44784</v>
      </c>
      <c r="DN147" s="65">
        <v>2253921</v>
      </c>
      <c r="DO147" s="65"/>
      <c r="DP147" s="65"/>
      <c r="DQ147" s="65"/>
      <c r="DR147" s="65"/>
      <c r="DS147" s="65"/>
      <c r="DT147" s="65"/>
      <c r="DU147" s="65"/>
      <c r="DV147" s="65"/>
      <c r="DW147" s="65"/>
      <c r="DX147" s="65"/>
      <c r="DY147" s="65"/>
      <c r="DZ147" s="65"/>
      <c r="EA147" s="51">
        <f t="shared" ref="EA147:EA177" si="35">+CW147+CZ147+DC147+DF147+DI147+DL147+DO147+DR147+DU147+DX147</f>
        <v>6</v>
      </c>
      <c r="EB147" s="66">
        <f t="shared" ref="EB147:EB177" si="36">+CY147+DB147+DE147+DH147+DK147+DN147+DQ147+DT147+DW147+DZ147</f>
        <v>12996352</v>
      </c>
    </row>
    <row r="148" spans="1:132" ht="24" x14ac:dyDescent="0.25">
      <c r="A148" s="12">
        <v>144</v>
      </c>
      <c r="B148" s="12">
        <v>2022</v>
      </c>
      <c r="C148" s="13" t="s">
        <v>756</v>
      </c>
      <c r="D148" s="14" t="s">
        <v>757</v>
      </c>
      <c r="E148" s="156" t="s">
        <v>1125</v>
      </c>
      <c r="F148" s="137" t="s">
        <v>945</v>
      </c>
      <c r="G148" s="12" t="s">
        <v>44</v>
      </c>
      <c r="H148" s="12" t="s">
        <v>68</v>
      </c>
      <c r="I148" s="12" t="s">
        <v>51</v>
      </c>
      <c r="J148" s="36" t="s">
        <v>67</v>
      </c>
      <c r="K148" s="76" t="s">
        <v>48</v>
      </c>
      <c r="L148" s="31" t="s">
        <v>781</v>
      </c>
      <c r="M148" s="12" t="s">
        <v>1111</v>
      </c>
      <c r="N148" s="67" t="s">
        <v>240</v>
      </c>
      <c r="O148" s="14" t="s">
        <v>1060</v>
      </c>
      <c r="P148" s="14" t="s">
        <v>1063</v>
      </c>
      <c r="Q148" s="12" t="s">
        <v>1045</v>
      </c>
      <c r="R148" s="12" t="s">
        <v>1052</v>
      </c>
      <c r="S148" s="15">
        <v>8000000</v>
      </c>
      <c r="T148" s="15">
        <f t="shared" si="31"/>
        <v>12000000</v>
      </c>
      <c r="U148" s="38" t="s">
        <v>190</v>
      </c>
      <c r="V148" s="51">
        <v>1741</v>
      </c>
      <c r="W148" s="52" t="s">
        <v>105</v>
      </c>
      <c r="X148" s="53">
        <v>430</v>
      </c>
      <c r="Y148" s="54">
        <v>44587</v>
      </c>
      <c r="Z148" s="55">
        <v>472</v>
      </c>
      <c r="AA148" s="39">
        <v>44705</v>
      </c>
      <c r="AB148" s="39"/>
      <c r="AC148" s="56"/>
      <c r="AD148" s="57">
        <v>456</v>
      </c>
      <c r="AE148" s="58">
        <v>44589</v>
      </c>
      <c r="AF148" s="16">
        <v>477</v>
      </c>
      <c r="AG148" s="39">
        <v>44608</v>
      </c>
      <c r="AH148" s="16">
        <v>545</v>
      </c>
      <c r="AI148" s="56">
        <v>44708</v>
      </c>
      <c r="AJ148" s="28" t="s">
        <v>43</v>
      </c>
      <c r="AK148" s="29" t="s">
        <v>71</v>
      </c>
      <c r="AL148" s="29" t="s">
        <v>76</v>
      </c>
      <c r="AM148" s="29" t="s">
        <v>45</v>
      </c>
      <c r="AN148" s="12" t="s">
        <v>111</v>
      </c>
      <c r="AO148" s="30">
        <v>4</v>
      </c>
      <c r="AP148" s="12" t="s">
        <v>176</v>
      </c>
      <c r="AQ148" s="12">
        <v>4</v>
      </c>
      <c r="AR148" s="12">
        <v>2</v>
      </c>
      <c r="AS148" s="12">
        <f t="shared" si="30"/>
        <v>6</v>
      </c>
      <c r="AT148" s="12"/>
      <c r="AU148" s="32">
        <v>44589</v>
      </c>
      <c r="AV148" s="33">
        <v>44589</v>
      </c>
      <c r="AW148" s="33">
        <v>44594</v>
      </c>
      <c r="AX148" s="33">
        <v>44713</v>
      </c>
      <c r="AY148" s="33">
        <v>44774</v>
      </c>
      <c r="AZ148" s="34"/>
      <c r="BA148" s="35" t="s">
        <v>778</v>
      </c>
      <c r="BB148" s="67" t="s">
        <v>877</v>
      </c>
      <c r="BC148" s="142" t="s">
        <v>144</v>
      </c>
      <c r="BD148" s="32">
        <v>44606</v>
      </c>
      <c r="BE148" s="12" t="s">
        <v>1013</v>
      </c>
      <c r="BF148" s="69">
        <v>52603721</v>
      </c>
      <c r="BG148" s="12">
        <v>8</v>
      </c>
      <c r="BH148" s="69">
        <v>7133333</v>
      </c>
      <c r="BI148" s="12" t="s">
        <v>44</v>
      </c>
      <c r="BJ148" s="12" t="s">
        <v>44</v>
      </c>
      <c r="BK148" s="12" t="s">
        <v>44</v>
      </c>
      <c r="BL148" s="12" t="s">
        <v>44</v>
      </c>
      <c r="BM148" s="29" t="s">
        <v>44</v>
      </c>
      <c r="BN148" s="39">
        <v>44707</v>
      </c>
      <c r="BO148" s="16">
        <v>60</v>
      </c>
      <c r="BP148" s="16"/>
      <c r="BQ148" s="16"/>
      <c r="BR148" s="16"/>
      <c r="BS148" s="16"/>
      <c r="BT148" s="16"/>
      <c r="BU148" s="16"/>
      <c r="BV148" s="16">
        <v>1</v>
      </c>
      <c r="BW148" s="38">
        <f t="shared" si="34"/>
        <v>60</v>
      </c>
      <c r="BX148" s="39">
        <v>44774</v>
      </c>
      <c r="BY148" s="34">
        <v>44707</v>
      </c>
      <c r="BZ148" s="40">
        <v>4000000</v>
      </c>
      <c r="CA148" s="34"/>
      <c r="CB148" s="40"/>
      <c r="CC148" s="34"/>
      <c r="CD148" s="40"/>
      <c r="CE148" s="40"/>
      <c r="CF148" s="40"/>
      <c r="CG148" s="40"/>
      <c r="CH148" s="40"/>
      <c r="CI148" s="41">
        <v>1</v>
      </c>
      <c r="CJ148" s="41">
        <f t="shared" ref="CJ148:CJ177" si="37">+BZ148+CB148+CD148+CF148+CH148</f>
        <v>4000000</v>
      </c>
      <c r="CK148" s="34"/>
      <c r="CL148" s="12"/>
      <c r="CM148" s="34"/>
      <c r="CN148" s="34"/>
      <c r="CO148" s="34"/>
      <c r="CP148" s="34"/>
      <c r="CQ148" s="42"/>
      <c r="CR148" s="42"/>
      <c r="CS148" s="42"/>
      <c r="CT148" s="42"/>
      <c r="CU148" s="16"/>
      <c r="CV148" s="43">
        <f t="shared" si="33"/>
        <v>2000000</v>
      </c>
      <c r="CW148" s="61">
        <v>1</v>
      </c>
      <c r="CX148" s="62">
        <v>44636</v>
      </c>
      <c r="CY148" s="63">
        <v>1000000</v>
      </c>
      <c r="CZ148" s="51">
        <v>1</v>
      </c>
      <c r="DA148" s="62">
        <v>44662</v>
      </c>
      <c r="DB148" s="63">
        <v>866667</v>
      </c>
      <c r="DC148" s="51">
        <v>1</v>
      </c>
      <c r="DD148" s="62">
        <v>44662</v>
      </c>
      <c r="DE148" s="63">
        <v>2000000</v>
      </c>
      <c r="DF148" s="51">
        <v>1</v>
      </c>
      <c r="DG148" s="62">
        <v>44687</v>
      </c>
      <c r="DH148" s="63">
        <v>2000000</v>
      </c>
      <c r="DI148" s="65">
        <v>1</v>
      </c>
      <c r="DJ148" s="58">
        <v>44718</v>
      </c>
      <c r="DK148" s="64">
        <v>1982923</v>
      </c>
      <c r="DL148" s="65">
        <v>1</v>
      </c>
      <c r="DM148" s="58">
        <v>44753</v>
      </c>
      <c r="DN148" s="64">
        <v>1982923</v>
      </c>
      <c r="DO148" s="65">
        <v>1</v>
      </c>
      <c r="DP148" s="58">
        <v>44784</v>
      </c>
      <c r="DQ148" s="64">
        <v>2115118</v>
      </c>
      <c r="DR148" s="65"/>
      <c r="DS148" s="65"/>
      <c r="DT148" s="65"/>
      <c r="DU148" s="65"/>
      <c r="DV148" s="65"/>
      <c r="DW148" s="65"/>
      <c r="DX148" s="65"/>
      <c r="DY148" s="65"/>
      <c r="DZ148" s="65"/>
      <c r="EA148" s="51">
        <f t="shared" si="35"/>
        <v>7</v>
      </c>
      <c r="EB148" s="66">
        <f t="shared" si="36"/>
        <v>11947631</v>
      </c>
    </row>
    <row r="149" spans="1:132" ht="24" x14ac:dyDescent="0.25">
      <c r="A149" s="12">
        <v>145</v>
      </c>
      <c r="B149" s="12">
        <v>2022</v>
      </c>
      <c r="C149" s="13" t="s">
        <v>758</v>
      </c>
      <c r="D149" s="14" t="s">
        <v>761</v>
      </c>
      <c r="E149" s="142" t="s">
        <v>1012</v>
      </c>
      <c r="F149" s="137" t="s">
        <v>949</v>
      </c>
      <c r="G149" s="38" t="s">
        <v>44</v>
      </c>
      <c r="H149" s="38" t="s">
        <v>68</v>
      </c>
      <c r="I149" s="12" t="s">
        <v>47</v>
      </c>
      <c r="J149" s="36" t="s">
        <v>67</v>
      </c>
      <c r="K149" s="76" t="s">
        <v>48</v>
      </c>
      <c r="L149" s="31" t="s">
        <v>940</v>
      </c>
      <c r="M149" s="12" t="s">
        <v>424</v>
      </c>
      <c r="N149" s="67" t="s">
        <v>765</v>
      </c>
      <c r="O149" s="14" t="s">
        <v>1060</v>
      </c>
      <c r="P149" s="14" t="s">
        <v>1063</v>
      </c>
      <c r="Q149" s="12" t="s">
        <v>1045</v>
      </c>
      <c r="R149" s="12" t="s">
        <v>1052</v>
      </c>
      <c r="S149" s="15">
        <v>25900000</v>
      </c>
      <c r="T149" s="15">
        <f t="shared" si="31"/>
        <v>25900000</v>
      </c>
      <c r="U149" s="38" t="s">
        <v>190</v>
      </c>
      <c r="V149" s="51">
        <v>1841</v>
      </c>
      <c r="W149" s="52" t="s">
        <v>92</v>
      </c>
      <c r="X149" s="53">
        <v>385</v>
      </c>
      <c r="Y149" s="54">
        <v>44582</v>
      </c>
      <c r="Z149" s="55"/>
      <c r="AA149" s="39"/>
      <c r="AB149" s="39"/>
      <c r="AC149" s="56"/>
      <c r="AD149" s="57">
        <v>454</v>
      </c>
      <c r="AE149" s="58">
        <v>44589</v>
      </c>
      <c r="AF149" s="16"/>
      <c r="AG149" s="16"/>
      <c r="AH149" s="16"/>
      <c r="AI149" s="59"/>
      <c r="AJ149" s="28" t="s">
        <v>43</v>
      </c>
      <c r="AK149" s="29" t="s">
        <v>71</v>
      </c>
      <c r="AL149" s="29" t="s">
        <v>75</v>
      </c>
      <c r="AM149" s="29" t="s">
        <v>45</v>
      </c>
      <c r="AN149" s="12" t="s">
        <v>112</v>
      </c>
      <c r="AO149" s="30">
        <v>5</v>
      </c>
      <c r="AP149" s="12" t="s">
        <v>176</v>
      </c>
      <c r="AQ149" s="12">
        <v>5</v>
      </c>
      <c r="AR149" s="12">
        <v>0</v>
      </c>
      <c r="AS149" s="12">
        <f t="shared" si="30"/>
        <v>5</v>
      </c>
      <c r="AT149" s="12"/>
      <c r="AU149" s="32">
        <v>44589</v>
      </c>
      <c r="AV149" s="33">
        <v>44589</v>
      </c>
      <c r="AW149" s="33">
        <v>44594</v>
      </c>
      <c r="AX149" s="33">
        <v>44743</v>
      </c>
      <c r="AY149" s="33">
        <v>44743</v>
      </c>
      <c r="AZ149" s="34"/>
      <c r="BA149" s="35" t="s">
        <v>153</v>
      </c>
      <c r="BB149" s="67" t="s">
        <v>878</v>
      </c>
      <c r="BC149" s="142" t="s">
        <v>144</v>
      </c>
      <c r="BD149" s="12" t="s">
        <v>44</v>
      </c>
      <c r="BE149" s="12" t="s">
        <v>44</v>
      </c>
      <c r="BF149" s="12" t="s">
        <v>44</v>
      </c>
      <c r="BG149" s="12" t="s">
        <v>44</v>
      </c>
      <c r="BH149" s="12" t="s">
        <v>44</v>
      </c>
      <c r="BI149" s="12" t="s">
        <v>44</v>
      </c>
      <c r="BJ149" s="12" t="s">
        <v>44</v>
      </c>
      <c r="BK149" s="12" t="s">
        <v>44</v>
      </c>
      <c r="BL149" s="12" t="s">
        <v>44</v>
      </c>
      <c r="BM149" s="29" t="s">
        <v>44</v>
      </c>
      <c r="BN149" s="16"/>
      <c r="BO149" s="16"/>
      <c r="BP149" s="16"/>
      <c r="BQ149" s="16"/>
      <c r="BR149" s="16"/>
      <c r="BS149" s="16"/>
      <c r="BT149" s="16"/>
      <c r="BU149" s="16"/>
      <c r="BV149" s="16"/>
      <c r="BW149" s="38">
        <f t="shared" si="34"/>
        <v>0</v>
      </c>
      <c r="BX149" s="39"/>
      <c r="BY149" s="34"/>
      <c r="BZ149" s="40"/>
      <c r="CA149" s="34"/>
      <c r="CB149" s="40"/>
      <c r="CC149" s="34"/>
      <c r="CD149" s="40"/>
      <c r="CE149" s="40"/>
      <c r="CF149" s="40"/>
      <c r="CG149" s="40"/>
      <c r="CH149" s="40"/>
      <c r="CI149" s="41"/>
      <c r="CJ149" s="41">
        <f t="shared" si="37"/>
        <v>0</v>
      </c>
      <c r="CK149" s="34"/>
      <c r="CL149" s="12"/>
      <c r="CM149" s="34"/>
      <c r="CN149" s="34"/>
      <c r="CO149" s="34"/>
      <c r="CP149" s="34"/>
      <c r="CQ149" s="42"/>
      <c r="CR149" s="42"/>
      <c r="CS149" s="42"/>
      <c r="CT149" s="42"/>
      <c r="CU149" s="16"/>
      <c r="CV149" s="43">
        <f t="shared" si="33"/>
        <v>5180000</v>
      </c>
      <c r="CW149" s="61">
        <v>1</v>
      </c>
      <c r="CX149" s="62">
        <v>44677</v>
      </c>
      <c r="CY149" s="63">
        <v>10187333</v>
      </c>
      <c r="CZ149" s="51">
        <v>1</v>
      </c>
      <c r="DA149" s="62">
        <v>44699</v>
      </c>
      <c r="DB149" s="63">
        <v>5180000</v>
      </c>
      <c r="DC149" s="51">
        <v>1</v>
      </c>
      <c r="DD149" s="62">
        <v>44733</v>
      </c>
      <c r="DE149" s="63">
        <v>5135770</v>
      </c>
      <c r="DF149" s="65"/>
      <c r="DG149" s="65"/>
      <c r="DH149" s="64"/>
      <c r="DI149" s="65"/>
      <c r="DJ149" s="65"/>
      <c r="DK149" s="64"/>
      <c r="DL149" s="65"/>
      <c r="DM149" s="65"/>
      <c r="DN149" s="65"/>
      <c r="DO149" s="65"/>
      <c r="DP149" s="65"/>
      <c r="DQ149" s="65"/>
      <c r="DR149" s="65"/>
      <c r="DS149" s="65"/>
      <c r="DT149" s="65"/>
      <c r="DU149" s="65"/>
      <c r="DV149" s="65"/>
      <c r="DW149" s="65"/>
      <c r="DX149" s="65"/>
      <c r="DY149" s="65"/>
      <c r="DZ149" s="65"/>
      <c r="EA149" s="51">
        <f t="shared" si="35"/>
        <v>3</v>
      </c>
      <c r="EB149" s="66">
        <f t="shared" si="36"/>
        <v>20503103</v>
      </c>
    </row>
    <row r="150" spans="1:132" ht="24" x14ac:dyDescent="0.25">
      <c r="A150" s="12">
        <v>146</v>
      </c>
      <c r="B150" s="12">
        <v>2022</v>
      </c>
      <c r="C150" s="13" t="s">
        <v>759</v>
      </c>
      <c r="D150" s="14" t="s">
        <v>762</v>
      </c>
      <c r="E150" s="142" t="s">
        <v>766</v>
      </c>
      <c r="F150" s="137" t="s">
        <v>945</v>
      </c>
      <c r="G150" s="38" t="s">
        <v>44</v>
      </c>
      <c r="H150" s="12" t="s">
        <v>69</v>
      </c>
      <c r="I150" s="12" t="s">
        <v>51</v>
      </c>
      <c r="J150" s="36" t="s">
        <v>67</v>
      </c>
      <c r="K150" s="76" t="s">
        <v>48</v>
      </c>
      <c r="L150" s="31" t="s">
        <v>790</v>
      </c>
      <c r="M150" s="12" t="s">
        <v>998</v>
      </c>
      <c r="N150" s="67" t="s">
        <v>921</v>
      </c>
      <c r="O150" s="14" t="s">
        <v>1060</v>
      </c>
      <c r="P150" s="14" t="s">
        <v>1063</v>
      </c>
      <c r="Q150" s="12" t="s">
        <v>1045</v>
      </c>
      <c r="R150" s="12" t="s">
        <v>1052</v>
      </c>
      <c r="S150" s="15">
        <v>7520000</v>
      </c>
      <c r="T150" s="15">
        <f t="shared" si="31"/>
        <v>11280000</v>
      </c>
      <c r="U150" s="38" t="s">
        <v>190</v>
      </c>
      <c r="V150" s="51">
        <v>1827</v>
      </c>
      <c r="W150" s="52" t="s">
        <v>511</v>
      </c>
      <c r="X150" s="53">
        <v>441</v>
      </c>
      <c r="Y150" s="54">
        <v>44588</v>
      </c>
      <c r="Z150" s="55">
        <v>473</v>
      </c>
      <c r="AA150" s="39">
        <v>44705</v>
      </c>
      <c r="AB150" s="39"/>
      <c r="AC150" s="56"/>
      <c r="AD150" s="57">
        <v>457</v>
      </c>
      <c r="AE150" s="58">
        <v>44589</v>
      </c>
      <c r="AF150" s="16">
        <v>548</v>
      </c>
      <c r="AG150" s="39">
        <v>44708</v>
      </c>
      <c r="AH150" s="16"/>
      <c r="AI150" s="59"/>
      <c r="AJ150" s="28" t="s">
        <v>43</v>
      </c>
      <c r="AK150" s="29" t="s">
        <v>71</v>
      </c>
      <c r="AL150" s="29" t="s">
        <v>76</v>
      </c>
      <c r="AM150" s="29" t="s">
        <v>45</v>
      </c>
      <c r="AN150" s="12" t="s">
        <v>111</v>
      </c>
      <c r="AO150" s="30">
        <v>4</v>
      </c>
      <c r="AP150" s="12" t="s">
        <v>176</v>
      </c>
      <c r="AQ150" s="12">
        <v>4</v>
      </c>
      <c r="AR150" s="12">
        <v>2</v>
      </c>
      <c r="AS150" s="12">
        <f t="shared" si="30"/>
        <v>6</v>
      </c>
      <c r="AT150" s="12"/>
      <c r="AU150" s="32">
        <v>44589</v>
      </c>
      <c r="AV150" s="33">
        <v>44589</v>
      </c>
      <c r="AW150" s="33">
        <v>44594</v>
      </c>
      <c r="AX150" s="33">
        <v>44713</v>
      </c>
      <c r="AY150" s="33">
        <v>44774</v>
      </c>
      <c r="AZ150" s="34"/>
      <c r="BA150" s="35" t="s">
        <v>778</v>
      </c>
      <c r="BB150" s="67" t="s">
        <v>879</v>
      </c>
      <c r="BC150" s="142" t="s">
        <v>144</v>
      </c>
      <c r="BD150" s="12" t="s">
        <v>44</v>
      </c>
      <c r="BE150" s="12" t="s">
        <v>44</v>
      </c>
      <c r="BF150" s="12" t="s">
        <v>44</v>
      </c>
      <c r="BG150" s="12" t="s">
        <v>44</v>
      </c>
      <c r="BH150" s="12" t="s">
        <v>44</v>
      </c>
      <c r="BI150" s="12" t="s">
        <v>44</v>
      </c>
      <c r="BJ150" s="12" t="s">
        <v>44</v>
      </c>
      <c r="BK150" s="12" t="s">
        <v>44</v>
      </c>
      <c r="BL150" s="12" t="s">
        <v>44</v>
      </c>
      <c r="BM150" s="29" t="s">
        <v>44</v>
      </c>
      <c r="BN150" s="39">
        <v>44707</v>
      </c>
      <c r="BO150" s="16">
        <v>60</v>
      </c>
      <c r="BP150" s="16"/>
      <c r="BQ150" s="16"/>
      <c r="BR150" s="16"/>
      <c r="BS150" s="16"/>
      <c r="BT150" s="16"/>
      <c r="BU150" s="16"/>
      <c r="BV150" s="16">
        <v>1</v>
      </c>
      <c r="BW150" s="38">
        <f t="shared" si="34"/>
        <v>60</v>
      </c>
      <c r="BX150" s="39">
        <v>44774</v>
      </c>
      <c r="BY150" s="34">
        <v>44707</v>
      </c>
      <c r="BZ150" s="40">
        <v>3760000</v>
      </c>
      <c r="CA150" s="34"/>
      <c r="CB150" s="40"/>
      <c r="CC150" s="34"/>
      <c r="CD150" s="40"/>
      <c r="CE150" s="40"/>
      <c r="CF150" s="40"/>
      <c r="CG150" s="40"/>
      <c r="CH150" s="40"/>
      <c r="CI150" s="41">
        <v>1</v>
      </c>
      <c r="CJ150" s="41">
        <f t="shared" si="37"/>
        <v>3760000</v>
      </c>
      <c r="CK150" s="34"/>
      <c r="CL150" s="12"/>
      <c r="CM150" s="34"/>
      <c r="CN150" s="34"/>
      <c r="CO150" s="34"/>
      <c r="CP150" s="34"/>
      <c r="CQ150" s="42"/>
      <c r="CR150" s="42"/>
      <c r="CS150" s="42"/>
      <c r="CT150" s="42"/>
      <c r="CU150" s="16"/>
      <c r="CV150" s="43">
        <f t="shared" si="33"/>
        <v>1880000</v>
      </c>
      <c r="CW150" s="61">
        <v>1</v>
      </c>
      <c r="CX150" s="62">
        <v>44630</v>
      </c>
      <c r="CY150" s="63">
        <v>1817333</v>
      </c>
      <c r="CZ150" s="51">
        <v>1</v>
      </c>
      <c r="DA150" s="62">
        <v>44662</v>
      </c>
      <c r="DB150" s="63">
        <v>1817333</v>
      </c>
      <c r="DC150" s="51">
        <v>1</v>
      </c>
      <c r="DD150" s="62">
        <v>44687</v>
      </c>
      <c r="DE150" s="63">
        <v>1817333</v>
      </c>
      <c r="DF150" s="65">
        <v>1</v>
      </c>
      <c r="DG150" s="58">
        <v>44718</v>
      </c>
      <c r="DH150" s="64">
        <v>1863947</v>
      </c>
      <c r="DI150" s="65">
        <v>1</v>
      </c>
      <c r="DJ150" s="58">
        <v>44755</v>
      </c>
      <c r="DK150" s="64">
        <v>1863947</v>
      </c>
      <c r="DL150" s="65">
        <v>1</v>
      </c>
      <c r="DM150" s="58">
        <v>44796</v>
      </c>
      <c r="DN150" s="64">
        <v>1926080</v>
      </c>
      <c r="DO150" s="65"/>
      <c r="DP150" s="65"/>
      <c r="DQ150" s="65"/>
      <c r="DR150" s="65"/>
      <c r="DS150" s="65"/>
      <c r="DT150" s="65"/>
      <c r="DU150" s="65"/>
      <c r="DV150" s="65"/>
      <c r="DW150" s="65"/>
      <c r="DX150" s="65"/>
      <c r="DY150" s="65"/>
      <c r="DZ150" s="65"/>
      <c r="EA150" s="51">
        <f t="shared" si="35"/>
        <v>6</v>
      </c>
      <c r="EB150" s="66">
        <f t="shared" si="36"/>
        <v>11105973</v>
      </c>
    </row>
    <row r="151" spans="1:132" ht="24" x14ac:dyDescent="0.25">
      <c r="A151" s="12">
        <v>147</v>
      </c>
      <c r="B151" s="12">
        <v>2022</v>
      </c>
      <c r="C151" s="13" t="s">
        <v>760</v>
      </c>
      <c r="D151" s="14" t="s">
        <v>763</v>
      </c>
      <c r="E151" s="142" t="s">
        <v>767</v>
      </c>
      <c r="F151" s="137" t="s">
        <v>948</v>
      </c>
      <c r="G151" s="38" t="s">
        <v>44</v>
      </c>
      <c r="H151" s="12" t="s">
        <v>69</v>
      </c>
      <c r="I151" s="12" t="s">
        <v>47</v>
      </c>
      <c r="J151" s="36" t="s">
        <v>67</v>
      </c>
      <c r="K151" s="76" t="s">
        <v>48</v>
      </c>
      <c r="L151" s="31" t="s">
        <v>936</v>
      </c>
      <c r="M151" s="12" t="s">
        <v>424</v>
      </c>
      <c r="N151" s="67" t="s">
        <v>922</v>
      </c>
      <c r="O151" s="14" t="s">
        <v>1060</v>
      </c>
      <c r="P151" s="14" t="s">
        <v>1063</v>
      </c>
      <c r="Q151" s="12" t="s">
        <v>1045</v>
      </c>
      <c r="R151" s="12" t="s">
        <v>1052</v>
      </c>
      <c r="S151" s="15">
        <v>18400000</v>
      </c>
      <c r="T151" s="15">
        <f t="shared" si="31"/>
        <v>18400000</v>
      </c>
      <c r="U151" s="38" t="s">
        <v>190</v>
      </c>
      <c r="V151" s="51">
        <v>1841</v>
      </c>
      <c r="W151" s="52" t="s">
        <v>92</v>
      </c>
      <c r="X151" s="53">
        <v>377</v>
      </c>
      <c r="Y151" s="54">
        <v>44582</v>
      </c>
      <c r="Z151" s="55"/>
      <c r="AA151" s="39"/>
      <c r="AB151" s="39"/>
      <c r="AC151" s="56"/>
      <c r="AD151" s="57">
        <v>453</v>
      </c>
      <c r="AE151" s="58">
        <v>44589</v>
      </c>
      <c r="AF151" s="16"/>
      <c r="AG151" s="16"/>
      <c r="AH151" s="16"/>
      <c r="AI151" s="59"/>
      <c r="AJ151" s="28" t="s">
        <v>43</v>
      </c>
      <c r="AK151" s="29" t="s">
        <v>71</v>
      </c>
      <c r="AL151" s="29" t="s">
        <v>75</v>
      </c>
      <c r="AM151" s="29" t="s">
        <v>45</v>
      </c>
      <c r="AN151" s="12" t="s">
        <v>112</v>
      </c>
      <c r="AO151" s="30">
        <v>5</v>
      </c>
      <c r="AP151" s="12" t="s">
        <v>176</v>
      </c>
      <c r="AQ151" s="12">
        <v>4</v>
      </c>
      <c r="AR151" s="12">
        <v>0</v>
      </c>
      <c r="AS151" s="12">
        <f t="shared" si="30"/>
        <v>4</v>
      </c>
      <c r="AT151" s="12"/>
      <c r="AU151" s="32">
        <v>44589</v>
      </c>
      <c r="AV151" s="33">
        <v>44589</v>
      </c>
      <c r="AW151" s="33">
        <v>44594</v>
      </c>
      <c r="AX151" s="33">
        <v>44713</v>
      </c>
      <c r="AY151" s="33">
        <v>44713</v>
      </c>
      <c r="AZ151" s="34"/>
      <c r="BA151" s="35" t="s">
        <v>573</v>
      </c>
      <c r="BB151" s="67" t="s">
        <v>880</v>
      </c>
      <c r="BC151" s="142" t="s">
        <v>144</v>
      </c>
      <c r="BD151" s="12" t="s">
        <v>44</v>
      </c>
      <c r="BE151" s="12" t="s">
        <v>44</v>
      </c>
      <c r="BF151" s="12" t="s">
        <v>44</v>
      </c>
      <c r="BG151" s="12" t="s">
        <v>44</v>
      </c>
      <c r="BH151" s="12" t="s">
        <v>44</v>
      </c>
      <c r="BI151" s="12" t="s">
        <v>44</v>
      </c>
      <c r="BJ151" s="12" t="s">
        <v>44</v>
      </c>
      <c r="BK151" s="12" t="s">
        <v>44</v>
      </c>
      <c r="BL151" s="12" t="s">
        <v>44</v>
      </c>
      <c r="BM151" s="29" t="s">
        <v>44</v>
      </c>
      <c r="BN151" s="16"/>
      <c r="BO151" s="16"/>
      <c r="BP151" s="16"/>
      <c r="BQ151" s="16"/>
      <c r="BR151" s="16"/>
      <c r="BS151" s="16"/>
      <c r="BT151" s="16"/>
      <c r="BU151" s="16"/>
      <c r="BV151" s="16"/>
      <c r="BW151" s="38">
        <f t="shared" si="34"/>
        <v>0</v>
      </c>
      <c r="BX151" s="39"/>
      <c r="BY151" s="34"/>
      <c r="BZ151" s="40"/>
      <c r="CA151" s="34"/>
      <c r="CB151" s="40"/>
      <c r="CC151" s="34"/>
      <c r="CD151" s="40"/>
      <c r="CE151" s="40"/>
      <c r="CF151" s="40"/>
      <c r="CG151" s="40"/>
      <c r="CH151" s="40"/>
      <c r="CI151" s="41"/>
      <c r="CJ151" s="41">
        <f t="shared" si="37"/>
        <v>0</v>
      </c>
      <c r="CK151" s="34"/>
      <c r="CL151" s="12"/>
      <c r="CM151" s="34"/>
      <c r="CN151" s="34"/>
      <c r="CO151" s="34"/>
      <c r="CP151" s="34"/>
      <c r="CQ151" s="42"/>
      <c r="CR151" s="42"/>
      <c r="CS151" s="42"/>
      <c r="CT151" s="42"/>
      <c r="CU151" s="16"/>
      <c r="CV151" s="43">
        <f t="shared" si="33"/>
        <v>4600000</v>
      </c>
      <c r="CW151" s="61">
        <v>1</v>
      </c>
      <c r="CX151" s="62">
        <v>44662</v>
      </c>
      <c r="CY151" s="63">
        <v>9046667</v>
      </c>
      <c r="CZ151" s="51">
        <v>1</v>
      </c>
      <c r="DA151" s="62">
        <v>44699</v>
      </c>
      <c r="DB151" s="63">
        <v>4600000</v>
      </c>
      <c r="DC151" s="51"/>
      <c r="DD151" s="51"/>
      <c r="DE151" s="75"/>
      <c r="DF151" s="65"/>
      <c r="DG151" s="65"/>
      <c r="DH151" s="64"/>
      <c r="DI151" s="65"/>
      <c r="DJ151" s="65"/>
      <c r="DK151" s="64"/>
      <c r="DL151" s="65"/>
      <c r="DM151" s="65"/>
      <c r="DN151" s="65"/>
      <c r="DO151" s="65"/>
      <c r="DP151" s="65"/>
      <c r="DQ151" s="65"/>
      <c r="DR151" s="65"/>
      <c r="DS151" s="65"/>
      <c r="DT151" s="65"/>
      <c r="DU151" s="65"/>
      <c r="DV151" s="65"/>
      <c r="DW151" s="65"/>
      <c r="DX151" s="65"/>
      <c r="DY151" s="65"/>
      <c r="DZ151" s="65"/>
      <c r="EA151" s="51">
        <f t="shared" si="35"/>
        <v>2</v>
      </c>
      <c r="EB151" s="66">
        <f t="shared" si="36"/>
        <v>13646667</v>
      </c>
    </row>
    <row r="152" spans="1:132" ht="24" x14ac:dyDescent="0.25">
      <c r="A152" s="79">
        <v>148</v>
      </c>
      <c r="B152" s="79">
        <v>2022</v>
      </c>
      <c r="C152" s="86" t="s">
        <v>1003</v>
      </c>
      <c r="D152" s="87" t="s">
        <v>1007</v>
      </c>
      <c r="E152" s="143" t="s">
        <v>1010</v>
      </c>
      <c r="F152" s="138" t="s">
        <v>44</v>
      </c>
      <c r="G152" s="78" t="s">
        <v>44</v>
      </c>
      <c r="H152" s="79" t="s">
        <v>44</v>
      </c>
      <c r="I152" s="79" t="s">
        <v>44</v>
      </c>
      <c r="J152" s="36" t="s">
        <v>1236</v>
      </c>
      <c r="K152" s="99" t="s">
        <v>123</v>
      </c>
      <c r="L152" s="100" t="s">
        <v>1004</v>
      </c>
      <c r="M152" s="79" t="s">
        <v>1011</v>
      </c>
      <c r="N152" s="94" t="s">
        <v>1006</v>
      </c>
      <c r="O152" s="14" t="s">
        <v>1061</v>
      </c>
      <c r="P152" s="14" t="s">
        <v>1067</v>
      </c>
      <c r="Q152" s="12" t="s">
        <v>1046</v>
      </c>
      <c r="R152" s="12" t="s">
        <v>1053</v>
      </c>
      <c r="S152" s="15">
        <v>5124096</v>
      </c>
      <c r="T152" s="15">
        <f t="shared" si="31"/>
        <v>5124096</v>
      </c>
      <c r="U152" s="78" t="s">
        <v>773</v>
      </c>
      <c r="V152" s="88">
        <v>1349</v>
      </c>
      <c r="W152" s="89" t="s">
        <v>1009</v>
      </c>
      <c r="X152" s="90">
        <v>446</v>
      </c>
      <c r="Y152" s="91">
        <v>44608</v>
      </c>
      <c r="Z152" s="55"/>
      <c r="AA152" s="39"/>
      <c r="AB152" s="39"/>
      <c r="AC152" s="56"/>
      <c r="AD152" s="57">
        <v>475</v>
      </c>
      <c r="AE152" s="58">
        <v>44608</v>
      </c>
      <c r="AF152" s="16"/>
      <c r="AG152" s="16"/>
      <c r="AH152" s="16"/>
      <c r="AI152" s="59"/>
      <c r="AJ152" s="28" t="s">
        <v>43</v>
      </c>
      <c r="AK152" s="29" t="s">
        <v>72</v>
      </c>
      <c r="AL152" s="38" t="s">
        <v>80</v>
      </c>
      <c r="AM152" s="92" t="s">
        <v>136</v>
      </c>
      <c r="AN152" s="79" t="s">
        <v>70</v>
      </c>
      <c r="AO152" s="93">
        <v>10</v>
      </c>
      <c r="AP152" s="38" t="s">
        <v>176</v>
      </c>
      <c r="AQ152" s="38">
        <v>1</v>
      </c>
      <c r="AR152" s="38">
        <v>0</v>
      </c>
      <c r="AS152" s="38">
        <f>+AQ152+AR152</f>
        <v>1</v>
      </c>
      <c r="AT152" s="79"/>
      <c r="AU152" s="95">
        <v>44607</v>
      </c>
      <c r="AV152" s="96">
        <v>44607</v>
      </c>
      <c r="AW152" s="71">
        <v>44609</v>
      </c>
      <c r="AX152" s="97">
        <v>44623</v>
      </c>
      <c r="AY152" s="97">
        <v>44623</v>
      </c>
      <c r="AZ152" s="98">
        <v>44635</v>
      </c>
      <c r="BA152" s="71" t="s">
        <v>1005</v>
      </c>
      <c r="BB152" s="94" t="s">
        <v>1008</v>
      </c>
      <c r="BC152" s="143" t="s">
        <v>141</v>
      </c>
      <c r="BD152" s="79" t="s">
        <v>44</v>
      </c>
      <c r="BE152" s="79" t="s">
        <v>44</v>
      </c>
      <c r="BF152" s="79" t="s">
        <v>44</v>
      </c>
      <c r="BG152" s="79" t="s">
        <v>44</v>
      </c>
      <c r="BH152" s="79" t="s">
        <v>44</v>
      </c>
      <c r="BI152" s="79" t="s">
        <v>44</v>
      </c>
      <c r="BJ152" s="79" t="s">
        <v>44</v>
      </c>
      <c r="BK152" s="79" t="s">
        <v>44</v>
      </c>
      <c r="BL152" s="79" t="s">
        <v>44</v>
      </c>
      <c r="BM152" s="92" t="s">
        <v>44</v>
      </c>
      <c r="BN152" s="101"/>
      <c r="BO152" s="101"/>
      <c r="BP152" s="101"/>
      <c r="BQ152" s="101"/>
      <c r="BR152" s="101"/>
      <c r="BS152" s="101"/>
      <c r="BT152" s="101"/>
      <c r="BU152" s="101"/>
      <c r="BV152" s="101"/>
      <c r="BW152" s="38">
        <f t="shared" si="34"/>
        <v>0</v>
      </c>
      <c r="BX152" s="97"/>
      <c r="BY152" s="98"/>
      <c r="BZ152" s="102"/>
      <c r="CA152" s="98"/>
      <c r="CB152" s="102"/>
      <c r="CC152" s="98"/>
      <c r="CD152" s="102"/>
      <c r="CE152" s="102"/>
      <c r="CF152" s="102"/>
      <c r="CG152" s="102"/>
      <c r="CH152" s="102"/>
      <c r="CI152" s="103"/>
      <c r="CJ152" s="41">
        <f t="shared" si="37"/>
        <v>0</v>
      </c>
      <c r="CK152" s="98"/>
      <c r="CL152" s="79"/>
      <c r="CM152" s="98"/>
      <c r="CN152" s="98"/>
      <c r="CO152" s="98"/>
      <c r="CP152" s="98"/>
      <c r="CQ152" s="104"/>
      <c r="CR152" s="104"/>
      <c r="CS152" s="104"/>
      <c r="CT152" s="104"/>
      <c r="CU152" s="78" t="s">
        <v>1018</v>
      </c>
      <c r="CV152" s="105">
        <f>+T152/AQ152</f>
        <v>5124096</v>
      </c>
      <c r="CW152" s="61">
        <v>1</v>
      </c>
      <c r="CX152" s="62">
        <v>44638</v>
      </c>
      <c r="CY152" s="63">
        <v>5069520</v>
      </c>
      <c r="CZ152" s="51"/>
      <c r="DA152" s="62"/>
      <c r="DB152" s="63"/>
      <c r="DC152" s="51"/>
      <c r="DD152" s="51"/>
      <c r="DE152" s="75"/>
      <c r="DF152" s="65"/>
      <c r="DG152" s="65"/>
      <c r="DH152" s="64"/>
      <c r="DI152" s="65"/>
      <c r="DJ152" s="65"/>
      <c r="DK152" s="64"/>
      <c r="DL152" s="65"/>
      <c r="DM152" s="65"/>
      <c r="DN152" s="65"/>
      <c r="DO152" s="65"/>
      <c r="DP152" s="65"/>
      <c r="DQ152" s="65"/>
      <c r="DR152" s="65"/>
      <c r="DS152" s="65"/>
      <c r="DT152" s="65"/>
      <c r="DU152" s="65"/>
      <c r="DV152" s="65"/>
      <c r="DW152" s="65"/>
      <c r="DX152" s="65"/>
      <c r="DY152" s="65"/>
      <c r="DZ152" s="65"/>
      <c r="EA152" s="51">
        <f t="shared" si="35"/>
        <v>1</v>
      </c>
      <c r="EB152" s="66">
        <f t="shared" si="36"/>
        <v>5069520</v>
      </c>
    </row>
    <row r="153" spans="1:132" ht="72" x14ac:dyDescent="0.25">
      <c r="A153" s="38">
        <v>149</v>
      </c>
      <c r="B153" s="78">
        <v>2022</v>
      </c>
      <c r="C153" s="87" t="s">
        <v>1025</v>
      </c>
      <c r="D153" s="87" t="s">
        <v>1089</v>
      </c>
      <c r="E153" s="143" t="s">
        <v>1028</v>
      </c>
      <c r="F153" s="138" t="s">
        <v>44</v>
      </c>
      <c r="G153" s="78" t="s">
        <v>44</v>
      </c>
      <c r="H153" s="78" t="s">
        <v>44</v>
      </c>
      <c r="I153" s="78" t="s">
        <v>44</v>
      </c>
      <c r="J153" s="36" t="s">
        <v>1236</v>
      </c>
      <c r="K153" s="38" t="s">
        <v>121</v>
      </c>
      <c r="L153" s="67" t="s">
        <v>1118</v>
      </c>
      <c r="M153" s="38" t="s">
        <v>427</v>
      </c>
      <c r="N153" s="94" t="s">
        <v>1026</v>
      </c>
      <c r="O153" s="87" t="s">
        <v>1068</v>
      </c>
      <c r="P153" s="87" t="s">
        <v>1069</v>
      </c>
      <c r="Q153" s="38" t="s">
        <v>1044</v>
      </c>
      <c r="R153" s="12" t="s">
        <v>1052</v>
      </c>
      <c r="S153" s="106">
        <v>27000000</v>
      </c>
      <c r="T153" s="15">
        <f t="shared" si="31"/>
        <v>27000000</v>
      </c>
      <c r="U153" s="78" t="s">
        <v>190</v>
      </c>
      <c r="V153" s="88">
        <v>1845</v>
      </c>
      <c r="W153" s="89" t="s">
        <v>391</v>
      </c>
      <c r="X153" s="90">
        <v>454</v>
      </c>
      <c r="Y153" s="91">
        <v>44652</v>
      </c>
      <c r="Z153" s="55"/>
      <c r="AA153" s="39"/>
      <c r="AB153" s="39"/>
      <c r="AC153" s="56"/>
      <c r="AD153" s="57">
        <v>509</v>
      </c>
      <c r="AE153" s="58">
        <v>44672</v>
      </c>
      <c r="AF153" s="16"/>
      <c r="AG153" s="16"/>
      <c r="AH153" s="16"/>
      <c r="AI153" s="59"/>
      <c r="AJ153" s="28" t="s">
        <v>43</v>
      </c>
      <c r="AK153" s="29" t="s">
        <v>71</v>
      </c>
      <c r="AL153" s="78" t="s">
        <v>79</v>
      </c>
      <c r="AM153" s="78" t="s">
        <v>137</v>
      </c>
      <c r="AN153" s="78" t="s">
        <v>84</v>
      </c>
      <c r="AO153" s="88">
        <v>11</v>
      </c>
      <c r="AP153" s="78" t="s">
        <v>176</v>
      </c>
      <c r="AQ153" s="78">
        <v>6</v>
      </c>
      <c r="AR153" s="78">
        <v>0</v>
      </c>
      <c r="AS153" s="78">
        <f>+AQ153+AR153</f>
        <v>6</v>
      </c>
      <c r="AT153" s="107"/>
      <c r="AU153" s="35">
        <v>44652</v>
      </c>
      <c r="AV153" s="108">
        <v>44672</v>
      </c>
      <c r="AW153" s="71">
        <v>44673</v>
      </c>
      <c r="AX153" s="97">
        <v>44855</v>
      </c>
      <c r="AY153" s="97">
        <v>44855</v>
      </c>
      <c r="AZ153" s="107"/>
      <c r="BA153" s="71" t="s">
        <v>1027</v>
      </c>
      <c r="BB153" s="67" t="s">
        <v>1029</v>
      </c>
      <c r="BC153" s="142" t="s">
        <v>138</v>
      </c>
      <c r="BD153" s="38" t="s">
        <v>44</v>
      </c>
      <c r="BE153" s="38" t="s">
        <v>44</v>
      </c>
      <c r="BF153" s="38" t="s">
        <v>44</v>
      </c>
      <c r="BG153" s="38" t="s">
        <v>44</v>
      </c>
      <c r="BH153" s="38" t="s">
        <v>44</v>
      </c>
      <c r="BI153" s="38" t="s">
        <v>44</v>
      </c>
      <c r="BJ153" s="38" t="s">
        <v>44</v>
      </c>
      <c r="BK153" s="38" t="s">
        <v>44</v>
      </c>
      <c r="BL153" s="38" t="s">
        <v>44</v>
      </c>
      <c r="BM153" s="38" t="s">
        <v>44</v>
      </c>
      <c r="BN153" s="101"/>
      <c r="BO153" s="101"/>
      <c r="BP153" s="101"/>
      <c r="BQ153" s="101"/>
      <c r="BR153" s="101"/>
      <c r="BS153" s="101"/>
      <c r="BT153" s="101"/>
      <c r="BU153" s="101"/>
      <c r="BV153" s="101"/>
      <c r="BW153" s="38">
        <f t="shared" si="34"/>
        <v>0</v>
      </c>
      <c r="BX153" s="97"/>
      <c r="BY153" s="107"/>
      <c r="BZ153" s="107"/>
      <c r="CA153" s="107"/>
      <c r="CB153" s="107"/>
      <c r="CC153" s="107"/>
      <c r="CD153" s="107"/>
      <c r="CE153" s="107"/>
      <c r="CF153" s="107"/>
      <c r="CG153" s="107"/>
      <c r="CH153" s="75"/>
      <c r="CI153" s="75"/>
      <c r="CJ153" s="41">
        <f t="shared" si="37"/>
        <v>0</v>
      </c>
      <c r="CK153" s="75"/>
      <c r="CL153" s="75"/>
      <c r="CM153" s="75"/>
      <c r="CN153" s="75"/>
      <c r="CO153" s="75"/>
      <c r="CP153" s="75"/>
      <c r="CQ153" s="75"/>
      <c r="CR153" s="75"/>
      <c r="CS153" s="75"/>
      <c r="CT153" s="75"/>
      <c r="CU153" s="16"/>
      <c r="CV153" s="105">
        <f t="shared" ref="CV153:CV177" si="38">+S153/AQ153</f>
        <v>4500000</v>
      </c>
      <c r="CW153" s="61">
        <v>1</v>
      </c>
      <c r="CX153" s="62">
        <v>44796</v>
      </c>
      <c r="CY153" s="63">
        <v>4859022</v>
      </c>
      <c r="CZ153" s="51"/>
      <c r="DA153" s="62"/>
      <c r="DB153" s="63"/>
      <c r="DC153" s="51"/>
      <c r="DD153" s="51"/>
      <c r="DE153" s="75"/>
      <c r="DF153" s="65"/>
      <c r="DG153" s="65"/>
      <c r="DH153" s="64"/>
      <c r="DI153" s="65"/>
      <c r="DJ153" s="65"/>
      <c r="DK153" s="64"/>
      <c r="DL153" s="65"/>
      <c r="DM153" s="65"/>
      <c r="DN153" s="65"/>
      <c r="DO153" s="65"/>
      <c r="DP153" s="65"/>
      <c r="DQ153" s="65"/>
      <c r="DR153" s="65"/>
      <c r="DS153" s="65"/>
      <c r="DT153" s="65"/>
      <c r="DU153" s="65"/>
      <c r="DV153" s="65"/>
      <c r="DW153" s="65"/>
      <c r="DX153" s="65"/>
      <c r="DY153" s="65"/>
      <c r="DZ153" s="65"/>
      <c r="EA153" s="51">
        <f t="shared" si="35"/>
        <v>1</v>
      </c>
      <c r="EB153" s="66">
        <f t="shared" si="36"/>
        <v>4859022</v>
      </c>
    </row>
    <row r="154" spans="1:132" ht="48" x14ac:dyDescent="0.25">
      <c r="A154" s="78">
        <v>150</v>
      </c>
      <c r="B154" s="78">
        <v>2022</v>
      </c>
      <c r="C154" s="109" t="s">
        <v>1030</v>
      </c>
      <c r="D154" s="109" t="s">
        <v>1090</v>
      </c>
      <c r="E154" s="138" t="s">
        <v>1031</v>
      </c>
      <c r="F154" s="138" t="s">
        <v>44</v>
      </c>
      <c r="G154" s="78" t="s">
        <v>44</v>
      </c>
      <c r="H154" s="78" t="s">
        <v>44</v>
      </c>
      <c r="I154" s="116" t="s">
        <v>44</v>
      </c>
      <c r="J154" s="36" t="s">
        <v>1236</v>
      </c>
      <c r="K154" s="78" t="s">
        <v>50</v>
      </c>
      <c r="L154" s="117" t="s">
        <v>1004</v>
      </c>
      <c r="M154" s="78" t="s">
        <v>158</v>
      </c>
      <c r="N154" s="94" t="s">
        <v>1034</v>
      </c>
      <c r="O154" s="109" t="s">
        <v>1061</v>
      </c>
      <c r="P154" s="109" t="s">
        <v>1067</v>
      </c>
      <c r="Q154" s="38" t="s">
        <v>1044</v>
      </c>
      <c r="R154" s="38" t="s">
        <v>1052</v>
      </c>
      <c r="S154" s="15">
        <v>6148110</v>
      </c>
      <c r="T154" s="15">
        <f t="shared" si="31"/>
        <v>6148110</v>
      </c>
      <c r="U154" s="78" t="s">
        <v>773</v>
      </c>
      <c r="V154" s="88">
        <v>1311</v>
      </c>
      <c r="W154" s="89" t="s">
        <v>1035</v>
      </c>
      <c r="X154" s="110">
        <v>457</v>
      </c>
      <c r="Y154" s="111">
        <v>44645</v>
      </c>
      <c r="Z154" s="112"/>
      <c r="AA154" s="97"/>
      <c r="AB154" s="97"/>
      <c r="AC154" s="113"/>
      <c r="AD154" s="110">
        <v>517</v>
      </c>
      <c r="AE154" s="108">
        <v>44680</v>
      </c>
      <c r="AF154" s="101"/>
      <c r="AG154" s="101"/>
      <c r="AH154" s="101"/>
      <c r="AI154" s="114"/>
      <c r="AJ154" s="115" t="s">
        <v>43</v>
      </c>
      <c r="AK154" s="38" t="s">
        <v>71</v>
      </c>
      <c r="AL154" s="38" t="s">
        <v>80</v>
      </c>
      <c r="AM154" s="38" t="s">
        <v>136</v>
      </c>
      <c r="AN154" s="38" t="s">
        <v>70</v>
      </c>
      <c r="AO154" s="88">
        <v>10</v>
      </c>
      <c r="AP154" s="78" t="s">
        <v>176</v>
      </c>
      <c r="AQ154" s="78">
        <v>12</v>
      </c>
      <c r="AR154" s="78">
        <v>0</v>
      </c>
      <c r="AS154" s="78">
        <f>+AQ154+AR154</f>
        <v>12</v>
      </c>
      <c r="AT154" s="78"/>
      <c r="AU154" s="71">
        <v>44645</v>
      </c>
      <c r="AV154" s="108">
        <v>44680</v>
      </c>
      <c r="AW154" s="71">
        <v>44681</v>
      </c>
      <c r="AX154" s="97">
        <v>45093</v>
      </c>
      <c r="AY154" s="97">
        <v>45093</v>
      </c>
      <c r="AZ154" s="107"/>
      <c r="BA154" s="71" t="s">
        <v>1100</v>
      </c>
      <c r="BB154" s="94" t="s">
        <v>1032</v>
      </c>
      <c r="BC154" s="143" t="s">
        <v>138</v>
      </c>
      <c r="BD154" s="78" t="s">
        <v>44</v>
      </c>
      <c r="BE154" s="78" t="s">
        <v>44</v>
      </c>
      <c r="BF154" s="78" t="s">
        <v>44</v>
      </c>
      <c r="BG154" s="78" t="s">
        <v>44</v>
      </c>
      <c r="BH154" s="78" t="s">
        <v>44</v>
      </c>
      <c r="BI154" s="78" t="s">
        <v>44</v>
      </c>
      <c r="BJ154" s="78" t="s">
        <v>44</v>
      </c>
      <c r="BK154" s="78" t="s">
        <v>44</v>
      </c>
      <c r="BL154" s="78" t="s">
        <v>44</v>
      </c>
      <c r="BM154" s="78" t="s">
        <v>44</v>
      </c>
      <c r="BN154" s="101"/>
      <c r="BO154" s="101"/>
      <c r="BP154" s="101"/>
      <c r="BQ154" s="101"/>
      <c r="BR154" s="101"/>
      <c r="BS154" s="101"/>
      <c r="BT154" s="101"/>
      <c r="BU154" s="101"/>
      <c r="BV154" s="101"/>
      <c r="BW154" s="38">
        <f t="shared" si="34"/>
        <v>0</v>
      </c>
      <c r="BX154" s="97"/>
      <c r="BY154" s="107"/>
      <c r="BZ154" s="107"/>
      <c r="CA154" s="107"/>
      <c r="CB154" s="107"/>
      <c r="CC154" s="107"/>
      <c r="CD154" s="107"/>
      <c r="CE154" s="107"/>
      <c r="CF154" s="107"/>
      <c r="CG154" s="107"/>
      <c r="CH154" s="107"/>
      <c r="CI154" s="107"/>
      <c r="CJ154" s="41">
        <f t="shared" si="37"/>
        <v>0</v>
      </c>
      <c r="CK154" s="107"/>
      <c r="CL154" s="107"/>
      <c r="CM154" s="107"/>
      <c r="CN154" s="107"/>
      <c r="CO154" s="107"/>
      <c r="CP154" s="107"/>
      <c r="CQ154" s="107"/>
      <c r="CR154" s="107"/>
      <c r="CS154" s="107"/>
      <c r="CT154" s="107"/>
      <c r="CU154" s="101" t="s">
        <v>1033</v>
      </c>
      <c r="CV154" s="117">
        <f t="shared" si="38"/>
        <v>512342.5</v>
      </c>
      <c r="CW154" s="61"/>
      <c r="CX154" s="62"/>
      <c r="CY154" s="63"/>
      <c r="CZ154" s="51"/>
      <c r="DA154" s="62"/>
      <c r="DB154" s="63"/>
      <c r="DC154" s="51"/>
      <c r="DD154" s="51"/>
      <c r="DE154" s="75"/>
      <c r="DF154" s="65"/>
      <c r="DG154" s="65"/>
      <c r="DH154" s="64"/>
      <c r="DI154" s="65"/>
      <c r="DJ154" s="65"/>
      <c r="DK154" s="64"/>
      <c r="DL154" s="65"/>
      <c r="DM154" s="65"/>
      <c r="DN154" s="65"/>
      <c r="DO154" s="65"/>
      <c r="DP154" s="65"/>
      <c r="DQ154" s="65"/>
      <c r="DR154" s="65"/>
      <c r="DS154" s="65"/>
      <c r="DT154" s="65"/>
      <c r="DU154" s="65"/>
      <c r="DV154" s="65"/>
      <c r="DW154" s="65"/>
      <c r="DX154" s="65"/>
      <c r="DY154" s="65"/>
      <c r="DZ154" s="65"/>
      <c r="EA154" s="51">
        <f t="shared" si="35"/>
        <v>0</v>
      </c>
      <c r="EB154" s="66">
        <f t="shared" si="36"/>
        <v>0</v>
      </c>
    </row>
    <row r="155" spans="1:132" ht="96" x14ac:dyDescent="0.25">
      <c r="A155" s="38">
        <v>151</v>
      </c>
      <c r="B155" s="38">
        <v>2022</v>
      </c>
      <c r="C155" s="109" t="s">
        <v>1094</v>
      </c>
      <c r="D155" s="109" t="s">
        <v>1095</v>
      </c>
      <c r="E155" s="158" t="s">
        <v>1097</v>
      </c>
      <c r="F155" s="138" t="s">
        <v>44</v>
      </c>
      <c r="G155" s="78" t="s">
        <v>44</v>
      </c>
      <c r="H155" s="78" t="s">
        <v>44</v>
      </c>
      <c r="I155" s="116" t="s">
        <v>44</v>
      </c>
      <c r="J155" s="36" t="s">
        <v>1236</v>
      </c>
      <c r="K155" s="78"/>
      <c r="L155" s="94" t="s">
        <v>1357</v>
      </c>
      <c r="M155" s="78" t="s">
        <v>1367</v>
      </c>
      <c r="N155" s="94" t="s">
        <v>1093</v>
      </c>
      <c r="O155" s="109" t="s">
        <v>1061</v>
      </c>
      <c r="P155" s="109" t="s">
        <v>1067</v>
      </c>
      <c r="Q155" s="38" t="s">
        <v>1044</v>
      </c>
      <c r="R155" s="38" t="s">
        <v>1052</v>
      </c>
      <c r="S155" s="15">
        <v>391026874</v>
      </c>
      <c r="T155" s="15">
        <f t="shared" si="31"/>
        <v>391026874</v>
      </c>
      <c r="U155" s="78" t="s">
        <v>773</v>
      </c>
      <c r="V155" s="88" t="s">
        <v>1200</v>
      </c>
      <c r="W155" s="89" t="s">
        <v>1201</v>
      </c>
      <c r="X155" s="118" t="s">
        <v>1203</v>
      </c>
      <c r="Y155" s="119" t="s">
        <v>1202</v>
      </c>
      <c r="Z155" s="112"/>
      <c r="AA155" s="97"/>
      <c r="AB155" s="97"/>
      <c r="AC155" s="113"/>
      <c r="AD155" s="67" t="s">
        <v>1204</v>
      </c>
      <c r="AE155" s="120">
        <v>44722</v>
      </c>
      <c r="AF155" s="101"/>
      <c r="AG155" s="101"/>
      <c r="AH155" s="101"/>
      <c r="AI155" s="114"/>
      <c r="AJ155" s="115" t="s">
        <v>43</v>
      </c>
      <c r="AK155" s="38" t="s">
        <v>71</v>
      </c>
      <c r="AL155" s="38" t="s">
        <v>77</v>
      </c>
      <c r="AM155" s="38" t="s">
        <v>1199</v>
      </c>
      <c r="AN155" s="38" t="s">
        <v>115</v>
      </c>
      <c r="AO155" s="88">
        <v>18</v>
      </c>
      <c r="AP155" s="78" t="s">
        <v>176</v>
      </c>
      <c r="AQ155" s="78">
        <v>12</v>
      </c>
      <c r="AR155" s="78">
        <v>0</v>
      </c>
      <c r="AS155" s="78">
        <f>+AQ155+AR155</f>
        <v>12</v>
      </c>
      <c r="AT155" s="78"/>
      <c r="AU155" s="71">
        <v>44704</v>
      </c>
      <c r="AV155" s="108">
        <v>44705</v>
      </c>
      <c r="AW155" s="71">
        <v>44720</v>
      </c>
      <c r="AX155" s="97">
        <v>45144</v>
      </c>
      <c r="AY155" s="97">
        <v>45144</v>
      </c>
      <c r="AZ155" s="107"/>
      <c r="BA155" s="71" t="s">
        <v>1098</v>
      </c>
      <c r="BB155" s="94" t="s">
        <v>1092</v>
      </c>
      <c r="BC155" s="143" t="s">
        <v>138</v>
      </c>
      <c r="BD155" s="78" t="s">
        <v>44</v>
      </c>
      <c r="BE155" s="78" t="s">
        <v>44</v>
      </c>
      <c r="BF155" s="78" t="s">
        <v>44</v>
      </c>
      <c r="BG155" s="78" t="s">
        <v>44</v>
      </c>
      <c r="BH155" s="78" t="s">
        <v>44</v>
      </c>
      <c r="BI155" s="78" t="s">
        <v>44</v>
      </c>
      <c r="BJ155" s="78" t="s">
        <v>44</v>
      </c>
      <c r="BK155" s="78" t="s">
        <v>44</v>
      </c>
      <c r="BL155" s="78" t="s">
        <v>44</v>
      </c>
      <c r="BM155" s="78" t="s">
        <v>44</v>
      </c>
      <c r="BN155" s="101"/>
      <c r="BO155" s="101"/>
      <c r="BP155" s="101"/>
      <c r="BQ155" s="101"/>
      <c r="BR155" s="101"/>
      <c r="BS155" s="101"/>
      <c r="BT155" s="101"/>
      <c r="BU155" s="101"/>
      <c r="BV155" s="101"/>
      <c r="BW155" s="38">
        <f t="shared" si="34"/>
        <v>0</v>
      </c>
      <c r="BX155" s="97"/>
      <c r="BY155" s="107"/>
      <c r="BZ155" s="107"/>
      <c r="CA155" s="107"/>
      <c r="CB155" s="107"/>
      <c r="CC155" s="107"/>
      <c r="CD155" s="107"/>
      <c r="CE155" s="107"/>
      <c r="CF155" s="107"/>
      <c r="CG155" s="107"/>
      <c r="CH155" s="107"/>
      <c r="CI155" s="107"/>
      <c r="CJ155" s="41">
        <f t="shared" si="37"/>
        <v>0</v>
      </c>
      <c r="CK155" s="107"/>
      <c r="CL155" s="107"/>
      <c r="CM155" s="107"/>
      <c r="CN155" s="107"/>
      <c r="CO155" s="107"/>
      <c r="CP155" s="107"/>
      <c r="CQ155" s="107"/>
      <c r="CR155" s="107"/>
      <c r="CS155" s="107"/>
      <c r="CT155" s="107"/>
      <c r="CU155" s="101"/>
      <c r="CV155" s="117">
        <f t="shared" si="38"/>
        <v>32585572.833333332</v>
      </c>
      <c r="CW155" s="61">
        <v>1</v>
      </c>
      <c r="CX155" s="62">
        <v>44753</v>
      </c>
      <c r="CY155" s="63">
        <v>917002</v>
      </c>
      <c r="CZ155" s="51">
        <v>1</v>
      </c>
      <c r="DA155" s="62">
        <v>44753</v>
      </c>
      <c r="DB155" s="63">
        <v>917002</v>
      </c>
      <c r="DC155" s="51">
        <v>1</v>
      </c>
      <c r="DD155" s="62">
        <v>44763</v>
      </c>
      <c r="DE155" s="63">
        <v>220982</v>
      </c>
      <c r="DF155" s="51">
        <v>1</v>
      </c>
      <c r="DG155" s="62">
        <v>44764</v>
      </c>
      <c r="DH155" s="63">
        <v>232901</v>
      </c>
      <c r="DI155" s="65">
        <v>1</v>
      </c>
      <c r="DJ155" s="58">
        <v>44753</v>
      </c>
      <c r="DK155" s="64">
        <v>870162</v>
      </c>
      <c r="DL155" s="65"/>
      <c r="DM155" s="65"/>
      <c r="DN155" s="65"/>
      <c r="DO155" s="65"/>
      <c r="DP155" s="65"/>
      <c r="DQ155" s="65"/>
      <c r="DR155" s="65"/>
      <c r="DS155" s="65"/>
      <c r="DT155" s="65"/>
      <c r="DU155" s="65"/>
      <c r="DV155" s="65"/>
      <c r="DW155" s="65"/>
      <c r="DX155" s="65"/>
      <c r="DY155" s="65"/>
      <c r="DZ155" s="65"/>
      <c r="EA155" s="51">
        <f t="shared" si="35"/>
        <v>5</v>
      </c>
      <c r="EB155" s="66">
        <f t="shared" si="36"/>
        <v>3158049</v>
      </c>
    </row>
    <row r="156" spans="1:132" ht="60" x14ac:dyDescent="0.25">
      <c r="A156" s="38">
        <v>152</v>
      </c>
      <c r="B156" s="38">
        <v>2022</v>
      </c>
      <c r="C156" s="87" t="s">
        <v>1083</v>
      </c>
      <c r="D156" s="87" t="s">
        <v>1091</v>
      </c>
      <c r="E156" s="159" t="s">
        <v>1084</v>
      </c>
      <c r="F156" s="137" t="s">
        <v>44</v>
      </c>
      <c r="G156" s="38" t="s">
        <v>44</v>
      </c>
      <c r="H156" s="38" t="s">
        <v>44</v>
      </c>
      <c r="I156" s="38" t="s">
        <v>44</v>
      </c>
      <c r="J156" s="36" t="s">
        <v>1236</v>
      </c>
      <c r="K156" s="38" t="s">
        <v>50</v>
      </c>
      <c r="L156" s="94" t="s">
        <v>1036</v>
      </c>
      <c r="M156" s="38" t="s">
        <v>158</v>
      </c>
      <c r="N156" s="67" t="s">
        <v>1086</v>
      </c>
      <c r="O156" s="87" t="s">
        <v>1061</v>
      </c>
      <c r="P156" s="87" t="s">
        <v>1067</v>
      </c>
      <c r="Q156" s="38" t="s">
        <v>1044</v>
      </c>
      <c r="R156" s="38" t="s">
        <v>1052</v>
      </c>
      <c r="S156" s="15">
        <v>53937538</v>
      </c>
      <c r="T156" s="15">
        <f t="shared" si="31"/>
        <v>53937538</v>
      </c>
      <c r="U156" s="38" t="s">
        <v>773</v>
      </c>
      <c r="V156" s="51" t="s">
        <v>1087</v>
      </c>
      <c r="W156" s="51" t="s">
        <v>1088</v>
      </c>
      <c r="X156" s="65">
        <v>458</v>
      </c>
      <c r="Y156" s="58">
        <v>44685</v>
      </c>
      <c r="Z156" s="55"/>
      <c r="AA156" s="39"/>
      <c r="AB156" s="39"/>
      <c r="AC156" s="39"/>
      <c r="AD156" s="67">
        <v>582</v>
      </c>
      <c r="AE156" s="120">
        <v>44708</v>
      </c>
      <c r="AF156" s="16"/>
      <c r="AG156" s="16"/>
      <c r="AH156" s="16"/>
      <c r="AI156" s="16"/>
      <c r="AJ156" s="38" t="s">
        <v>43</v>
      </c>
      <c r="AK156" s="38" t="s">
        <v>71</v>
      </c>
      <c r="AL156" s="38" t="s">
        <v>80</v>
      </c>
      <c r="AM156" s="38" t="s">
        <v>136</v>
      </c>
      <c r="AN156" s="38" t="s">
        <v>70</v>
      </c>
      <c r="AO156" s="51">
        <v>10</v>
      </c>
      <c r="AP156" s="38" t="s">
        <v>176</v>
      </c>
      <c r="AQ156" s="38">
        <v>15</v>
      </c>
      <c r="AR156" s="38">
        <v>0</v>
      </c>
      <c r="AS156" s="38">
        <v>10</v>
      </c>
      <c r="AT156" s="38"/>
      <c r="AU156" s="35">
        <v>44685</v>
      </c>
      <c r="AV156" s="58">
        <v>44708</v>
      </c>
      <c r="AW156" s="35">
        <v>44711</v>
      </c>
      <c r="AX156" s="39">
        <v>45172</v>
      </c>
      <c r="AY156" s="39">
        <v>45172</v>
      </c>
      <c r="AZ156" s="75"/>
      <c r="BA156" s="71" t="s">
        <v>1096</v>
      </c>
      <c r="BB156" s="67" t="s">
        <v>1085</v>
      </c>
      <c r="BC156" s="142" t="s">
        <v>138</v>
      </c>
      <c r="BD156" s="78" t="s">
        <v>44</v>
      </c>
      <c r="BE156" s="78" t="s">
        <v>44</v>
      </c>
      <c r="BF156" s="78" t="s">
        <v>44</v>
      </c>
      <c r="BG156" s="78" t="s">
        <v>44</v>
      </c>
      <c r="BH156" s="78" t="s">
        <v>44</v>
      </c>
      <c r="BI156" s="78" t="s">
        <v>44</v>
      </c>
      <c r="BJ156" s="78" t="s">
        <v>44</v>
      </c>
      <c r="BK156" s="78" t="s">
        <v>44</v>
      </c>
      <c r="BL156" s="78" t="s">
        <v>44</v>
      </c>
      <c r="BM156" s="78" t="s">
        <v>44</v>
      </c>
      <c r="BN156" s="101"/>
      <c r="BO156" s="101"/>
      <c r="BP156" s="101"/>
      <c r="BQ156" s="101"/>
      <c r="BR156" s="101"/>
      <c r="BS156" s="101"/>
      <c r="BT156" s="101"/>
      <c r="BU156" s="101"/>
      <c r="BV156" s="101"/>
      <c r="BW156" s="38">
        <f t="shared" si="34"/>
        <v>0</v>
      </c>
      <c r="BX156" s="97"/>
      <c r="BY156" s="107"/>
      <c r="BZ156" s="107"/>
      <c r="CA156" s="107"/>
      <c r="CB156" s="107"/>
      <c r="CC156" s="107"/>
      <c r="CD156" s="107"/>
      <c r="CE156" s="107"/>
      <c r="CF156" s="107"/>
      <c r="CG156" s="107"/>
      <c r="CH156" s="107"/>
      <c r="CI156" s="107"/>
      <c r="CJ156" s="41">
        <f t="shared" si="37"/>
        <v>0</v>
      </c>
      <c r="CK156" s="107"/>
      <c r="CL156" s="107"/>
      <c r="CM156" s="107"/>
      <c r="CN156" s="107"/>
      <c r="CO156" s="107"/>
      <c r="CP156" s="107"/>
      <c r="CQ156" s="107"/>
      <c r="CR156" s="107"/>
      <c r="CS156" s="107"/>
      <c r="CT156" s="107"/>
      <c r="CU156" s="101"/>
      <c r="CV156" s="117">
        <f t="shared" si="38"/>
        <v>3595835.8666666667</v>
      </c>
      <c r="CW156" s="61"/>
      <c r="CX156" s="62"/>
      <c r="CY156" s="63"/>
      <c r="CZ156" s="51"/>
      <c r="DA156" s="62"/>
      <c r="DB156" s="63"/>
      <c r="DC156" s="51"/>
      <c r="DD156" s="51"/>
      <c r="DE156" s="75"/>
      <c r="DF156" s="65"/>
      <c r="DG156" s="65"/>
      <c r="DH156" s="64"/>
      <c r="DI156" s="65"/>
      <c r="DJ156" s="65"/>
      <c r="DK156" s="64"/>
      <c r="DL156" s="65"/>
      <c r="DM156" s="65"/>
      <c r="DN156" s="65"/>
      <c r="DO156" s="65"/>
      <c r="DP156" s="65"/>
      <c r="DQ156" s="65"/>
      <c r="DR156" s="65"/>
      <c r="DS156" s="65"/>
      <c r="DT156" s="65"/>
      <c r="DU156" s="65"/>
      <c r="DV156" s="65"/>
      <c r="DW156" s="65"/>
      <c r="DX156" s="65"/>
      <c r="DY156" s="65"/>
      <c r="DZ156" s="65"/>
      <c r="EA156" s="51">
        <f t="shared" si="35"/>
        <v>0</v>
      </c>
      <c r="EB156" s="66">
        <f t="shared" si="36"/>
        <v>0</v>
      </c>
    </row>
    <row r="157" spans="1:132" ht="24" x14ac:dyDescent="0.25">
      <c r="A157" s="38">
        <v>153</v>
      </c>
      <c r="B157" s="38">
        <v>2022</v>
      </c>
      <c r="C157" s="87" t="s">
        <v>1104</v>
      </c>
      <c r="D157" s="87" t="s">
        <v>1105</v>
      </c>
      <c r="E157" s="159" t="s">
        <v>1101</v>
      </c>
      <c r="F157" s="137" t="s">
        <v>44</v>
      </c>
      <c r="G157" s="38" t="s">
        <v>44</v>
      </c>
      <c r="H157" s="38" t="s">
        <v>44</v>
      </c>
      <c r="I157" s="38" t="s">
        <v>44</v>
      </c>
      <c r="J157" s="36" t="s">
        <v>1236</v>
      </c>
      <c r="K157" s="38" t="s">
        <v>121</v>
      </c>
      <c r="L157" s="67" t="s">
        <v>390</v>
      </c>
      <c r="M157" s="38" t="s">
        <v>427</v>
      </c>
      <c r="N157" s="67" t="s">
        <v>1107</v>
      </c>
      <c r="O157" s="87" t="s">
        <v>1061</v>
      </c>
      <c r="P157" s="87" t="s">
        <v>1067</v>
      </c>
      <c r="Q157" s="38" t="s">
        <v>1044</v>
      </c>
      <c r="R157" s="38" t="s">
        <v>1052</v>
      </c>
      <c r="S157" s="15">
        <v>258914320</v>
      </c>
      <c r="T157" s="15">
        <f t="shared" si="31"/>
        <v>258914320</v>
      </c>
      <c r="U157" s="38" t="s">
        <v>190</v>
      </c>
      <c r="V157" s="51">
        <v>1845</v>
      </c>
      <c r="W157" s="89" t="s">
        <v>391</v>
      </c>
      <c r="X157" s="65">
        <v>460</v>
      </c>
      <c r="Y157" s="39">
        <v>44721</v>
      </c>
      <c r="Z157" s="55"/>
      <c r="AA157" s="39"/>
      <c r="AB157" s="39"/>
      <c r="AC157" s="39"/>
      <c r="AD157" s="16">
        <v>581</v>
      </c>
      <c r="AE157" s="39">
        <v>44721</v>
      </c>
      <c r="AF157" s="16"/>
      <c r="AG157" s="39"/>
      <c r="AH157" s="16"/>
      <c r="AI157" s="16"/>
      <c r="AJ157" s="38" t="s">
        <v>43</v>
      </c>
      <c r="AK157" s="38" t="s">
        <v>71</v>
      </c>
      <c r="AL157" s="38" t="s">
        <v>79</v>
      </c>
      <c r="AM157" s="78" t="s">
        <v>137</v>
      </c>
      <c r="AN157" s="78" t="s">
        <v>84</v>
      </c>
      <c r="AO157" s="88">
        <v>11</v>
      </c>
      <c r="AP157" s="38" t="s">
        <v>176</v>
      </c>
      <c r="AQ157" s="38">
        <v>8</v>
      </c>
      <c r="AR157" s="38">
        <v>0</v>
      </c>
      <c r="AS157" s="38">
        <f>+AQ157+AR157</f>
        <v>8</v>
      </c>
      <c r="AT157" s="38"/>
      <c r="AU157" s="35">
        <v>44687</v>
      </c>
      <c r="AV157" s="58">
        <v>44720</v>
      </c>
      <c r="AW157" s="35">
        <v>44725</v>
      </c>
      <c r="AX157" s="39">
        <v>44969</v>
      </c>
      <c r="AY157" s="39">
        <v>44969</v>
      </c>
      <c r="AZ157" s="75"/>
      <c r="BA157" s="71" t="s">
        <v>1108</v>
      </c>
      <c r="BB157" s="67" t="s">
        <v>1106</v>
      </c>
      <c r="BC157" s="142" t="s">
        <v>138</v>
      </c>
      <c r="BD157" s="78" t="s">
        <v>44</v>
      </c>
      <c r="BE157" s="78" t="s">
        <v>44</v>
      </c>
      <c r="BF157" s="78" t="s">
        <v>44</v>
      </c>
      <c r="BG157" s="78" t="s">
        <v>44</v>
      </c>
      <c r="BH157" s="78" t="s">
        <v>44</v>
      </c>
      <c r="BI157" s="78" t="s">
        <v>44</v>
      </c>
      <c r="BJ157" s="78" t="s">
        <v>44</v>
      </c>
      <c r="BK157" s="78" t="s">
        <v>44</v>
      </c>
      <c r="BL157" s="78" t="s">
        <v>44</v>
      </c>
      <c r="BM157" s="78" t="s">
        <v>44</v>
      </c>
      <c r="BN157" s="101"/>
      <c r="BO157" s="101"/>
      <c r="BP157" s="101"/>
      <c r="BQ157" s="101"/>
      <c r="BR157" s="101"/>
      <c r="BS157" s="101"/>
      <c r="BT157" s="101"/>
      <c r="BU157" s="101"/>
      <c r="BV157" s="101"/>
      <c r="BW157" s="38">
        <f t="shared" si="34"/>
        <v>0</v>
      </c>
      <c r="BX157" s="97"/>
      <c r="BY157" s="107"/>
      <c r="BZ157" s="107"/>
      <c r="CA157" s="107"/>
      <c r="CB157" s="107"/>
      <c r="CC157" s="107"/>
      <c r="CD157" s="107"/>
      <c r="CE157" s="107"/>
      <c r="CF157" s="107"/>
      <c r="CG157" s="107"/>
      <c r="CH157" s="107"/>
      <c r="CI157" s="107"/>
      <c r="CJ157" s="41">
        <f t="shared" si="37"/>
        <v>0</v>
      </c>
      <c r="CK157" s="107"/>
      <c r="CL157" s="107"/>
      <c r="CM157" s="107"/>
      <c r="CN157" s="107"/>
      <c r="CO157" s="107"/>
      <c r="CP157" s="107"/>
      <c r="CQ157" s="107"/>
      <c r="CR157" s="107"/>
      <c r="CS157" s="107"/>
      <c r="CT157" s="107"/>
      <c r="CU157" s="101"/>
      <c r="CV157" s="117">
        <f t="shared" si="38"/>
        <v>32364290</v>
      </c>
      <c r="CW157" s="61"/>
      <c r="CX157" s="62"/>
      <c r="CY157" s="63"/>
      <c r="CZ157" s="51"/>
      <c r="DA157" s="62"/>
      <c r="DB157" s="63"/>
      <c r="DC157" s="51"/>
      <c r="DD157" s="51"/>
      <c r="DE157" s="75"/>
      <c r="DF157" s="65"/>
      <c r="DG157" s="65"/>
      <c r="DH157" s="64"/>
      <c r="DI157" s="65"/>
      <c r="DJ157" s="65"/>
      <c r="DK157" s="64"/>
      <c r="DL157" s="65"/>
      <c r="DM157" s="65"/>
      <c r="DN157" s="65"/>
      <c r="DO157" s="65"/>
      <c r="DP157" s="65"/>
      <c r="DQ157" s="65"/>
      <c r="DR157" s="65"/>
      <c r="DS157" s="65"/>
      <c r="DT157" s="65"/>
      <c r="DU157" s="65"/>
      <c r="DV157" s="65"/>
      <c r="DW157" s="65"/>
      <c r="DX157" s="65"/>
      <c r="DY157" s="65"/>
      <c r="DZ157" s="65"/>
      <c r="EA157" s="51">
        <f t="shared" si="35"/>
        <v>0</v>
      </c>
      <c r="EB157" s="66">
        <f t="shared" si="36"/>
        <v>0</v>
      </c>
    </row>
    <row r="158" spans="1:132" ht="128.25" customHeight="1" x14ac:dyDescent="0.25">
      <c r="A158" s="38">
        <v>154</v>
      </c>
      <c r="B158" s="38">
        <v>2022</v>
      </c>
      <c r="C158" s="87" t="s">
        <v>1114</v>
      </c>
      <c r="D158" s="87" t="s">
        <v>1117</v>
      </c>
      <c r="E158" s="159" t="s">
        <v>1116</v>
      </c>
      <c r="F158" s="137" t="s">
        <v>44</v>
      </c>
      <c r="G158" s="38" t="s">
        <v>44</v>
      </c>
      <c r="H158" s="38" t="s">
        <v>44</v>
      </c>
      <c r="I158" s="38" t="s">
        <v>44</v>
      </c>
      <c r="J158" s="36" t="s">
        <v>1236</v>
      </c>
      <c r="K158" s="78" t="s">
        <v>122</v>
      </c>
      <c r="L158" s="67" t="s">
        <v>1115</v>
      </c>
      <c r="M158" s="38" t="s">
        <v>427</v>
      </c>
      <c r="N158" s="67" t="s">
        <v>1112</v>
      </c>
      <c r="O158" s="87" t="s">
        <v>1060</v>
      </c>
      <c r="P158" s="87" t="s">
        <v>1064</v>
      </c>
      <c r="Q158" s="38" t="s">
        <v>1050</v>
      </c>
      <c r="R158" s="38" t="s">
        <v>1057</v>
      </c>
      <c r="S158" s="15">
        <v>490000000</v>
      </c>
      <c r="T158" s="15">
        <f t="shared" si="31"/>
        <v>490000000</v>
      </c>
      <c r="U158" s="38" t="s">
        <v>190</v>
      </c>
      <c r="V158" s="51">
        <v>1848</v>
      </c>
      <c r="W158" s="51" t="s">
        <v>381</v>
      </c>
      <c r="X158" s="65">
        <v>531</v>
      </c>
      <c r="Y158" s="58">
        <v>44747</v>
      </c>
      <c r="Z158" s="65"/>
      <c r="AA158" s="58"/>
      <c r="AB158" s="39"/>
      <c r="AC158" s="39"/>
      <c r="AD158" s="67" t="s">
        <v>1167</v>
      </c>
      <c r="AE158" s="58">
        <v>44753</v>
      </c>
      <c r="AF158" s="16"/>
      <c r="AG158" s="16"/>
      <c r="AH158" s="16"/>
      <c r="AI158" s="16"/>
      <c r="AJ158" s="38" t="s">
        <v>43</v>
      </c>
      <c r="AK158" s="38" t="s">
        <v>131</v>
      </c>
      <c r="AL158" s="38" t="s">
        <v>82</v>
      </c>
      <c r="AM158" s="38" t="s">
        <v>133</v>
      </c>
      <c r="AN158" s="38" t="s">
        <v>114</v>
      </c>
      <c r="AO158" s="51">
        <v>15</v>
      </c>
      <c r="AP158" s="38" t="s">
        <v>176</v>
      </c>
      <c r="AQ158" s="38">
        <v>12</v>
      </c>
      <c r="AR158" s="38">
        <v>0</v>
      </c>
      <c r="AS158" s="38">
        <f>+AQ158+AR158</f>
        <v>12</v>
      </c>
      <c r="AT158" s="38"/>
      <c r="AU158" s="35">
        <v>44747</v>
      </c>
      <c r="AV158" s="58">
        <v>44750</v>
      </c>
      <c r="AW158" s="35">
        <v>44761</v>
      </c>
      <c r="AX158" s="39">
        <v>45169</v>
      </c>
      <c r="AY158" s="39">
        <v>45169</v>
      </c>
      <c r="AZ158" s="75"/>
      <c r="BA158" s="71" t="s">
        <v>1098</v>
      </c>
      <c r="BB158" s="121" t="s">
        <v>1120</v>
      </c>
      <c r="BC158" s="142" t="s">
        <v>138</v>
      </c>
      <c r="BD158" s="78" t="s">
        <v>44</v>
      </c>
      <c r="BE158" s="78" t="s">
        <v>44</v>
      </c>
      <c r="BF158" s="78" t="s">
        <v>44</v>
      </c>
      <c r="BG158" s="78" t="s">
        <v>44</v>
      </c>
      <c r="BH158" s="78" t="s">
        <v>44</v>
      </c>
      <c r="BI158" s="78" t="s">
        <v>44</v>
      </c>
      <c r="BJ158" s="78" t="s">
        <v>44</v>
      </c>
      <c r="BK158" s="78" t="s">
        <v>44</v>
      </c>
      <c r="BL158" s="78" t="s">
        <v>44</v>
      </c>
      <c r="BM158" s="78" t="s">
        <v>44</v>
      </c>
      <c r="BN158" s="101"/>
      <c r="BO158" s="101"/>
      <c r="BP158" s="101"/>
      <c r="BQ158" s="101"/>
      <c r="BR158" s="101"/>
      <c r="BS158" s="101"/>
      <c r="BT158" s="101"/>
      <c r="BU158" s="101"/>
      <c r="BV158" s="101"/>
      <c r="BW158" s="38">
        <f t="shared" si="34"/>
        <v>0</v>
      </c>
      <c r="BX158" s="97"/>
      <c r="BY158" s="107"/>
      <c r="BZ158" s="107"/>
      <c r="CA158" s="107"/>
      <c r="CB158" s="107"/>
      <c r="CC158" s="107"/>
      <c r="CD158" s="107"/>
      <c r="CE158" s="107"/>
      <c r="CF158" s="107"/>
      <c r="CG158" s="107"/>
      <c r="CH158" s="107"/>
      <c r="CI158" s="107"/>
      <c r="CJ158" s="41">
        <f t="shared" si="37"/>
        <v>0</v>
      </c>
      <c r="CK158" s="107"/>
      <c r="CL158" s="107"/>
      <c r="CM158" s="107"/>
      <c r="CN158" s="107"/>
      <c r="CO158" s="107"/>
      <c r="CP158" s="107"/>
      <c r="CQ158" s="107"/>
      <c r="CR158" s="107"/>
      <c r="CS158" s="107"/>
      <c r="CT158" s="107"/>
      <c r="CU158" s="101"/>
      <c r="CV158" s="117">
        <f t="shared" si="38"/>
        <v>40833333.333333336</v>
      </c>
      <c r="CW158" s="61"/>
      <c r="CX158" s="62"/>
      <c r="CY158" s="63"/>
      <c r="CZ158" s="51"/>
      <c r="DA158" s="62"/>
      <c r="DB158" s="63"/>
      <c r="DC158" s="51"/>
      <c r="DD158" s="51"/>
      <c r="DE158" s="75"/>
      <c r="DF158" s="65"/>
      <c r="DG158" s="65"/>
      <c r="DH158" s="64"/>
      <c r="DI158" s="65"/>
      <c r="DJ158" s="65"/>
      <c r="DK158" s="64"/>
      <c r="DL158" s="65"/>
      <c r="DM158" s="65"/>
      <c r="DN158" s="65"/>
      <c r="DO158" s="65"/>
      <c r="DP158" s="65"/>
      <c r="DQ158" s="65"/>
      <c r="DR158" s="65"/>
      <c r="DS158" s="65"/>
      <c r="DT158" s="65"/>
      <c r="DU158" s="65"/>
      <c r="DV158" s="65"/>
      <c r="DW158" s="65"/>
      <c r="DX158" s="65"/>
      <c r="DY158" s="65"/>
      <c r="DZ158" s="65"/>
      <c r="EA158" s="51">
        <f t="shared" si="35"/>
        <v>0</v>
      </c>
      <c r="EB158" s="66">
        <f t="shared" si="36"/>
        <v>0</v>
      </c>
    </row>
    <row r="159" spans="1:132" ht="24" x14ac:dyDescent="0.25">
      <c r="A159" s="38">
        <v>155</v>
      </c>
      <c r="B159" s="38">
        <v>2022</v>
      </c>
      <c r="C159" s="87" t="s">
        <v>1123</v>
      </c>
      <c r="D159" s="87" t="s">
        <v>1110</v>
      </c>
      <c r="E159" s="159" t="s">
        <v>1109</v>
      </c>
      <c r="F159" s="137" t="s">
        <v>44</v>
      </c>
      <c r="G159" s="38" t="s">
        <v>44</v>
      </c>
      <c r="H159" s="38" t="s">
        <v>44</v>
      </c>
      <c r="I159" s="38" t="s">
        <v>44</v>
      </c>
      <c r="J159" s="36" t="s">
        <v>1236</v>
      </c>
      <c r="K159" s="78"/>
      <c r="L159" s="67" t="s">
        <v>179</v>
      </c>
      <c r="M159" s="38" t="s">
        <v>430</v>
      </c>
      <c r="N159" s="67" t="s">
        <v>1122</v>
      </c>
      <c r="O159" s="87" t="s">
        <v>1061</v>
      </c>
      <c r="P159" s="87" t="s">
        <v>1066</v>
      </c>
      <c r="Q159" s="38" t="s">
        <v>1046</v>
      </c>
      <c r="R159" s="38" t="s">
        <v>1053</v>
      </c>
      <c r="S159" s="15">
        <v>125006400</v>
      </c>
      <c r="T159" s="15">
        <v>125006400</v>
      </c>
      <c r="U159" s="38" t="s">
        <v>773</v>
      </c>
      <c r="V159" s="51">
        <v>3151</v>
      </c>
      <c r="W159" s="51" t="s">
        <v>1134</v>
      </c>
      <c r="X159" s="65"/>
      <c r="Y159" s="58"/>
      <c r="Z159" s="55"/>
      <c r="AA159" s="39"/>
      <c r="AB159" s="39"/>
      <c r="AC159" s="39"/>
      <c r="AD159" s="65">
        <v>614</v>
      </c>
      <c r="AE159" s="58">
        <v>44718</v>
      </c>
      <c r="AF159" s="16"/>
      <c r="AG159" s="16"/>
      <c r="AH159" s="16"/>
      <c r="AI159" s="16"/>
      <c r="AJ159" s="28" t="s">
        <v>43</v>
      </c>
      <c r="AK159" s="29" t="s">
        <v>72</v>
      </c>
      <c r="AL159" s="38" t="s">
        <v>79</v>
      </c>
      <c r="AM159" s="38" t="s">
        <v>134</v>
      </c>
      <c r="AN159" s="38" t="s">
        <v>115</v>
      </c>
      <c r="AO159" s="51">
        <v>18</v>
      </c>
      <c r="AP159" s="38" t="s">
        <v>176</v>
      </c>
      <c r="AQ159" s="38">
        <v>1</v>
      </c>
      <c r="AR159" s="38">
        <v>0</v>
      </c>
      <c r="AS159" s="38">
        <v>1</v>
      </c>
      <c r="AT159" s="38"/>
      <c r="AU159" s="35">
        <v>44747</v>
      </c>
      <c r="AV159" s="58">
        <v>44747</v>
      </c>
      <c r="AW159" s="35">
        <v>44747</v>
      </c>
      <c r="AX159" s="39">
        <v>44777</v>
      </c>
      <c r="AY159" s="39">
        <v>44777</v>
      </c>
      <c r="AZ159" s="75"/>
      <c r="BA159" s="71" t="s">
        <v>778</v>
      </c>
      <c r="BB159" s="121" t="s">
        <v>1121</v>
      </c>
      <c r="BC159" s="142" t="s">
        <v>144</v>
      </c>
      <c r="BD159" s="78" t="s">
        <v>44</v>
      </c>
      <c r="BE159" s="78" t="s">
        <v>44</v>
      </c>
      <c r="BF159" s="78" t="s">
        <v>44</v>
      </c>
      <c r="BG159" s="78" t="s">
        <v>44</v>
      </c>
      <c r="BH159" s="78" t="s">
        <v>44</v>
      </c>
      <c r="BI159" s="78" t="s">
        <v>44</v>
      </c>
      <c r="BJ159" s="78" t="s">
        <v>44</v>
      </c>
      <c r="BK159" s="78" t="s">
        <v>44</v>
      </c>
      <c r="BL159" s="78" t="s">
        <v>44</v>
      </c>
      <c r="BM159" s="78" t="s">
        <v>44</v>
      </c>
      <c r="BN159" s="101"/>
      <c r="BO159" s="101"/>
      <c r="BP159" s="101"/>
      <c r="BQ159" s="101"/>
      <c r="BR159" s="101"/>
      <c r="BS159" s="101"/>
      <c r="BT159" s="101"/>
      <c r="BU159" s="101"/>
      <c r="BV159" s="101"/>
      <c r="BW159" s="38">
        <f t="shared" si="34"/>
        <v>0</v>
      </c>
      <c r="BX159" s="97"/>
      <c r="BY159" s="107"/>
      <c r="BZ159" s="107"/>
      <c r="CA159" s="107"/>
      <c r="CB159" s="107"/>
      <c r="CC159" s="107"/>
      <c r="CD159" s="107"/>
      <c r="CE159" s="107"/>
      <c r="CF159" s="107"/>
      <c r="CG159" s="107"/>
      <c r="CH159" s="107"/>
      <c r="CI159" s="107"/>
      <c r="CJ159" s="41">
        <f t="shared" si="37"/>
        <v>0</v>
      </c>
      <c r="CK159" s="107"/>
      <c r="CL159" s="107"/>
      <c r="CM159" s="107"/>
      <c r="CN159" s="107"/>
      <c r="CO159" s="107"/>
      <c r="CP159" s="107"/>
      <c r="CQ159" s="107"/>
      <c r="CR159" s="107"/>
      <c r="CS159" s="107"/>
      <c r="CT159" s="107"/>
      <c r="CU159" s="101"/>
      <c r="CV159" s="117">
        <f t="shared" si="38"/>
        <v>125006400</v>
      </c>
      <c r="CW159" s="61"/>
      <c r="CX159" s="62"/>
      <c r="CY159" s="63"/>
      <c r="CZ159" s="51"/>
      <c r="DA159" s="62"/>
      <c r="DB159" s="63"/>
      <c r="DC159" s="51"/>
      <c r="DD159" s="51"/>
      <c r="DE159" s="75"/>
      <c r="DF159" s="65"/>
      <c r="DG159" s="65"/>
      <c r="DH159" s="64"/>
      <c r="DI159" s="65"/>
      <c r="DJ159" s="65"/>
      <c r="DK159" s="64"/>
      <c r="DL159" s="65"/>
      <c r="DM159" s="65"/>
      <c r="DN159" s="65"/>
      <c r="DO159" s="65"/>
      <c r="DP159" s="65"/>
      <c r="DQ159" s="65"/>
      <c r="DR159" s="65"/>
      <c r="DS159" s="65"/>
      <c r="DT159" s="65"/>
      <c r="DU159" s="65"/>
      <c r="DV159" s="65"/>
      <c r="DW159" s="65"/>
      <c r="DX159" s="65"/>
      <c r="DY159" s="65"/>
      <c r="DZ159" s="65"/>
      <c r="EA159" s="51">
        <f t="shared" si="35"/>
        <v>0</v>
      </c>
      <c r="EB159" s="66">
        <f t="shared" si="36"/>
        <v>0</v>
      </c>
    </row>
    <row r="160" spans="1:132" ht="48" customHeight="1" x14ac:dyDescent="0.25">
      <c r="A160" s="38">
        <v>156</v>
      </c>
      <c r="B160" s="38">
        <v>2022</v>
      </c>
      <c r="C160" s="87" t="s">
        <v>1168</v>
      </c>
      <c r="D160" s="87" t="s">
        <v>1340</v>
      </c>
      <c r="E160" s="159" t="s">
        <v>1229</v>
      </c>
      <c r="F160" s="137" t="s">
        <v>44</v>
      </c>
      <c r="G160" s="38" t="s">
        <v>44</v>
      </c>
      <c r="H160" s="38" t="s">
        <v>44</v>
      </c>
      <c r="I160" s="38" t="s">
        <v>44</v>
      </c>
      <c r="J160" s="36" t="s">
        <v>1236</v>
      </c>
      <c r="K160" s="78" t="s">
        <v>122</v>
      </c>
      <c r="L160" s="67" t="s">
        <v>1133</v>
      </c>
      <c r="M160" s="38" t="s">
        <v>998</v>
      </c>
      <c r="N160" s="67" t="s">
        <v>1251</v>
      </c>
      <c r="O160" s="87" t="s">
        <v>1060</v>
      </c>
      <c r="P160" s="87" t="s">
        <v>1064</v>
      </c>
      <c r="Q160" s="12" t="s">
        <v>1050</v>
      </c>
      <c r="R160" s="38" t="s">
        <v>1057</v>
      </c>
      <c r="S160" s="15">
        <v>0</v>
      </c>
      <c r="T160" s="15">
        <v>0</v>
      </c>
      <c r="U160" s="38" t="s">
        <v>190</v>
      </c>
      <c r="V160" s="51" t="s">
        <v>44</v>
      </c>
      <c r="W160" s="51" t="s">
        <v>44</v>
      </c>
      <c r="X160" s="51" t="s">
        <v>44</v>
      </c>
      <c r="Y160" s="51" t="s">
        <v>44</v>
      </c>
      <c r="Z160" s="51" t="s">
        <v>44</v>
      </c>
      <c r="AA160" s="51" t="s">
        <v>44</v>
      </c>
      <c r="AB160" s="51" t="s">
        <v>44</v>
      </c>
      <c r="AC160" s="51" t="s">
        <v>44</v>
      </c>
      <c r="AD160" s="51" t="s">
        <v>44</v>
      </c>
      <c r="AE160" s="51" t="s">
        <v>44</v>
      </c>
      <c r="AF160" s="51" t="s">
        <v>44</v>
      </c>
      <c r="AG160" s="51" t="s">
        <v>44</v>
      </c>
      <c r="AH160" s="51" t="s">
        <v>44</v>
      </c>
      <c r="AI160" s="51" t="s">
        <v>44</v>
      </c>
      <c r="AJ160" s="38" t="s">
        <v>43</v>
      </c>
      <c r="AK160" s="38" t="s">
        <v>131</v>
      </c>
      <c r="AL160" s="38" t="s">
        <v>82</v>
      </c>
      <c r="AM160" s="38" t="s">
        <v>133</v>
      </c>
      <c r="AN160" s="38" t="s">
        <v>114</v>
      </c>
      <c r="AO160" s="51">
        <v>15</v>
      </c>
      <c r="AP160" s="38" t="s">
        <v>176</v>
      </c>
      <c r="AQ160" s="38">
        <v>12</v>
      </c>
      <c r="AR160" s="38">
        <v>0</v>
      </c>
      <c r="AS160" s="38">
        <f>+AQ160+AR160</f>
        <v>12</v>
      </c>
      <c r="AT160" s="38"/>
      <c r="AU160" s="35">
        <v>44781</v>
      </c>
      <c r="AV160" s="35">
        <v>44781</v>
      </c>
      <c r="AW160" s="35">
        <v>44781</v>
      </c>
      <c r="AX160" s="39">
        <v>45145</v>
      </c>
      <c r="AY160" s="39">
        <v>45145</v>
      </c>
      <c r="AZ160" s="75"/>
      <c r="BA160" s="71" t="s">
        <v>1098</v>
      </c>
      <c r="BB160" s="67" t="s">
        <v>1228</v>
      </c>
      <c r="BC160" s="142" t="s">
        <v>138</v>
      </c>
      <c r="BD160" s="78" t="s">
        <v>44</v>
      </c>
      <c r="BE160" s="78" t="s">
        <v>44</v>
      </c>
      <c r="BF160" s="78" t="s">
        <v>44</v>
      </c>
      <c r="BG160" s="78" t="s">
        <v>44</v>
      </c>
      <c r="BH160" s="78" t="s">
        <v>44</v>
      </c>
      <c r="BI160" s="78" t="s">
        <v>44</v>
      </c>
      <c r="BJ160" s="78" t="s">
        <v>44</v>
      </c>
      <c r="BK160" s="78" t="s">
        <v>44</v>
      </c>
      <c r="BL160" s="78" t="s">
        <v>44</v>
      </c>
      <c r="BM160" s="78" t="s">
        <v>44</v>
      </c>
      <c r="BN160" s="101"/>
      <c r="BO160" s="101"/>
      <c r="BP160" s="101"/>
      <c r="BQ160" s="101"/>
      <c r="BR160" s="101"/>
      <c r="BS160" s="101"/>
      <c r="BT160" s="101"/>
      <c r="BU160" s="101"/>
      <c r="BV160" s="101"/>
      <c r="BW160" s="38">
        <f t="shared" si="34"/>
        <v>0</v>
      </c>
      <c r="BX160" s="97"/>
      <c r="BY160" s="107"/>
      <c r="BZ160" s="107"/>
      <c r="CA160" s="107"/>
      <c r="CB160" s="107"/>
      <c r="CC160" s="107"/>
      <c r="CD160" s="107"/>
      <c r="CE160" s="107"/>
      <c r="CF160" s="107"/>
      <c r="CG160" s="107"/>
      <c r="CH160" s="107"/>
      <c r="CI160" s="107"/>
      <c r="CJ160" s="41">
        <f t="shared" si="37"/>
        <v>0</v>
      </c>
      <c r="CK160" s="107"/>
      <c r="CL160" s="107"/>
      <c r="CM160" s="107"/>
      <c r="CN160" s="107"/>
      <c r="CO160" s="107"/>
      <c r="CP160" s="107"/>
      <c r="CQ160" s="107"/>
      <c r="CR160" s="107"/>
      <c r="CS160" s="107"/>
      <c r="CT160" s="107"/>
      <c r="CU160" s="101"/>
      <c r="CV160" s="117">
        <f t="shared" si="38"/>
        <v>0</v>
      </c>
      <c r="CW160" s="61"/>
      <c r="CX160" s="62"/>
      <c r="CY160" s="63"/>
      <c r="CZ160" s="51"/>
      <c r="DA160" s="62"/>
      <c r="DB160" s="63"/>
      <c r="DC160" s="51"/>
      <c r="DD160" s="51"/>
      <c r="DE160" s="75"/>
      <c r="DF160" s="65"/>
      <c r="DG160" s="65"/>
      <c r="DH160" s="64"/>
      <c r="DI160" s="65"/>
      <c r="DJ160" s="65"/>
      <c r="DK160" s="64"/>
      <c r="DL160" s="65"/>
      <c r="DM160" s="65"/>
      <c r="DN160" s="65"/>
      <c r="DO160" s="65"/>
      <c r="DP160" s="65"/>
      <c r="DQ160" s="65"/>
      <c r="DR160" s="65"/>
      <c r="DS160" s="65"/>
      <c r="DT160" s="65"/>
      <c r="DU160" s="65"/>
      <c r="DV160" s="65"/>
      <c r="DW160" s="65"/>
      <c r="DX160" s="65"/>
      <c r="DY160" s="65"/>
      <c r="DZ160" s="65"/>
      <c r="EA160" s="51">
        <f t="shared" si="35"/>
        <v>0</v>
      </c>
      <c r="EB160" s="66">
        <f t="shared" si="36"/>
        <v>0</v>
      </c>
    </row>
    <row r="161" spans="1:132" ht="72" x14ac:dyDescent="0.25">
      <c r="A161" s="38">
        <v>157</v>
      </c>
      <c r="B161" s="38">
        <v>2022</v>
      </c>
      <c r="C161" s="87" t="s">
        <v>1126</v>
      </c>
      <c r="D161" s="87" t="s">
        <v>1137</v>
      </c>
      <c r="E161" s="159" t="s">
        <v>1128</v>
      </c>
      <c r="F161" s="137" t="s">
        <v>44</v>
      </c>
      <c r="G161" s="38" t="s">
        <v>44</v>
      </c>
      <c r="H161" s="38" t="s">
        <v>44</v>
      </c>
      <c r="I161" s="38" t="s">
        <v>44</v>
      </c>
      <c r="J161" s="36" t="s">
        <v>1236</v>
      </c>
      <c r="K161" s="78"/>
      <c r="L161" s="67" t="s">
        <v>1130</v>
      </c>
      <c r="M161" s="38" t="s">
        <v>1367</v>
      </c>
      <c r="N161" s="67" t="s">
        <v>1127</v>
      </c>
      <c r="O161" s="87" t="s">
        <v>1061</v>
      </c>
      <c r="P161" s="87" t="s">
        <v>1067</v>
      </c>
      <c r="Q161" s="38" t="s">
        <v>1044</v>
      </c>
      <c r="R161" s="38" t="s">
        <v>1052</v>
      </c>
      <c r="S161" s="15">
        <v>61800000</v>
      </c>
      <c r="T161" s="15">
        <v>61800000</v>
      </c>
      <c r="U161" s="38" t="s">
        <v>773</v>
      </c>
      <c r="V161" s="51">
        <v>7130</v>
      </c>
      <c r="W161" s="51" t="s">
        <v>1132</v>
      </c>
      <c r="X161" s="65">
        <v>527</v>
      </c>
      <c r="Y161" s="58">
        <v>44729</v>
      </c>
      <c r="Z161" s="55"/>
      <c r="AA161" s="39"/>
      <c r="AB161" s="39"/>
      <c r="AC161" s="39"/>
      <c r="AD161" s="65">
        <v>675</v>
      </c>
      <c r="AE161" s="58">
        <v>44769</v>
      </c>
      <c r="AF161" s="16"/>
      <c r="AG161" s="16"/>
      <c r="AH161" s="16"/>
      <c r="AI161" s="16"/>
      <c r="AJ161" s="38"/>
      <c r="AK161" s="38" t="s">
        <v>71</v>
      </c>
      <c r="AL161" s="38" t="s">
        <v>74</v>
      </c>
      <c r="AM161" s="38" t="s">
        <v>45</v>
      </c>
      <c r="AN161" s="38" t="s">
        <v>115</v>
      </c>
      <c r="AO161" s="51">
        <v>18</v>
      </c>
      <c r="AP161" s="38" t="s">
        <v>176</v>
      </c>
      <c r="AQ161" s="38">
        <v>10</v>
      </c>
      <c r="AR161" s="38">
        <v>0</v>
      </c>
      <c r="AS161" s="38">
        <v>10</v>
      </c>
      <c r="AT161" s="38"/>
      <c r="AU161" s="35">
        <v>44735</v>
      </c>
      <c r="AV161" s="35">
        <v>44769</v>
      </c>
      <c r="AW161" s="35">
        <v>44774</v>
      </c>
      <c r="AX161" s="39">
        <v>45077</v>
      </c>
      <c r="AY161" s="39">
        <v>45077</v>
      </c>
      <c r="AZ161" s="75"/>
      <c r="BA161" s="71" t="s">
        <v>1129</v>
      </c>
      <c r="BB161" s="121" t="s">
        <v>1131</v>
      </c>
      <c r="BC161" s="142" t="s">
        <v>138</v>
      </c>
      <c r="BD161" s="78" t="s">
        <v>44</v>
      </c>
      <c r="BE161" s="78" t="s">
        <v>44</v>
      </c>
      <c r="BF161" s="78" t="s">
        <v>44</v>
      </c>
      <c r="BG161" s="78" t="s">
        <v>44</v>
      </c>
      <c r="BH161" s="78" t="s">
        <v>44</v>
      </c>
      <c r="BI161" s="78" t="s">
        <v>44</v>
      </c>
      <c r="BJ161" s="78" t="s">
        <v>44</v>
      </c>
      <c r="BK161" s="78" t="s">
        <v>44</v>
      </c>
      <c r="BL161" s="78" t="s">
        <v>44</v>
      </c>
      <c r="BM161" s="78" t="s">
        <v>44</v>
      </c>
      <c r="BN161" s="101"/>
      <c r="BO161" s="101"/>
      <c r="BP161" s="101"/>
      <c r="BQ161" s="101"/>
      <c r="BR161" s="101"/>
      <c r="BS161" s="101"/>
      <c r="BT161" s="101"/>
      <c r="BU161" s="101"/>
      <c r="BV161" s="101"/>
      <c r="BW161" s="38">
        <f t="shared" si="34"/>
        <v>0</v>
      </c>
      <c r="BX161" s="97"/>
      <c r="BY161" s="107"/>
      <c r="BZ161" s="107"/>
      <c r="CA161" s="107"/>
      <c r="CB161" s="107"/>
      <c r="CC161" s="107"/>
      <c r="CD161" s="107"/>
      <c r="CE161" s="107"/>
      <c r="CF161" s="107"/>
      <c r="CG161" s="107"/>
      <c r="CH161" s="107"/>
      <c r="CI161" s="107"/>
      <c r="CJ161" s="41">
        <f t="shared" si="37"/>
        <v>0</v>
      </c>
      <c r="CK161" s="107"/>
      <c r="CL161" s="107"/>
      <c r="CM161" s="107"/>
      <c r="CN161" s="107"/>
      <c r="CO161" s="107"/>
      <c r="CP161" s="107"/>
      <c r="CQ161" s="107"/>
      <c r="CR161" s="107"/>
      <c r="CS161" s="107"/>
      <c r="CT161" s="107"/>
      <c r="CU161" s="101"/>
      <c r="CV161" s="117">
        <f t="shared" si="38"/>
        <v>6180000</v>
      </c>
      <c r="CW161" s="61"/>
      <c r="CX161" s="62"/>
      <c r="CY161" s="63"/>
      <c r="CZ161" s="51"/>
      <c r="DA161" s="62"/>
      <c r="DB161" s="63"/>
      <c r="DC161" s="51"/>
      <c r="DD161" s="51"/>
      <c r="DE161" s="75"/>
      <c r="DF161" s="65"/>
      <c r="DG161" s="65"/>
      <c r="DH161" s="64"/>
      <c r="DI161" s="65"/>
      <c r="DJ161" s="65"/>
      <c r="DK161" s="64"/>
      <c r="DL161" s="65"/>
      <c r="DM161" s="65"/>
      <c r="DN161" s="65"/>
      <c r="DO161" s="65"/>
      <c r="DP161" s="65"/>
      <c r="DQ161" s="65"/>
      <c r="DR161" s="65"/>
      <c r="DS161" s="65"/>
      <c r="DT161" s="65"/>
      <c r="DU161" s="65"/>
      <c r="DV161" s="65"/>
      <c r="DW161" s="65"/>
      <c r="DX161" s="65"/>
      <c r="DY161" s="65"/>
      <c r="DZ161" s="65"/>
      <c r="EA161" s="51">
        <f t="shared" si="35"/>
        <v>0</v>
      </c>
      <c r="EB161" s="66">
        <f t="shared" si="36"/>
        <v>0</v>
      </c>
    </row>
    <row r="162" spans="1:132" ht="84" x14ac:dyDescent="0.25">
      <c r="A162" s="38">
        <v>158</v>
      </c>
      <c r="B162" s="38">
        <v>2022</v>
      </c>
      <c r="C162" s="87" t="s">
        <v>1320</v>
      </c>
      <c r="D162" s="87" t="s">
        <v>1141</v>
      </c>
      <c r="E162" s="159" t="s">
        <v>1135</v>
      </c>
      <c r="F162" s="137" t="s">
        <v>44</v>
      </c>
      <c r="G162" s="38" t="s">
        <v>44</v>
      </c>
      <c r="H162" s="38" t="s">
        <v>44</v>
      </c>
      <c r="I162" s="38" t="s">
        <v>44</v>
      </c>
      <c r="J162" s="36" t="s">
        <v>1236</v>
      </c>
      <c r="K162" s="78"/>
      <c r="L162" s="67" t="s">
        <v>1138</v>
      </c>
      <c r="M162" s="38" t="s">
        <v>427</v>
      </c>
      <c r="N162" s="67" t="s">
        <v>1290</v>
      </c>
      <c r="O162" s="87" t="s">
        <v>1061</v>
      </c>
      <c r="P162" s="87" t="s">
        <v>1067</v>
      </c>
      <c r="Q162" s="38" t="s">
        <v>1044</v>
      </c>
      <c r="R162" s="38" t="s">
        <v>1052</v>
      </c>
      <c r="S162" s="15">
        <v>260582932</v>
      </c>
      <c r="T162" s="15">
        <v>260582932</v>
      </c>
      <c r="U162" s="38" t="s">
        <v>190</v>
      </c>
      <c r="V162" s="51">
        <v>1848</v>
      </c>
      <c r="W162" s="51" t="s">
        <v>1144</v>
      </c>
      <c r="X162" s="65">
        <v>510</v>
      </c>
      <c r="Y162" s="58">
        <v>44726</v>
      </c>
      <c r="Z162" s="55"/>
      <c r="AA162" s="39"/>
      <c r="AB162" s="39"/>
      <c r="AC162" s="39"/>
      <c r="AD162" s="65">
        <v>676</v>
      </c>
      <c r="AE162" s="58">
        <v>44770</v>
      </c>
      <c r="AF162" s="16"/>
      <c r="AG162" s="16"/>
      <c r="AH162" s="16"/>
      <c r="AI162" s="16"/>
      <c r="AJ162" s="28" t="s">
        <v>43</v>
      </c>
      <c r="AK162" s="29" t="s">
        <v>71</v>
      </c>
      <c r="AL162" s="38" t="s">
        <v>79</v>
      </c>
      <c r="AM162" s="38" t="s">
        <v>45</v>
      </c>
      <c r="AN162" s="38" t="s">
        <v>115</v>
      </c>
      <c r="AO162" s="51">
        <v>18</v>
      </c>
      <c r="AP162" s="38" t="s">
        <v>176</v>
      </c>
      <c r="AQ162" s="38">
        <v>7</v>
      </c>
      <c r="AR162" s="38">
        <v>0</v>
      </c>
      <c r="AS162" s="38">
        <f t="shared" ref="AS162:AS170" si="39">+AQ162+AR162</f>
        <v>7</v>
      </c>
      <c r="AT162" s="38"/>
      <c r="AU162" s="35">
        <v>44727</v>
      </c>
      <c r="AV162" s="35">
        <v>44770</v>
      </c>
      <c r="AW162" s="35">
        <v>44774</v>
      </c>
      <c r="AX162" s="39">
        <v>44985</v>
      </c>
      <c r="AY162" s="39">
        <v>44985</v>
      </c>
      <c r="AZ162" s="75"/>
      <c r="BA162" s="71" t="s">
        <v>1108</v>
      </c>
      <c r="BB162" s="121" t="s">
        <v>1136</v>
      </c>
      <c r="BC162" s="142" t="s">
        <v>138</v>
      </c>
      <c r="BD162" s="78" t="s">
        <v>44</v>
      </c>
      <c r="BE162" s="78" t="s">
        <v>44</v>
      </c>
      <c r="BF162" s="78" t="s">
        <v>44</v>
      </c>
      <c r="BG162" s="78" t="s">
        <v>44</v>
      </c>
      <c r="BH162" s="78" t="s">
        <v>44</v>
      </c>
      <c r="BI162" s="78" t="s">
        <v>44</v>
      </c>
      <c r="BJ162" s="78" t="s">
        <v>44</v>
      </c>
      <c r="BK162" s="78" t="s">
        <v>44</v>
      </c>
      <c r="BL162" s="78" t="s">
        <v>44</v>
      </c>
      <c r="BM162" s="78" t="s">
        <v>44</v>
      </c>
      <c r="BN162" s="101"/>
      <c r="BO162" s="101"/>
      <c r="BP162" s="101"/>
      <c r="BQ162" s="101"/>
      <c r="BR162" s="101"/>
      <c r="BS162" s="101"/>
      <c r="BT162" s="101"/>
      <c r="BU162" s="101"/>
      <c r="BV162" s="101"/>
      <c r="BW162" s="38">
        <f t="shared" si="34"/>
        <v>0</v>
      </c>
      <c r="BX162" s="97"/>
      <c r="BY162" s="107"/>
      <c r="BZ162" s="107"/>
      <c r="CA162" s="107"/>
      <c r="CB162" s="107"/>
      <c r="CC162" s="107"/>
      <c r="CD162" s="107"/>
      <c r="CE162" s="107"/>
      <c r="CF162" s="107"/>
      <c r="CG162" s="107"/>
      <c r="CH162" s="107"/>
      <c r="CI162" s="107"/>
      <c r="CJ162" s="41">
        <f t="shared" si="37"/>
        <v>0</v>
      </c>
      <c r="CK162" s="107"/>
      <c r="CL162" s="107"/>
      <c r="CM162" s="107"/>
      <c r="CN162" s="107"/>
      <c r="CO162" s="107"/>
      <c r="CP162" s="107"/>
      <c r="CQ162" s="107"/>
      <c r="CR162" s="107"/>
      <c r="CS162" s="107"/>
      <c r="CT162" s="107"/>
      <c r="CU162" s="101"/>
      <c r="CV162" s="117">
        <f t="shared" si="38"/>
        <v>37226133.142857142</v>
      </c>
      <c r="CW162" s="61"/>
      <c r="CX162" s="62"/>
      <c r="CY162" s="63"/>
      <c r="CZ162" s="51"/>
      <c r="DA162" s="62"/>
      <c r="DB162" s="63"/>
      <c r="DC162" s="51"/>
      <c r="DD162" s="51"/>
      <c r="DE162" s="75"/>
      <c r="DF162" s="65"/>
      <c r="DG162" s="65"/>
      <c r="DH162" s="64"/>
      <c r="DI162" s="65"/>
      <c r="DJ162" s="65"/>
      <c r="DK162" s="64"/>
      <c r="DL162" s="65"/>
      <c r="DM162" s="65"/>
      <c r="DN162" s="65"/>
      <c r="DO162" s="65"/>
      <c r="DP162" s="65"/>
      <c r="DQ162" s="65"/>
      <c r="DR162" s="65"/>
      <c r="DS162" s="65"/>
      <c r="DT162" s="65"/>
      <c r="DU162" s="65"/>
      <c r="DV162" s="65"/>
      <c r="DW162" s="65"/>
      <c r="DX162" s="65"/>
      <c r="DY162" s="65"/>
      <c r="DZ162" s="65"/>
      <c r="EA162" s="51">
        <f t="shared" si="35"/>
        <v>0</v>
      </c>
      <c r="EB162" s="66">
        <f t="shared" si="36"/>
        <v>0</v>
      </c>
    </row>
    <row r="163" spans="1:132" ht="48" customHeight="1" x14ac:dyDescent="0.25">
      <c r="A163" s="38">
        <v>159</v>
      </c>
      <c r="B163" s="38">
        <v>2022</v>
      </c>
      <c r="C163" s="87" t="s">
        <v>1139</v>
      </c>
      <c r="D163" s="87" t="s">
        <v>1142</v>
      </c>
      <c r="E163" s="159" t="s">
        <v>1145</v>
      </c>
      <c r="F163" s="137" t="s">
        <v>44</v>
      </c>
      <c r="G163" s="38" t="s">
        <v>44</v>
      </c>
      <c r="H163" s="38" t="s">
        <v>44</v>
      </c>
      <c r="I163" s="38" t="s">
        <v>44</v>
      </c>
      <c r="J163" s="36" t="s">
        <v>1236</v>
      </c>
      <c r="K163" s="38"/>
      <c r="L163" s="67" t="s">
        <v>1322</v>
      </c>
      <c r="M163" s="38" t="s">
        <v>1323</v>
      </c>
      <c r="N163" s="67" t="s">
        <v>1227</v>
      </c>
      <c r="O163" s="87" t="s">
        <v>1059</v>
      </c>
      <c r="P163" s="87" t="s">
        <v>1040</v>
      </c>
      <c r="Q163" s="38" t="s">
        <v>1048</v>
      </c>
      <c r="R163" s="38" t="s">
        <v>1055</v>
      </c>
      <c r="S163" s="15">
        <v>3696922405</v>
      </c>
      <c r="T163" s="15">
        <v>3696922405</v>
      </c>
      <c r="U163" s="38" t="s">
        <v>190</v>
      </c>
      <c r="V163" s="51">
        <v>1734</v>
      </c>
      <c r="W163" s="51" t="s">
        <v>1143</v>
      </c>
      <c r="X163" s="65">
        <v>479</v>
      </c>
      <c r="Y163" s="58">
        <v>44708</v>
      </c>
      <c r="Z163" s="55"/>
      <c r="AA163" s="39"/>
      <c r="AB163" s="39"/>
      <c r="AC163" s="39"/>
      <c r="AD163" s="65">
        <v>695</v>
      </c>
      <c r="AE163" s="58">
        <v>44782</v>
      </c>
      <c r="AF163" s="16"/>
      <c r="AG163" s="16"/>
      <c r="AH163" s="16"/>
      <c r="AI163" s="16"/>
      <c r="AJ163" s="28" t="s">
        <v>43</v>
      </c>
      <c r="AK163" s="29" t="s">
        <v>71</v>
      </c>
      <c r="AL163" s="29" t="s">
        <v>73</v>
      </c>
      <c r="AM163" s="29" t="s">
        <v>132</v>
      </c>
      <c r="AN163" s="12" t="s">
        <v>110</v>
      </c>
      <c r="AO163" s="30" t="s">
        <v>1226</v>
      </c>
      <c r="AP163" s="38" t="s">
        <v>176</v>
      </c>
      <c r="AQ163" s="38">
        <v>7</v>
      </c>
      <c r="AR163" s="38">
        <v>0</v>
      </c>
      <c r="AS163" s="38">
        <f t="shared" si="39"/>
        <v>7</v>
      </c>
      <c r="AT163" s="38"/>
      <c r="AU163" s="35">
        <v>44704</v>
      </c>
      <c r="AV163" s="35">
        <v>44778</v>
      </c>
      <c r="AW163" s="35">
        <v>44804</v>
      </c>
      <c r="AX163" s="39">
        <v>44649</v>
      </c>
      <c r="AY163" s="39">
        <v>45014</v>
      </c>
      <c r="AZ163" s="75"/>
      <c r="BA163" s="71" t="s">
        <v>1005</v>
      </c>
      <c r="BB163" s="121" t="s">
        <v>1140</v>
      </c>
      <c r="BC163" s="142" t="s">
        <v>138</v>
      </c>
      <c r="BD163" s="12" t="s">
        <v>44</v>
      </c>
      <c r="BE163" s="12" t="s">
        <v>44</v>
      </c>
      <c r="BF163" s="12" t="s">
        <v>44</v>
      </c>
      <c r="BG163" s="12" t="s">
        <v>44</v>
      </c>
      <c r="BH163" s="12" t="s">
        <v>44</v>
      </c>
      <c r="BI163" s="12" t="s">
        <v>44</v>
      </c>
      <c r="BJ163" s="12" t="s">
        <v>44</v>
      </c>
      <c r="BK163" s="12" t="s">
        <v>44</v>
      </c>
      <c r="BL163" s="78"/>
      <c r="BM163" s="78"/>
      <c r="BN163" s="101"/>
      <c r="BO163" s="101"/>
      <c r="BP163" s="101"/>
      <c r="BQ163" s="101"/>
      <c r="BR163" s="101"/>
      <c r="BS163" s="101"/>
      <c r="BT163" s="101"/>
      <c r="BU163" s="101"/>
      <c r="BV163" s="101"/>
      <c r="BW163" s="38">
        <f t="shared" si="34"/>
        <v>0</v>
      </c>
      <c r="BX163" s="97"/>
      <c r="BY163" s="107"/>
      <c r="BZ163" s="107"/>
      <c r="CA163" s="107"/>
      <c r="CB163" s="107"/>
      <c r="CC163" s="107"/>
      <c r="CD163" s="107"/>
      <c r="CE163" s="107"/>
      <c r="CF163" s="107"/>
      <c r="CG163" s="107"/>
      <c r="CH163" s="107"/>
      <c r="CI163" s="107"/>
      <c r="CJ163" s="41">
        <f t="shared" si="37"/>
        <v>0</v>
      </c>
      <c r="CK163" s="107"/>
      <c r="CL163" s="107"/>
      <c r="CM163" s="107"/>
      <c r="CN163" s="107"/>
      <c r="CO163" s="107"/>
      <c r="CP163" s="107"/>
      <c r="CQ163" s="107"/>
      <c r="CR163" s="107"/>
      <c r="CS163" s="107"/>
      <c r="CT163" s="107"/>
      <c r="CU163" s="101"/>
      <c r="CV163" s="117">
        <f t="shared" si="38"/>
        <v>528131772.14285713</v>
      </c>
      <c r="CW163" s="61"/>
      <c r="CX163" s="62"/>
      <c r="CY163" s="63"/>
      <c r="CZ163" s="51"/>
      <c r="DA163" s="62"/>
      <c r="DB163" s="63"/>
      <c r="DC163" s="51"/>
      <c r="DD163" s="51"/>
      <c r="DE163" s="75"/>
      <c r="DF163" s="65"/>
      <c r="DG163" s="65"/>
      <c r="DH163" s="64"/>
      <c r="DI163" s="65"/>
      <c r="DJ163" s="65"/>
      <c r="DK163" s="64"/>
      <c r="DL163" s="65"/>
      <c r="DM163" s="65"/>
      <c r="DN163" s="65"/>
      <c r="DO163" s="65"/>
      <c r="DP163" s="65"/>
      <c r="DQ163" s="65"/>
      <c r="DR163" s="65"/>
      <c r="DS163" s="65"/>
      <c r="DT163" s="65"/>
      <c r="DU163" s="65"/>
      <c r="DV163" s="65"/>
      <c r="DW163" s="65"/>
      <c r="DX163" s="65"/>
      <c r="DY163" s="65"/>
      <c r="DZ163" s="65"/>
      <c r="EA163" s="51">
        <f t="shared" si="35"/>
        <v>0</v>
      </c>
      <c r="EB163" s="66">
        <f t="shared" si="36"/>
        <v>0</v>
      </c>
    </row>
    <row r="164" spans="1:132" ht="36" x14ac:dyDescent="0.25">
      <c r="A164" s="38">
        <v>160</v>
      </c>
      <c r="B164" s="38">
        <v>2022</v>
      </c>
      <c r="C164" s="87" t="s">
        <v>1146</v>
      </c>
      <c r="D164" s="14" t="s">
        <v>1148</v>
      </c>
      <c r="E164" s="159" t="s">
        <v>702</v>
      </c>
      <c r="F164" s="137" t="s">
        <v>987</v>
      </c>
      <c r="G164" s="38" t="s">
        <v>117</v>
      </c>
      <c r="H164" s="12" t="s">
        <v>68</v>
      </c>
      <c r="I164" s="12" t="s">
        <v>47</v>
      </c>
      <c r="J164" s="36" t="s">
        <v>67</v>
      </c>
      <c r="K164" s="76" t="s">
        <v>48</v>
      </c>
      <c r="L164" s="67" t="s">
        <v>390</v>
      </c>
      <c r="M164" s="12" t="s">
        <v>999</v>
      </c>
      <c r="N164" s="67" t="s">
        <v>1188</v>
      </c>
      <c r="O164" s="14" t="s">
        <v>1060</v>
      </c>
      <c r="P164" s="14" t="s">
        <v>1063</v>
      </c>
      <c r="Q164" s="12" t="s">
        <v>1045</v>
      </c>
      <c r="R164" s="12" t="s">
        <v>1052</v>
      </c>
      <c r="S164" s="15">
        <v>13700000</v>
      </c>
      <c r="T164" s="15">
        <v>13700000</v>
      </c>
      <c r="U164" s="38" t="s">
        <v>190</v>
      </c>
      <c r="V164" s="51">
        <v>1845</v>
      </c>
      <c r="W164" s="52" t="s">
        <v>391</v>
      </c>
      <c r="X164" s="65">
        <v>583</v>
      </c>
      <c r="Y164" s="58">
        <v>44774</v>
      </c>
      <c r="Z164" s="55"/>
      <c r="AA164" s="39"/>
      <c r="AB164" s="39"/>
      <c r="AC164" s="39"/>
      <c r="AD164" s="65"/>
      <c r="AE164" s="58"/>
      <c r="AF164" s="16"/>
      <c r="AG164" s="16"/>
      <c r="AH164" s="16"/>
      <c r="AI164" s="16"/>
      <c r="AJ164" s="28" t="s">
        <v>43</v>
      </c>
      <c r="AK164" s="29" t="s">
        <v>71</v>
      </c>
      <c r="AL164" s="29" t="s">
        <v>76</v>
      </c>
      <c r="AM164" s="29" t="s">
        <v>45</v>
      </c>
      <c r="AN164" s="12" t="s">
        <v>111</v>
      </c>
      <c r="AO164" s="30">
        <v>4</v>
      </c>
      <c r="AP164" s="38" t="s">
        <v>176</v>
      </c>
      <c r="AQ164" s="38">
        <v>5</v>
      </c>
      <c r="AR164" s="38">
        <v>0</v>
      </c>
      <c r="AS164" s="38">
        <f t="shared" si="39"/>
        <v>5</v>
      </c>
      <c r="AT164" s="38"/>
      <c r="AU164" s="35">
        <v>44778</v>
      </c>
      <c r="AV164" s="35">
        <v>44778</v>
      </c>
      <c r="AW164" s="35">
        <v>44781</v>
      </c>
      <c r="AX164" s="39">
        <v>44933</v>
      </c>
      <c r="AY164" s="39">
        <v>44933</v>
      </c>
      <c r="AZ164" s="75"/>
      <c r="BA164" s="71" t="s">
        <v>591</v>
      </c>
      <c r="BB164" s="121" t="s">
        <v>1147</v>
      </c>
      <c r="BC164" s="142" t="s">
        <v>138</v>
      </c>
      <c r="BD164" s="12" t="s">
        <v>44</v>
      </c>
      <c r="BE164" s="12" t="s">
        <v>44</v>
      </c>
      <c r="BF164" s="12" t="s">
        <v>44</v>
      </c>
      <c r="BG164" s="12" t="s">
        <v>44</v>
      </c>
      <c r="BH164" s="12" t="s">
        <v>44</v>
      </c>
      <c r="BI164" s="12" t="s">
        <v>44</v>
      </c>
      <c r="BJ164" s="12" t="s">
        <v>44</v>
      </c>
      <c r="BK164" s="12" t="s">
        <v>44</v>
      </c>
      <c r="BL164" s="12" t="s">
        <v>44</v>
      </c>
      <c r="BM164" s="29" t="s">
        <v>44</v>
      </c>
      <c r="BN164" s="16"/>
      <c r="BO164" s="16"/>
      <c r="BP164" s="16"/>
      <c r="BQ164" s="16"/>
      <c r="BR164" s="16"/>
      <c r="BS164" s="16"/>
      <c r="BT164" s="16"/>
      <c r="BU164" s="16"/>
      <c r="BV164" s="16"/>
      <c r="BW164" s="38">
        <f t="shared" si="34"/>
        <v>0</v>
      </c>
      <c r="BX164" s="97"/>
      <c r="BY164" s="107"/>
      <c r="BZ164" s="107"/>
      <c r="CA164" s="107"/>
      <c r="CB164" s="107"/>
      <c r="CC164" s="107"/>
      <c r="CD164" s="107"/>
      <c r="CE164" s="107"/>
      <c r="CF164" s="107"/>
      <c r="CG164" s="107"/>
      <c r="CH164" s="107"/>
      <c r="CI164" s="107"/>
      <c r="CJ164" s="41">
        <f t="shared" si="37"/>
        <v>0</v>
      </c>
      <c r="CK164" s="107"/>
      <c r="CL164" s="107"/>
      <c r="CM164" s="107"/>
      <c r="CN164" s="107"/>
      <c r="CO164" s="107"/>
      <c r="CP164" s="107"/>
      <c r="CQ164" s="107"/>
      <c r="CR164" s="107"/>
      <c r="CS164" s="107"/>
      <c r="CT164" s="107"/>
      <c r="CU164" s="101"/>
      <c r="CV164" s="117">
        <f t="shared" si="38"/>
        <v>2740000</v>
      </c>
      <c r="CW164" s="61"/>
      <c r="CX164" s="62"/>
      <c r="CY164" s="63"/>
      <c r="CZ164" s="51"/>
      <c r="DA164" s="62"/>
      <c r="DB164" s="63"/>
      <c r="DC164" s="51"/>
      <c r="DD164" s="51"/>
      <c r="DE164" s="75"/>
      <c r="DF164" s="65"/>
      <c r="DG164" s="65"/>
      <c r="DH164" s="64"/>
      <c r="DI164" s="65"/>
      <c r="DJ164" s="65"/>
      <c r="DK164" s="64"/>
      <c r="DL164" s="65"/>
      <c r="DM164" s="65"/>
      <c r="DN164" s="65"/>
      <c r="DO164" s="65"/>
      <c r="DP164" s="65"/>
      <c r="DQ164" s="65"/>
      <c r="DR164" s="65"/>
      <c r="DS164" s="65"/>
      <c r="DT164" s="65"/>
      <c r="DU164" s="65"/>
      <c r="DV164" s="65"/>
      <c r="DW164" s="65"/>
      <c r="DX164" s="65"/>
      <c r="DY164" s="65"/>
      <c r="DZ164" s="65"/>
      <c r="EA164" s="51">
        <f t="shared" si="35"/>
        <v>0</v>
      </c>
      <c r="EB164" s="66">
        <f t="shared" si="36"/>
        <v>0</v>
      </c>
    </row>
    <row r="165" spans="1:132" ht="36" x14ac:dyDescent="0.25">
      <c r="A165" s="38">
        <v>161</v>
      </c>
      <c r="B165" s="38">
        <v>2022</v>
      </c>
      <c r="C165" s="87" t="s">
        <v>1259</v>
      </c>
      <c r="D165" s="14" t="s">
        <v>1260</v>
      </c>
      <c r="E165" s="159" t="s">
        <v>482</v>
      </c>
      <c r="F165" s="137" t="s">
        <v>971</v>
      </c>
      <c r="G165" s="12" t="s">
        <v>44</v>
      </c>
      <c r="H165" s="12" t="s">
        <v>386</v>
      </c>
      <c r="I165" s="12" t="s">
        <v>49</v>
      </c>
      <c r="J165" s="12" t="s">
        <v>67</v>
      </c>
      <c r="K165" s="37" t="s">
        <v>48</v>
      </c>
      <c r="L165" s="31" t="s">
        <v>785</v>
      </c>
      <c r="M165" s="12" t="s">
        <v>433</v>
      </c>
      <c r="N165" s="67" t="s">
        <v>1319</v>
      </c>
      <c r="O165" s="14" t="s">
        <v>1060</v>
      </c>
      <c r="P165" s="14" t="s">
        <v>1063</v>
      </c>
      <c r="Q165" s="12" t="s">
        <v>1045</v>
      </c>
      <c r="R165" s="12" t="s">
        <v>1052</v>
      </c>
      <c r="S165" s="15">
        <v>14000000</v>
      </c>
      <c r="T165" s="15">
        <v>14000000</v>
      </c>
      <c r="U165" s="16" t="s">
        <v>190</v>
      </c>
      <c r="V165" s="51">
        <v>1731</v>
      </c>
      <c r="W165" s="52" t="s">
        <v>387</v>
      </c>
      <c r="X165" s="65"/>
      <c r="Y165" s="58"/>
      <c r="Z165" s="55"/>
      <c r="AA165" s="39"/>
      <c r="AB165" s="39"/>
      <c r="AC165" s="39"/>
      <c r="AD165" s="65"/>
      <c r="AE165" s="58"/>
      <c r="AF165" s="16"/>
      <c r="AG165" s="16"/>
      <c r="AH165" s="16"/>
      <c r="AI165" s="16"/>
      <c r="AJ165" s="28" t="s">
        <v>43</v>
      </c>
      <c r="AK165" s="29" t="s">
        <v>71</v>
      </c>
      <c r="AL165" s="29" t="s">
        <v>76</v>
      </c>
      <c r="AM165" s="29" t="s">
        <v>45</v>
      </c>
      <c r="AN165" s="12" t="s">
        <v>111</v>
      </c>
      <c r="AO165" s="30">
        <v>4</v>
      </c>
      <c r="AP165" s="38" t="s">
        <v>176</v>
      </c>
      <c r="AQ165" s="38">
        <v>5</v>
      </c>
      <c r="AR165" s="38">
        <v>0</v>
      </c>
      <c r="AS165" s="38">
        <f t="shared" si="39"/>
        <v>5</v>
      </c>
      <c r="AT165" s="38"/>
      <c r="AU165" s="35">
        <v>44809</v>
      </c>
      <c r="AV165" s="35">
        <v>44809</v>
      </c>
      <c r="AW165" s="35">
        <v>44816</v>
      </c>
      <c r="AX165" s="39">
        <v>44968</v>
      </c>
      <c r="AY165" s="39">
        <v>44968</v>
      </c>
      <c r="AZ165" s="75"/>
      <c r="BA165" s="71" t="s">
        <v>1108</v>
      </c>
      <c r="BB165" s="121"/>
      <c r="BC165" s="142" t="s">
        <v>138</v>
      </c>
      <c r="BD165" s="12" t="s">
        <v>44</v>
      </c>
      <c r="BE165" s="12" t="s">
        <v>44</v>
      </c>
      <c r="BF165" s="12" t="s">
        <v>44</v>
      </c>
      <c r="BG165" s="12" t="s">
        <v>44</v>
      </c>
      <c r="BH165" s="12" t="s">
        <v>44</v>
      </c>
      <c r="BI165" s="12" t="s">
        <v>44</v>
      </c>
      <c r="BJ165" s="12" t="s">
        <v>44</v>
      </c>
      <c r="BK165" s="12" t="s">
        <v>44</v>
      </c>
      <c r="BL165" s="12" t="s">
        <v>44</v>
      </c>
      <c r="BM165" s="29" t="s">
        <v>44</v>
      </c>
      <c r="BN165" s="16"/>
      <c r="BO165" s="16"/>
      <c r="BP165" s="16"/>
      <c r="BQ165" s="16"/>
      <c r="BR165" s="16"/>
      <c r="BS165" s="16"/>
      <c r="BT165" s="16"/>
      <c r="BU165" s="16"/>
      <c r="BV165" s="16"/>
      <c r="BW165" s="38">
        <f t="shared" si="34"/>
        <v>0</v>
      </c>
      <c r="BX165" s="97"/>
      <c r="BY165" s="107"/>
      <c r="BZ165" s="107"/>
      <c r="CA165" s="107"/>
      <c r="CB165" s="107"/>
      <c r="CC165" s="107"/>
      <c r="CD165" s="107"/>
      <c r="CE165" s="107"/>
      <c r="CF165" s="107"/>
      <c r="CG165" s="107"/>
      <c r="CH165" s="107"/>
      <c r="CI165" s="107"/>
      <c r="CJ165" s="41">
        <f t="shared" si="37"/>
        <v>0</v>
      </c>
      <c r="CK165" s="107"/>
      <c r="CL165" s="107"/>
      <c r="CM165" s="107"/>
      <c r="CN165" s="107"/>
      <c r="CO165" s="107"/>
      <c r="CP165" s="107"/>
      <c r="CQ165" s="107"/>
      <c r="CR165" s="107"/>
      <c r="CS165" s="107"/>
      <c r="CT165" s="107"/>
      <c r="CU165" s="101"/>
      <c r="CV165" s="117">
        <f t="shared" si="38"/>
        <v>2800000</v>
      </c>
      <c r="CW165" s="61"/>
      <c r="CX165" s="62"/>
      <c r="CY165" s="63"/>
      <c r="CZ165" s="51"/>
      <c r="DA165" s="62"/>
      <c r="DB165" s="63"/>
      <c r="DC165" s="51"/>
      <c r="DD165" s="51"/>
      <c r="DE165" s="75"/>
      <c r="DF165" s="65"/>
      <c r="DG165" s="65"/>
      <c r="DH165" s="64"/>
      <c r="DI165" s="65"/>
      <c r="DJ165" s="65"/>
      <c r="DK165" s="64"/>
      <c r="DL165" s="65"/>
      <c r="DM165" s="65"/>
      <c r="DN165" s="65"/>
      <c r="DO165" s="65"/>
      <c r="DP165" s="65"/>
      <c r="DQ165" s="65"/>
      <c r="DR165" s="65"/>
      <c r="DS165" s="65"/>
      <c r="DT165" s="65"/>
      <c r="DU165" s="65"/>
      <c r="DV165" s="65"/>
      <c r="DW165" s="65"/>
      <c r="DX165" s="65"/>
      <c r="DY165" s="65"/>
      <c r="DZ165" s="65"/>
      <c r="EA165" s="51">
        <f t="shared" si="35"/>
        <v>0</v>
      </c>
      <c r="EB165" s="66">
        <f t="shared" si="36"/>
        <v>0</v>
      </c>
    </row>
    <row r="166" spans="1:132" ht="25.5" x14ac:dyDescent="0.25">
      <c r="A166" s="38">
        <v>162</v>
      </c>
      <c r="B166" s="38">
        <v>2022</v>
      </c>
      <c r="C166" s="87" t="s">
        <v>1149</v>
      </c>
      <c r="D166" s="14" t="s">
        <v>1153</v>
      </c>
      <c r="E166" s="159" t="s">
        <v>1150</v>
      </c>
      <c r="F166" s="137" t="s">
        <v>961</v>
      </c>
      <c r="G166" s="38" t="s">
        <v>117</v>
      </c>
      <c r="H166" s="12" t="s">
        <v>68</v>
      </c>
      <c r="I166" s="12" t="s">
        <v>47</v>
      </c>
      <c r="J166" s="36" t="s">
        <v>67</v>
      </c>
      <c r="K166" s="76" t="s">
        <v>48</v>
      </c>
      <c r="L166" s="67" t="s">
        <v>594</v>
      </c>
      <c r="M166" s="12" t="s">
        <v>424</v>
      </c>
      <c r="N166" s="67" t="s">
        <v>437</v>
      </c>
      <c r="O166" s="14" t="s">
        <v>1060</v>
      </c>
      <c r="P166" s="14" t="s">
        <v>1063</v>
      </c>
      <c r="Q166" s="12" t="s">
        <v>1045</v>
      </c>
      <c r="R166" s="12" t="s">
        <v>1052</v>
      </c>
      <c r="S166" s="15">
        <v>23000000</v>
      </c>
      <c r="T166" s="15">
        <v>23000000</v>
      </c>
      <c r="U166" s="38" t="s">
        <v>190</v>
      </c>
      <c r="V166" s="51">
        <v>1841</v>
      </c>
      <c r="W166" s="52" t="s">
        <v>1152</v>
      </c>
      <c r="X166" s="65">
        <v>591</v>
      </c>
      <c r="Y166" s="58">
        <v>44775</v>
      </c>
      <c r="Z166" s="55"/>
      <c r="AA166" s="39"/>
      <c r="AB166" s="39"/>
      <c r="AC166" s="39"/>
      <c r="AD166" s="65"/>
      <c r="AE166" s="58"/>
      <c r="AF166" s="16"/>
      <c r="AG166" s="16"/>
      <c r="AH166" s="16"/>
      <c r="AI166" s="16"/>
      <c r="AJ166" s="28" t="s">
        <v>43</v>
      </c>
      <c r="AK166" s="29" t="s">
        <v>71</v>
      </c>
      <c r="AL166" s="29" t="s">
        <v>75</v>
      </c>
      <c r="AM166" s="29" t="s">
        <v>45</v>
      </c>
      <c r="AN166" s="12" t="s">
        <v>112</v>
      </c>
      <c r="AO166" s="30">
        <v>5</v>
      </c>
      <c r="AP166" s="38" t="s">
        <v>176</v>
      </c>
      <c r="AQ166" s="38">
        <v>5</v>
      </c>
      <c r="AR166" s="38">
        <v>0</v>
      </c>
      <c r="AS166" s="38">
        <f t="shared" si="39"/>
        <v>5</v>
      </c>
      <c r="AT166" s="38"/>
      <c r="AU166" s="35">
        <v>44778</v>
      </c>
      <c r="AV166" s="35">
        <v>44778</v>
      </c>
      <c r="AW166" s="35">
        <v>44781</v>
      </c>
      <c r="AX166" s="39">
        <v>44933</v>
      </c>
      <c r="AY166" s="39">
        <v>44933</v>
      </c>
      <c r="AZ166" s="75"/>
      <c r="BA166" s="71" t="s">
        <v>591</v>
      </c>
      <c r="BB166" s="121" t="s">
        <v>1151</v>
      </c>
      <c r="BC166" s="142" t="s">
        <v>138</v>
      </c>
      <c r="BD166" s="12" t="s">
        <v>44</v>
      </c>
      <c r="BE166" s="12" t="s">
        <v>44</v>
      </c>
      <c r="BF166" s="12" t="s">
        <v>44</v>
      </c>
      <c r="BG166" s="12" t="s">
        <v>44</v>
      </c>
      <c r="BH166" s="12" t="s">
        <v>44</v>
      </c>
      <c r="BI166" s="12" t="s">
        <v>44</v>
      </c>
      <c r="BJ166" s="12" t="s">
        <v>44</v>
      </c>
      <c r="BK166" s="12" t="s">
        <v>44</v>
      </c>
      <c r="BL166" s="12" t="s">
        <v>44</v>
      </c>
      <c r="BM166" s="29" t="s">
        <v>44</v>
      </c>
      <c r="BN166" s="16"/>
      <c r="BO166" s="16"/>
      <c r="BP166" s="16"/>
      <c r="BQ166" s="16"/>
      <c r="BR166" s="16"/>
      <c r="BS166" s="16"/>
      <c r="BT166" s="16"/>
      <c r="BU166" s="16"/>
      <c r="BV166" s="16"/>
      <c r="BW166" s="38">
        <f t="shared" si="34"/>
        <v>0</v>
      </c>
      <c r="BX166" s="97"/>
      <c r="BY166" s="122"/>
      <c r="BZ166" s="122"/>
      <c r="CA166" s="122"/>
      <c r="CB166" s="122"/>
      <c r="CC166" s="122"/>
      <c r="CD166" s="122"/>
      <c r="CE166" s="122"/>
      <c r="CF166" s="122"/>
      <c r="CG166" s="122"/>
      <c r="CH166" s="122"/>
      <c r="CI166" s="122"/>
      <c r="CJ166" s="41">
        <f t="shared" si="37"/>
        <v>0</v>
      </c>
      <c r="CK166" s="122"/>
      <c r="CL166" s="122"/>
      <c r="CM166" s="122"/>
      <c r="CN166" s="122"/>
      <c r="CO166" s="122"/>
      <c r="CP166" s="122"/>
      <c r="CQ166" s="122"/>
      <c r="CR166" s="122"/>
      <c r="CS166" s="122"/>
      <c r="CT166" s="122"/>
      <c r="CU166" s="101"/>
      <c r="CV166" s="117">
        <f t="shared" si="38"/>
        <v>4600000</v>
      </c>
      <c r="CW166" s="61"/>
      <c r="CX166" s="62"/>
      <c r="CY166" s="63"/>
      <c r="CZ166" s="51"/>
      <c r="DA166" s="62"/>
      <c r="DB166" s="63"/>
      <c r="DC166" s="51"/>
      <c r="DD166" s="51"/>
      <c r="DE166" s="84"/>
      <c r="DF166" s="65"/>
      <c r="DG166" s="65"/>
      <c r="DH166" s="64"/>
      <c r="DI166" s="65"/>
      <c r="DJ166" s="65"/>
      <c r="DK166" s="64"/>
      <c r="DL166" s="65"/>
      <c r="DM166" s="65"/>
      <c r="DN166" s="65"/>
      <c r="DO166" s="65"/>
      <c r="DP166" s="65"/>
      <c r="DQ166" s="65"/>
      <c r="DR166" s="65"/>
      <c r="DS166" s="65"/>
      <c r="DT166" s="65"/>
      <c r="DU166" s="65"/>
      <c r="DV166" s="65"/>
      <c r="DW166" s="65"/>
      <c r="DX166" s="65"/>
      <c r="DY166" s="65"/>
      <c r="DZ166" s="65"/>
      <c r="EA166" s="51">
        <f t="shared" si="35"/>
        <v>0</v>
      </c>
      <c r="EB166" s="66">
        <f t="shared" si="36"/>
        <v>0</v>
      </c>
    </row>
    <row r="167" spans="1:132" ht="36" x14ac:dyDescent="0.25">
      <c r="A167" s="38">
        <v>163</v>
      </c>
      <c r="B167" s="38">
        <v>2022</v>
      </c>
      <c r="C167" s="87" t="s">
        <v>1154</v>
      </c>
      <c r="D167" s="14" t="s">
        <v>1155</v>
      </c>
      <c r="E167" s="159" t="s">
        <v>555</v>
      </c>
      <c r="F167" s="137" t="s">
        <v>945</v>
      </c>
      <c r="G167" s="16" t="s">
        <v>116</v>
      </c>
      <c r="H167" s="12" t="s">
        <v>69</v>
      </c>
      <c r="I167" s="12" t="s">
        <v>51</v>
      </c>
      <c r="J167" s="36" t="s">
        <v>67</v>
      </c>
      <c r="K167" s="76" t="s">
        <v>48</v>
      </c>
      <c r="L167" s="67" t="s">
        <v>299</v>
      </c>
      <c r="M167" s="12" t="s">
        <v>155</v>
      </c>
      <c r="N167" s="67" t="s">
        <v>554</v>
      </c>
      <c r="O167" s="87" t="s">
        <v>1060</v>
      </c>
      <c r="P167" s="87" t="s">
        <v>1063</v>
      </c>
      <c r="Q167" s="12" t="s">
        <v>1045</v>
      </c>
      <c r="R167" s="38" t="s">
        <v>1052</v>
      </c>
      <c r="S167" s="15">
        <v>13630000</v>
      </c>
      <c r="T167" s="15">
        <v>13630000</v>
      </c>
      <c r="U167" s="38" t="s">
        <v>190</v>
      </c>
      <c r="V167" s="51">
        <v>1735</v>
      </c>
      <c r="W167" s="52" t="s">
        <v>96</v>
      </c>
      <c r="X167" s="65">
        <v>585</v>
      </c>
      <c r="Y167" s="58">
        <v>44775</v>
      </c>
      <c r="Z167" s="55"/>
      <c r="AA167" s="39"/>
      <c r="AB167" s="39"/>
      <c r="AC167" s="39"/>
      <c r="AD167" s="65"/>
      <c r="AE167" s="58"/>
      <c r="AF167" s="16"/>
      <c r="AG167" s="16"/>
      <c r="AH167" s="16"/>
      <c r="AI167" s="16"/>
      <c r="AJ167" s="28" t="s">
        <v>43</v>
      </c>
      <c r="AK167" s="29" t="s">
        <v>71</v>
      </c>
      <c r="AL167" s="29" t="s">
        <v>76</v>
      </c>
      <c r="AM167" s="29" t="s">
        <v>45</v>
      </c>
      <c r="AN167" s="12" t="s">
        <v>111</v>
      </c>
      <c r="AO167" s="30">
        <v>4</v>
      </c>
      <c r="AP167" s="38" t="s">
        <v>176</v>
      </c>
      <c r="AQ167" s="38">
        <v>5</v>
      </c>
      <c r="AR167" s="38">
        <v>0</v>
      </c>
      <c r="AS167" s="38">
        <f t="shared" si="39"/>
        <v>5</v>
      </c>
      <c r="AT167" s="38"/>
      <c r="AU167" s="35">
        <v>44778</v>
      </c>
      <c r="AV167" s="58">
        <v>44781</v>
      </c>
      <c r="AW167" s="35">
        <v>44781</v>
      </c>
      <c r="AX167" s="39">
        <v>44933</v>
      </c>
      <c r="AY167" s="39">
        <v>44933</v>
      </c>
      <c r="AZ167" s="75"/>
      <c r="BA167" s="71" t="s">
        <v>591</v>
      </c>
      <c r="BB167" s="121" t="s">
        <v>1156</v>
      </c>
      <c r="BC167" s="142" t="s">
        <v>138</v>
      </c>
      <c r="BD167" s="12" t="s">
        <v>44</v>
      </c>
      <c r="BE167" s="12" t="s">
        <v>44</v>
      </c>
      <c r="BF167" s="12" t="s">
        <v>44</v>
      </c>
      <c r="BG167" s="12" t="s">
        <v>44</v>
      </c>
      <c r="BH167" s="12" t="s">
        <v>44</v>
      </c>
      <c r="BI167" s="12" t="s">
        <v>44</v>
      </c>
      <c r="BJ167" s="12" t="s">
        <v>44</v>
      </c>
      <c r="BK167" s="12" t="s">
        <v>44</v>
      </c>
      <c r="BL167" s="12" t="s">
        <v>44</v>
      </c>
      <c r="BM167" s="29" t="s">
        <v>44</v>
      </c>
      <c r="BN167" s="101"/>
      <c r="BO167" s="101"/>
      <c r="BP167" s="101"/>
      <c r="BQ167" s="101"/>
      <c r="BR167" s="101"/>
      <c r="BS167" s="101"/>
      <c r="BT167" s="101"/>
      <c r="BU167" s="101"/>
      <c r="BV167" s="101"/>
      <c r="BW167" s="38">
        <f t="shared" si="34"/>
        <v>0</v>
      </c>
      <c r="BX167" s="97"/>
      <c r="BY167" s="116"/>
      <c r="BZ167" s="116"/>
      <c r="CA167" s="116"/>
      <c r="CB167" s="116"/>
      <c r="CC167" s="116"/>
      <c r="CD167" s="116"/>
      <c r="CE167" s="116"/>
      <c r="CF167" s="116"/>
      <c r="CG167" s="116"/>
      <c r="CH167" s="116"/>
      <c r="CI167" s="116"/>
      <c r="CJ167" s="41">
        <f t="shared" si="37"/>
        <v>0</v>
      </c>
      <c r="CK167" s="116"/>
      <c r="CL167" s="116"/>
      <c r="CM167" s="116"/>
      <c r="CN167" s="116"/>
      <c r="CO167" s="116"/>
      <c r="CP167" s="116"/>
      <c r="CQ167" s="116"/>
      <c r="CR167" s="116"/>
      <c r="CS167" s="116"/>
      <c r="CT167" s="116"/>
      <c r="CU167" s="101"/>
      <c r="CV167" s="117">
        <f t="shared" si="38"/>
        <v>2726000</v>
      </c>
      <c r="CW167" s="61"/>
      <c r="CX167" s="62"/>
      <c r="CY167" s="63"/>
      <c r="CZ167" s="51"/>
      <c r="DA167" s="62"/>
      <c r="DB167" s="63"/>
      <c r="DC167" s="51"/>
      <c r="DD167" s="51"/>
      <c r="DE167" s="65"/>
      <c r="DF167" s="65"/>
      <c r="DG167" s="65"/>
      <c r="DH167" s="64"/>
      <c r="DI167" s="65"/>
      <c r="DJ167" s="65"/>
      <c r="DK167" s="64"/>
      <c r="DL167" s="65"/>
      <c r="DM167" s="65"/>
      <c r="DN167" s="65"/>
      <c r="DO167" s="65"/>
      <c r="DP167" s="65"/>
      <c r="DQ167" s="65"/>
      <c r="DR167" s="65"/>
      <c r="DS167" s="65"/>
      <c r="DT167" s="65"/>
      <c r="DU167" s="65"/>
      <c r="DV167" s="65"/>
      <c r="DW167" s="65"/>
      <c r="DX167" s="65"/>
      <c r="DY167" s="65"/>
      <c r="DZ167" s="65"/>
      <c r="EA167" s="51">
        <f t="shared" si="35"/>
        <v>0</v>
      </c>
      <c r="EB167" s="66">
        <f t="shared" si="36"/>
        <v>0</v>
      </c>
    </row>
    <row r="168" spans="1:132" ht="25.5" x14ac:dyDescent="0.25">
      <c r="A168" s="38">
        <v>164</v>
      </c>
      <c r="B168" s="38">
        <v>2022</v>
      </c>
      <c r="C168" s="87" t="s">
        <v>1166</v>
      </c>
      <c r="D168" s="14" t="s">
        <v>1163</v>
      </c>
      <c r="E168" s="159" t="s">
        <v>1165</v>
      </c>
      <c r="F168" s="137"/>
      <c r="G168" s="38"/>
      <c r="H168" s="38"/>
      <c r="I168" s="38"/>
      <c r="J168" s="36" t="s">
        <v>67</v>
      </c>
      <c r="K168" s="76" t="s">
        <v>48</v>
      </c>
      <c r="L168" s="67" t="s">
        <v>780</v>
      </c>
      <c r="M168" s="38" t="s">
        <v>424</v>
      </c>
      <c r="N168" s="67" t="s">
        <v>1164</v>
      </c>
      <c r="O168" s="87" t="s">
        <v>1060</v>
      </c>
      <c r="P168" s="87" t="s">
        <v>1063</v>
      </c>
      <c r="Q168" s="12" t="s">
        <v>1045</v>
      </c>
      <c r="R168" s="38" t="s">
        <v>1052</v>
      </c>
      <c r="S168" s="15">
        <v>24000000</v>
      </c>
      <c r="T168" s="15">
        <v>24000000</v>
      </c>
      <c r="U168" s="38" t="s">
        <v>190</v>
      </c>
      <c r="V168" s="51">
        <v>1841</v>
      </c>
      <c r="W168" s="52" t="s">
        <v>1152</v>
      </c>
      <c r="X168" s="65">
        <v>584</v>
      </c>
      <c r="Y168" s="58">
        <v>44775</v>
      </c>
      <c r="Z168" s="55"/>
      <c r="AA168" s="39"/>
      <c r="AB168" s="39"/>
      <c r="AC168" s="39"/>
      <c r="AD168" s="65">
        <v>696</v>
      </c>
      <c r="AE168" s="58">
        <v>44782</v>
      </c>
      <c r="AF168" s="16"/>
      <c r="AG168" s="16"/>
      <c r="AH168" s="16"/>
      <c r="AI168" s="16"/>
      <c r="AJ168" s="28" t="s">
        <v>43</v>
      </c>
      <c r="AK168" s="29" t="s">
        <v>71</v>
      </c>
      <c r="AL168" s="29" t="s">
        <v>75</v>
      </c>
      <c r="AM168" s="29" t="s">
        <v>45</v>
      </c>
      <c r="AN168" s="12" t="s">
        <v>112</v>
      </c>
      <c r="AO168" s="30">
        <v>5</v>
      </c>
      <c r="AP168" s="38" t="s">
        <v>176</v>
      </c>
      <c r="AQ168" s="38">
        <v>4</v>
      </c>
      <c r="AR168" s="38">
        <v>0</v>
      </c>
      <c r="AS168" s="38">
        <f t="shared" si="39"/>
        <v>4</v>
      </c>
      <c r="AT168" s="38"/>
      <c r="AU168" s="35">
        <v>44781</v>
      </c>
      <c r="AV168" s="58">
        <v>44782</v>
      </c>
      <c r="AW168" s="35">
        <v>44783</v>
      </c>
      <c r="AX168" s="39">
        <v>44904</v>
      </c>
      <c r="AY168" s="39">
        <v>44904</v>
      </c>
      <c r="AZ168" s="84"/>
      <c r="BA168" s="35" t="s">
        <v>888</v>
      </c>
      <c r="BB168" s="121" t="s">
        <v>1191</v>
      </c>
      <c r="BC168" s="142" t="s">
        <v>138</v>
      </c>
      <c r="BD168" s="12" t="s">
        <v>44</v>
      </c>
      <c r="BE168" s="12" t="s">
        <v>44</v>
      </c>
      <c r="BF168" s="12" t="s">
        <v>44</v>
      </c>
      <c r="BG168" s="12" t="s">
        <v>44</v>
      </c>
      <c r="BH168" s="12" t="s">
        <v>44</v>
      </c>
      <c r="BI168" s="12" t="s">
        <v>44</v>
      </c>
      <c r="BJ168" s="12" t="s">
        <v>44</v>
      </c>
      <c r="BK168" s="12" t="s">
        <v>44</v>
      </c>
      <c r="BL168" s="12" t="s">
        <v>44</v>
      </c>
      <c r="BM168" s="29" t="s">
        <v>44</v>
      </c>
      <c r="BN168" s="101"/>
      <c r="BO168" s="101"/>
      <c r="BP168" s="101"/>
      <c r="BQ168" s="101"/>
      <c r="BR168" s="101"/>
      <c r="BS168" s="101"/>
      <c r="BT168" s="101"/>
      <c r="BU168" s="101"/>
      <c r="BV168" s="101"/>
      <c r="BW168" s="38">
        <f t="shared" si="34"/>
        <v>0</v>
      </c>
      <c r="BX168" s="97"/>
      <c r="BY168" s="107"/>
      <c r="BZ168" s="107"/>
      <c r="CA168" s="107"/>
      <c r="CB168" s="107"/>
      <c r="CC168" s="107"/>
      <c r="CD168" s="107"/>
      <c r="CE168" s="107"/>
      <c r="CF168" s="107"/>
      <c r="CG168" s="107"/>
      <c r="CH168" s="107"/>
      <c r="CI168" s="107"/>
      <c r="CJ168" s="41">
        <f t="shared" si="37"/>
        <v>0</v>
      </c>
      <c r="CK168" s="107"/>
      <c r="CL168" s="107"/>
      <c r="CM168" s="107"/>
      <c r="CN168" s="107"/>
      <c r="CO168" s="107"/>
      <c r="CP168" s="107"/>
      <c r="CQ168" s="107"/>
      <c r="CR168" s="107"/>
      <c r="CS168" s="107"/>
      <c r="CT168" s="107"/>
      <c r="CU168" s="101"/>
      <c r="CV168" s="117">
        <f t="shared" si="38"/>
        <v>6000000</v>
      </c>
      <c r="CW168" s="61"/>
      <c r="CX168" s="62"/>
      <c r="CY168" s="63"/>
      <c r="CZ168" s="51"/>
      <c r="DA168" s="62"/>
      <c r="DB168" s="63"/>
      <c r="DC168" s="51"/>
      <c r="DD168" s="51"/>
      <c r="DE168" s="75"/>
      <c r="DF168" s="65"/>
      <c r="DG168" s="65"/>
      <c r="DH168" s="64"/>
      <c r="DI168" s="65"/>
      <c r="DJ168" s="65"/>
      <c r="DK168" s="64"/>
      <c r="DL168" s="65"/>
      <c r="DM168" s="65"/>
      <c r="DN168" s="65"/>
      <c r="DO168" s="65"/>
      <c r="DP168" s="65"/>
      <c r="DQ168" s="65"/>
      <c r="DR168" s="65"/>
      <c r="DS168" s="65"/>
      <c r="DT168" s="65"/>
      <c r="DU168" s="65"/>
      <c r="DV168" s="65"/>
      <c r="DW168" s="65"/>
      <c r="DX168" s="65"/>
      <c r="DY168" s="65"/>
      <c r="DZ168" s="65"/>
      <c r="EA168" s="51">
        <f t="shared" si="35"/>
        <v>0</v>
      </c>
      <c r="EB168" s="66">
        <f t="shared" si="36"/>
        <v>0</v>
      </c>
    </row>
    <row r="169" spans="1:132" ht="25.5" x14ac:dyDescent="0.25">
      <c r="A169" s="38">
        <v>165</v>
      </c>
      <c r="B169" s="38">
        <v>2022</v>
      </c>
      <c r="C169" s="87" t="s">
        <v>1157</v>
      </c>
      <c r="D169" s="14" t="s">
        <v>1160</v>
      </c>
      <c r="E169" s="159" t="s">
        <v>1158</v>
      </c>
      <c r="F169" s="137" t="s">
        <v>49</v>
      </c>
      <c r="G169" s="38" t="s">
        <v>491</v>
      </c>
      <c r="H169" s="38" t="s">
        <v>69</v>
      </c>
      <c r="I169" s="38" t="s">
        <v>49</v>
      </c>
      <c r="J169" s="36" t="s">
        <v>67</v>
      </c>
      <c r="K169" s="76" t="s">
        <v>48</v>
      </c>
      <c r="L169" s="67" t="s">
        <v>90</v>
      </c>
      <c r="M169" s="38" t="s">
        <v>429</v>
      </c>
      <c r="N169" s="67" t="s">
        <v>1189</v>
      </c>
      <c r="O169" s="87" t="s">
        <v>1060</v>
      </c>
      <c r="P169" s="87" t="s">
        <v>1063</v>
      </c>
      <c r="Q169" s="12" t="s">
        <v>1045</v>
      </c>
      <c r="R169" s="38" t="s">
        <v>1052</v>
      </c>
      <c r="S169" s="15">
        <v>10800000</v>
      </c>
      <c r="T169" s="15">
        <v>10800000</v>
      </c>
      <c r="U169" s="38" t="s">
        <v>190</v>
      </c>
      <c r="V169" s="51">
        <v>1710</v>
      </c>
      <c r="W169" s="51" t="s">
        <v>1161</v>
      </c>
      <c r="X169" s="65">
        <v>587</v>
      </c>
      <c r="Y169" s="58">
        <v>44775</v>
      </c>
      <c r="Z169" s="55"/>
      <c r="AA169" s="39"/>
      <c r="AB169" s="39"/>
      <c r="AC169" s="39"/>
      <c r="AD169" s="65"/>
      <c r="AE169" s="58"/>
      <c r="AF169" s="16"/>
      <c r="AG169" s="16"/>
      <c r="AH169" s="16"/>
      <c r="AI169" s="16"/>
      <c r="AJ169" s="28" t="s">
        <v>43</v>
      </c>
      <c r="AK169" s="29" t="s">
        <v>71</v>
      </c>
      <c r="AL169" s="29" t="s">
        <v>76</v>
      </c>
      <c r="AM169" s="29" t="s">
        <v>45</v>
      </c>
      <c r="AN169" s="12" t="s">
        <v>111</v>
      </c>
      <c r="AO169" s="30">
        <v>4</v>
      </c>
      <c r="AP169" s="38" t="s">
        <v>176</v>
      </c>
      <c r="AQ169" s="38">
        <v>4</v>
      </c>
      <c r="AR169" s="38">
        <v>0</v>
      </c>
      <c r="AS169" s="38">
        <f t="shared" si="39"/>
        <v>4</v>
      </c>
      <c r="AT169" s="38"/>
      <c r="AU169" s="58">
        <v>44778</v>
      </c>
      <c r="AV169" s="58">
        <v>44778</v>
      </c>
      <c r="AW169" s="35">
        <v>44781</v>
      </c>
      <c r="AX169" s="39">
        <v>44902</v>
      </c>
      <c r="AY169" s="39">
        <v>44902</v>
      </c>
      <c r="AZ169" s="84"/>
      <c r="BA169" s="35" t="s">
        <v>888</v>
      </c>
      <c r="BB169" s="121" t="s">
        <v>1159</v>
      </c>
      <c r="BC169" s="142" t="s">
        <v>138</v>
      </c>
      <c r="BD169" s="12" t="s">
        <v>44</v>
      </c>
      <c r="BE169" s="12" t="s">
        <v>44</v>
      </c>
      <c r="BF169" s="12" t="s">
        <v>44</v>
      </c>
      <c r="BG169" s="12" t="s">
        <v>44</v>
      </c>
      <c r="BH169" s="12" t="s">
        <v>44</v>
      </c>
      <c r="BI169" s="12" t="s">
        <v>44</v>
      </c>
      <c r="BJ169" s="12" t="s">
        <v>44</v>
      </c>
      <c r="BK169" s="12" t="s">
        <v>44</v>
      </c>
      <c r="BL169" s="12" t="s">
        <v>44</v>
      </c>
      <c r="BM169" s="29" t="s">
        <v>44</v>
      </c>
      <c r="BN169" s="101"/>
      <c r="BO169" s="101"/>
      <c r="BP169" s="101"/>
      <c r="BQ169" s="101"/>
      <c r="BR169" s="101"/>
      <c r="BS169" s="101"/>
      <c r="BT169" s="101"/>
      <c r="BU169" s="101"/>
      <c r="BV169" s="101"/>
      <c r="BW169" s="38">
        <f t="shared" si="34"/>
        <v>0</v>
      </c>
      <c r="BX169" s="97"/>
      <c r="BY169" s="122"/>
      <c r="BZ169" s="122"/>
      <c r="CA169" s="122"/>
      <c r="CB169" s="122"/>
      <c r="CC169" s="122"/>
      <c r="CD169" s="122"/>
      <c r="CE169" s="122"/>
      <c r="CF169" s="122"/>
      <c r="CG169" s="122"/>
      <c r="CH169" s="122"/>
      <c r="CI169" s="122"/>
      <c r="CJ169" s="41">
        <f t="shared" si="37"/>
        <v>0</v>
      </c>
      <c r="CK169" s="122"/>
      <c r="CL169" s="122"/>
      <c r="CM169" s="122"/>
      <c r="CN169" s="122"/>
      <c r="CO169" s="122"/>
      <c r="CP169" s="122"/>
      <c r="CQ169" s="122"/>
      <c r="CR169" s="122"/>
      <c r="CS169" s="122"/>
      <c r="CT169" s="122"/>
      <c r="CU169" s="101"/>
      <c r="CV169" s="117">
        <f t="shared" si="38"/>
        <v>2700000</v>
      </c>
      <c r="CW169" s="61"/>
      <c r="CX169" s="62"/>
      <c r="CY169" s="63"/>
      <c r="CZ169" s="51"/>
      <c r="DA169" s="62"/>
      <c r="DB169" s="63"/>
      <c r="DC169" s="51"/>
      <c r="DD169" s="51"/>
      <c r="DE169" s="84"/>
      <c r="DF169" s="65"/>
      <c r="DG169" s="65"/>
      <c r="DH169" s="64"/>
      <c r="DI169" s="65"/>
      <c r="DJ169" s="65"/>
      <c r="DK169" s="64"/>
      <c r="DL169" s="65"/>
      <c r="DM169" s="65"/>
      <c r="DN169" s="65"/>
      <c r="DO169" s="65"/>
      <c r="DP169" s="65"/>
      <c r="DQ169" s="65"/>
      <c r="DR169" s="65"/>
      <c r="DS169" s="65"/>
      <c r="DT169" s="65"/>
      <c r="DU169" s="65"/>
      <c r="DV169" s="65"/>
      <c r="DW169" s="65"/>
      <c r="DX169" s="65"/>
      <c r="DY169" s="65"/>
      <c r="DZ169" s="65"/>
      <c r="EA169" s="51">
        <f t="shared" si="35"/>
        <v>0</v>
      </c>
      <c r="EB169" s="66">
        <f t="shared" si="36"/>
        <v>0</v>
      </c>
    </row>
    <row r="170" spans="1:132" ht="36" x14ac:dyDescent="0.25">
      <c r="A170" s="38">
        <v>166</v>
      </c>
      <c r="B170" s="38">
        <v>2022</v>
      </c>
      <c r="C170" s="87" t="s">
        <v>1288</v>
      </c>
      <c r="D170" s="87" t="s">
        <v>1262</v>
      </c>
      <c r="E170" s="159" t="s">
        <v>1261</v>
      </c>
      <c r="F170" s="137" t="s">
        <v>44</v>
      </c>
      <c r="G170" s="60" t="s">
        <v>44</v>
      </c>
      <c r="H170" s="60" t="s">
        <v>44</v>
      </c>
      <c r="I170" s="60" t="s">
        <v>44</v>
      </c>
      <c r="J170" s="36" t="s">
        <v>1236</v>
      </c>
      <c r="K170" s="76" t="s">
        <v>50</v>
      </c>
      <c r="L170" s="67" t="s">
        <v>1358</v>
      </c>
      <c r="M170" s="38" t="s">
        <v>1367</v>
      </c>
      <c r="N170" s="67" t="s">
        <v>1289</v>
      </c>
      <c r="O170" s="87" t="s">
        <v>1061</v>
      </c>
      <c r="P170" s="87" t="s">
        <v>1067</v>
      </c>
      <c r="Q170" s="12" t="s">
        <v>1047</v>
      </c>
      <c r="R170" s="38" t="s">
        <v>1052</v>
      </c>
      <c r="S170" s="15">
        <v>20600000</v>
      </c>
      <c r="T170" s="15">
        <v>20600000</v>
      </c>
      <c r="U170" s="38" t="s">
        <v>773</v>
      </c>
      <c r="V170" s="51" t="s">
        <v>1365</v>
      </c>
      <c r="W170" s="51" t="s">
        <v>1366</v>
      </c>
      <c r="X170" s="65"/>
      <c r="Y170" s="58"/>
      <c r="Z170" s="55"/>
      <c r="AA170" s="39"/>
      <c r="AB170" s="39"/>
      <c r="AC170" s="39"/>
      <c r="AD170" s="65">
        <v>694</v>
      </c>
      <c r="AE170" s="58">
        <v>44781</v>
      </c>
      <c r="AF170" s="16"/>
      <c r="AG170" s="16"/>
      <c r="AH170" s="16"/>
      <c r="AI170" s="16"/>
      <c r="AJ170" s="28" t="s">
        <v>43</v>
      </c>
      <c r="AK170" s="29" t="s">
        <v>71</v>
      </c>
      <c r="AL170" s="29" t="s">
        <v>78</v>
      </c>
      <c r="AM170" s="29" t="s">
        <v>134</v>
      </c>
      <c r="AN170" s="12" t="s">
        <v>84</v>
      </c>
      <c r="AO170" s="30">
        <v>11</v>
      </c>
      <c r="AP170" s="38" t="s">
        <v>176</v>
      </c>
      <c r="AQ170" s="38">
        <v>9</v>
      </c>
      <c r="AR170" s="38">
        <v>0</v>
      </c>
      <c r="AS170" s="38">
        <f t="shared" si="39"/>
        <v>9</v>
      </c>
      <c r="AT170" s="38"/>
      <c r="AU170" s="35">
        <v>44767</v>
      </c>
      <c r="AV170" s="58">
        <v>44767</v>
      </c>
      <c r="AW170" s="35">
        <v>44781</v>
      </c>
      <c r="AX170" s="39">
        <v>45053</v>
      </c>
      <c r="AY170" s="39">
        <v>45053</v>
      </c>
      <c r="AZ170" s="75"/>
      <c r="BA170" s="71" t="s">
        <v>1129</v>
      </c>
      <c r="BB170" s="67" t="s">
        <v>1263</v>
      </c>
      <c r="BC170" s="142" t="s">
        <v>138</v>
      </c>
      <c r="BD170" s="12" t="s">
        <v>44</v>
      </c>
      <c r="BE170" s="12" t="s">
        <v>44</v>
      </c>
      <c r="BF170" s="12" t="s">
        <v>44</v>
      </c>
      <c r="BG170" s="12" t="s">
        <v>44</v>
      </c>
      <c r="BH170" s="12" t="s">
        <v>44</v>
      </c>
      <c r="BI170" s="12" t="s">
        <v>44</v>
      </c>
      <c r="BJ170" s="12" t="s">
        <v>44</v>
      </c>
      <c r="BK170" s="12" t="s">
        <v>44</v>
      </c>
      <c r="BL170" s="12" t="s">
        <v>44</v>
      </c>
      <c r="BM170" s="29" t="s">
        <v>44</v>
      </c>
      <c r="BN170" s="101"/>
      <c r="BO170" s="101"/>
      <c r="BP170" s="101"/>
      <c r="BQ170" s="101"/>
      <c r="BR170" s="101"/>
      <c r="BS170" s="101"/>
      <c r="BT170" s="101"/>
      <c r="BU170" s="101"/>
      <c r="BV170" s="101"/>
      <c r="BW170" s="38">
        <f t="shared" si="34"/>
        <v>0</v>
      </c>
      <c r="BX170" s="97"/>
      <c r="BY170" s="107"/>
      <c r="BZ170" s="107"/>
      <c r="CA170" s="107"/>
      <c r="CB170" s="107"/>
      <c r="CC170" s="107"/>
      <c r="CD170" s="107"/>
      <c r="CE170" s="107"/>
      <c r="CF170" s="107"/>
      <c r="CG170" s="107"/>
      <c r="CH170" s="107"/>
      <c r="CI170" s="107"/>
      <c r="CJ170" s="41">
        <f t="shared" si="37"/>
        <v>0</v>
      </c>
      <c r="CK170" s="107"/>
      <c r="CL170" s="107"/>
      <c r="CM170" s="107"/>
      <c r="CN170" s="107"/>
      <c r="CO170" s="107"/>
      <c r="CP170" s="107"/>
      <c r="CQ170" s="107"/>
      <c r="CR170" s="107"/>
      <c r="CS170" s="107"/>
      <c r="CT170" s="107"/>
      <c r="CU170" s="101"/>
      <c r="CV170" s="117">
        <f t="shared" si="38"/>
        <v>2288888.888888889</v>
      </c>
      <c r="CW170" s="61"/>
      <c r="CX170" s="62"/>
      <c r="CY170" s="63"/>
      <c r="CZ170" s="51"/>
      <c r="DA170" s="62"/>
      <c r="DB170" s="63"/>
      <c r="DC170" s="51"/>
      <c r="DD170" s="51"/>
      <c r="DE170" s="75"/>
      <c r="DF170" s="65"/>
      <c r="DG170" s="65"/>
      <c r="DH170" s="64"/>
      <c r="DI170" s="65"/>
      <c r="DJ170" s="65"/>
      <c r="DK170" s="64"/>
      <c r="DL170" s="65"/>
      <c r="DM170" s="65"/>
      <c r="DN170" s="65"/>
      <c r="DO170" s="65"/>
      <c r="DP170" s="65"/>
      <c r="DQ170" s="65"/>
      <c r="DR170" s="65"/>
      <c r="DS170" s="65"/>
      <c r="DT170" s="65"/>
      <c r="DU170" s="65"/>
      <c r="DV170" s="65"/>
      <c r="DW170" s="65"/>
      <c r="DX170" s="65"/>
      <c r="DY170" s="65"/>
      <c r="DZ170" s="65"/>
      <c r="EA170" s="51">
        <f t="shared" si="35"/>
        <v>0</v>
      </c>
      <c r="EB170" s="66">
        <f t="shared" si="36"/>
        <v>0</v>
      </c>
    </row>
    <row r="171" spans="1:132" ht="24" x14ac:dyDescent="0.25">
      <c r="A171" s="38">
        <v>167</v>
      </c>
      <c r="B171" s="38">
        <v>2022</v>
      </c>
      <c r="C171" s="87" t="s">
        <v>1162</v>
      </c>
      <c r="D171" s="87" t="s">
        <v>1173</v>
      </c>
      <c r="E171" s="159" t="s">
        <v>694</v>
      </c>
      <c r="F171" s="137" t="s">
        <v>948</v>
      </c>
      <c r="G171" s="38" t="s">
        <v>491</v>
      </c>
      <c r="H171" s="38" t="s">
        <v>69</v>
      </c>
      <c r="I171" s="38" t="s">
        <v>47</v>
      </c>
      <c r="J171" s="36" t="s">
        <v>67</v>
      </c>
      <c r="K171" s="76" t="s">
        <v>48</v>
      </c>
      <c r="L171" s="67" t="s">
        <v>782</v>
      </c>
      <c r="M171" s="38" t="s">
        <v>155</v>
      </c>
      <c r="N171" s="67" t="s">
        <v>696</v>
      </c>
      <c r="O171" s="87" t="s">
        <v>1060</v>
      </c>
      <c r="P171" s="87" t="s">
        <v>1063</v>
      </c>
      <c r="Q171" s="12" t="s">
        <v>1045</v>
      </c>
      <c r="R171" s="38" t="s">
        <v>1052</v>
      </c>
      <c r="S171" s="15">
        <v>22800000</v>
      </c>
      <c r="T171" s="15">
        <v>22800000</v>
      </c>
      <c r="U171" s="38" t="s">
        <v>190</v>
      </c>
      <c r="V171" s="51">
        <v>1740</v>
      </c>
      <c r="W171" s="52" t="s">
        <v>695</v>
      </c>
      <c r="X171" s="65">
        <v>586</v>
      </c>
      <c r="Y171" s="58">
        <v>44775</v>
      </c>
      <c r="Z171" s="55"/>
      <c r="AA171" s="39"/>
      <c r="AB171" s="39"/>
      <c r="AC171" s="39"/>
      <c r="AD171" s="65">
        <v>698</v>
      </c>
      <c r="AE171" s="58">
        <v>44782</v>
      </c>
      <c r="AF171" s="16"/>
      <c r="AG171" s="16"/>
      <c r="AH171" s="16"/>
      <c r="AI171" s="16"/>
      <c r="AJ171" s="28" t="s">
        <v>43</v>
      </c>
      <c r="AK171" s="29" t="s">
        <v>71</v>
      </c>
      <c r="AL171" s="29" t="s">
        <v>75</v>
      </c>
      <c r="AM171" s="29" t="s">
        <v>45</v>
      </c>
      <c r="AN171" s="12" t="s">
        <v>112</v>
      </c>
      <c r="AO171" s="30">
        <v>5</v>
      </c>
      <c r="AP171" s="38" t="s">
        <v>176</v>
      </c>
      <c r="AQ171" s="38">
        <v>4</v>
      </c>
      <c r="AR171" s="38">
        <v>0</v>
      </c>
      <c r="AS171" s="38">
        <f>+AQ171+AR171</f>
        <v>4</v>
      </c>
      <c r="AT171" s="38"/>
      <c r="AU171" s="35">
        <v>44782</v>
      </c>
      <c r="AV171" s="35">
        <v>44782</v>
      </c>
      <c r="AW171" s="35">
        <v>44782</v>
      </c>
      <c r="AX171" s="39">
        <v>44903</v>
      </c>
      <c r="AY171" s="39">
        <v>44903</v>
      </c>
      <c r="AZ171" s="75"/>
      <c r="BA171" s="35" t="s">
        <v>888</v>
      </c>
      <c r="BB171" s="67" t="s">
        <v>1174</v>
      </c>
      <c r="BC171" s="142" t="s">
        <v>138</v>
      </c>
      <c r="BD171" s="38" t="s">
        <v>44</v>
      </c>
      <c r="BE171" s="38" t="s">
        <v>44</v>
      </c>
      <c r="BF171" s="38" t="s">
        <v>44</v>
      </c>
      <c r="BG171" s="38" t="s">
        <v>44</v>
      </c>
      <c r="BH171" s="38" t="s">
        <v>44</v>
      </c>
      <c r="BI171" s="38" t="s">
        <v>44</v>
      </c>
      <c r="BJ171" s="38" t="s">
        <v>44</v>
      </c>
      <c r="BK171" s="38" t="s">
        <v>44</v>
      </c>
      <c r="BL171" s="38" t="s">
        <v>44</v>
      </c>
      <c r="BM171" s="38" t="s">
        <v>44</v>
      </c>
      <c r="BN171" s="16"/>
      <c r="BO171" s="16"/>
      <c r="BP171" s="16"/>
      <c r="BQ171" s="16"/>
      <c r="BR171" s="16"/>
      <c r="BS171" s="16"/>
      <c r="BT171" s="16"/>
      <c r="BU171" s="16"/>
      <c r="BV171" s="16"/>
      <c r="BW171" s="38">
        <f t="shared" si="34"/>
        <v>0</v>
      </c>
      <c r="BX171" s="39"/>
      <c r="BY171" s="75"/>
      <c r="BZ171" s="75"/>
      <c r="CA171" s="75"/>
      <c r="CB171" s="75"/>
      <c r="CC171" s="75"/>
      <c r="CD171" s="75"/>
      <c r="CE171" s="75"/>
      <c r="CF171" s="75"/>
      <c r="CG171" s="75"/>
      <c r="CH171" s="75"/>
      <c r="CI171" s="75"/>
      <c r="CJ171" s="15">
        <f t="shared" si="37"/>
        <v>0</v>
      </c>
      <c r="CK171" s="75"/>
      <c r="CL171" s="75"/>
      <c r="CM171" s="75"/>
      <c r="CN171" s="75"/>
      <c r="CO171" s="75"/>
      <c r="CP171" s="75"/>
      <c r="CQ171" s="75"/>
      <c r="CR171" s="75"/>
      <c r="CS171" s="75"/>
      <c r="CT171" s="75"/>
      <c r="CU171" s="16"/>
      <c r="CV171" s="105">
        <f t="shared" si="38"/>
        <v>5700000</v>
      </c>
      <c r="CW171" s="61"/>
      <c r="CX171" s="62"/>
      <c r="CY171" s="63"/>
      <c r="CZ171" s="51"/>
      <c r="DA171" s="62"/>
      <c r="DB171" s="63"/>
      <c r="DC171" s="51"/>
      <c r="DD171" s="51"/>
      <c r="DE171" s="75"/>
      <c r="DF171" s="65"/>
      <c r="DG171" s="65"/>
      <c r="DH171" s="64"/>
      <c r="DI171" s="65"/>
      <c r="DJ171" s="65"/>
      <c r="DK171" s="64"/>
      <c r="DL171" s="65"/>
      <c r="DM171" s="65"/>
      <c r="DN171" s="65"/>
      <c r="DO171" s="65"/>
      <c r="DP171" s="65"/>
      <c r="DQ171" s="65"/>
      <c r="DR171" s="65"/>
      <c r="DS171" s="65"/>
      <c r="DT171" s="65"/>
      <c r="DU171" s="65"/>
      <c r="DV171" s="65"/>
      <c r="DW171" s="65"/>
      <c r="DX171" s="65"/>
      <c r="DY171" s="65"/>
      <c r="DZ171" s="65"/>
      <c r="EA171" s="51">
        <f t="shared" si="35"/>
        <v>0</v>
      </c>
      <c r="EB171" s="66">
        <f t="shared" si="36"/>
        <v>0</v>
      </c>
    </row>
    <row r="172" spans="1:132" ht="36" x14ac:dyDescent="0.25">
      <c r="A172" s="38">
        <v>168</v>
      </c>
      <c r="B172" s="38">
        <v>2022</v>
      </c>
      <c r="C172" s="87" t="s">
        <v>1349</v>
      </c>
      <c r="D172" s="87" t="s">
        <v>1349</v>
      </c>
      <c r="E172" s="139" t="s">
        <v>1349</v>
      </c>
      <c r="F172" s="139" t="s">
        <v>1349</v>
      </c>
      <c r="G172" s="87" t="s">
        <v>1349</v>
      </c>
      <c r="H172" s="87" t="s">
        <v>1349</v>
      </c>
      <c r="I172" s="87" t="s">
        <v>1349</v>
      </c>
      <c r="J172" s="87" t="s">
        <v>1349</v>
      </c>
      <c r="K172" s="87" t="s">
        <v>1349</v>
      </c>
      <c r="L172" s="87" t="s">
        <v>1349</v>
      </c>
      <c r="M172" s="87" t="s">
        <v>1349</v>
      </c>
      <c r="N172" s="87" t="s">
        <v>1349</v>
      </c>
      <c r="O172" s="87" t="s">
        <v>1349</v>
      </c>
      <c r="P172" s="87" t="s">
        <v>1349</v>
      </c>
      <c r="Q172" s="87" t="s">
        <v>1349</v>
      </c>
      <c r="R172" s="87" t="s">
        <v>1349</v>
      </c>
      <c r="S172" s="87" t="s">
        <v>1349</v>
      </c>
      <c r="T172" s="87" t="s">
        <v>1349</v>
      </c>
      <c r="U172" s="87" t="s">
        <v>1349</v>
      </c>
      <c r="V172" s="87" t="s">
        <v>1349</v>
      </c>
      <c r="W172" s="87" t="s">
        <v>1349</v>
      </c>
      <c r="X172" s="87" t="s">
        <v>1349</v>
      </c>
      <c r="Y172" s="87" t="s">
        <v>1349</v>
      </c>
      <c r="Z172" s="87" t="s">
        <v>1349</v>
      </c>
      <c r="AA172" s="87" t="s">
        <v>1349</v>
      </c>
      <c r="AB172" s="87" t="s">
        <v>1349</v>
      </c>
      <c r="AC172" s="87" t="s">
        <v>1349</v>
      </c>
      <c r="AD172" s="87" t="s">
        <v>1349</v>
      </c>
      <c r="AE172" s="87" t="s">
        <v>1349</v>
      </c>
      <c r="AF172" s="87" t="s">
        <v>1349</v>
      </c>
      <c r="AG172" s="87" t="s">
        <v>1349</v>
      </c>
      <c r="AH172" s="87" t="s">
        <v>1349</v>
      </c>
      <c r="AI172" s="87" t="s">
        <v>1349</v>
      </c>
      <c r="AJ172" s="87" t="s">
        <v>1349</v>
      </c>
      <c r="AK172" s="87" t="s">
        <v>1349</v>
      </c>
      <c r="AL172" s="87" t="s">
        <v>1349</v>
      </c>
      <c r="AM172" s="87" t="s">
        <v>1349</v>
      </c>
      <c r="AN172" s="87" t="s">
        <v>1349</v>
      </c>
      <c r="AO172" s="87" t="s">
        <v>1349</v>
      </c>
      <c r="AP172" s="87" t="s">
        <v>1349</v>
      </c>
      <c r="AQ172" s="87" t="s">
        <v>1349</v>
      </c>
      <c r="AR172" s="87" t="s">
        <v>1349</v>
      </c>
      <c r="AS172" s="87" t="s">
        <v>1349</v>
      </c>
      <c r="AT172" s="87" t="s">
        <v>1349</v>
      </c>
      <c r="AU172" s="87" t="s">
        <v>1349</v>
      </c>
      <c r="AV172" s="87" t="s">
        <v>1349</v>
      </c>
      <c r="AW172" s="87" t="s">
        <v>1349</v>
      </c>
      <c r="AX172" s="87" t="s">
        <v>1349</v>
      </c>
      <c r="AY172" s="87" t="s">
        <v>1349</v>
      </c>
      <c r="AZ172" s="87" t="s">
        <v>1349</v>
      </c>
      <c r="BA172" s="87" t="s">
        <v>1349</v>
      </c>
      <c r="BB172" s="123" t="s">
        <v>1321</v>
      </c>
      <c r="BC172" s="142" t="s">
        <v>143</v>
      </c>
      <c r="BD172" s="38" t="s">
        <v>44</v>
      </c>
      <c r="BE172" s="38" t="s">
        <v>44</v>
      </c>
      <c r="BF172" s="38" t="s">
        <v>44</v>
      </c>
      <c r="BG172" s="38" t="s">
        <v>44</v>
      </c>
      <c r="BH172" s="38" t="s">
        <v>44</v>
      </c>
      <c r="BI172" s="38" t="s">
        <v>44</v>
      </c>
      <c r="BJ172" s="38" t="s">
        <v>44</v>
      </c>
      <c r="BK172" s="38" t="s">
        <v>44</v>
      </c>
      <c r="BL172" s="38" t="s">
        <v>44</v>
      </c>
      <c r="BM172" s="38" t="s">
        <v>44</v>
      </c>
      <c r="BN172" s="101"/>
      <c r="BO172" s="101"/>
      <c r="BP172" s="101"/>
      <c r="BQ172" s="101"/>
      <c r="BR172" s="101"/>
      <c r="BS172" s="101"/>
      <c r="BT172" s="101"/>
      <c r="BU172" s="101"/>
      <c r="BV172" s="101"/>
      <c r="BW172" s="38">
        <f t="shared" si="34"/>
        <v>0</v>
      </c>
      <c r="BX172" s="97"/>
      <c r="BY172" s="107"/>
      <c r="BZ172" s="107"/>
      <c r="CA172" s="107"/>
      <c r="CB172" s="107"/>
      <c r="CC172" s="107"/>
      <c r="CD172" s="107"/>
      <c r="CE172" s="107"/>
      <c r="CF172" s="107"/>
      <c r="CG172" s="107"/>
      <c r="CH172" s="107"/>
      <c r="CI172" s="107"/>
      <c r="CJ172" s="41">
        <f t="shared" si="37"/>
        <v>0</v>
      </c>
      <c r="CK172" s="107"/>
      <c r="CL172" s="107"/>
      <c r="CM172" s="107"/>
      <c r="CN172" s="107"/>
      <c r="CO172" s="107"/>
      <c r="CP172" s="107"/>
      <c r="CQ172" s="107"/>
      <c r="CR172" s="107"/>
      <c r="CS172" s="107"/>
      <c r="CT172" s="107"/>
      <c r="CU172" s="101"/>
      <c r="CV172" s="117" t="e">
        <f t="shared" si="38"/>
        <v>#VALUE!</v>
      </c>
      <c r="CW172" s="61"/>
      <c r="CX172" s="62"/>
      <c r="CY172" s="63"/>
      <c r="CZ172" s="51"/>
      <c r="DA172" s="62"/>
      <c r="DB172" s="63"/>
      <c r="DC172" s="51"/>
      <c r="DD172" s="51"/>
      <c r="DE172" s="75"/>
      <c r="DF172" s="65"/>
      <c r="DG172" s="65"/>
      <c r="DH172" s="65"/>
      <c r="DI172" s="65"/>
      <c r="DJ172" s="65"/>
      <c r="DK172" s="64"/>
      <c r="DL172" s="65"/>
      <c r="DM172" s="65"/>
      <c r="DN172" s="65"/>
      <c r="DO172" s="65"/>
      <c r="DP172" s="65"/>
      <c r="DQ172" s="65"/>
      <c r="DR172" s="65"/>
      <c r="DS172" s="65"/>
      <c r="DT172" s="65"/>
      <c r="DU172" s="65"/>
      <c r="DV172" s="65"/>
      <c r="DW172" s="65"/>
      <c r="DX172" s="65"/>
      <c r="DY172" s="65"/>
      <c r="DZ172" s="65"/>
      <c r="EA172" s="51">
        <f t="shared" si="35"/>
        <v>0</v>
      </c>
      <c r="EB172" s="66">
        <f t="shared" si="36"/>
        <v>0</v>
      </c>
    </row>
    <row r="173" spans="1:132" ht="36" x14ac:dyDescent="0.25">
      <c r="A173" s="38">
        <v>169</v>
      </c>
      <c r="B173" s="38">
        <v>2022</v>
      </c>
      <c r="C173" s="87" t="s">
        <v>1169</v>
      </c>
      <c r="D173" s="14" t="s">
        <v>1171</v>
      </c>
      <c r="E173" s="159" t="s">
        <v>1170</v>
      </c>
      <c r="F173" s="137" t="s">
        <v>945</v>
      </c>
      <c r="G173" s="38" t="s">
        <v>491</v>
      </c>
      <c r="H173" s="12" t="s">
        <v>68</v>
      </c>
      <c r="I173" s="38" t="s">
        <v>47</v>
      </c>
      <c r="J173" s="36" t="s">
        <v>67</v>
      </c>
      <c r="K173" s="38" t="s">
        <v>48</v>
      </c>
      <c r="L173" s="67" t="s">
        <v>784</v>
      </c>
      <c r="M173" s="38" t="s">
        <v>423</v>
      </c>
      <c r="N173" s="67" t="s">
        <v>1190</v>
      </c>
      <c r="O173" s="87" t="s">
        <v>1060</v>
      </c>
      <c r="P173" s="87" t="s">
        <v>1063</v>
      </c>
      <c r="Q173" s="12" t="s">
        <v>1045</v>
      </c>
      <c r="R173" s="38" t="s">
        <v>1052</v>
      </c>
      <c r="S173" s="15">
        <v>8800000</v>
      </c>
      <c r="T173" s="15">
        <v>8800000</v>
      </c>
      <c r="U173" s="38" t="s">
        <v>190</v>
      </c>
      <c r="V173" s="51">
        <v>1741</v>
      </c>
      <c r="W173" s="51" t="s">
        <v>105</v>
      </c>
      <c r="X173" s="65">
        <v>588</v>
      </c>
      <c r="Y173" s="58">
        <v>44775</v>
      </c>
      <c r="Z173" s="55"/>
      <c r="AA173" s="39"/>
      <c r="AB173" s="39"/>
      <c r="AC173" s="39"/>
      <c r="AD173" s="65">
        <v>697</v>
      </c>
      <c r="AE173" s="58">
        <v>44782</v>
      </c>
      <c r="AF173" s="16"/>
      <c r="AG173" s="16"/>
      <c r="AH173" s="16"/>
      <c r="AI173" s="16"/>
      <c r="AJ173" s="28" t="s">
        <v>43</v>
      </c>
      <c r="AK173" s="29" t="s">
        <v>71</v>
      </c>
      <c r="AL173" s="29" t="s">
        <v>76</v>
      </c>
      <c r="AM173" s="29" t="s">
        <v>45</v>
      </c>
      <c r="AN173" s="12" t="s">
        <v>111</v>
      </c>
      <c r="AO173" s="30">
        <v>4</v>
      </c>
      <c r="AP173" s="38" t="s">
        <v>176</v>
      </c>
      <c r="AQ173" s="38">
        <v>4</v>
      </c>
      <c r="AR173" s="38">
        <v>0</v>
      </c>
      <c r="AS173" s="38">
        <f t="shared" ref="AS173:AS177" si="40">+AQ173+AR173</f>
        <v>4</v>
      </c>
      <c r="AT173" s="38"/>
      <c r="AU173" s="35">
        <v>44782</v>
      </c>
      <c r="AV173" s="35">
        <v>44782</v>
      </c>
      <c r="AW173" s="35">
        <v>44783</v>
      </c>
      <c r="AX173" s="39">
        <v>44904</v>
      </c>
      <c r="AY173" s="39">
        <v>44904</v>
      </c>
      <c r="AZ173" s="75"/>
      <c r="BA173" s="71" t="s">
        <v>888</v>
      </c>
      <c r="BB173" s="121" t="s">
        <v>1172</v>
      </c>
      <c r="BC173" s="142" t="s">
        <v>138</v>
      </c>
      <c r="BD173" s="38" t="s">
        <v>44</v>
      </c>
      <c r="BE173" s="38" t="s">
        <v>44</v>
      </c>
      <c r="BF173" s="38" t="s">
        <v>44</v>
      </c>
      <c r="BG173" s="38" t="s">
        <v>44</v>
      </c>
      <c r="BH173" s="38" t="s">
        <v>44</v>
      </c>
      <c r="BI173" s="38" t="s">
        <v>44</v>
      </c>
      <c r="BJ173" s="38" t="s">
        <v>44</v>
      </c>
      <c r="BK173" s="38" t="s">
        <v>44</v>
      </c>
      <c r="BL173" s="38" t="s">
        <v>44</v>
      </c>
      <c r="BM173" s="38" t="s">
        <v>44</v>
      </c>
      <c r="BN173" s="101"/>
      <c r="BO173" s="101"/>
      <c r="BP173" s="101"/>
      <c r="BQ173" s="101"/>
      <c r="BR173" s="101"/>
      <c r="BS173" s="101"/>
      <c r="BT173" s="101"/>
      <c r="BU173" s="101"/>
      <c r="BV173" s="101"/>
      <c r="BW173" s="38">
        <f t="shared" si="34"/>
        <v>0</v>
      </c>
      <c r="BX173" s="97"/>
      <c r="BY173" s="107"/>
      <c r="BZ173" s="107"/>
      <c r="CA173" s="107"/>
      <c r="CB173" s="107"/>
      <c r="CC173" s="107"/>
      <c r="CD173" s="107"/>
      <c r="CE173" s="107"/>
      <c r="CF173" s="107"/>
      <c r="CG173" s="107"/>
      <c r="CH173" s="107"/>
      <c r="CI173" s="107"/>
      <c r="CJ173" s="41">
        <f t="shared" si="37"/>
        <v>0</v>
      </c>
      <c r="CK173" s="107"/>
      <c r="CL173" s="107"/>
      <c r="CM173" s="107"/>
      <c r="CN173" s="107"/>
      <c r="CO173" s="107"/>
      <c r="CP173" s="107"/>
      <c r="CQ173" s="107"/>
      <c r="CR173" s="107"/>
      <c r="CS173" s="107"/>
      <c r="CT173" s="107"/>
      <c r="CU173" s="101"/>
      <c r="CV173" s="117">
        <f t="shared" si="38"/>
        <v>2200000</v>
      </c>
      <c r="CW173" s="61"/>
      <c r="CX173" s="62"/>
      <c r="CY173" s="63"/>
      <c r="CZ173" s="51"/>
      <c r="DA173" s="62"/>
      <c r="DB173" s="63"/>
      <c r="DC173" s="51"/>
      <c r="DD173" s="51"/>
      <c r="DE173" s="75"/>
      <c r="DF173" s="65"/>
      <c r="DG173" s="65"/>
      <c r="DH173" s="65"/>
      <c r="DI173" s="65"/>
      <c r="DJ173" s="65"/>
      <c r="DK173" s="64"/>
      <c r="DL173" s="65"/>
      <c r="DM173" s="65"/>
      <c r="DN173" s="65"/>
      <c r="DO173" s="65"/>
      <c r="DP173" s="65"/>
      <c r="DQ173" s="65"/>
      <c r="DR173" s="65"/>
      <c r="DS173" s="65"/>
      <c r="DT173" s="65"/>
      <c r="DU173" s="65"/>
      <c r="DV173" s="65"/>
      <c r="DW173" s="65"/>
      <c r="DX173" s="65"/>
      <c r="DY173" s="65"/>
      <c r="DZ173" s="65"/>
      <c r="EA173" s="51">
        <f t="shared" si="35"/>
        <v>0</v>
      </c>
      <c r="EB173" s="66">
        <f t="shared" si="36"/>
        <v>0</v>
      </c>
    </row>
    <row r="174" spans="1:132" ht="36" x14ac:dyDescent="0.25">
      <c r="A174" s="38">
        <v>170</v>
      </c>
      <c r="B174" s="38">
        <v>2022</v>
      </c>
      <c r="C174" s="87" t="s">
        <v>1175</v>
      </c>
      <c r="D174" s="87" t="s">
        <v>1176</v>
      </c>
      <c r="E174" s="159" t="s">
        <v>600</v>
      </c>
      <c r="F174" s="137" t="s">
        <v>944</v>
      </c>
      <c r="G174" s="38" t="s">
        <v>117</v>
      </c>
      <c r="H174" s="38" t="s">
        <v>69</v>
      </c>
      <c r="I174" s="38" t="s">
        <v>47</v>
      </c>
      <c r="J174" s="36" t="s">
        <v>67</v>
      </c>
      <c r="K174" s="76" t="s">
        <v>48</v>
      </c>
      <c r="L174" s="67" t="s">
        <v>90</v>
      </c>
      <c r="M174" s="38" t="s">
        <v>191</v>
      </c>
      <c r="N174" s="67" t="s">
        <v>1177</v>
      </c>
      <c r="O174" s="87" t="s">
        <v>1060</v>
      </c>
      <c r="P174" s="87" t="s">
        <v>1063</v>
      </c>
      <c r="Q174" s="12" t="s">
        <v>1045</v>
      </c>
      <c r="R174" s="38" t="s">
        <v>1052</v>
      </c>
      <c r="S174" s="15">
        <v>18400000</v>
      </c>
      <c r="T174" s="15">
        <v>18400000</v>
      </c>
      <c r="U174" s="38" t="s">
        <v>190</v>
      </c>
      <c r="V174" s="51">
        <v>1815</v>
      </c>
      <c r="W174" s="52" t="s">
        <v>598</v>
      </c>
      <c r="X174" s="65">
        <v>601</v>
      </c>
      <c r="Y174" s="58">
        <v>44781</v>
      </c>
      <c r="Z174" s="55"/>
      <c r="AA174" s="39"/>
      <c r="AB174" s="39"/>
      <c r="AC174" s="39"/>
      <c r="AD174" s="65">
        <v>705</v>
      </c>
      <c r="AE174" s="58">
        <v>44789</v>
      </c>
      <c r="AF174" s="16"/>
      <c r="AG174" s="16"/>
      <c r="AH174" s="16"/>
      <c r="AI174" s="16"/>
      <c r="AJ174" s="28" t="s">
        <v>43</v>
      </c>
      <c r="AK174" s="29" t="s">
        <v>71</v>
      </c>
      <c r="AL174" s="29" t="s">
        <v>75</v>
      </c>
      <c r="AM174" s="29" t="s">
        <v>45</v>
      </c>
      <c r="AN174" s="12" t="s">
        <v>112</v>
      </c>
      <c r="AO174" s="30">
        <v>5</v>
      </c>
      <c r="AP174" s="38" t="s">
        <v>176</v>
      </c>
      <c r="AQ174" s="38">
        <v>4</v>
      </c>
      <c r="AR174" s="38">
        <v>0</v>
      </c>
      <c r="AS174" s="38">
        <f t="shared" si="40"/>
        <v>4</v>
      </c>
      <c r="AT174" s="38"/>
      <c r="AU174" s="35">
        <v>44789</v>
      </c>
      <c r="AV174" s="35">
        <v>44789</v>
      </c>
      <c r="AW174" s="58">
        <v>44789</v>
      </c>
      <c r="AX174" s="39">
        <v>44910</v>
      </c>
      <c r="AY174" s="39">
        <v>44910</v>
      </c>
      <c r="AZ174" s="75"/>
      <c r="BA174" s="71" t="s">
        <v>888</v>
      </c>
      <c r="BB174" s="121" t="s">
        <v>1178</v>
      </c>
      <c r="BC174" s="142" t="s">
        <v>138</v>
      </c>
      <c r="BD174" s="38" t="s">
        <v>44</v>
      </c>
      <c r="BE174" s="38" t="s">
        <v>44</v>
      </c>
      <c r="BF174" s="38" t="s">
        <v>44</v>
      </c>
      <c r="BG174" s="38" t="s">
        <v>44</v>
      </c>
      <c r="BH174" s="38" t="s">
        <v>44</v>
      </c>
      <c r="BI174" s="38" t="s">
        <v>44</v>
      </c>
      <c r="BJ174" s="38" t="s">
        <v>44</v>
      </c>
      <c r="BK174" s="38" t="s">
        <v>44</v>
      </c>
      <c r="BL174" s="38" t="s">
        <v>44</v>
      </c>
      <c r="BM174" s="38" t="s">
        <v>44</v>
      </c>
      <c r="BN174" s="101"/>
      <c r="BO174" s="101"/>
      <c r="BP174" s="101"/>
      <c r="BQ174" s="101"/>
      <c r="BR174" s="101"/>
      <c r="BS174" s="101"/>
      <c r="BT174" s="101"/>
      <c r="BU174" s="101"/>
      <c r="BV174" s="101"/>
      <c r="BW174" s="38">
        <f t="shared" si="34"/>
        <v>0</v>
      </c>
      <c r="BX174" s="97"/>
      <c r="BY174" s="107"/>
      <c r="BZ174" s="107"/>
      <c r="CA174" s="107"/>
      <c r="CB174" s="107"/>
      <c r="CC174" s="107"/>
      <c r="CD174" s="107"/>
      <c r="CE174" s="107"/>
      <c r="CF174" s="107"/>
      <c r="CG174" s="107"/>
      <c r="CH174" s="107"/>
      <c r="CI174" s="107"/>
      <c r="CJ174" s="41">
        <f t="shared" si="37"/>
        <v>0</v>
      </c>
      <c r="CK174" s="107"/>
      <c r="CL174" s="107"/>
      <c r="CM174" s="107"/>
      <c r="CN174" s="107"/>
      <c r="CO174" s="107"/>
      <c r="CP174" s="107"/>
      <c r="CQ174" s="107"/>
      <c r="CR174" s="107"/>
      <c r="CS174" s="107"/>
      <c r="CT174" s="107"/>
      <c r="CU174" s="101"/>
      <c r="CV174" s="117">
        <f t="shared" si="38"/>
        <v>4600000</v>
      </c>
      <c r="CW174" s="61"/>
      <c r="CX174" s="62"/>
      <c r="CY174" s="63"/>
      <c r="CZ174" s="51"/>
      <c r="DA174" s="62"/>
      <c r="DB174" s="63"/>
      <c r="DC174" s="51"/>
      <c r="DD174" s="51"/>
      <c r="DE174" s="75"/>
      <c r="DF174" s="65"/>
      <c r="DG174" s="65"/>
      <c r="DH174" s="65"/>
      <c r="DI174" s="65"/>
      <c r="DJ174" s="65"/>
      <c r="DK174" s="64"/>
      <c r="DL174" s="65"/>
      <c r="DM174" s="65"/>
      <c r="DN174" s="65"/>
      <c r="DO174" s="65"/>
      <c r="DP174" s="65"/>
      <c r="DQ174" s="65"/>
      <c r="DR174" s="65"/>
      <c r="DS174" s="65"/>
      <c r="DT174" s="65"/>
      <c r="DU174" s="65"/>
      <c r="DV174" s="65"/>
      <c r="DW174" s="65"/>
      <c r="DX174" s="65"/>
      <c r="DY174" s="65"/>
      <c r="DZ174" s="65"/>
      <c r="EA174" s="51">
        <f t="shared" si="35"/>
        <v>0</v>
      </c>
      <c r="EB174" s="66">
        <f t="shared" si="36"/>
        <v>0</v>
      </c>
    </row>
    <row r="175" spans="1:132" ht="25.5" x14ac:dyDescent="0.25">
      <c r="A175" s="38">
        <v>171</v>
      </c>
      <c r="B175" s="38">
        <v>2022</v>
      </c>
      <c r="C175" s="87" t="s">
        <v>1179</v>
      </c>
      <c r="D175" s="87" t="s">
        <v>1182</v>
      </c>
      <c r="E175" s="159" t="s">
        <v>1180</v>
      </c>
      <c r="F175" s="137" t="s">
        <v>44</v>
      </c>
      <c r="G175" s="38" t="s">
        <v>117</v>
      </c>
      <c r="H175" s="12" t="s">
        <v>68</v>
      </c>
      <c r="I175" s="38" t="s">
        <v>47</v>
      </c>
      <c r="J175" s="36" t="s">
        <v>67</v>
      </c>
      <c r="K175" s="76" t="s">
        <v>48</v>
      </c>
      <c r="L175" s="67" t="s">
        <v>304</v>
      </c>
      <c r="M175" s="38" t="s">
        <v>424</v>
      </c>
      <c r="N175" s="67" t="s">
        <v>508</v>
      </c>
      <c r="O175" s="87" t="s">
        <v>1060</v>
      </c>
      <c r="P175" s="87" t="s">
        <v>1063</v>
      </c>
      <c r="Q175" s="12" t="s">
        <v>1045</v>
      </c>
      <c r="R175" s="38" t="s">
        <v>1052</v>
      </c>
      <c r="S175" s="15">
        <v>18060000</v>
      </c>
      <c r="T175" s="15">
        <v>18060000</v>
      </c>
      <c r="U175" s="38" t="s">
        <v>190</v>
      </c>
      <c r="V175" s="51">
        <v>1841</v>
      </c>
      <c r="W175" s="52" t="s">
        <v>92</v>
      </c>
      <c r="X175" s="65">
        <v>599</v>
      </c>
      <c r="Y175" s="58"/>
      <c r="Z175" s="55"/>
      <c r="AA175" s="39"/>
      <c r="AB175" s="39"/>
      <c r="AC175" s="39"/>
      <c r="AD175" s="65">
        <v>706</v>
      </c>
      <c r="AE175" s="58">
        <v>44789</v>
      </c>
      <c r="AF175" s="16"/>
      <c r="AG175" s="16"/>
      <c r="AH175" s="16"/>
      <c r="AI175" s="16"/>
      <c r="AJ175" s="28" t="s">
        <v>43</v>
      </c>
      <c r="AK175" s="29" t="s">
        <v>71</v>
      </c>
      <c r="AL175" s="29" t="s">
        <v>75</v>
      </c>
      <c r="AM175" s="29" t="s">
        <v>45</v>
      </c>
      <c r="AN175" s="12" t="s">
        <v>112</v>
      </c>
      <c r="AO175" s="30">
        <v>5</v>
      </c>
      <c r="AP175" s="38" t="s">
        <v>176</v>
      </c>
      <c r="AQ175" s="38">
        <v>4</v>
      </c>
      <c r="AR175" s="38">
        <v>0</v>
      </c>
      <c r="AS175" s="38">
        <f t="shared" si="40"/>
        <v>4</v>
      </c>
      <c r="AT175" s="38"/>
      <c r="AU175" s="35">
        <v>44785</v>
      </c>
      <c r="AV175" s="58">
        <v>44789</v>
      </c>
      <c r="AW175" s="58">
        <v>44790</v>
      </c>
      <c r="AX175" s="39">
        <v>44911</v>
      </c>
      <c r="AY175" s="39">
        <v>44911</v>
      </c>
      <c r="AZ175" s="75"/>
      <c r="BA175" s="35" t="s">
        <v>888</v>
      </c>
      <c r="BB175" s="121" t="s">
        <v>1181</v>
      </c>
      <c r="BC175" s="142" t="s">
        <v>138</v>
      </c>
      <c r="BD175" s="38" t="s">
        <v>44</v>
      </c>
      <c r="BE175" s="38" t="s">
        <v>44</v>
      </c>
      <c r="BF175" s="38" t="s">
        <v>44</v>
      </c>
      <c r="BG175" s="38" t="s">
        <v>44</v>
      </c>
      <c r="BH175" s="38" t="s">
        <v>44</v>
      </c>
      <c r="BI175" s="38" t="s">
        <v>44</v>
      </c>
      <c r="BJ175" s="38" t="s">
        <v>44</v>
      </c>
      <c r="BK175" s="38" t="s">
        <v>44</v>
      </c>
      <c r="BL175" s="38" t="s">
        <v>44</v>
      </c>
      <c r="BM175" s="38" t="s">
        <v>44</v>
      </c>
      <c r="BN175" s="101"/>
      <c r="BO175" s="101"/>
      <c r="BP175" s="101"/>
      <c r="BQ175" s="101"/>
      <c r="BR175" s="101"/>
      <c r="BS175" s="101"/>
      <c r="BT175" s="101"/>
      <c r="BU175" s="101"/>
      <c r="BV175" s="101"/>
      <c r="BW175" s="38">
        <f t="shared" si="34"/>
        <v>0</v>
      </c>
      <c r="BX175" s="97"/>
      <c r="BY175" s="107"/>
      <c r="BZ175" s="107"/>
      <c r="CA175" s="107"/>
      <c r="CB175" s="107"/>
      <c r="CC175" s="107"/>
      <c r="CD175" s="107"/>
      <c r="CE175" s="107"/>
      <c r="CF175" s="107"/>
      <c r="CG175" s="107"/>
      <c r="CH175" s="107"/>
      <c r="CI175" s="107"/>
      <c r="CJ175" s="41">
        <f t="shared" si="37"/>
        <v>0</v>
      </c>
      <c r="CK175" s="107"/>
      <c r="CL175" s="107"/>
      <c r="CM175" s="107"/>
      <c r="CN175" s="107"/>
      <c r="CO175" s="107"/>
      <c r="CP175" s="107"/>
      <c r="CQ175" s="107"/>
      <c r="CR175" s="107"/>
      <c r="CS175" s="107"/>
      <c r="CT175" s="107"/>
      <c r="CU175" s="101"/>
      <c r="CV175" s="117">
        <f t="shared" si="38"/>
        <v>4515000</v>
      </c>
      <c r="CW175" s="61"/>
      <c r="CX175" s="62"/>
      <c r="CY175" s="63"/>
      <c r="CZ175" s="51"/>
      <c r="DA175" s="62"/>
      <c r="DB175" s="63"/>
      <c r="DC175" s="51"/>
      <c r="DD175" s="51"/>
      <c r="DE175" s="75"/>
      <c r="DF175" s="65"/>
      <c r="DG175" s="65"/>
      <c r="DH175" s="65"/>
      <c r="DI175" s="65"/>
      <c r="DJ175" s="65"/>
      <c r="DK175" s="64"/>
      <c r="DL175" s="65"/>
      <c r="DM175" s="65"/>
      <c r="DN175" s="65"/>
      <c r="DO175" s="65"/>
      <c r="DP175" s="65"/>
      <c r="DQ175" s="65"/>
      <c r="DR175" s="65"/>
      <c r="DS175" s="65"/>
      <c r="DT175" s="65"/>
      <c r="DU175" s="65"/>
      <c r="DV175" s="65"/>
      <c r="DW175" s="65"/>
      <c r="DX175" s="65"/>
      <c r="DY175" s="65"/>
      <c r="DZ175" s="65"/>
      <c r="EA175" s="51">
        <f t="shared" si="35"/>
        <v>0</v>
      </c>
      <c r="EB175" s="66">
        <f t="shared" si="36"/>
        <v>0</v>
      </c>
    </row>
    <row r="176" spans="1:132" ht="120" x14ac:dyDescent="0.25">
      <c r="A176" s="38">
        <v>172</v>
      </c>
      <c r="B176" s="38">
        <v>2022</v>
      </c>
      <c r="C176" s="87" t="s">
        <v>1195</v>
      </c>
      <c r="D176" s="87" t="s">
        <v>1223</v>
      </c>
      <c r="E176" s="159" t="s">
        <v>1224</v>
      </c>
      <c r="F176" s="137" t="s">
        <v>44</v>
      </c>
      <c r="G176" s="38" t="s">
        <v>44</v>
      </c>
      <c r="H176" s="38" t="s">
        <v>44</v>
      </c>
      <c r="I176" s="38" t="s">
        <v>44</v>
      </c>
      <c r="J176" s="36" t="s">
        <v>1236</v>
      </c>
      <c r="K176" s="38" t="s">
        <v>123</v>
      </c>
      <c r="L176" s="67" t="s">
        <v>1265</v>
      </c>
      <c r="M176" s="38" t="s">
        <v>998</v>
      </c>
      <c r="N176" s="67" t="s">
        <v>1252</v>
      </c>
      <c r="O176" s="87" t="s">
        <v>1060</v>
      </c>
      <c r="P176" s="87" t="s">
        <v>1064</v>
      </c>
      <c r="Q176" s="12" t="s">
        <v>1050</v>
      </c>
      <c r="R176" s="38" t="s">
        <v>1057</v>
      </c>
      <c r="S176" s="15">
        <v>683403543</v>
      </c>
      <c r="T176" s="15">
        <v>683403543</v>
      </c>
      <c r="U176" s="38" t="s">
        <v>190</v>
      </c>
      <c r="V176" s="51">
        <v>1671</v>
      </c>
      <c r="W176" s="52" t="s">
        <v>571</v>
      </c>
      <c r="X176" s="65">
        <v>613</v>
      </c>
      <c r="Y176" s="58">
        <v>44790</v>
      </c>
      <c r="Z176" s="55"/>
      <c r="AA176" s="39"/>
      <c r="AB176" s="39"/>
      <c r="AC176" s="39"/>
      <c r="AD176" s="65">
        <v>717</v>
      </c>
      <c r="AE176" s="58"/>
      <c r="AF176" s="16"/>
      <c r="AG176" s="16"/>
      <c r="AH176" s="16"/>
      <c r="AI176" s="16"/>
      <c r="AJ176" s="28" t="s">
        <v>43</v>
      </c>
      <c r="AK176" s="29" t="s">
        <v>131</v>
      </c>
      <c r="AL176" s="38" t="s">
        <v>82</v>
      </c>
      <c r="AM176" s="38" t="s">
        <v>133</v>
      </c>
      <c r="AN176" s="38" t="s">
        <v>114</v>
      </c>
      <c r="AO176" s="51">
        <v>15</v>
      </c>
      <c r="AP176" s="38" t="s">
        <v>176</v>
      </c>
      <c r="AQ176" s="38">
        <v>10</v>
      </c>
      <c r="AR176" s="38">
        <v>0</v>
      </c>
      <c r="AS176" s="38">
        <f t="shared" si="40"/>
        <v>10</v>
      </c>
      <c r="AT176" s="38"/>
      <c r="AU176" s="58">
        <v>44792</v>
      </c>
      <c r="AV176" s="58">
        <v>44792</v>
      </c>
      <c r="AW176" s="35">
        <v>44802</v>
      </c>
      <c r="AX176" s="39">
        <v>45105</v>
      </c>
      <c r="AY176" s="39">
        <v>45105</v>
      </c>
      <c r="AZ176" s="75"/>
      <c r="BA176" s="71" t="s">
        <v>1100</v>
      </c>
      <c r="BB176" s="121" t="s">
        <v>1225</v>
      </c>
      <c r="BC176" s="142" t="s">
        <v>138</v>
      </c>
      <c r="BD176" s="38" t="s">
        <v>44</v>
      </c>
      <c r="BE176" s="38" t="s">
        <v>44</v>
      </c>
      <c r="BF176" s="38" t="s">
        <v>44</v>
      </c>
      <c r="BG176" s="38" t="s">
        <v>44</v>
      </c>
      <c r="BH176" s="38" t="s">
        <v>44</v>
      </c>
      <c r="BI176" s="38" t="s">
        <v>44</v>
      </c>
      <c r="BJ176" s="38" t="s">
        <v>44</v>
      </c>
      <c r="BK176" s="38" t="s">
        <v>44</v>
      </c>
      <c r="BL176" s="38" t="s">
        <v>44</v>
      </c>
      <c r="BM176" s="38" t="s">
        <v>44</v>
      </c>
      <c r="BN176" s="101"/>
      <c r="BO176" s="101"/>
      <c r="BP176" s="101"/>
      <c r="BQ176" s="101"/>
      <c r="BR176" s="101"/>
      <c r="BS176" s="101"/>
      <c r="BT176" s="101"/>
      <c r="BU176" s="101"/>
      <c r="BV176" s="101"/>
      <c r="BW176" s="38">
        <f t="shared" si="34"/>
        <v>0</v>
      </c>
      <c r="BX176" s="97"/>
      <c r="BY176" s="107"/>
      <c r="BZ176" s="107"/>
      <c r="CA176" s="107"/>
      <c r="CB176" s="107"/>
      <c r="CC176" s="107"/>
      <c r="CD176" s="107"/>
      <c r="CE176" s="107"/>
      <c r="CF176" s="107"/>
      <c r="CG176" s="107"/>
      <c r="CH176" s="107"/>
      <c r="CI176" s="107"/>
      <c r="CJ176" s="41">
        <f t="shared" si="37"/>
        <v>0</v>
      </c>
      <c r="CK176" s="107"/>
      <c r="CL176" s="107"/>
      <c r="CM176" s="107"/>
      <c r="CN176" s="107"/>
      <c r="CO176" s="107"/>
      <c r="CP176" s="107"/>
      <c r="CQ176" s="107"/>
      <c r="CR176" s="107"/>
      <c r="CS176" s="107"/>
      <c r="CT176" s="107"/>
      <c r="CU176" s="101"/>
      <c r="CV176" s="117">
        <f t="shared" si="38"/>
        <v>68340354.299999997</v>
      </c>
      <c r="CW176" s="61"/>
      <c r="CX176" s="62"/>
      <c r="CY176" s="63"/>
      <c r="CZ176" s="51"/>
      <c r="DA176" s="62"/>
      <c r="DB176" s="63"/>
      <c r="DC176" s="51"/>
      <c r="DD176" s="51"/>
      <c r="DE176" s="75"/>
      <c r="DF176" s="65"/>
      <c r="DG176" s="65"/>
      <c r="DH176" s="65"/>
      <c r="DI176" s="65"/>
      <c r="DJ176" s="65"/>
      <c r="DK176" s="64"/>
      <c r="DL176" s="65"/>
      <c r="DM176" s="65"/>
      <c r="DN176" s="65"/>
      <c r="DO176" s="65"/>
      <c r="DP176" s="65"/>
      <c r="DQ176" s="65"/>
      <c r="DR176" s="65"/>
      <c r="DS176" s="65"/>
      <c r="DT176" s="65"/>
      <c r="DU176" s="65"/>
      <c r="DV176" s="65"/>
      <c r="DW176" s="65"/>
      <c r="DX176" s="65"/>
      <c r="DY176" s="65"/>
      <c r="DZ176" s="65"/>
      <c r="EA176" s="51">
        <f t="shared" si="35"/>
        <v>0</v>
      </c>
      <c r="EB176" s="66">
        <f t="shared" si="36"/>
        <v>0</v>
      </c>
    </row>
    <row r="177" spans="1:132" ht="36" x14ac:dyDescent="0.25">
      <c r="A177" s="38">
        <v>173</v>
      </c>
      <c r="B177" s="38">
        <v>2022</v>
      </c>
      <c r="C177" s="87" t="s">
        <v>1183</v>
      </c>
      <c r="D177" s="87" t="s">
        <v>1184</v>
      </c>
      <c r="E177" s="159" t="s">
        <v>1185</v>
      </c>
      <c r="F177" s="137" t="s">
        <v>1194</v>
      </c>
      <c r="G177" s="38" t="s">
        <v>117</v>
      </c>
      <c r="H177" s="12" t="s">
        <v>68</v>
      </c>
      <c r="I177" s="38" t="s">
        <v>49</v>
      </c>
      <c r="J177" s="36" t="s">
        <v>67</v>
      </c>
      <c r="K177" s="76" t="s">
        <v>48</v>
      </c>
      <c r="L177" s="67" t="s">
        <v>686</v>
      </c>
      <c r="M177" s="38" t="s">
        <v>994</v>
      </c>
      <c r="N177" s="67" t="s">
        <v>1193</v>
      </c>
      <c r="O177" s="87" t="s">
        <v>1060</v>
      </c>
      <c r="P177" s="87" t="s">
        <v>1063</v>
      </c>
      <c r="Q177" s="12" t="s">
        <v>1045</v>
      </c>
      <c r="R177" s="38" t="s">
        <v>1052</v>
      </c>
      <c r="S177" s="15">
        <v>10960000</v>
      </c>
      <c r="T177" s="15">
        <v>10960000</v>
      </c>
      <c r="U177" s="38" t="s">
        <v>190</v>
      </c>
      <c r="V177" s="51">
        <v>2028</v>
      </c>
      <c r="W177" s="51" t="s">
        <v>685</v>
      </c>
      <c r="X177" s="65">
        <v>600</v>
      </c>
      <c r="Y177" s="58">
        <v>44778</v>
      </c>
      <c r="Z177" s="55"/>
      <c r="AA177" s="39"/>
      <c r="AB177" s="39"/>
      <c r="AC177" s="39"/>
      <c r="AD177" s="65">
        <v>704</v>
      </c>
      <c r="AE177" s="58">
        <v>44789</v>
      </c>
      <c r="AF177" s="16"/>
      <c r="AG177" s="16"/>
      <c r="AH177" s="16"/>
      <c r="AI177" s="16"/>
      <c r="AJ177" s="28" t="s">
        <v>43</v>
      </c>
      <c r="AK177" s="29" t="s">
        <v>71</v>
      </c>
      <c r="AL177" s="29" t="s">
        <v>76</v>
      </c>
      <c r="AM177" s="29" t="s">
        <v>45</v>
      </c>
      <c r="AN177" s="12" t="s">
        <v>111</v>
      </c>
      <c r="AO177" s="30">
        <v>4</v>
      </c>
      <c r="AP177" s="38" t="s">
        <v>176</v>
      </c>
      <c r="AQ177" s="38">
        <v>4</v>
      </c>
      <c r="AR177" s="38">
        <v>0</v>
      </c>
      <c r="AS177" s="38">
        <f t="shared" si="40"/>
        <v>4</v>
      </c>
      <c r="AT177" s="38"/>
      <c r="AU177" s="35">
        <v>44789</v>
      </c>
      <c r="AV177" s="58">
        <v>44789</v>
      </c>
      <c r="AW177" s="35">
        <v>44790</v>
      </c>
      <c r="AX177" s="39">
        <v>44911</v>
      </c>
      <c r="AY177" s="39">
        <v>44911</v>
      </c>
      <c r="AZ177" s="75"/>
      <c r="BA177" s="71" t="s">
        <v>888</v>
      </c>
      <c r="BB177" s="67" t="s">
        <v>1186</v>
      </c>
      <c r="BC177" s="142" t="s">
        <v>138</v>
      </c>
      <c r="BD177" s="38" t="s">
        <v>44</v>
      </c>
      <c r="BE177" s="38" t="s">
        <v>44</v>
      </c>
      <c r="BF177" s="38" t="s">
        <v>44</v>
      </c>
      <c r="BG177" s="38" t="s">
        <v>44</v>
      </c>
      <c r="BH177" s="38" t="s">
        <v>44</v>
      </c>
      <c r="BI177" s="38" t="s">
        <v>44</v>
      </c>
      <c r="BJ177" s="38" t="s">
        <v>44</v>
      </c>
      <c r="BK177" s="38" t="s">
        <v>44</v>
      </c>
      <c r="BL177" s="38" t="s">
        <v>44</v>
      </c>
      <c r="BM177" s="38" t="s">
        <v>44</v>
      </c>
      <c r="BN177" s="101"/>
      <c r="BO177" s="101"/>
      <c r="BP177" s="101"/>
      <c r="BQ177" s="101"/>
      <c r="BR177" s="101"/>
      <c r="BS177" s="101"/>
      <c r="BT177" s="101"/>
      <c r="BU177" s="101"/>
      <c r="BV177" s="101"/>
      <c r="BW177" s="38">
        <f t="shared" si="34"/>
        <v>0</v>
      </c>
      <c r="BX177" s="97"/>
      <c r="BY177" s="107"/>
      <c r="BZ177" s="107"/>
      <c r="CA177" s="107"/>
      <c r="CB177" s="107"/>
      <c r="CC177" s="107"/>
      <c r="CD177" s="107"/>
      <c r="CE177" s="107"/>
      <c r="CF177" s="107"/>
      <c r="CG177" s="107"/>
      <c r="CH177" s="107"/>
      <c r="CI177" s="107"/>
      <c r="CJ177" s="41">
        <f t="shared" si="37"/>
        <v>0</v>
      </c>
      <c r="CK177" s="107"/>
      <c r="CL177" s="107"/>
      <c r="CM177" s="107"/>
      <c r="CN177" s="107"/>
      <c r="CO177" s="107"/>
      <c r="CP177" s="107"/>
      <c r="CQ177" s="107"/>
      <c r="CR177" s="107"/>
      <c r="CS177" s="107"/>
      <c r="CT177" s="107"/>
      <c r="CU177" s="101"/>
      <c r="CV177" s="117">
        <f t="shared" si="38"/>
        <v>2740000</v>
      </c>
      <c r="CW177" s="61"/>
      <c r="CX177" s="62"/>
      <c r="CY177" s="63"/>
      <c r="CZ177" s="51"/>
      <c r="DA177" s="62"/>
      <c r="DB177" s="63"/>
      <c r="DC177" s="51"/>
      <c r="DD177" s="51"/>
      <c r="DE177" s="75"/>
      <c r="DF177" s="65"/>
      <c r="DG177" s="65"/>
      <c r="DH177" s="65"/>
      <c r="DI177" s="65"/>
      <c r="DJ177" s="65"/>
      <c r="DK177" s="64"/>
      <c r="DL177" s="65"/>
      <c r="DM177" s="65"/>
      <c r="DN177" s="65"/>
      <c r="DO177" s="65"/>
      <c r="DP177" s="65"/>
      <c r="DQ177" s="65"/>
      <c r="DR177" s="65"/>
      <c r="DS177" s="65"/>
      <c r="DT177" s="65"/>
      <c r="DU177" s="65"/>
      <c r="DV177" s="65"/>
      <c r="DW177" s="65"/>
      <c r="DX177" s="65"/>
      <c r="DY177" s="65"/>
      <c r="DZ177" s="65"/>
      <c r="EA177" s="51">
        <f t="shared" si="35"/>
        <v>0</v>
      </c>
      <c r="EB177" s="66">
        <f t="shared" si="36"/>
        <v>0</v>
      </c>
    </row>
    <row r="178" spans="1:132" x14ac:dyDescent="0.25">
      <c r="A178" s="38">
        <v>174</v>
      </c>
      <c r="B178" s="38">
        <v>2022</v>
      </c>
      <c r="C178" s="87" t="s">
        <v>1349</v>
      </c>
      <c r="D178" s="87" t="s">
        <v>1349</v>
      </c>
      <c r="E178" s="139" t="s">
        <v>1349</v>
      </c>
      <c r="F178" s="139" t="s">
        <v>1349</v>
      </c>
      <c r="G178" s="87" t="s">
        <v>1349</v>
      </c>
      <c r="H178" s="87" t="s">
        <v>1349</v>
      </c>
      <c r="I178" s="87" t="s">
        <v>1349</v>
      </c>
      <c r="J178" s="87" t="s">
        <v>1349</v>
      </c>
      <c r="K178" s="87" t="s">
        <v>1349</v>
      </c>
      <c r="L178" s="87" t="s">
        <v>1349</v>
      </c>
      <c r="M178" s="87" t="s">
        <v>1349</v>
      </c>
      <c r="N178" s="87" t="s">
        <v>1349</v>
      </c>
      <c r="O178" s="87" t="s">
        <v>1349</v>
      </c>
      <c r="P178" s="87" t="s">
        <v>1349</v>
      </c>
      <c r="Q178" s="87" t="s">
        <v>1349</v>
      </c>
      <c r="R178" s="87" t="s">
        <v>1349</v>
      </c>
      <c r="S178" s="87" t="s">
        <v>1349</v>
      </c>
      <c r="T178" s="87" t="s">
        <v>1349</v>
      </c>
      <c r="U178" s="87" t="s">
        <v>1349</v>
      </c>
      <c r="V178" s="87" t="s">
        <v>1349</v>
      </c>
      <c r="W178" s="87" t="s">
        <v>1349</v>
      </c>
      <c r="X178" s="87" t="s">
        <v>1349</v>
      </c>
      <c r="Y178" s="87" t="s">
        <v>1349</v>
      </c>
      <c r="Z178" s="87" t="s">
        <v>1349</v>
      </c>
      <c r="AA178" s="87" t="s">
        <v>1349</v>
      </c>
      <c r="AB178" s="87" t="s">
        <v>1349</v>
      </c>
      <c r="AC178" s="87" t="s">
        <v>1349</v>
      </c>
      <c r="AD178" s="87" t="s">
        <v>1349</v>
      </c>
      <c r="AE178" s="87" t="s">
        <v>1349</v>
      </c>
      <c r="AF178" s="87" t="s">
        <v>1349</v>
      </c>
      <c r="AG178" s="87" t="s">
        <v>1349</v>
      </c>
      <c r="AH178" s="87" t="s">
        <v>1349</v>
      </c>
      <c r="AI178" s="87" t="s">
        <v>1349</v>
      </c>
      <c r="AJ178" s="87" t="s">
        <v>1349</v>
      </c>
      <c r="AK178" s="87" t="s">
        <v>1349</v>
      </c>
      <c r="AL178" s="87" t="s">
        <v>1349</v>
      </c>
      <c r="AM178" s="87" t="s">
        <v>1349</v>
      </c>
      <c r="AN178" s="87" t="s">
        <v>1349</v>
      </c>
      <c r="AO178" s="87" t="s">
        <v>1349</v>
      </c>
      <c r="AP178" s="87" t="s">
        <v>1349</v>
      </c>
      <c r="AQ178" s="87" t="s">
        <v>1349</v>
      </c>
      <c r="AR178" s="87" t="s">
        <v>1349</v>
      </c>
      <c r="AS178" s="87" t="s">
        <v>1349</v>
      </c>
      <c r="AT178" s="87" t="s">
        <v>1349</v>
      </c>
      <c r="AU178" s="87" t="s">
        <v>1349</v>
      </c>
      <c r="AV178" s="87" t="s">
        <v>1349</v>
      </c>
      <c r="AW178" s="87" t="s">
        <v>1349</v>
      </c>
      <c r="AX178" s="87" t="s">
        <v>1349</v>
      </c>
      <c r="AY178" s="87" t="s">
        <v>1349</v>
      </c>
      <c r="AZ178" s="87" t="s">
        <v>1349</v>
      </c>
      <c r="BA178" s="87" t="s">
        <v>1349</v>
      </c>
      <c r="BB178" s="123" t="s">
        <v>1284</v>
      </c>
      <c r="BC178" s="139" t="s">
        <v>1349</v>
      </c>
      <c r="BD178" s="87" t="s">
        <v>1349</v>
      </c>
      <c r="BE178" s="87" t="s">
        <v>1349</v>
      </c>
      <c r="BF178" s="87" t="s">
        <v>1349</v>
      </c>
      <c r="BG178" s="87" t="s">
        <v>1349</v>
      </c>
      <c r="BH178" s="87" t="s">
        <v>1349</v>
      </c>
      <c r="BI178" s="87" t="s">
        <v>1349</v>
      </c>
      <c r="BJ178" s="87" t="s">
        <v>1349</v>
      </c>
      <c r="BK178" s="87" t="s">
        <v>1349</v>
      </c>
      <c r="BL178" s="87" t="s">
        <v>1349</v>
      </c>
      <c r="BM178" s="87" t="s">
        <v>1349</v>
      </c>
      <c r="BN178" s="87" t="s">
        <v>1349</v>
      </c>
      <c r="BO178" s="87" t="s">
        <v>1349</v>
      </c>
      <c r="BP178" s="87" t="s">
        <v>1349</v>
      </c>
      <c r="BQ178" s="87" t="s">
        <v>1349</v>
      </c>
      <c r="BR178" s="87" t="s">
        <v>1349</v>
      </c>
      <c r="BS178" s="87" t="s">
        <v>1349</v>
      </c>
      <c r="BT178" s="87" t="s">
        <v>1349</v>
      </c>
      <c r="BU178" s="87" t="s">
        <v>1349</v>
      </c>
      <c r="BV178" s="87" t="s">
        <v>1349</v>
      </c>
      <c r="BW178" s="87" t="s">
        <v>1349</v>
      </c>
      <c r="BX178" s="87" t="s">
        <v>1349</v>
      </c>
      <c r="BY178" s="87" t="s">
        <v>1349</v>
      </c>
      <c r="BZ178" s="87" t="s">
        <v>1349</v>
      </c>
      <c r="CA178" s="87" t="s">
        <v>1349</v>
      </c>
      <c r="CB178" s="87" t="s">
        <v>1349</v>
      </c>
      <c r="CC178" s="87" t="s">
        <v>1349</v>
      </c>
      <c r="CD178" s="87" t="s">
        <v>1349</v>
      </c>
      <c r="CE178" s="87" t="s">
        <v>1349</v>
      </c>
      <c r="CF178" s="87" t="s">
        <v>1349</v>
      </c>
      <c r="CG178" s="87" t="s">
        <v>1349</v>
      </c>
      <c r="CH178" s="87" t="s">
        <v>1349</v>
      </c>
      <c r="CI178" s="87" t="s">
        <v>1349</v>
      </c>
      <c r="CJ178" s="87" t="s">
        <v>1349</v>
      </c>
      <c r="CK178" s="87" t="s">
        <v>1349</v>
      </c>
      <c r="CL178" s="87" t="s">
        <v>1349</v>
      </c>
      <c r="CM178" s="87" t="s">
        <v>1349</v>
      </c>
      <c r="CN178" s="87" t="s">
        <v>1349</v>
      </c>
      <c r="CO178" s="87" t="s">
        <v>1349</v>
      </c>
      <c r="CP178" s="87" t="s">
        <v>1349</v>
      </c>
      <c r="CQ178" s="87" t="s">
        <v>1349</v>
      </c>
      <c r="CR178" s="87" t="s">
        <v>1349</v>
      </c>
      <c r="CS178" s="87" t="s">
        <v>1349</v>
      </c>
      <c r="CT178" s="87" t="s">
        <v>1349</v>
      </c>
      <c r="CU178" s="87" t="s">
        <v>1349</v>
      </c>
      <c r="CV178" s="87" t="s">
        <v>1349</v>
      </c>
      <c r="CW178" s="87" t="s">
        <v>1349</v>
      </c>
      <c r="CX178" s="87" t="s">
        <v>1349</v>
      </c>
      <c r="CY178" s="87" t="s">
        <v>1349</v>
      </c>
      <c r="CZ178" s="87" t="s">
        <v>1349</v>
      </c>
      <c r="DA178" s="87" t="s">
        <v>1349</v>
      </c>
      <c r="DB178" s="87" t="s">
        <v>1349</v>
      </c>
      <c r="DC178" s="87" t="s">
        <v>1349</v>
      </c>
      <c r="DD178" s="87" t="s">
        <v>1349</v>
      </c>
      <c r="DE178" s="87" t="s">
        <v>1349</v>
      </c>
      <c r="DF178" s="87" t="s">
        <v>1349</v>
      </c>
      <c r="DG178" s="87" t="s">
        <v>1349</v>
      </c>
      <c r="DH178" s="87" t="s">
        <v>1349</v>
      </c>
      <c r="DI178" s="87" t="s">
        <v>1349</v>
      </c>
      <c r="DJ178" s="87" t="s">
        <v>1349</v>
      </c>
      <c r="DK178" s="87" t="s">
        <v>1349</v>
      </c>
      <c r="DL178" s="87" t="s">
        <v>1349</v>
      </c>
      <c r="DM178" s="87" t="s">
        <v>1349</v>
      </c>
      <c r="DN178" s="87" t="s">
        <v>1349</v>
      </c>
      <c r="DO178" s="87" t="s">
        <v>1349</v>
      </c>
      <c r="DP178" s="87" t="s">
        <v>1349</v>
      </c>
      <c r="DQ178" s="87" t="s">
        <v>1349</v>
      </c>
      <c r="DR178" s="87" t="s">
        <v>1349</v>
      </c>
      <c r="DS178" s="87" t="s">
        <v>1349</v>
      </c>
      <c r="DT178" s="87" t="s">
        <v>1349</v>
      </c>
      <c r="DU178" s="87" t="s">
        <v>1349</v>
      </c>
      <c r="DV178" s="87" t="s">
        <v>1349</v>
      </c>
      <c r="DW178" s="87" t="s">
        <v>1349</v>
      </c>
      <c r="DX178" s="87" t="s">
        <v>1349</v>
      </c>
      <c r="DY178" s="87" t="s">
        <v>1349</v>
      </c>
      <c r="DZ178" s="87" t="s">
        <v>1349</v>
      </c>
      <c r="EA178" s="87" t="s">
        <v>1349</v>
      </c>
      <c r="EB178" s="87" t="s">
        <v>1349</v>
      </c>
    </row>
    <row r="179" spans="1:132" ht="48" x14ac:dyDescent="0.25">
      <c r="A179" s="38">
        <v>175</v>
      </c>
      <c r="B179" s="38">
        <v>2022</v>
      </c>
      <c r="C179" s="87" t="s">
        <v>1206</v>
      </c>
      <c r="D179" s="87" t="s">
        <v>1207</v>
      </c>
      <c r="E179" s="83" t="s">
        <v>1208</v>
      </c>
      <c r="F179" s="137" t="s">
        <v>966</v>
      </c>
      <c r="G179" s="38" t="s">
        <v>491</v>
      </c>
      <c r="H179" s="12" t="s">
        <v>69</v>
      </c>
      <c r="I179" s="38" t="s">
        <v>47</v>
      </c>
      <c r="J179" s="36" t="s">
        <v>67</v>
      </c>
      <c r="K179" s="76" t="s">
        <v>48</v>
      </c>
      <c r="L179" s="31" t="s">
        <v>788</v>
      </c>
      <c r="M179" s="12" t="s">
        <v>993</v>
      </c>
      <c r="N179" s="67" t="s">
        <v>1212</v>
      </c>
      <c r="O179" s="87" t="s">
        <v>1060</v>
      </c>
      <c r="P179" s="87" t="s">
        <v>1063</v>
      </c>
      <c r="Q179" s="12" t="s">
        <v>1045</v>
      </c>
      <c r="R179" s="38" t="s">
        <v>1052</v>
      </c>
      <c r="S179" s="15">
        <v>19200000</v>
      </c>
      <c r="T179" s="15">
        <v>19200000</v>
      </c>
      <c r="U179" s="38" t="s">
        <v>190</v>
      </c>
      <c r="V179" s="51">
        <v>1743</v>
      </c>
      <c r="W179" s="52" t="s">
        <v>626</v>
      </c>
      <c r="X179" s="65">
        <v>598</v>
      </c>
      <c r="Y179" s="58">
        <v>44778</v>
      </c>
      <c r="Z179" s="55"/>
      <c r="AA179" s="39"/>
      <c r="AB179" s="39"/>
      <c r="AC179" s="39"/>
      <c r="AD179" s="65">
        <v>710</v>
      </c>
      <c r="AE179" s="58">
        <v>44792</v>
      </c>
      <c r="AF179" s="16"/>
      <c r="AG179" s="16"/>
      <c r="AH179" s="16"/>
      <c r="AI179" s="16"/>
      <c r="AJ179" s="28" t="s">
        <v>43</v>
      </c>
      <c r="AK179" s="29" t="s">
        <v>71</v>
      </c>
      <c r="AL179" s="29" t="s">
        <v>75</v>
      </c>
      <c r="AM179" s="29" t="s">
        <v>45</v>
      </c>
      <c r="AN179" s="12" t="s">
        <v>112</v>
      </c>
      <c r="AO179" s="30">
        <v>5</v>
      </c>
      <c r="AP179" s="38" t="s">
        <v>176</v>
      </c>
      <c r="AQ179" s="38">
        <v>4</v>
      </c>
      <c r="AR179" s="38">
        <v>0</v>
      </c>
      <c r="AS179" s="38">
        <f t="shared" ref="AS179:AS181" si="41">+AQ179+AR179</f>
        <v>4</v>
      </c>
      <c r="AT179" s="38"/>
      <c r="AU179" s="35">
        <v>44791</v>
      </c>
      <c r="AV179" s="35">
        <v>44791</v>
      </c>
      <c r="AW179" s="35">
        <v>44792</v>
      </c>
      <c r="AX179" s="39">
        <v>44913</v>
      </c>
      <c r="AY179" s="39">
        <v>44913</v>
      </c>
      <c r="AZ179" s="75"/>
      <c r="BA179" s="71" t="s">
        <v>888</v>
      </c>
      <c r="BB179" s="67" t="s">
        <v>1205</v>
      </c>
      <c r="BC179" s="142" t="s">
        <v>138</v>
      </c>
      <c r="BD179" s="38" t="s">
        <v>44</v>
      </c>
      <c r="BE179" s="38" t="s">
        <v>44</v>
      </c>
      <c r="BF179" s="38" t="s">
        <v>44</v>
      </c>
      <c r="BG179" s="38" t="s">
        <v>44</v>
      </c>
      <c r="BH179" s="38" t="s">
        <v>44</v>
      </c>
      <c r="BI179" s="38" t="s">
        <v>44</v>
      </c>
      <c r="BJ179" s="38" t="s">
        <v>44</v>
      </c>
      <c r="BK179" s="38" t="s">
        <v>44</v>
      </c>
      <c r="BL179" s="38" t="s">
        <v>44</v>
      </c>
      <c r="BM179" s="38" t="s">
        <v>44</v>
      </c>
      <c r="BN179" s="101"/>
      <c r="BO179" s="101"/>
      <c r="BP179" s="101"/>
      <c r="BQ179" s="101"/>
      <c r="BR179" s="101"/>
      <c r="BS179" s="101"/>
      <c r="BT179" s="101"/>
      <c r="BU179" s="101"/>
      <c r="BV179" s="101"/>
      <c r="BW179" s="38">
        <f t="shared" ref="BW179:BW180" si="42">+BO179+BQ179+BS179+BU179</f>
        <v>0</v>
      </c>
      <c r="BX179" s="97"/>
      <c r="BY179" s="107"/>
      <c r="BZ179" s="107"/>
      <c r="CA179" s="107"/>
      <c r="CB179" s="107"/>
      <c r="CC179" s="107"/>
      <c r="CD179" s="107"/>
      <c r="CE179" s="107"/>
      <c r="CF179" s="107"/>
      <c r="CG179" s="107"/>
      <c r="CH179" s="107"/>
      <c r="CI179" s="107"/>
      <c r="CJ179" s="41">
        <f t="shared" ref="CJ179:CJ180" si="43">+BZ179+CB179+CD179+CF179+CH179</f>
        <v>0</v>
      </c>
      <c r="CK179" s="107"/>
      <c r="CL179" s="107"/>
      <c r="CM179" s="107"/>
      <c r="CN179" s="107"/>
      <c r="CO179" s="107"/>
      <c r="CP179" s="107"/>
      <c r="CQ179" s="107"/>
      <c r="CR179" s="107"/>
      <c r="CS179" s="107"/>
      <c r="CT179" s="107"/>
      <c r="CU179" s="101"/>
      <c r="CV179" s="117">
        <f>+S179/AQ179</f>
        <v>4800000</v>
      </c>
      <c r="CW179" s="61"/>
      <c r="CX179" s="62"/>
      <c r="CY179" s="63"/>
      <c r="CZ179" s="51"/>
      <c r="DA179" s="62"/>
      <c r="DB179" s="63"/>
      <c r="DC179" s="51"/>
      <c r="DD179" s="51"/>
      <c r="DE179" s="75"/>
      <c r="DF179" s="65"/>
      <c r="DG179" s="65"/>
      <c r="DH179" s="65"/>
      <c r="DI179" s="65"/>
      <c r="DJ179" s="65"/>
      <c r="DK179" s="64"/>
      <c r="DL179" s="65"/>
      <c r="DM179" s="65"/>
      <c r="DN179" s="65"/>
      <c r="DO179" s="65"/>
      <c r="DP179" s="65"/>
      <c r="DQ179" s="65"/>
      <c r="DR179" s="65"/>
      <c r="DS179" s="65"/>
      <c r="DT179" s="65"/>
      <c r="DU179" s="65"/>
      <c r="DV179" s="65"/>
      <c r="DW179" s="65"/>
      <c r="DX179" s="65"/>
      <c r="DY179" s="65"/>
      <c r="DZ179" s="65"/>
      <c r="EA179" s="51"/>
      <c r="EB179" s="66"/>
    </row>
    <row r="180" spans="1:132" ht="24" x14ac:dyDescent="0.25">
      <c r="A180" s="38">
        <v>176</v>
      </c>
      <c r="B180" s="38">
        <v>2022</v>
      </c>
      <c r="C180" s="87" t="s">
        <v>1209</v>
      </c>
      <c r="D180" s="87" t="s">
        <v>1210</v>
      </c>
      <c r="E180" s="83" t="s">
        <v>734</v>
      </c>
      <c r="F180" s="137" t="s">
        <v>948</v>
      </c>
      <c r="G180" s="38" t="s">
        <v>44</v>
      </c>
      <c r="H180" s="12" t="s">
        <v>386</v>
      </c>
      <c r="I180" s="38" t="s">
        <v>49</v>
      </c>
      <c r="J180" s="36" t="s">
        <v>67</v>
      </c>
      <c r="K180" s="76" t="s">
        <v>48</v>
      </c>
      <c r="L180" s="31" t="s">
        <v>784</v>
      </c>
      <c r="M180" s="12" t="s">
        <v>157</v>
      </c>
      <c r="N180" s="67" t="s">
        <v>1264</v>
      </c>
      <c r="O180" s="87" t="s">
        <v>1060</v>
      </c>
      <c r="P180" s="87" t="s">
        <v>1063</v>
      </c>
      <c r="Q180" s="12" t="s">
        <v>1045</v>
      </c>
      <c r="R180" s="38" t="s">
        <v>1052</v>
      </c>
      <c r="S180" s="15">
        <v>14000000</v>
      </c>
      <c r="T180" s="15">
        <v>14000000</v>
      </c>
      <c r="U180" s="38" t="s">
        <v>190</v>
      </c>
      <c r="V180" s="51">
        <v>1841</v>
      </c>
      <c r="W180" s="52" t="s">
        <v>92</v>
      </c>
      <c r="X180" s="65">
        <v>590</v>
      </c>
      <c r="Y180" s="58">
        <v>44775</v>
      </c>
      <c r="Z180" s="55"/>
      <c r="AA180" s="39"/>
      <c r="AB180" s="39"/>
      <c r="AC180" s="39"/>
      <c r="AD180" s="65">
        <v>715</v>
      </c>
      <c r="AE180" s="58">
        <v>44792</v>
      </c>
      <c r="AF180" s="16"/>
      <c r="AG180" s="16"/>
      <c r="AH180" s="16"/>
      <c r="AI180" s="16"/>
      <c r="AJ180" s="28" t="s">
        <v>43</v>
      </c>
      <c r="AK180" s="29" t="s">
        <v>71</v>
      </c>
      <c r="AL180" s="29" t="s">
        <v>76</v>
      </c>
      <c r="AM180" s="29" t="s">
        <v>45</v>
      </c>
      <c r="AN180" s="12" t="s">
        <v>111</v>
      </c>
      <c r="AO180" s="30">
        <v>4</v>
      </c>
      <c r="AP180" s="38" t="s">
        <v>176</v>
      </c>
      <c r="AQ180" s="38">
        <v>4</v>
      </c>
      <c r="AR180" s="38">
        <v>0</v>
      </c>
      <c r="AS180" s="38">
        <f t="shared" si="41"/>
        <v>4</v>
      </c>
      <c r="AT180" s="38"/>
      <c r="AU180" s="35">
        <v>44792</v>
      </c>
      <c r="AV180" s="35">
        <v>44792</v>
      </c>
      <c r="AW180" s="35">
        <v>44796</v>
      </c>
      <c r="AX180" s="39">
        <v>44917</v>
      </c>
      <c r="AY180" s="39">
        <v>44917</v>
      </c>
      <c r="AZ180" s="75"/>
      <c r="BA180" s="71" t="s">
        <v>888</v>
      </c>
      <c r="BB180" s="67" t="s">
        <v>1211</v>
      </c>
      <c r="BC180" s="142" t="s">
        <v>138</v>
      </c>
      <c r="BD180" s="38" t="s">
        <v>44</v>
      </c>
      <c r="BE180" s="38" t="s">
        <v>44</v>
      </c>
      <c r="BF180" s="38" t="s">
        <v>44</v>
      </c>
      <c r="BG180" s="38" t="s">
        <v>44</v>
      </c>
      <c r="BH180" s="38" t="s">
        <v>44</v>
      </c>
      <c r="BI180" s="38" t="s">
        <v>44</v>
      </c>
      <c r="BJ180" s="38" t="s">
        <v>44</v>
      </c>
      <c r="BK180" s="38" t="s">
        <v>44</v>
      </c>
      <c r="BL180" s="38" t="s">
        <v>44</v>
      </c>
      <c r="BM180" s="38" t="s">
        <v>44</v>
      </c>
      <c r="BN180" s="101"/>
      <c r="BO180" s="101"/>
      <c r="BP180" s="101"/>
      <c r="BQ180" s="101"/>
      <c r="BR180" s="101"/>
      <c r="BS180" s="101"/>
      <c r="BT180" s="101"/>
      <c r="BU180" s="101"/>
      <c r="BV180" s="101"/>
      <c r="BW180" s="38">
        <f t="shared" si="42"/>
        <v>0</v>
      </c>
      <c r="BX180" s="97"/>
      <c r="BY180" s="107"/>
      <c r="BZ180" s="107"/>
      <c r="CA180" s="107"/>
      <c r="CB180" s="107"/>
      <c r="CC180" s="107"/>
      <c r="CD180" s="107"/>
      <c r="CE180" s="107"/>
      <c r="CF180" s="107"/>
      <c r="CG180" s="107"/>
      <c r="CH180" s="107"/>
      <c r="CI180" s="107"/>
      <c r="CJ180" s="41">
        <f t="shared" si="43"/>
        <v>0</v>
      </c>
      <c r="CK180" s="107"/>
      <c r="CL180" s="107"/>
      <c r="CM180" s="107"/>
      <c r="CN180" s="107"/>
      <c r="CO180" s="107"/>
      <c r="CP180" s="107"/>
      <c r="CQ180" s="107"/>
      <c r="CR180" s="107"/>
      <c r="CS180" s="107"/>
      <c r="CT180" s="107"/>
      <c r="CU180" s="101"/>
      <c r="CV180" s="117">
        <f>+T180/AS180</f>
        <v>3500000</v>
      </c>
      <c r="CW180" s="61"/>
      <c r="CX180" s="62"/>
      <c r="CY180" s="63"/>
      <c r="CZ180" s="51"/>
      <c r="DA180" s="62"/>
      <c r="DB180" s="63"/>
      <c r="DC180" s="51"/>
      <c r="DD180" s="51"/>
      <c r="DE180" s="75"/>
      <c r="DF180" s="65"/>
      <c r="DG180" s="65"/>
      <c r="DH180" s="65"/>
      <c r="DI180" s="65"/>
      <c r="DJ180" s="65"/>
      <c r="DK180" s="64"/>
      <c r="DL180" s="65"/>
      <c r="DM180" s="65"/>
      <c r="DN180" s="65"/>
      <c r="DO180" s="65"/>
      <c r="DP180" s="65"/>
      <c r="DQ180" s="65"/>
      <c r="DR180" s="65"/>
      <c r="DS180" s="65"/>
      <c r="DT180" s="65"/>
      <c r="DU180" s="65"/>
      <c r="DV180" s="65"/>
      <c r="DW180" s="65"/>
      <c r="DX180" s="65"/>
      <c r="DY180" s="65"/>
      <c r="DZ180" s="65"/>
      <c r="EA180" s="51"/>
      <c r="EB180" s="66"/>
    </row>
    <row r="181" spans="1:132" ht="60" x14ac:dyDescent="0.25">
      <c r="A181" s="38">
        <v>177</v>
      </c>
      <c r="B181" s="38">
        <v>2022</v>
      </c>
      <c r="C181" s="87" t="s">
        <v>1213</v>
      </c>
      <c r="D181" s="87" t="s">
        <v>1217</v>
      </c>
      <c r="E181" s="83" t="s">
        <v>1214</v>
      </c>
      <c r="F181" s="137"/>
      <c r="G181" s="38"/>
      <c r="H181" s="12"/>
      <c r="I181" s="38"/>
      <c r="J181" s="82"/>
      <c r="K181" s="76" t="s">
        <v>48</v>
      </c>
      <c r="L181" s="31" t="s">
        <v>499</v>
      </c>
      <c r="M181" s="12" t="s">
        <v>1218</v>
      </c>
      <c r="N181" s="67" t="s">
        <v>1216</v>
      </c>
      <c r="O181" s="87" t="s">
        <v>1062</v>
      </c>
      <c r="P181" s="87" t="s">
        <v>1062</v>
      </c>
      <c r="Q181" s="12"/>
      <c r="R181" s="38"/>
      <c r="S181" s="15">
        <v>548402175</v>
      </c>
      <c r="T181" s="15">
        <v>548402175</v>
      </c>
      <c r="U181" s="38" t="s">
        <v>190</v>
      </c>
      <c r="V181" s="51">
        <v>1734</v>
      </c>
      <c r="W181" s="52" t="s">
        <v>497</v>
      </c>
      <c r="X181" s="65">
        <v>530</v>
      </c>
      <c r="Y181" s="58">
        <v>44747</v>
      </c>
      <c r="Z181" s="55"/>
      <c r="AA181" s="39"/>
      <c r="AB181" s="39"/>
      <c r="AC181" s="39"/>
      <c r="AD181" s="65"/>
      <c r="AE181" s="58"/>
      <c r="AF181" s="16"/>
      <c r="AG181" s="16"/>
      <c r="AH181" s="16"/>
      <c r="AI181" s="16"/>
      <c r="AJ181" s="28" t="s">
        <v>43</v>
      </c>
      <c r="AK181" s="29"/>
      <c r="AL181" s="29"/>
      <c r="AM181" s="29"/>
      <c r="AN181" s="12"/>
      <c r="AO181" s="30"/>
      <c r="AP181" s="38" t="s">
        <v>176</v>
      </c>
      <c r="AQ181" s="38">
        <v>7</v>
      </c>
      <c r="AR181" s="38">
        <v>0</v>
      </c>
      <c r="AS181" s="38">
        <f t="shared" si="41"/>
        <v>7</v>
      </c>
      <c r="AT181" s="38"/>
      <c r="AU181" s="35">
        <v>44736</v>
      </c>
      <c r="AV181" s="35">
        <v>44790</v>
      </c>
      <c r="AW181" s="35">
        <v>44804</v>
      </c>
      <c r="AX181" s="39">
        <v>44649</v>
      </c>
      <c r="AY181" s="39">
        <v>45014</v>
      </c>
      <c r="AZ181" s="75"/>
      <c r="BA181" s="35" t="s">
        <v>1005</v>
      </c>
      <c r="BB181" s="67" t="s">
        <v>1215</v>
      </c>
      <c r="BC181" s="142" t="s">
        <v>138</v>
      </c>
      <c r="BD181" s="38" t="s">
        <v>44</v>
      </c>
      <c r="BE181" s="38" t="s">
        <v>44</v>
      </c>
      <c r="BF181" s="38" t="s">
        <v>44</v>
      </c>
      <c r="BG181" s="38" t="s">
        <v>44</v>
      </c>
      <c r="BH181" s="38" t="s">
        <v>44</v>
      </c>
      <c r="BI181" s="38" t="s">
        <v>44</v>
      </c>
      <c r="BJ181" s="38" t="s">
        <v>44</v>
      </c>
      <c r="BK181" s="38" t="s">
        <v>44</v>
      </c>
      <c r="BL181" s="38" t="s">
        <v>44</v>
      </c>
      <c r="BM181" s="38" t="s">
        <v>44</v>
      </c>
      <c r="BN181" s="101"/>
      <c r="BO181" s="101"/>
      <c r="BP181" s="101"/>
      <c r="BQ181" s="101"/>
      <c r="BR181" s="101"/>
      <c r="BS181" s="101"/>
      <c r="BT181" s="101"/>
      <c r="BU181" s="101"/>
      <c r="BV181" s="101"/>
      <c r="BW181" s="38">
        <f t="shared" ref="BW181:BW182" si="44">+BO181+BQ181+BS181+BU181</f>
        <v>0</v>
      </c>
      <c r="BX181" s="97"/>
      <c r="BY181" s="107"/>
      <c r="BZ181" s="107"/>
      <c r="CA181" s="107"/>
      <c r="CB181" s="107"/>
      <c r="CC181" s="107"/>
      <c r="CD181" s="107"/>
      <c r="CE181" s="107"/>
      <c r="CF181" s="107"/>
      <c r="CG181" s="107"/>
      <c r="CH181" s="107"/>
      <c r="CI181" s="107"/>
      <c r="CJ181" s="41">
        <f t="shared" ref="CJ181" si="45">+BZ181+CB181+CD181+CF181+CH181</f>
        <v>0</v>
      </c>
      <c r="CK181" s="107"/>
      <c r="CL181" s="107"/>
      <c r="CM181" s="107"/>
      <c r="CN181" s="107"/>
      <c r="CO181" s="107"/>
      <c r="CP181" s="107"/>
      <c r="CQ181" s="107"/>
      <c r="CR181" s="107"/>
      <c r="CS181" s="107"/>
      <c r="CT181" s="107"/>
      <c r="CU181" s="101"/>
      <c r="CV181" s="117">
        <f>+S181/AQ181</f>
        <v>78343167.857142851</v>
      </c>
      <c r="CW181" s="61"/>
      <c r="CX181" s="62"/>
      <c r="CY181" s="63"/>
      <c r="CZ181" s="51"/>
      <c r="DA181" s="62"/>
      <c r="DB181" s="63"/>
      <c r="DC181" s="51"/>
      <c r="DD181" s="51"/>
      <c r="DE181" s="75"/>
      <c r="DF181" s="65"/>
      <c r="DG181" s="65"/>
      <c r="DH181" s="65"/>
      <c r="DI181" s="65"/>
      <c r="DJ181" s="65"/>
      <c r="DK181" s="64"/>
      <c r="DL181" s="65"/>
      <c r="DM181" s="65"/>
      <c r="DN181" s="65"/>
      <c r="DO181" s="65"/>
      <c r="DP181" s="65"/>
      <c r="DQ181" s="65"/>
      <c r="DR181" s="65"/>
      <c r="DS181" s="65"/>
      <c r="DT181" s="65"/>
      <c r="DU181" s="65"/>
      <c r="DV181" s="65"/>
      <c r="DW181" s="65"/>
      <c r="DX181" s="65"/>
      <c r="DY181" s="65"/>
      <c r="DZ181" s="65"/>
      <c r="EA181" s="51"/>
      <c r="EB181" s="66"/>
    </row>
    <row r="182" spans="1:132" ht="36" x14ac:dyDescent="0.25">
      <c r="A182" s="38">
        <v>178</v>
      </c>
      <c r="B182" s="38">
        <v>2022</v>
      </c>
      <c r="C182" s="87" t="s">
        <v>1219</v>
      </c>
      <c r="D182" s="87" t="s">
        <v>1220</v>
      </c>
      <c r="E182" s="83" t="s">
        <v>62</v>
      </c>
      <c r="F182" s="137" t="s">
        <v>991</v>
      </c>
      <c r="G182" s="12" t="s">
        <v>116</v>
      </c>
      <c r="H182" s="12" t="s">
        <v>69</v>
      </c>
      <c r="I182" s="12" t="s">
        <v>47</v>
      </c>
      <c r="J182" s="36" t="s">
        <v>67</v>
      </c>
      <c r="K182" s="37" t="s">
        <v>48</v>
      </c>
      <c r="L182" s="31" t="s">
        <v>782</v>
      </c>
      <c r="M182" s="12" t="s">
        <v>429</v>
      </c>
      <c r="N182" s="67" t="s">
        <v>1222</v>
      </c>
      <c r="O182" s="14" t="s">
        <v>1060</v>
      </c>
      <c r="P182" s="14" t="s">
        <v>1063</v>
      </c>
      <c r="Q182" s="12" t="s">
        <v>1045</v>
      </c>
      <c r="R182" s="12" t="s">
        <v>1052</v>
      </c>
      <c r="S182" s="15">
        <v>24000000</v>
      </c>
      <c r="T182" s="15">
        <v>24000000</v>
      </c>
      <c r="U182" s="38" t="s">
        <v>190</v>
      </c>
      <c r="V182" s="51">
        <v>2035</v>
      </c>
      <c r="W182" s="52" t="s">
        <v>469</v>
      </c>
      <c r="X182" s="65">
        <v>612</v>
      </c>
      <c r="Y182" s="58">
        <v>44790</v>
      </c>
      <c r="Z182" s="55"/>
      <c r="AA182" s="39"/>
      <c r="AB182" s="39"/>
      <c r="AC182" s="39"/>
      <c r="AD182" s="65"/>
      <c r="AE182" s="58"/>
      <c r="AF182" s="16"/>
      <c r="AG182" s="16"/>
      <c r="AH182" s="16"/>
      <c r="AI182" s="16"/>
      <c r="AJ182" s="28" t="s">
        <v>43</v>
      </c>
      <c r="AK182" s="29" t="s">
        <v>71</v>
      </c>
      <c r="AL182" s="29" t="s">
        <v>75</v>
      </c>
      <c r="AM182" s="29" t="s">
        <v>45</v>
      </c>
      <c r="AN182" s="12" t="s">
        <v>112</v>
      </c>
      <c r="AO182" s="30">
        <v>5</v>
      </c>
      <c r="AP182" s="38" t="s">
        <v>176</v>
      </c>
      <c r="AQ182" s="12">
        <v>4</v>
      </c>
      <c r="AR182" s="12">
        <v>0</v>
      </c>
      <c r="AS182" s="12">
        <f t="shared" ref="AS182:AS187" si="46">+AQ182+AR182</f>
        <v>4</v>
      </c>
      <c r="AT182" s="38"/>
      <c r="AU182" s="35">
        <v>44796</v>
      </c>
      <c r="AV182" s="35">
        <v>44796</v>
      </c>
      <c r="AW182" s="35">
        <v>44797</v>
      </c>
      <c r="AX182" s="39">
        <v>44918</v>
      </c>
      <c r="AY182" s="39">
        <v>44918</v>
      </c>
      <c r="AZ182" s="75"/>
      <c r="BA182" s="35"/>
      <c r="BB182" s="67" t="s">
        <v>1221</v>
      </c>
      <c r="BC182" s="142" t="s">
        <v>138</v>
      </c>
      <c r="BD182" s="12" t="s">
        <v>44</v>
      </c>
      <c r="BE182" s="12" t="s">
        <v>44</v>
      </c>
      <c r="BF182" s="12" t="s">
        <v>44</v>
      </c>
      <c r="BG182" s="12" t="s">
        <v>44</v>
      </c>
      <c r="BH182" s="12" t="s">
        <v>44</v>
      </c>
      <c r="BI182" s="12" t="s">
        <v>44</v>
      </c>
      <c r="BJ182" s="12" t="s">
        <v>44</v>
      </c>
      <c r="BK182" s="12" t="s">
        <v>44</v>
      </c>
      <c r="BL182" s="12" t="s">
        <v>44</v>
      </c>
      <c r="BM182" s="29" t="s">
        <v>44</v>
      </c>
      <c r="BN182" s="16"/>
      <c r="BO182" s="16"/>
      <c r="BP182" s="16"/>
      <c r="BQ182" s="16"/>
      <c r="BR182" s="16"/>
      <c r="BS182" s="16"/>
      <c r="BT182" s="16"/>
      <c r="BU182" s="16"/>
      <c r="BV182" s="16"/>
      <c r="BW182" s="38">
        <f t="shared" si="44"/>
        <v>0</v>
      </c>
      <c r="BX182" s="39"/>
      <c r="BY182" s="34"/>
      <c r="BZ182" s="40"/>
      <c r="CA182" s="34"/>
      <c r="CB182" s="40"/>
      <c r="CC182" s="34"/>
      <c r="CD182" s="40"/>
      <c r="CE182" s="40"/>
      <c r="CF182" s="40"/>
      <c r="CG182" s="40"/>
      <c r="CH182" s="107"/>
      <c r="CI182" s="107"/>
      <c r="CJ182" s="41"/>
      <c r="CK182" s="107"/>
      <c r="CL182" s="107"/>
      <c r="CM182" s="107"/>
      <c r="CN182" s="107"/>
      <c r="CO182" s="107"/>
      <c r="CP182" s="107"/>
      <c r="CQ182" s="107"/>
      <c r="CR182" s="107"/>
      <c r="CS182" s="107"/>
      <c r="CT182" s="107"/>
      <c r="CU182" s="101"/>
      <c r="CV182" s="117"/>
      <c r="CW182" s="61"/>
      <c r="CX182" s="62"/>
      <c r="CY182" s="63"/>
      <c r="CZ182" s="51"/>
      <c r="DA182" s="62"/>
      <c r="DB182" s="63"/>
      <c r="DC182" s="51"/>
      <c r="DD182" s="51"/>
      <c r="DE182" s="75"/>
      <c r="DF182" s="65"/>
      <c r="DG182" s="65"/>
      <c r="DH182" s="65"/>
      <c r="DI182" s="65"/>
      <c r="DJ182" s="65"/>
      <c r="DK182" s="64"/>
      <c r="DL182" s="65"/>
      <c r="DM182" s="65"/>
      <c r="DN182" s="65"/>
      <c r="DO182" s="65"/>
      <c r="DP182" s="65"/>
      <c r="DQ182" s="65"/>
      <c r="DR182" s="65"/>
      <c r="DS182" s="65"/>
      <c r="DT182" s="65"/>
      <c r="DU182" s="65"/>
      <c r="DV182" s="65"/>
      <c r="DW182" s="65"/>
      <c r="DX182" s="65"/>
      <c r="DY182" s="65"/>
      <c r="DZ182" s="65"/>
      <c r="EA182" s="51"/>
      <c r="EB182" s="66"/>
    </row>
    <row r="183" spans="1:132" ht="48" x14ac:dyDescent="0.25">
      <c r="A183" s="38">
        <v>179</v>
      </c>
      <c r="B183" s="38">
        <v>2022</v>
      </c>
      <c r="C183" s="87" t="s">
        <v>1230</v>
      </c>
      <c r="D183" s="87" t="s">
        <v>1233</v>
      </c>
      <c r="E183" s="83" t="s">
        <v>1231</v>
      </c>
      <c r="F183" s="137" t="s">
        <v>44</v>
      </c>
      <c r="G183" s="60" t="s">
        <v>44</v>
      </c>
      <c r="H183" s="60" t="s">
        <v>44</v>
      </c>
      <c r="I183" s="60" t="s">
        <v>44</v>
      </c>
      <c r="J183" s="36" t="s">
        <v>1236</v>
      </c>
      <c r="K183" s="38" t="s">
        <v>123</v>
      </c>
      <c r="L183" s="67" t="s">
        <v>1332</v>
      </c>
      <c r="M183" s="12" t="s">
        <v>158</v>
      </c>
      <c r="N183" s="67" t="s">
        <v>1234</v>
      </c>
      <c r="O183" s="14" t="s">
        <v>1060</v>
      </c>
      <c r="P183" s="14"/>
      <c r="Q183" s="12" t="s">
        <v>1051</v>
      </c>
      <c r="R183" s="12"/>
      <c r="S183" s="15">
        <v>0</v>
      </c>
      <c r="T183" s="15">
        <v>0</v>
      </c>
      <c r="U183" s="38" t="s">
        <v>190</v>
      </c>
      <c r="V183" s="51" t="s">
        <v>44</v>
      </c>
      <c r="W183" s="51" t="s">
        <v>44</v>
      </c>
      <c r="X183" s="51" t="s">
        <v>44</v>
      </c>
      <c r="Y183" s="51" t="s">
        <v>44</v>
      </c>
      <c r="Z183" s="51" t="s">
        <v>44</v>
      </c>
      <c r="AA183" s="51" t="s">
        <v>44</v>
      </c>
      <c r="AB183" s="51" t="s">
        <v>44</v>
      </c>
      <c r="AC183" s="51" t="s">
        <v>44</v>
      </c>
      <c r="AD183" s="51" t="s">
        <v>44</v>
      </c>
      <c r="AE183" s="51" t="s">
        <v>44</v>
      </c>
      <c r="AF183" s="51" t="s">
        <v>44</v>
      </c>
      <c r="AG183" s="51" t="s">
        <v>44</v>
      </c>
      <c r="AH183" s="51" t="s">
        <v>44</v>
      </c>
      <c r="AI183" s="51" t="s">
        <v>44</v>
      </c>
      <c r="AJ183" s="28" t="s">
        <v>43</v>
      </c>
      <c r="AK183" s="29" t="s">
        <v>131</v>
      </c>
      <c r="AL183" s="29" t="s">
        <v>83</v>
      </c>
      <c r="AM183" s="29" t="s">
        <v>137</v>
      </c>
      <c r="AN183" s="12" t="s">
        <v>115</v>
      </c>
      <c r="AO183" s="30">
        <v>18</v>
      </c>
      <c r="AP183" s="38" t="s">
        <v>177</v>
      </c>
      <c r="AQ183" s="12">
        <v>3</v>
      </c>
      <c r="AR183" s="12">
        <v>0</v>
      </c>
      <c r="AS183" s="12">
        <f t="shared" si="46"/>
        <v>3</v>
      </c>
      <c r="AT183" s="38"/>
      <c r="AU183" s="35">
        <v>44799</v>
      </c>
      <c r="AV183" s="35">
        <v>44799</v>
      </c>
      <c r="AW183" s="35">
        <v>44799</v>
      </c>
      <c r="AX183" s="39">
        <v>45894</v>
      </c>
      <c r="AY183" s="39">
        <v>45894</v>
      </c>
      <c r="AZ183" s="75"/>
      <c r="BA183" s="35" t="s">
        <v>1235</v>
      </c>
      <c r="BB183" s="67" t="s">
        <v>1232</v>
      </c>
      <c r="BC183" s="142" t="s">
        <v>138</v>
      </c>
      <c r="BD183" s="12" t="s">
        <v>44</v>
      </c>
      <c r="BE183" s="12" t="s">
        <v>44</v>
      </c>
      <c r="BF183" s="12" t="s">
        <v>44</v>
      </c>
      <c r="BG183" s="12" t="s">
        <v>44</v>
      </c>
      <c r="BH183" s="12" t="s">
        <v>44</v>
      </c>
      <c r="BI183" s="12" t="s">
        <v>44</v>
      </c>
      <c r="BJ183" s="12" t="s">
        <v>44</v>
      </c>
      <c r="BK183" s="12" t="s">
        <v>44</v>
      </c>
      <c r="BL183" s="12" t="s">
        <v>44</v>
      </c>
      <c r="BM183" s="29" t="s">
        <v>44</v>
      </c>
      <c r="BN183" s="16"/>
      <c r="BO183" s="16"/>
      <c r="BP183" s="16"/>
      <c r="BQ183" s="16"/>
      <c r="BR183" s="16"/>
      <c r="BS183" s="16"/>
      <c r="BT183" s="16"/>
      <c r="BU183" s="16"/>
      <c r="BV183" s="16"/>
      <c r="BW183" s="38">
        <f t="shared" ref="BW183:BW186" si="47">+BO183+BQ183+BS183+BU183</f>
        <v>0</v>
      </c>
      <c r="BX183" s="39"/>
      <c r="BY183" s="34"/>
      <c r="BZ183" s="40"/>
      <c r="CA183" s="34"/>
      <c r="CB183" s="40"/>
      <c r="CC183" s="34"/>
      <c r="CD183" s="40"/>
      <c r="CE183" s="40"/>
      <c r="CF183" s="40"/>
      <c r="CG183" s="40"/>
      <c r="CH183" s="107"/>
      <c r="CI183" s="107"/>
      <c r="CJ183" s="41"/>
      <c r="CK183" s="107"/>
      <c r="CL183" s="107"/>
      <c r="CM183" s="107"/>
      <c r="CN183" s="107"/>
      <c r="CO183" s="107"/>
      <c r="CP183" s="107"/>
      <c r="CQ183" s="107"/>
      <c r="CR183" s="107"/>
      <c r="CS183" s="107"/>
      <c r="CT183" s="107"/>
      <c r="CU183" s="101"/>
      <c r="CV183" s="117"/>
      <c r="CW183" s="61"/>
      <c r="CX183" s="62"/>
      <c r="CY183" s="63"/>
      <c r="CZ183" s="51"/>
      <c r="DA183" s="62"/>
      <c r="DB183" s="63"/>
      <c r="DC183" s="51"/>
      <c r="DD183" s="51"/>
      <c r="DE183" s="75"/>
      <c r="DF183" s="65"/>
      <c r="DG183" s="65"/>
      <c r="DH183" s="65"/>
      <c r="DI183" s="65"/>
      <c r="DJ183" s="65"/>
      <c r="DK183" s="64"/>
      <c r="DL183" s="65"/>
      <c r="DM183" s="65"/>
      <c r="DN183" s="65"/>
      <c r="DO183" s="65"/>
      <c r="DP183" s="65"/>
      <c r="DQ183" s="65"/>
      <c r="DR183" s="65"/>
      <c r="DS183" s="65"/>
      <c r="DT183" s="65"/>
      <c r="DU183" s="65"/>
      <c r="DV183" s="65"/>
      <c r="DW183" s="65"/>
      <c r="DX183" s="65"/>
      <c r="DY183" s="65"/>
      <c r="DZ183" s="65"/>
      <c r="EA183" s="51"/>
      <c r="EB183" s="66">
        <f>+CY183+DB183+DE183+DH183+DK183+DN183+DQ183+DT183+DW183+DZ183</f>
        <v>0</v>
      </c>
    </row>
    <row r="184" spans="1:132" ht="36" x14ac:dyDescent="0.25">
      <c r="A184" s="38">
        <v>180</v>
      </c>
      <c r="B184" s="38">
        <v>2022</v>
      </c>
      <c r="C184" s="87" t="s">
        <v>1237</v>
      </c>
      <c r="D184" s="87" t="s">
        <v>1240</v>
      </c>
      <c r="E184" s="83" t="s">
        <v>1238</v>
      </c>
      <c r="F184" s="137" t="s">
        <v>1242</v>
      </c>
      <c r="G184" s="12" t="s">
        <v>117</v>
      </c>
      <c r="H184" s="12" t="s">
        <v>69</v>
      </c>
      <c r="I184" s="12" t="s">
        <v>47</v>
      </c>
      <c r="J184" s="36" t="s">
        <v>67</v>
      </c>
      <c r="K184" s="37" t="s">
        <v>48</v>
      </c>
      <c r="L184" s="31" t="s">
        <v>782</v>
      </c>
      <c r="M184" s="12" t="s">
        <v>160</v>
      </c>
      <c r="N184" s="67" t="s">
        <v>1241</v>
      </c>
      <c r="O184" s="14" t="s">
        <v>1060</v>
      </c>
      <c r="P184" s="14" t="s">
        <v>1063</v>
      </c>
      <c r="Q184" s="12" t="s">
        <v>1045</v>
      </c>
      <c r="R184" s="12" t="s">
        <v>1052</v>
      </c>
      <c r="S184" s="15">
        <v>26000000</v>
      </c>
      <c r="T184" s="15">
        <v>26000000</v>
      </c>
      <c r="U184" s="38" t="s">
        <v>190</v>
      </c>
      <c r="V184" s="51">
        <v>1741</v>
      </c>
      <c r="W184" s="52" t="s">
        <v>105</v>
      </c>
      <c r="X184" s="51">
        <v>629</v>
      </c>
      <c r="Y184" s="62">
        <v>44796</v>
      </c>
      <c r="Z184" s="51"/>
      <c r="AA184" s="51"/>
      <c r="AB184" s="51"/>
      <c r="AC184" s="51"/>
      <c r="AD184" s="51">
        <v>735</v>
      </c>
      <c r="AE184" s="62">
        <v>44799</v>
      </c>
      <c r="AF184" s="51"/>
      <c r="AG184" s="51"/>
      <c r="AH184" s="51"/>
      <c r="AI184" s="51"/>
      <c r="AJ184" s="28" t="s">
        <v>43</v>
      </c>
      <c r="AK184" s="29" t="s">
        <v>71</v>
      </c>
      <c r="AL184" s="29" t="s">
        <v>75</v>
      </c>
      <c r="AM184" s="29" t="s">
        <v>45</v>
      </c>
      <c r="AN184" s="12" t="s">
        <v>112</v>
      </c>
      <c r="AO184" s="30">
        <v>5</v>
      </c>
      <c r="AP184" s="38" t="s">
        <v>176</v>
      </c>
      <c r="AQ184" s="12">
        <v>4</v>
      </c>
      <c r="AR184" s="12">
        <v>0</v>
      </c>
      <c r="AS184" s="12">
        <f t="shared" si="46"/>
        <v>4</v>
      </c>
      <c r="AT184" s="38"/>
      <c r="AU184" s="35">
        <v>44798</v>
      </c>
      <c r="AV184" s="35">
        <v>44798</v>
      </c>
      <c r="AW184" s="35">
        <v>44799</v>
      </c>
      <c r="AX184" s="39">
        <v>44920</v>
      </c>
      <c r="AY184" s="39">
        <v>44920</v>
      </c>
      <c r="AZ184" s="75"/>
      <c r="BA184" s="35" t="s">
        <v>888</v>
      </c>
      <c r="BB184" s="67" t="s">
        <v>1239</v>
      </c>
      <c r="BC184" s="142" t="s">
        <v>138</v>
      </c>
      <c r="BD184" s="12" t="s">
        <v>44</v>
      </c>
      <c r="BE184" s="12" t="s">
        <v>44</v>
      </c>
      <c r="BF184" s="12" t="s">
        <v>44</v>
      </c>
      <c r="BG184" s="12" t="s">
        <v>44</v>
      </c>
      <c r="BH184" s="12" t="s">
        <v>44</v>
      </c>
      <c r="BI184" s="12" t="s">
        <v>44</v>
      </c>
      <c r="BJ184" s="12" t="s">
        <v>44</v>
      </c>
      <c r="BK184" s="12" t="s">
        <v>44</v>
      </c>
      <c r="BL184" s="12" t="s">
        <v>44</v>
      </c>
      <c r="BM184" s="29" t="s">
        <v>44</v>
      </c>
      <c r="BN184" s="16"/>
      <c r="BO184" s="16"/>
      <c r="BP184" s="16"/>
      <c r="BQ184" s="16"/>
      <c r="BR184" s="16"/>
      <c r="BS184" s="16"/>
      <c r="BT184" s="16"/>
      <c r="BU184" s="16"/>
      <c r="BV184" s="16"/>
      <c r="BW184" s="38">
        <f t="shared" si="47"/>
        <v>0</v>
      </c>
      <c r="BX184" s="39"/>
      <c r="BY184" s="34"/>
      <c r="BZ184" s="40"/>
      <c r="CA184" s="34"/>
      <c r="CB184" s="40"/>
      <c r="CC184" s="34"/>
      <c r="CD184" s="40"/>
      <c r="CE184" s="40"/>
      <c r="CF184" s="40"/>
      <c r="CG184" s="40"/>
      <c r="CH184" s="107"/>
      <c r="CI184" s="107"/>
      <c r="CJ184" s="41"/>
      <c r="CK184" s="107"/>
      <c r="CL184" s="107"/>
      <c r="CM184" s="107"/>
      <c r="CN184" s="107"/>
      <c r="CO184" s="107"/>
      <c r="CP184" s="107"/>
      <c r="CQ184" s="107"/>
      <c r="CR184" s="107"/>
      <c r="CS184" s="107"/>
      <c r="CT184" s="107"/>
      <c r="CU184" s="101"/>
      <c r="CV184" s="117"/>
      <c r="CW184" s="61"/>
      <c r="CX184" s="62"/>
      <c r="CY184" s="63"/>
      <c r="CZ184" s="51"/>
      <c r="DA184" s="62"/>
      <c r="DB184" s="63"/>
      <c r="DC184" s="51"/>
      <c r="DD184" s="51"/>
      <c r="DE184" s="75"/>
      <c r="DF184" s="65"/>
      <c r="DG184" s="65"/>
      <c r="DH184" s="65"/>
      <c r="DI184" s="65"/>
      <c r="DJ184" s="65"/>
      <c r="DK184" s="64"/>
      <c r="DL184" s="65"/>
      <c r="DM184" s="65"/>
      <c r="DN184" s="65"/>
      <c r="DO184" s="65"/>
      <c r="DP184" s="65"/>
      <c r="DQ184" s="65"/>
      <c r="DR184" s="65"/>
      <c r="DS184" s="65"/>
      <c r="DT184" s="65"/>
      <c r="DU184" s="65"/>
      <c r="DV184" s="65"/>
      <c r="DW184" s="65"/>
      <c r="DX184" s="65"/>
      <c r="DY184" s="65"/>
      <c r="DZ184" s="65"/>
      <c r="EA184" s="51"/>
      <c r="EB184" s="66"/>
    </row>
    <row r="185" spans="1:132" ht="36" x14ac:dyDescent="0.25">
      <c r="A185" s="38">
        <v>181</v>
      </c>
      <c r="B185" s="38">
        <v>2022</v>
      </c>
      <c r="C185" s="87" t="s">
        <v>1243</v>
      </c>
      <c r="D185" s="87" t="s">
        <v>1244</v>
      </c>
      <c r="E185" s="83" t="s">
        <v>775</v>
      </c>
      <c r="F185" s="137" t="s">
        <v>965</v>
      </c>
      <c r="G185" s="12" t="s">
        <v>491</v>
      </c>
      <c r="H185" s="12" t="s">
        <v>68</v>
      </c>
      <c r="I185" s="12" t="s">
        <v>47</v>
      </c>
      <c r="J185" s="36" t="s">
        <v>67</v>
      </c>
      <c r="K185" s="37" t="s">
        <v>48</v>
      </c>
      <c r="L185" s="31" t="s">
        <v>781</v>
      </c>
      <c r="M185" s="38" t="s">
        <v>422</v>
      </c>
      <c r="N185" s="67" t="s">
        <v>1245</v>
      </c>
      <c r="O185" s="14" t="s">
        <v>1060</v>
      </c>
      <c r="P185" s="14" t="s">
        <v>1063</v>
      </c>
      <c r="Q185" s="12" t="s">
        <v>1045</v>
      </c>
      <c r="R185" s="12" t="s">
        <v>1052</v>
      </c>
      <c r="S185" s="15">
        <v>18400000</v>
      </c>
      <c r="T185" s="15">
        <v>18400000</v>
      </c>
      <c r="U185" s="38" t="s">
        <v>190</v>
      </c>
      <c r="V185" s="51">
        <v>1741</v>
      </c>
      <c r="W185" s="52" t="s">
        <v>105</v>
      </c>
      <c r="X185" s="51">
        <v>632</v>
      </c>
      <c r="Y185" s="62">
        <v>44797</v>
      </c>
      <c r="Z185" s="51"/>
      <c r="AA185" s="51"/>
      <c r="AB185" s="51"/>
      <c r="AC185" s="51"/>
      <c r="AD185" s="51">
        <v>733</v>
      </c>
      <c r="AE185" s="62">
        <v>44797</v>
      </c>
      <c r="AF185" s="51"/>
      <c r="AG185" s="51"/>
      <c r="AH185" s="51"/>
      <c r="AI185" s="51"/>
      <c r="AJ185" s="28" t="s">
        <v>43</v>
      </c>
      <c r="AK185" s="29" t="s">
        <v>71</v>
      </c>
      <c r="AL185" s="29" t="s">
        <v>75</v>
      </c>
      <c r="AM185" s="29" t="s">
        <v>45</v>
      </c>
      <c r="AN185" s="12" t="s">
        <v>112</v>
      </c>
      <c r="AO185" s="30">
        <v>5</v>
      </c>
      <c r="AP185" s="38" t="s">
        <v>176</v>
      </c>
      <c r="AQ185" s="12">
        <v>4</v>
      </c>
      <c r="AR185" s="12">
        <v>0</v>
      </c>
      <c r="AS185" s="12">
        <f t="shared" si="46"/>
        <v>4</v>
      </c>
      <c r="AT185" s="38"/>
      <c r="AU185" s="35">
        <v>44797</v>
      </c>
      <c r="AV185" s="35">
        <v>44797</v>
      </c>
      <c r="AW185" s="35">
        <v>44803</v>
      </c>
      <c r="AX185" s="39">
        <v>44924</v>
      </c>
      <c r="AY185" s="39">
        <v>44924</v>
      </c>
      <c r="AZ185" s="75"/>
      <c r="BA185" s="35" t="s">
        <v>888</v>
      </c>
      <c r="BB185" s="67" t="s">
        <v>1246</v>
      </c>
      <c r="BC185" s="142" t="s">
        <v>138</v>
      </c>
      <c r="BD185" s="12" t="s">
        <v>44</v>
      </c>
      <c r="BE185" s="12" t="s">
        <v>44</v>
      </c>
      <c r="BF185" s="12" t="s">
        <v>44</v>
      </c>
      <c r="BG185" s="12" t="s">
        <v>44</v>
      </c>
      <c r="BH185" s="12" t="s">
        <v>44</v>
      </c>
      <c r="BI185" s="12" t="s">
        <v>44</v>
      </c>
      <c r="BJ185" s="12" t="s">
        <v>44</v>
      </c>
      <c r="BK185" s="12" t="s">
        <v>44</v>
      </c>
      <c r="BL185" s="12" t="s">
        <v>44</v>
      </c>
      <c r="BM185" s="29" t="s">
        <v>44</v>
      </c>
      <c r="BN185" s="16"/>
      <c r="BO185" s="16"/>
      <c r="BP185" s="16"/>
      <c r="BQ185" s="16"/>
      <c r="BR185" s="16"/>
      <c r="BS185" s="16"/>
      <c r="BT185" s="16"/>
      <c r="BU185" s="16"/>
      <c r="BV185" s="16"/>
      <c r="BW185" s="38">
        <f t="shared" si="47"/>
        <v>0</v>
      </c>
      <c r="BX185" s="39"/>
      <c r="BY185" s="34"/>
      <c r="BZ185" s="40"/>
      <c r="CA185" s="34"/>
      <c r="CB185" s="40"/>
      <c r="CC185" s="34"/>
      <c r="CD185" s="40"/>
      <c r="CE185" s="40"/>
      <c r="CF185" s="40"/>
      <c r="CG185" s="40"/>
      <c r="CH185" s="107"/>
      <c r="CI185" s="107"/>
      <c r="CJ185" s="41"/>
      <c r="CK185" s="107"/>
      <c r="CL185" s="107"/>
      <c r="CM185" s="107"/>
      <c r="CN185" s="107"/>
      <c r="CO185" s="107"/>
      <c r="CP185" s="107"/>
      <c r="CQ185" s="107"/>
      <c r="CR185" s="107"/>
      <c r="CS185" s="107"/>
      <c r="CT185" s="107"/>
      <c r="CU185" s="101"/>
      <c r="CV185" s="117"/>
      <c r="CW185" s="61"/>
      <c r="CX185" s="62"/>
      <c r="CY185" s="63"/>
      <c r="CZ185" s="51"/>
      <c r="DA185" s="62"/>
      <c r="DB185" s="63"/>
      <c r="DC185" s="51"/>
      <c r="DD185" s="51"/>
      <c r="DE185" s="75"/>
      <c r="DF185" s="65"/>
      <c r="DG185" s="65"/>
      <c r="DH185" s="65"/>
      <c r="DI185" s="65"/>
      <c r="DJ185" s="65"/>
      <c r="DK185" s="64"/>
      <c r="DL185" s="65"/>
      <c r="DM185" s="65"/>
      <c r="DN185" s="65"/>
      <c r="DO185" s="65"/>
      <c r="DP185" s="65"/>
      <c r="DQ185" s="65"/>
      <c r="DR185" s="65"/>
      <c r="DS185" s="65"/>
      <c r="DT185" s="65"/>
      <c r="DU185" s="65"/>
      <c r="DV185" s="65"/>
      <c r="DW185" s="65"/>
      <c r="DX185" s="65"/>
      <c r="DY185" s="65"/>
      <c r="DZ185" s="65"/>
      <c r="EA185" s="51"/>
      <c r="EB185" s="66">
        <f t="shared" ref="EB185:EB186" si="48">+CY185+DB185+DE185+DH185+DK185+DN185+DQ185+DT185+DW185+DZ185</f>
        <v>0</v>
      </c>
    </row>
    <row r="186" spans="1:132" ht="48" x14ac:dyDescent="0.25">
      <c r="A186" s="38">
        <v>182</v>
      </c>
      <c r="B186" s="38">
        <v>2022</v>
      </c>
      <c r="C186" s="87" t="s">
        <v>1247</v>
      </c>
      <c r="D186" s="87" t="s">
        <v>1248</v>
      </c>
      <c r="E186" s="156" t="s">
        <v>1253</v>
      </c>
      <c r="F186" s="137" t="s">
        <v>44</v>
      </c>
      <c r="G186" s="38" t="s">
        <v>44</v>
      </c>
      <c r="H186" s="38" t="s">
        <v>44</v>
      </c>
      <c r="I186" s="38" t="s">
        <v>44</v>
      </c>
      <c r="J186" s="36" t="s">
        <v>1236</v>
      </c>
      <c r="K186" s="38" t="s">
        <v>122</v>
      </c>
      <c r="L186" s="31" t="s">
        <v>788</v>
      </c>
      <c r="M186" s="38" t="s">
        <v>175</v>
      </c>
      <c r="N186" s="67" t="s">
        <v>1250</v>
      </c>
      <c r="O186" s="87" t="s">
        <v>1060</v>
      </c>
      <c r="P186" s="87" t="s">
        <v>1064</v>
      </c>
      <c r="Q186" s="12" t="s">
        <v>1050</v>
      </c>
      <c r="R186" s="38" t="s">
        <v>1057</v>
      </c>
      <c r="S186" s="15">
        <v>1153434000</v>
      </c>
      <c r="T186" s="15">
        <v>1153434000</v>
      </c>
      <c r="U186" s="38" t="s">
        <v>190</v>
      </c>
      <c r="V186" s="51">
        <v>1743</v>
      </c>
      <c r="W186" s="52" t="s">
        <v>626</v>
      </c>
      <c r="X186" s="51">
        <v>603</v>
      </c>
      <c r="Y186" s="62">
        <v>44782</v>
      </c>
      <c r="Z186" s="51"/>
      <c r="AA186" s="51"/>
      <c r="AB186" s="51"/>
      <c r="AC186" s="51"/>
      <c r="AD186" s="51"/>
      <c r="AE186" s="62"/>
      <c r="AF186" s="51"/>
      <c r="AG186" s="51"/>
      <c r="AH186" s="51"/>
      <c r="AI186" s="51"/>
      <c r="AJ186" s="28" t="s">
        <v>43</v>
      </c>
      <c r="AK186" s="29" t="s">
        <v>131</v>
      </c>
      <c r="AL186" s="38" t="s">
        <v>82</v>
      </c>
      <c r="AM186" s="38" t="s">
        <v>133</v>
      </c>
      <c r="AN186" s="38" t="s">
        <v>114</v>
      </c>
      <c r="AO186" s="51">
        <v>15</v>
      </c>
      <c r="AP186" s="38" t="s">
        <v>177</v>
      </c>
      <c r="AQ186" s="12">
        <v>5</v>
      </c>
      <c r="AR186" s="12">
        <v>0</v>
      </c>
      <c r="AS186" s="12">
        <f t="shared" si="46"/>
        <v>5</v>
      </c>
      <c r="AT186" s="38"/>
      <c r="AU186" s="35">
        <v>44799</v>
      </c>
      <c r="AV186" s="35">
        <v>44799</v>
      </c>
      <c r="AW186" s="39">
        <v>44804</v>
      </c>
      <c r="AX186" s="39">
        <v>46934</v>
      </c>
      <c r="AY186" s="39">
        <v>46934</v>
      </c>
      <c r="AZ186" s="75"/>
      <c r="BA186" s="35"/>
      <c r="BB186" s="121" t="s">
        <v>1249</v>
      </c>
      <c r="BC186" s="142" t="s">
        <v>138</v>
      </c>
      <c r="BD186" s="38" t="s">
        <v>44</v>
      </c>
      <c r="BE186" s="38" t="s">
        <v>44</v>
      </c>
      <c r="BF186" s="38" t="s">
        <v>44</v>
      </c>
      <c r="BG186" s="38" t="s">
        <v>44</v>
      </c>
      <c r="BH186" s="38" t="s">
        <v>44</v>
      </c>
      <c r="BI186" s="38" t="s">
        <v>44</v>
      </c>
      <c r="BJ186" s="38" t="s">
        <v>44</v>
      </c>
      <c r="BK186" s="38" t="s">
        <v>44</v>
      </c>
      <c r="BL186" s="38" t="s">
        <v>44</v>
      </c>
      <c r="BM186" s="38" t="s">
        <v>44</v>
      </c>
      <c r="BN186" s="101"/>
      <c r="BO186" s="101"/>
      <c r="BP186" s="101"/>
      <c r="BQ186" s="101"/>
      <c r="BR186" s="101"/>
      <c r="BS186" s="101"/>
      <c r="BT186" s="101"/>
      <c r="BU186" s="101"/>
      <c r="BV186" s="101"/>
      <c r="BW186" s="38">
        <f t="shared" si="47"/>
        <v>0</v>
      </c>
      <c r="BX186" s="39"/>
      <c r="BY186" s="34"/>
      <c r="BZ186" s="40"/>
      <c r="CA186" s="34"/>
      <c r="CB186" s="40"/>
      <c r="CC186" s="34"/>
      <c r="CD186" s="40"/>
      <c r="CE186" s="40"/>
      <c r="CF186" s="40"/>
      <c r="CG186" s="40"/>
      <c r="CH186" s="107"/>
      <c r="CI186" s="107"/>
      <c r="CJ186" s="41"/>
      <c r="CK186" s="107"/>
      <c r="CL186" s="107"/>
      <c r="CM186" s="107"/>
      <c r="CN186" s="107"/>
      <c r="CO186" s="107"/>
      <c r="CP186" s="107"/>
      <c r="CQ186" s="107"/>
      <c r="CR186" s="107"/>
      <c r="CS186" s="107"/>
      <c r="CT186" s="107"/>
      <c r="CU186" s="101"/>
      <c r="CV186" s="117"/>
      <c r="CW186" s="61"/>
      <c r="CX186" s="62"/>
      <c r="CY186" s="63"/>
      <c r="CZ186" s="51"/>
      <c r="DA186" s="62"/>
      <c r="DB186" s="63"/>
      <c r="DC186" s="51"/>
      <c r="DD186" s="51"/>
      <c r="DE186" s="75"/>
      <c r="DF186" s="65"/>
      <c r="DG186" s="65"/>
      <c r="DH186" s="65"/>
      <c r="DI186" s="65"/>
      <c r="DJ186" s="65"/>
      <c r="DK186" s="64"/>
      <c r="DL186" s="65"/>
      <c r="DM186" s="65"/>
      <c r="DN186" s="65"/>
      <c r="DO186" s="65"/>
      <c r="DP186" s="65"/>
      <c r="DQ186" s="65"/>
      <c r="DR186" s="65"/>
      <c r="DS186" s="65"/>
      <c r="DT186" s="65"/>
      <c r="DU186" s="65"/>
      <c r="DV186" s="65"/>
      <c r="DW186" s="65"/>
      <c r="DX186" s="65"/>
      <c r="DY186" s="65"/>
      <c r="DZ186" s="65"/>
      <c r="EA186" s="51"/>
      <c r="EB186" s="66">
        <f t="shared" si="48"/>
        <v>0</v>
      </c>
    </row>
    <row r="187" spans="1:132" ht="36" x14ac:dyDescent="0.25">
      <c r="A187" s="38">
        <v>183</v>
      </c>
      <c r="B187" s="38">
        <v>2022</v>
      </c>
      <c r="C187" s="87" t="s">
        <v>1266</v>
      </c>
      <c r="D187" s="87" t="s">
        <v>1267</v>
      </c>
      <c r="E187" s="156" t="s">
        <v>509</v>
      </c>
      <c r="F187" s="137" t="s">
        <v>960</v>
      </c>
      <c r="G187" s="12" t="s">
        <v>117</v>
      </c>
      <c r="H187" s="12" t="s">
        <v>69</v>
      </c>
      <c r="I187" s="12" t="s">
        <v>47</v>
      </c>
      <c r="J187" s="36" t="s">
        <v>67</v>
      </c>
      <c r="K187" s="38" t="s">
        <v>48</v>
      </c>
      <c r="L187" s="31" t="s">
        <v>1285</v>
      </c>
      <c r="M187" s="12" t="s">
        <v>1286</v>
      </c>
      <c r="N187" s="67" t="s">
        <v>1268</v>
      </c>
      <c r="O187" s="87" t="s">
        <v>1060</v>
      </c>
      <c r="P187" s="14" t="s">
        <v>1063</v>
      </c>
      <c r="Q187" s="12" t="s">
        <v>1045</v>
      </c>
      <c r="R187" s="12" t="s">
        <v>1052</v>
      </c>
      <c r="S187" s="15">
        <v>21200000</v>
      </c>
      <c r="T187" s="15">
        <v>21200000</v>
      </c>
      <c r="U187" s="38" t="s">
        <v>190</v>
      </c>
      <c r="V187" s="51">
        <v>1841</v>
      </c>
      <c r="W187" s="52" t="s">
        <v>92</v>
      </c>
      <c r="X187" s="51"/>
      <c r="Y187" s="62"/>
      <c r="Z187" s="51"/>
      <c r="AA187" s="51"/>
      <c r="AB187" s="51"/>
      <c r="AC187" s="51"/>
      <c r="AD187" s="51">
        <v>745</v>
      </c>
      <c r="AE187" s="62">
        <v>44804</v>
      </c>
      <c r="AF187" s="51"/>
      <c r="AG187" s="51"/>
      <c r="AH187" s="51"/>
      <c r="AI187" s="51"/>
      <c r="AJ187" s="28" t="s">
        <v>43</v>
      </c>
      <c r="AK187" s="29" t="s">
        <v>71</v>
      </c>
      <c r="AL187" s="29" t="s">
        <v>75</v>
      </c>
      <c r="AM187" s="29" t="s">
        <v>45</v>
      </c>
      <c r="AN187" s="12" t="s">
        <v>112</v>
      </c>
      <c r="AO187" s="30">
        <v>5</v>
      </c>
      <c r="AP187" s="38" t="s">
        <v>176</v>
      </c>
      <c r="AQ187" s="12">
        <v>4</v>
      </c>
      <c r="AR187" s="12">
        <v>0</v>
      </c>
      <c r="AS187" s="12">
        <f t="shared" si="46"/>
        <v>4</v>
      </c>
      <c r="AT187" s="38"/>
      <c r="AU187" s="35">
        <v>44804</v>
      </c>
      <c r="AV187" s="35">
        <v>44804</v>
      </c>
      <c r="AW187" s="39">
        <v>44804</v>
      </c>
      <c r="AX187" s="39">
        <v>44925</v>
      </c>
      <c r="AY187" s="39">
        <v>44925</v>
      </c>
      <c r="AZ187" s="75"/>
      <c r="BA187" s="35" t="s">
        <v>888</v>
      </c>
      <c r="BB187" s="121" t="s">
        <v>1269</v>
      </c>
      <c r="BC187" s="142" t="s">
        <v>138</v>
      </c>
      <c r="BD187" s="12" t="s">
        <v>44</v>
      </c>
      <c r="BE187" s="12" t="s">
        <v>44</v>
      </c>
      <c r="BF187" s="12" t="s">
        <v>44</v>
      </c>
      <c r="BG187" s="12" t="s">
        <v>44</v>
      </c>
      <c r="BH187" s="12" t="s">
        <v>44</v>
      </c>
      <c r="BI187" s="12" t="s">
        <v>44</v>
      </c>
      <c r="BJ187" s="12" t="s">
        <v>44</v>
      </c>
      <c r="BK187" s="12" t="s">
        <v>44</v>
      </c>
      <c r="BL187" s="12" t="s">
        <v>44</v>
      </c>
      <c r="BM187" s="29" t="s">
        <v>44</v>
      </c>
      <c r="BN187" s="101"/>
      <c r="BO187" s="101"/>
      <c r="BP187" s="101"/>
      <c r="BQ187" s="101"/>
      <c r="BR187" s="101"/>
      <c r="BS187" s="101"/>
      <c r="BT187" s="101"/>
      <c r="BU187" s="101"/>
      <c r="BV187" s="101"/>
      <c r="BW187" s="38"/>
      <c r="BX187" s="39"/>
      <c r="BY187" s="34"/>
      <c r="BZ187" s="40"/>
      <c r="CA187" s="34"/>
      <c r="CB187" s="40"/>
      <c r="CC187" s="34"/>
      <c r="CD187" s="40"/>
      <c r="CE187" s="40"/>
      <c r="CF187" s="40"/>
      <c r="CG187" s="40"/>
      <c r="CH187" s="107"/>
      <c r="CI187" s="107"/>
      <c r="CJ187" s="41"/>
      <c r="CK187" s="107"/>
      <c r="CL187" s="107"/>
      <c r="CM187" s="107"/>
      <c r="CN187" s="107"/>
      <c r="CO187" s="107"/>
      <c r="CP187" s="107"/>
      <c r="CQ187" s="107"/>
      <c r="CR187" s="107"/>
      <c r="CS187" s="107"/>
      <c r="CT187" s="107"/>
      <c r="CU187" s="101"/>
      <c r="CV187" s="117"/>
      <c r="CW187" s="61"/>
      <c r="CX187" s="62"/>
      <c r="CY187" s="63"/>
      <c r="CZ187" s="51"/>
      <c r="DA187" s="62"/>
      <c r="DB187" s="63"/>
      <c r="DC187" s="51"/>
      <c r="DD187" s="51"/>
      <c r="DE187" s="75"/>
      <c r="DF187" s="65"/>
      <c r="DG187" s="65"/>
      <c r="DH187" s="65"/>
      <c r="DI187" s="65"/>
      <c r="DJ187" s="65"/>
      <c r="DK187" s="64"/>
      <c r="DL187" s="65"/>
      <c r="DM187" s="65"/>
      <c r="DN187" s="65"/>
      <c r="DO187" s="65"/>
      <c r="DP187" s="65"/>
      <c r="DQ187" s="65"/>
      <c r="DR187" s="65"/>
      <c r="DS187" s="65"/>
      <c r="DT187" s="65"/>
      <c r="DU187" s="65"/>
      <c r="DV187" s="65"/>
      <c r="DW187" s="65"/>
      <c r="DX187" s="65"/>
      <c r="DY187" s="65"/>
      <c r="DZ187" s="65"/>
      <c r="EA187" s="51"/>
      <c r="EB187" s="66"/>
    </row>
    <row r="188" spans="1:132" x14ac:dyDescent="0.25">
      <c r="A188" s="38">
        <v>184</v>
      </c>
      <c r="B188" s="38">
        <v>2022</v>
      </c>
      <c r="C188" s="87" t="s">
        <v>1349</v>
      </c>
      <c r="D188" s="87" t="s">
        <v>1349</v>
      </c>
      <c r="E188" s="139" t="s">
        <v>1349</v>
      </c>
      <c r="F188" s="139" t="s">
        <v>1349</v>
      </c>
      <c r="G188" s="87" t="s">
        <v>1349</v>
      </c>
      <c r="H188" s="87" t="s">
        <v>1349</v>
      </c>
      <c r="I188" s="87" t="s">
        <v>1349</v>
      </c>
      <c r="J188" s="87" t="s">
        <v>1349</v>
      </c>
      <c r="K188" s="87" t="s">
        <v>1349</v>
      </c>
      <c r="L188" s="87" t="s">
        <v>1349</v>
      </c>
      <c r="M188" s="87" t="s">
        <v>1349</v>
      </c>
      <c r="N188" s="87" t="s">
        <v>1349</v>
      </c>
      <c r="O188" s="87" t="s">
        <v>1349</v>
      </c>
      <c r="P188" s="87" t="s">
        <v>1349</v>
      </c>
      <c r="Q188" s="87" t="s">
        <v>1349</v>
      </c>
      <c r="R188" s="87" t="s">
        <v>1349</v>
      </c>
      <c r="S188" s="87" t="s">
        <v>1349</v>
      </c>
      <c r="T188" s="87" t="s">
        <v>1349</v>
      </c>
      <c r="U188" s="87" t="s">
        <v>1349</v>
      </c>
      <c r="V188" s="87" t="s">
        <v>1349</v>
      </c>
      <c r="W188" s="87" t="s">
        <v>1349</v>
      </c>
      <c r="X188" s="87" t="s">
        <v>1349</v>
      </c>
      <c r="Y188" s="87" t="s">
        <v>1349</v>
      </c>
      <c r="Z188" s="87" t="s">
        <v>1349</v>
      </c>
      <c r="AA188" s="87" t="s">
        <v>1349</v>
      </c>
      <c r="AB188" s="87" t="s">
        <v>1349</v>
      </c>
      <c r="AC188" s="87" t="s">
        <v>1349</v>
      </c>
      <c r="AD188" s="87" t="s">
        <v>1349</v>
      </c>
      <c r="AE188" s="87" t="s">
        <v>1349</v>
      </c>
      <c r="AF188" s="87" t="s">
        <v>1349</v>
      </c>
      <c r="AG188" s="87" t="s">
        <v>1349</v>
      </c>
      <c r="AH188" s="87" t="s">
        <v>1349</v>
      </c>
      <c r="AI188" s="87" t="s">
        <v>1349</v>
      </c>
      <c r="AJ188" s="87" t="s">
        <v>1349</v>
      </c>
      <c r="AK188" s="87" t="s">
        <v>1349</v>
      </c>
      <c r="AL188" s="87" t="s">
        <v>1349</v>
      </c>
      <c r="AM188" s="87" t="s">
        <v>1349</v>
      </c>
      <c r="AN188" s="87" t="s">
        <v>1349</v>
      </c>
      <c r="AO188" s="87" t="s">
        <v>1349</v>
      </c>
      <c r="AP188" s="87" t="s">
        <v>1349</v>
      </c>
      <c r="AQ188" s="87" t="s">
        <v>1349</v>
      </c>
      <c r="AR188" s="87" t="s">
        <v>1349</v>
      </c>
      <c r="AS188" s="87" t="s">
        <v>1349</v>
      </c>
      <c r="AT188" s="87" t="s">
        <v>1349</v>
      </c>
      <c r="AU188" s="87" t="s">
        <v>1349</v>
      </c>
      <c r="AV188" s="87" t="s">
        <v>1349</v>
      </c>
      <c r="AW188" s="87" t="s">
        <v>1349</v>
      </c>
      <c r="AX188" s="87" t="s">
        <v>1349</v>
      </c>
      <c r="AY188" s="87" t="s">
        <v>1349</v>
      </c>
      <c r="AZ188" s="87" t="s">
        <v>1349</v>
      </c>
      <c r="BA188" s="87" t="s">
        <v>1349</v>
      </c>
      <c r="BB188" s="124" t="s">
        <v>1359</v>
      </c>
      <c r="BC188" s="139" t="s">
        <v>1349</v>
      </c>
      <c r="BD188" s="87" t="s">
        <v>1349</v>
      </c>
      <c r="BE188" s="87" t="s">
        <v>1349</v>
      </c>
      <c r="BF188" s="87" t="s">
        <v>1349</v>
      </c>
      <c r="BG188" s="87" t="s">
        <v>1349</v>
      </c>
      <c r="BH188" s="87" t="s">
        <v>1349</v>
      </c>
      <c r="BI188" s="87" t="s">
        <v>1349</v>
      </c>
      <c r="BJ188" s="87" t="s">
        <v>1349</v>
      </c>
      <c r="BK188" s="87" t="s">
        <v>1349</v>
      </c>
      <c r="BL188" s="87" t="s">
        <v>1349</v>
      </c>
      <c r="BM188" s="87" t="s">
        <v>1349</v>
      </c>
      <c r="BN188" s="87" t="s">
        <v>1349</v>
      </c>
      <c r="BO188" s="87" t="s">
        <v>1349</v>
      </c>
      <c r="BP188" s="87" t="s">
        <v>1349</v>
      </c>
      <c r="BQ188" s="87" t="s">
        <v>1349</v>
      </c>
      <c r="BR188" s="87" t="s">
        <v>1349</v>
      </c>
      <c r="BS188" s="87" t="s">
        <v>1349</v>
      </c>
      <c r="BT188" s="87" t="s">
        <v>1349</v>
      </c>
      <c r="BU188" s="87" t="s">
        <v>1349</v>
      </c>
      <c r="BV188" s="87" t="s">
        <v>1349</v>
      </c>
      <c r="BW188" s="87" t="s">
        <v>1349</v>
      </c>
      <c r="BX188" s="87" t="s">
        <v>1349</v>
      </c>
      <c r="BY188" s="87" t="s">
        <v>1349</v>
      </c>
      <c r="BZ188" s="87" t="s">
        <v>1349</v>
      </c>
      <c r="CA188" s="87" t="s">
        <v>1349</v>
      </c>
      <c r="CB188" s="87" t="s">
        <v>1349</v>
      </c>
      <c r="CC188" s="87" t="s">
        <v>1349</v>
      </c>
      <c r="CD188" s="87" t="s">
        <v>1349</v>
      </c>
      <c r="CE188" s="87" t="s">
        <v>1349</v>
      </c>
      <c r="CF188" s="87" t="s">
        <v>1349</v>
      </c>
      <c r="CG188" s="87" t="s">
        <v>1349</v>
      </c>
      <c r="CH188" s="87" t="s">
        <v>1349</v>
      </c>
      <c r="CI188" s="87" t="s">
        <v>1349</v>
      </c>
      <c r="CJ188" s="87" t="s">
        <v>1349</v>
      </c>
      <c r="CK188" s="87" t="s">
        <v>1349</v>
      </c>
      <c r="CL188" s="87" t="s">
        <v>1349</v>
      </c>
      <c r="CM188" s="87" t="s">
        <v>1349</v>
      </c>
      <c r="CN188" s="87" t="s">
        <v>1349</v>
      </c>
      <c r="CO188" s="87" t="s">
        <v>1349</v>
      </c>
      <c r="CP188" s="87" t="s">
        <v>1349</v>
      </c>
      <c r="CQ188" s="87" t="s">
        <v>1349</v>
      </c>
      <c r="CR188" s="87" t="s">
        <v>1349</v>
      </c>
      <c r="CS188" s="87" t="s">
        <v>1349</v>
      </c>
      <c r="CT188" s="87" t="s">
        <v>1349</v>
      </c>
      <c r="CU188" s="87" t="s">
        <v>1349</v>
      </c>
      <c r="CV188" s="87" t="s">
        <v>1349</v>
      </c>
      <c r="CW188" s="87" t="s">
        <v>1349</v>
      </c>
      <c r="CX188" s="87" t="s">
        <v>1349</v>
      </c>
      <c r="CY188" s="87" t="s">
        <v>1349</v>
      </c>
      <c r="CZ188" s="87" t="s">
        <v>1349</v>
      </c>
      <c r="DA188" s="87" t="s">
        <v>1349</v>
      </c>
      <c r="DB188" s="87" t="s">
        <v>1349</v>
      </c>
      <c r="DC188" s="87" t="s">
        <v>1349</v>
      </c>
      <c r="DD188" s="87" t="s">
        <v>1349</v>
      </c>
      <c r="DE188" s="87" t="s">
        <v>1349</v>
      </c>
      <c r="DF188" s="87" t="s">
        <v>1349</v>
      </c>
      <c r="DG188" s="87" t="s">
        <v>1349</v>
      </c>
      <c r="DH188" s="87" t="s">
        <v>1349</v>
      </c>
      <c r="DI188" s="87" t="s">
        <v>1349</v>
      </c>
      <c r="DJ188" s="87" t="s">
        <v>1349</v>
      </c>
      <c r="DK188" s="87" t="s">
        <v>1349</v>
      </c>
      <c r="DL188" s="87" t="s">
        <v>1349</v>
      </c>
      <c r="DM188" s="87" t="s">
        <v>1349</v>
      </c>
      <c r="DN188" s="87" t="s">
        <v>1349</v>
      </c>
      <c r="DO188" s="87" t="s">
        <v>1349</v>
      </c>
      <c r="DP188" s="87" t="s">
        <v>1349</v>
      </c>
      <c r="DQ188" s="87" t="s">
        <v>1349</v>
      </c>
      <c r="DR188" s="87" t="s">
        <v>1349</v>
      </c>
      <c r="DS188" s="87" t="s">
        <v>1349</v>
      </c>
      <c r="DT188" s="87" t="s">
        <v>1349</v>
      </c>
      <c r="DU188" s="87" t="s">
        <v>1349</v>
      </c>
      <c r="DV188" s="87" t="s">
        <v>1349</v>
      </c>
      <c r="DW188" s="87" t="s">
        <v>1349</v>
      </c>
      <c r="DX188" s="87" t="s">
        <v>1349</v>
      </c>
      <c r="DY188" s="87" t="s">
        <v>1349</v>
      </c>
      <c r="DZ188" s="87" t="s">
        <v>1349</v>
      </c>
      <c r="EA188" s="87" t="s">
        <v>1349</v>
      </c>
      <c r="EB188" s="87" t="s">
        <v>1349</v>
      </c>
    </row>
    <row r="189" spans="1:132" ht="25.5" x14ac:dyDescent="0.25">
      <c r="A189" s="38">
        <v>185</v>
      </c>
      <c r="B189" s="38">
        <v>2022</v>
      </c>
      <c r="C189" s="87" t="s">
        <v>1270</v>
      </c>
      <c r="D189" s="87" t="s">
        <v>1271</v>
      </c>
      <c r="E189" s="156" t="s">
        <v>1272</v>
      </c>
      <c r="F189" s="137"/>
      <c r="G189" s="12" t="s">
        <v>117</v>
      </c>
      <c r="H189" s="12" t="s">
        <v>68</v>
      </c>
      <c r="I189" s="12"/>
      <c r="J189" s="36" t="s">
        <v>67</v>
      </c>
      <c r="K189" s="38" t="s">
        <v>48</v>
      </c>
      <c r="L189" s="31" t="s">
        <v>308</v>
      </c>
      <c r="M189" s="38" t="s">
        <v>431</v>
      </c>
      <c r="N189" s="67" t="s">
        <v>1360</v>
      </c>
      <c r="O189" s="87" t="s">
        <v>1060</v>
      </c>
      <c r="P189" s="14" t="s">
        <v>1063</v>
      </c>
      <c r="Q189" s="12" t="s">
        <v>1045</v>
      </c>
      <c r="R189" s="12" t="s">
        <v>1052</v>
      </c>
      <c r="S189" s="15">
        <v>10908000</v>
      </c>
      <c r="T189" s="15">
        <v>10908000</v>
      </c>
      <c r="U189" s="38" t="s">
        <v>190</v>
      </c>
      <c r="V189" s="51">
        <v>1741</v>
      </c>
      <c r="W189" s="52" t="s">
        <v>105</v>
      </c>
      <c r="X189" s="51">
        <v>647</v>
      </c>
      <c r="Y189" s="62">
        <v>44804</v>
      </c>
      <c r="Z189" s="51"/>
      <c r="AA189" s="51"/>
      <c r="AB189" s="51"/>
      <c r="AC189" s="51"/>
      <c r="AD189" s="51"/>
      <c r="AE189" s="62"/>
      <c r="AF189" s="51"/>
      <c r="AG189" s="51"/>
      <c r="AH189" s="51"/>
      <c r="AI189" s="51"/>
      <c r="AJ189" s="28" t="s">
        <v>43</v>
      </c>
      <c r="AK189" s="29" t="s">
        <v>71</v>
      </c>
      <c r="AL189" s="29" t="s">
        <v>76</v>
      </c>
      <c r="AM189" s="29" t="s">
        <v>45</v>
      </c>
      <c r="AN189" s="12" t="s">
        <v>111</v>
      </c>
      <c r="AO189" s="30">
        <v>4</v>
      </c>
      <c r="AP189" s="38" t="s">
        <v>176</v>
      </c>
      <c r="AQ189" s="12">
        <v>4</v>
      </c>
      <c r="AR189" s="12">
        <v>0</v>
      </c>
      <c r="AS189" s="12">
        <f t="shared" ref="AS189:AS190" si="49">+AQ189+AR189</f>
        <v>4</v>
      </c>
      <c r="AT189" s="38"/>
      <c r="AU189" s="35">
        <v>44806</v>
      </c>
      <c r="AV189" s="35">
        <v>44806</v>
      </c>
      <c r="AW189" s="35">
        <v>44806</v>
      </c>
      <c r="AX189" s="39">
        <v>44927</v>
      </c>
      <c r="AY189" s="39">
        <v>44927</v>
      </c>
      <c r="AZ189" s="75"/>
      <c r="BA189" s="35" t="s">
        <v>591</v>
      </c>
      <c r="BB189" s="121" t="s">
        <v>1273</v>
      </c>
      <c r="BC189" s="142" t="s">
        <v>138</v>
      </c>
      <c r="BD189" s="12" t="s">
        <v>44</v>
      </c>
      <c r="BE189" s="12" t="s">
        <v>44</v>
      </c>
      <c r="BF189" s="12" t="s">
        <v>44</v>
      </c>
      <c r="BG189" s="12" t="s">
        <v>44</v>
      </c>
      <c r="BH189" s="12" t="s">
        <v>44</v>
      </c>
      <c r="BI189" s="12" t="s">
        <v>44</v>
      </c>
      <c r="BJ189" s="12" t="s">
        <v>44</v>
      </c>
      <c r="BK189" s="12" t="s">
        <v>44</v>
      </c>
      <c r="BL189" s="12" t="s">
        <v>44</v>
      </c>
      <c r="BM189" s="29" t="s">
        <v>44</v>
      </c>
      <c r="BN189" s="101"/>
      <c r="BO189" s="101"/>
      <c r="BP189" s="101"/>
      <c r="BQ189" s="101"/>
      <c r="BR189" s="101"/>
      <c r="BS189" s="101"/>
      <c r="BT189" s="101"/>
      <c r="BU189" s="101"/>
      <c r="BV189" s="101"/>
      <c r="BW189" s="38"/>
      <c r="BX189" s="39"/>
      <c r="BY189" s="34"/>
      <c r="BZ189" s="40"/>
      <c r="CA189" s="34"/>
      <c r="CB189" s="40"/>
      <c r="CC189" s="34"/>
      <c r="CD189" s="40"/>
      <c r="CE189" s="40"/>
      <c r="CF189" s="40"/>
      <c r="CG189" s="40"/>
      <c r="CH189" s="107"/>
      <c r="CI189" s="107"/>
      <c r="CJ189" s="41"/>
      <c r="CK189" s="107"/>
      <c r="CL189" s="107"/>
      <c r="CM189" s="107"/>
      <c r="CN189" s="107"/>
      <c r="CO189" s="107"/>
      <c r="CP189" s="107"/>
      <c r="CQ189" s="107"/>
      <c r="CR189" s="107"/>
      <c r="CS189" s="107"/>
      <c r="CT189" s="107"/>
      <c r="CU189" s="101"/>
      <c r="CV189" s="117"/>
      <c r="CW189" s="61"/>
      <c r="CX189" s="62"/>
      <c r="CY189" s="63"/>
      <c r="CZ189" s="51"/>
      <c r="DA189" s="62"/>
      <c r="DB189" s="63"/>
      <c r="DC189" s="51"/>
      <c r="DD189" s="51"/>
      <c r="DE189" s="75"/>
      <c r="DF189" s="65"/>
      <c r="DG189" s="65"/>
      <c r="DH189" s="65"/>
      <c r="DI189" s="65"/>
      <c r="DJ189" s="65"/>
      <c r="DK189" s="64"/>
      <c r="DL189" s="65"/>
      <c r="DM189" s="65"/>
      <c r="DN189" s="65"/>
      <c r="DO189" s="65"/>
      <c r="DP189" s="65"/>
      <c r="DQ189" s="65"/>
      <c r="DR189" s="65"/>
      <c r="DS189" s="65"/>
      <c r="DT189" s="65"/>
      <c r="DU189" s="65"/>
      <c r="DV189" s="65"/>
      <c r="DW189" s="65"/>
      <c r="DX189" s="65"/>
      <c r="DY189" s="65"/>
      <c r="DZ189" s="65"/>
      <c r="EA189" s="51"/>
      <c r="EB189" s="66"/>
    </row>
    <row r="190" spans="1:132" ht="36" x14ac:dyDescent="0.25">
      <c r="A190" s="38">
        <v>186</v>
      </c>
      <c r="B190" s="38">
        <v>2022</v>
      </c>
      <c r="C190" s="87" t="s">
        <v>1274</v>
      </c>
      <c r="D190" s="87" t="s">
        <v>1275</v>
      </c>
      <c r="E190" s="156" t="s">
        <v>1280</v>
      </c>
      <c r="F190" s="137" t="s">
        <v>944</v>
      </c>
      <c r="G190" s="12" t="s">
        <v>117</v>
      </c>
      <c r="H190" s="12" t="s">
        <v>69</v>
      </c>
      <c r="I190" s="12" t="s">
        <v>47</v>
      </c>
      <c r="J190" s="36" t="s">
        <v>67</v>
      </c>
      <c r="K190" s="38" t="s">
        <v>48</v>
      </c>
      <c r="L190" s="31" t="s">
        <v>379</v>
      </c>
      <c r="M190" s="12" t="s">
        <v>1297</v>
      </c>
      <c r="N190" s="67" t="s">
        <v>1361</v>
      </c>
      <c r="O190" s="87" t="s">
        <v>1060</v>
      </c>
      <c r="P190" s="14" t="s">
        <v>1063</v>
      </c>
      <c r="Q190" s="12" t="s">
        <v>1045</v>
      </c>
      <c r="R190" s="12" t="s">
        <v>1052</v>
      </c>
      <c r="S190" s="15">
        <v>18400000</v>
      </c>
      <c r="T190" s="15">
        <v>18400000</v>
      </c>
      <c r="U190" s="38" t="s">
        <v>190</v>
      </c>
      <c r="V190" s="51">
        <v>2024</v>
      </c>
      <c r="W190" s="52" t="s">
        <v>378</v>
      </c>
      <c r="X190" s="51">
        <v>649</v>
      </c>
      <c r="Y190" s="62">
        <v>44804</v>
      </c>
      <c r="Z190" s="51"/>
      <c r="AA190" s="51"/>
      <c r="AB190" s="51"/>
      <c r="AC190" s="51"/>
      <c r="AD190" s="51"/>
      <c r="AE190" s="62"/>
      <c r="AF190" s="51"/>
      <c r="AG190" s="51"/>
      <c r="AH190" s="51"/>
      <c r="AI190" s="51"/>
      <c r="AJ190" s="28" t="s">
        <v>43</v>
      </c>
      <c r="AK190" s="29" t="s">
        <v>71</v>
      </c>
      <c r="AL190" s="29" t="s">
        <v>75</v>
      </c>
      <c r="AM190" s="29" t="s">
        <v>45</v>
      </c>
      <c r="AN190" s="12" t="s">
        <v>112</v>
      </c>
      <c r="AO190" s="30">
        <v>5</v>
      </c>
      <c r="AP190" s="38" t="s">
        <v>176</v>
      </c>
      <c r="AQ190" s="12">
        <v>4</v>
      </c>
      <c r="AR190" s="12">
        <v>0</v>
      </c>
      <c r="AS190" s="12">
        <f t="shared" si="49"/>
        <v>4</v>
      </c>
      <c r="AT190" s="38"/>
      <c r="AU190" s="35">
        <v>44812</v>
      </c>
      <c r="AV190" s="35">
        <v>44812</v>
      </c>
      <c r="AW190" s="39">
        <v>44816</v>
      </c>
      <c r="AX190" s="39">
        <v>44937</v>
      </c>
      <c r="AY190" s="39">
        <v>44937</v>
      </c>
      <c r="AZ190" s="75"/>
      <c r="BA190" s="35" t="s">
        <v>591</v>
      </c>
      <c r="BB190" s="121" t="s">
        <v>1293</v>
      </c>
      <c r="BC190" s="142" t="s">
        <v>138</v>
      </c>
      <c r="BD190" s="12" t="s">
        <v>44</v>
      </c>
      <c r="BE190" s="12" t="s">
        <v>44</v>
      </c>
      <c r="BF190" s="12" t="s">
        <v>44</v>
      </c>
      <c r="BG190" s="12" t="s">
        <v>44</v>
      </c>
      <c r="BH190" s="12" t="s">
        <v>44</v>
      </c>
      <c r="BI190" s="12" t="s">
        <v>44</v>
      </c>
      <c r="BJ190" s="12" t="s">
        <v>44</v>
      </c>
      <c r="BK190" s="12" t="s">
        <v>44</v>
      </c>
      <c r="BL190" s="12" t="s">
        <v>44</v>
      </c>
      <c r="BM190" s="29" t="s">
        <v>44</v>
      </c>
      <c r="BN190" s="101"/>
      <c r="BO190" s="101"/>
      <c r="BP190" s="101"/>
      <c r="BQ190" s="101"/>
      <c r="BR190" s="101"/>
      <c r="BS190" s="101"/>
      <c r="BT190" s="101"/>
      <c r="BU190" s="101"/>
      <c r="BV190" s="101"/>
      <c r="BW190" s="38"/>
      <c r="BX190" s="39"/>
      <c r="BY190" s="34"/>
      <c r="BZ190" s="40"/>
      <c r="CA190" s="34"/>
      <c r="CB190" s="40"/>
      <c r="CC190" s="34"/>
      <c r="CD190" s="40"/>
      <c r="CE190" s="40"/>
      <c r="CF190" s="40"/>
      <c r="CG190" s="40"/>
      <c r="CH190" s="107"/>
      <c r="CI190" s="107"/>
      <c r="CJ190" s="41"/>
      <c r="CK190" s="107"/>
      <c r="CL190" s="107"/>
      <c r="CM190" s="107"/>
      <c r="CN190" s="107"/>
      <c r="CO190" s="107"/>
      <c r="CP190" s="107"/>
      <c r="CQ190" s="107"/>
      <c r="CR190" s="107"/>
      <c r="CS190" s="107"/>
      <c r="CT190" s="107"/>
      <c r="CU190" s="101"/>
      <c r="CV190" s="117"/>
      <c r="CW190" s="61"/>
      <c r="CX190" s="62"/>
      <c r="CY190" s="63"/>
      <c r="CZ190" s="51"/>
      <c r="DA190" s="62"/>
      <c r="DB190" s="63"/>
      <c r="DC190" s="51"/>
      <c r="DD190" s="51"/>
      <c r="DE190" s="75"/>
      <c r="DF190" s="65"/>
      <c r="DG190" s="65"/>
      <c r="DH190" s="65"/>
      <c r="DI190" s="65"/>
      <c r="DJ190" s="65"/>
      <c r="DK190" s="64"/>
      <c r="DL190" s="65"/>
      <c r="DM190" s="65"/>
      <c r="DN190" s="65"/>
      <c r="DO190" s="65"/>
      <c r="DP190" s="65"/>
      <c r="DQ190" s="65"/>
      <c r="DR190" s="65"/>
      <c r="DS190" s="65"/>
      <c r="DT190" s="65"/>
      <c r="DU190" s="65"/>
      <c r="DV190" s="65"/>
      <c r="DW190" s="65"/>
      <c r="DX190" s="65"/>
      <c r="DY190" s="65"/>
      <c r="DZ190" s="65"/>
      <c r="EA190" s="51"/>
      <c r="EB190" s="66"/>
    </row>
    <row r="191" spans="1:132" ht="60" x14ac:dyDescent="0.25">
      <c r="A191" s="38">
        <v>187</v>
      </c>
      <c r="B191" s="38">
        <v>2022</v>
      </c>
      <c r="C191" s="87" t="s">
        <v>1281</v>
      </c>
      <c r="D191" s="87" t="s">
        <v>1282</v>
      </c>
      <c r="E191" s="156" t="s">
        <v>1283</v>
      </c>
      <c r="F191" s="137" t="s">
        <v>1296</v>
      </c>
      <c r="G191" s="12" t="s">
        <v>491</v>
      </c>
      <c r="H191" s="12" t="s">
        <v>68</v>
      </c>
      <c r="I191" s="12" t="s">
        <v>47</v>
      </c>
      <c r="J191" s="36" t="s">
        <v>67</v>
      </c>
      <c r="K191" s="38" t="s">
        <v>48</v>
      </c>
      <c r="L191" s="31" t="s">
        <v>1285</v>
      </c>
      <c r="M191" s="12" t="s">
        <v>424</v>
      </c>
      <c r="N191" s="67" t="s">
        <v>1362</v>
      </c>
      <c r="O191" s="87" t="s">
        <v>1060</v>
      </c>
      <c r="P191" s="14" t="s">
        <v>1063</v>
      </c>
      <c r="Q191" s="12" t="s">
        <v>1045</v>
      </c>
      <c r="R191" s="12" t="s">
        <v>1052</v>
      </c>
      <c r="S191" s="15">
        <v>20000000</v>
      </c>
      <c r="T191" s="15">
        <v>20000000</v>
      </c>
      <c r="U191" s="38" t="s">
        <v>190</v>
      </c>
      <c r="V191" s="51">
        <v>1841</v>
      </c>
      <c r="W191" s="52" t="s">
        <v>92</v>
      </c>
      <c r="X191" s="51">
        <v>660</v>
      </c>
      <c r="Y191" s="62">
        <v>44806</v>
      </c>
      <c r="Z191" s="51"/>
      <c r="AA191" s="51"/>
      <c r="AB191" s="51"/>
      <c r="AC191" s="51"/>
      <c r="AD191" s="51">
        <v>765</v>
      </c>
      <c r="AE191" s="62">
        <v>44810</v>
      </c>
      <c r="AF191" s="51"/>
      <c r="AG191" s="51"/>
      <c r="AH191" s="51"/>
      <c r="AI191" s="51"/>
      <c r="AJ191" s="28" t="s">
        <v>43</v>
      </c>
      <c r="AK191" s="29" t="s">
        <v>71</v>
      </c>
      <c r="AL191" s="29" t="s">
        <v>75</v>
      </c>
      <c r="AM191" s="29" t="s">
        <v>45</v>
      </c>
      <c r="AN191" s="12" t="s">
        <v>112</v>
      </c>
      <c r="AO191" s="30">
        <v>5</v>
      </c>
      <c r="AP191" s="38" t="s">
        <v>176</v>
      </c>
      <c r="AQ191" s="12">
        <v>4</v>
      </c>
      <c r="AR191" s="12">
        <v>0</v>
      </c>
      <c r="AS191" s="12">
        <f t="shared" ref="AS191:AS192" si="50">+AQ191+AR191</f>
        <v>4</v>
      </c>
      <c r="AT191" s="38"/>
      <c r="AU191" s="35">
        <v>44809</v>
      </c>
      <c r="AV191" s="35">
        <v>44809</v>
      </c>
      <c r="AW191" s="39">
        <v>44811</v>
      </c>
      <c r="AX191" s="39">
        <v>44932</v>
      </c>
      <c r="AY191" s="39">
        <v>44932</v>
      </c>
      <c r="AZ191" s="75"/>
      <c r="BA191" s="35" t="s">
        <v>591</v>
      </c>
      <c r="BB191" s="121" t="s">
        <v>1294</v>
      </c>
      <c r="BC191" s="142" t="s">
        <v>138</v>
      </c>
      <c r="BD191" s="12" t="s">
        <v>44</v>
      </c>
      <c r="BE191" s="12" t="s">
        <v>44</v>
      </c>
      <c r="BF191" s="12" t="s">
        <v>44</v>
      </c>
      <c r="BG191" s="12" t="s">
        <v>44</v>
      </c>
      <c r="BH191" s="12" t="s">
        <v>44</v>
      </c>
      <c r="BI191" s="12" t="s">
        <v>44</v>
      </c>
      <c r="BJ191" s="12" t="s">
        <v>44</v>
      </c>
      <c r="BK191" s="12" t="s">
        <v>44</v>
      </c>
      <c r="BL191" s="12" t="s">
        <v>44</v>
      </c>
      <c r="BM191" s="29" t="s">
        <v>44</v>
      </c>
      <c r="BN191" s="101"/>
      <c r="BO191" s="101"/>
      <c r="BP191" s="101"/>
      <c r="BQ191" s="101"/>
      <c r="BR191" s="101"/>
      <c r="BS191" s="101"/>
      <c r="BT191" s="101"/>
      <c r="BU191" s="101"/>
      <c r="BV191" s="101"/>
      <c r="BW191" s="38"/>
      <c r="BX191" s="39"/>
      <c r="BY191" s="34"/>
      <c r="BZ191" s="40"/>
      <c r="CA191" s="34"/>
      <c r="CB191" s="40"/>
      <c r="CC191" s="34"/>
      <c r="CD191" s="40"/>
      <c r="CE191" s="40"/>
      <c r="CF191" s="40"/>
      <c r="CG191" s="40"/>
      <c r="CH191" s="107"/>
      <c r="CI191" s="107"/>
      <c r="CJ191" s="41"/>
      <c r="CK191" s="107"/>
      <c r="CL191" s="107"/>
      <c r="CM191" s="107"/>
      <c r="CN191" s="107"/>
      <c r="CO191" s="107"/>
      <c r="CP191" s="107"/>
      <c r="CQ191" s="107"/>
      <c r="CR191" s="107"/>
      <c r="CS191" s="107"/>
      <c r="CT191" s="107"/>
      <c r="CU191" s="101"/>
      <c r="CV191" s="117"/>
      <c r="CW191" s="61"/>
      <c r="CX191" s="62"/>
      <c r="CY191" s="63"/>
      <c r="CZ191" s="51"/>
      <c r="DA191" s="62"/>
      <c r="DB191" s="63"/>
      <c r="DC191" s="51"/>
      <c r="DD191" s="51"/>
      <c r="DE191" s="75"/>
      <c r="DF191" s="65"/>
      <c r="DG191" s="65"/>
      <c r="DH191" s="65"/>
      <c r="DI191" s="65"/>
      <c r="DJ191" s="65"/>
      <c r="DK191" s="64"/>
      <c r="DL191" s="65"/>
      <c r="DM191" s="65"/>
      <c r="DN191" s="65"/>
      <c r="DO191" s="65"/>
      <c r="DP191" s="65"/>
      <c r="DQ191" s="65"/>
      <c r="DR191" s="65"/>
      <c r="DS191" s="65"/>
      <c r="DT191" s="65"/>
      <c r="DU191" s="65"/>
      <c r="DV191" s="65"/>
      <c r="DW191" s="65"/>
      <c r="DX191" s="65"/>
      <c r="DY191" s="65"/>
      <c r="DZ191" s="65"/>
      <c r="EA191" s="51"/>
      <c r="EB191" s="66"/>
    </row>
    <row r="192" spans="1:132" ht="48" x14ac:dyDescent="0.25">
      <c r="A192" s="38">
        <v>188</v>
      </c>
      <c r="B192" s="38">
        <v>2022</v>
      </c>
      <c r="C192" s="87" t="s">
        <v>1277</v>
      </c>
      <c r="D192" s="87" t="s">
        <v>1278</v>
      </c>
      <c r="E192" s="156" t="s">
        <v>1279</v>
      </c>
      <c r="F192" s="137" t="s">
        <v>1298</v>
      </c>
      <c r="G192" s="12" t="s">
        <v>491</v>
      </c>
      <c r="H192" s="12" t="s">
        <v>68</v>
      </c>
      <c r="I192" s="12" t="s">
        <v>49</v>
      </c>
      <c r="J192" s="36" t="s">
        <v>67</v>
      </c>
      <c r="K192" s="38" t="s">
        <v>48</v>
      </c>
      <c r="L192" s="31" t="s">
        <v>1287</v>
      </c>
      <c r="M192" s="38" t="s">
        <v>998</v>
      </c>
      <c r="N192" s="67" t="s">
        <v>1276</v>
      </c>
      <c r="O192" s="87" t="s">
        <v>1060</v>
      </c>
      <c r="P192" s="14" t="s">
        <v>1063</v>
      </c>
      <c r="Q192" s="12" t="s">
        <v>1045</v>
      </c>
      <c r="R192" s="12" t="s">
        <v>1052</v>
      </c>
      <c r="S192" s="15">
        <v>10000000</v>
      </c>
      <c r="T192" s="15">
        <v>10000000</v>
      </c>
      <c r="U192" s="38" t="s">
        <v>190</v>
      </c>
      <c r="V192" s="51">
        <v>1671</v>
      </c>
      <c r="W192" s="52" t="s">
        <v>571</v>
      </c>
      <c r="X192" s="51">
        <v>650</v>
      </c>
      <c r="Y192" s="62">
        <v>44804</v>
      </c>
      <c r="Z192" s="51"/>
      <c r="AA192" s="51"/>
      <c r="AB192" s="51"/>
      <c r="AC192" s="51"/>
      <c r="AD192" s="51">
        <v>763</v>
      </c>
      <c r="AE192" s="62">
        <v>44810</v>
      </c>
      <c r="AF192" s="51"/>
      <c r="AG192" s="51"/>
      <c r="AH192" s="51"/>
      <c r="AI192" s="51"/>
      <c r="AJ192" s="28" t="s">
        <v>43</v>
      </c>
      <c r="AK192" s="29" t="s">
        <v>71</v>
      </c>
      <c r="AL192" s="29" t="s">
        <v>76</v>
      </c>
      <c r="AM192" s="29" t="s">
        <v>45</v>
      </c>
      <c r="AN192" s="12" t="s">
        <v>111</v>
      </c>
      <c r="AO192" s="30">
        <v>4</v>
      </c>
      <c r="AP192" s="38" t="s">
        <v>176</v>
      </c>
      <c r="AQ192" s="12">
        <v>4</v>
      </c>
      <c r="AR192" s="12">
        <v>0</v>
      </c>
      <c r="AS192" s="12">
        <f t="shared" si="50"/>
        <v>4</v>
      </c>
      <c r="AT192" s="38"/>
      <c r="AU192" s="35">
        <v>44809</v>
      </c>
      <c r="AV192" s="35">
        <v>44809</v>
      </c>
      <c r="AW192" s="39">
        <v>44810</v>
      </c>
      <c r="AX192" s="39">
        <v>44931</v>
      </c>
      <c r="AY192" s="39">
        <v>44931</v>
      </c>
      <c r="AZ192" s="75"/>
      <c r="BA192" s="35" t="s">
        <v>591</v>
      </c>
      <c r="BB192" s="121" t="s">
        <v>1295</v>
      </c>
      <c r="BC192" s="142" t="s">
        <v>138</v>
      </c>
      <c r="BD192" s="12" t="s">
        <v>44</v>
      </c>
      <c r="BE192" s="12" t="s">
        <v>44</v>
      </c>
      <c r="BF192" s="12" t="s">
        <v>44</v>
      </c>
      <c r="BG192" s="12" t="s">
        <v>44</v>
      </c>
      <c r="BH192" s="12" t="s">
        <v>44</v>
      </c>
      <c r="BI192" s="12" t="s">
        <v>44</v>
      </c>
      <c r="BJ192" s="12" t="s">
        <v>44</v>
      </c>
      <c r="BK192" s="12" t="s">
        <v>44</v>
      </c>
      <c r="BL192" s="12" t="s">
        <v>44</v>
      </c>
      <c r="BM192" s="29" t="s">
        <v>44</v>
      </c>
      <c r="BN192" s="101"/>
      <c r="BO192" s="101"/>
      <c r="BP192" s="101"/>
      <c r="BQ192" s="101"/>
      <c r="BR192" s="101"/>
      <c r="BS192" s="101"/>
      <c r="BT192" s="101"/>
      <c r="BU192" s="101"/>
      <c r="BV192" s="101"/>
      <c r="BW192" s="38"/>
      <c r="BX192" s="39"/>
      <c r="BY192" s="34"/>
      <c r="BZ192" s="40"/>
      <c r="CA192" s="34"/>
      <c r="CB192" s="40"/>
      <c r="CC192" s="34"/>
      <c r="CD192" s="40"/>
      <c r="CE192" s="40"/>
      <c r="CF192" s="40"/>
      <c r="CG192" s="40"/>
      <c r="CH192" s="107"/>
      <c r="CI192" s="107"/>
      <c r="CJ192" s="41"/>
      <c r="CK192" s="107"/>
      <c r="CL192" s="107"/>
      <c r="CM192" s="107"/>
      <c r="CN192" s="107"/>
      <c r="CO192" s="107"/>
      <c r="CP192" s="107"/>
      <c r="CQ192" s="107"/>
      <c r="CR192" s="107"/>
      <c r="CS192" s="107"/>
      <c r="CT192" s="107"/>
      <c r="CU192" s="101"/>
      <c r="CV192" s="117"/>
      <c r="CW192" s="61"/>
      <c r="CX192" s="62"/>
      <c r="CY192" s="63"/>
      <c r="CZ192" s="51"/>
      <c r="DA192" s="62"/>
      <c r="DB192" s="63"/>
      <c r="DC192" s="51"/>
      <c r="DD192" s="51"/>
      <c r="DE192" s="75"/>
      <c r="DF192" s="65"/>
      <c r="DG192" s="65"/>
      <c r="DH192" s="65"/>
      <c r="DI192" s="65"/>
      <c r="DJ192" s="65"/>
      <c r="DK192" s="64"/>
      <c r="DL192" s="65"/>
      <c r="DM192" s="65"/>
      <c r="DN192" s="65"/>
      <c r="DO192" s="65"/>
      <c r="DP192" s="65"/>
      <c r="DQ192" s="65"/>
      <c r="DR192" s="65"/>
      <c r="DS192" s="65"/>
      <c r="DT192" s="65"/>
      <c r="DU192" s="65"/>
      <c r="DV192" s="65"/>
      <c r="DW192" s="65"/>
      <c r="DX192" s="65"/>
      <c r="DY192" s="65"/>
      <c r="DZ192" s="65"/>
      <c r="EA192" s="51"/>
      <c r="EB192" s="66"/>
    </row>
    <row r="193" spans="1:132" ht="25.5" x14ac:dyDescent="0.25">
      <c r="A193" s="38">
        <v>189</v>
      </c>
      <c r="B193" s="38">
        <v>2022</v>
      </c>
      <c r="C193" s="87" t="s">
        <v>1291</v>
      </c>
      <c r="D193" s="87" t="s">
        <v>1292</v>
      </c>
      <c r="E193" s="156" t="s">
        <v>666</v>
      </c>
      <c r="F193" s="137" t="s">
        <v>960</v>
      </c>
      <c r="G193" s="38" t="s">
        <v>491</v>
      </c>
      <c r="H193" s="12" t="s">
        <v>69</v>
      </c>
      <c r="I193" s="12" t="s">
        <v>47</v>
      </c>
      <c r="J193" s="36" t="s">
        <v>67</v>
      </c>
      <c r="K193" s="38" t="s">
        <v>48</v>
      </c>
      <c r="L193" s="31" t="s">
        <v>388</v>
      </c>
      <c r="M193" s="38" t="s">
        <v>671</v>
      </c>
      <c r="N193" s="31" t="s">
        <v>918</v>
      </c>
      <c r="O193" s="87" t="s">
        <v>1060</v>
      </c>
      <c r="P193" s="14" t="s">
        <v>1063</v>
      </c>
      <c r="Q193" s="12" t="s">
        <v>1045</v>
      </c>
      <c r="R193" s="12" t="s">
        <v>1052</v>
      </c>
      <c r="S193" s="15">
        <v>12792000</v>
      </c>
      <c r="T193" s="15">
        <v>12792000</v>
      </c>
      <c r="U193" s="38" t="s">
        <v>190</v>
      </c>
      <c r="V193" s="51">
        <v>1734</v>
      </c>
      <c r="W193" s="52" t="s">
        <v>497</v>
      </c>
      <c r="X193" s="51">
        <v>661</v>
      </c>
      <c r="Y193" s="62">
        <v>44806</v>
      </c>
      <c r="Z193" s="51"/>
      <c r="AA193" s="51"/>
      <c r="AB193" s="51"/>
      <c r="AC193" s="51"/>
      <c r="AD193" s="51">
        <v>779</v>
      </c>
      <c r="AE193" s="62">
        <v>44812</v>
      </c>
      <c r="AF193" s="51"/>
      <c r="AG193" s="51"/>
      <c r="AH193" s="51"/>
      <c r="AI193" s="51"/>
      <c r="AJ193" s="28" t="s">
        <v>43</v>
      </c>
      <c r="AK193" s="29" t="s">
        <v>71</v>
      </c>
      <c r="AL193" s="29" t="s">
        <v>76</v>
      </c>
      <c r="AM193" s="29" t="s">
        <v>45</v>
      </c>
      <c r="AN193" s="12" t="s">
        <v>111</v>
      </c>
      <c r="AO193" s="30">
        <v>4</v>
      </c>
      <c r="AP193" s="38" t="s">
        <v>176</v>
      </c>
      <c r="AQ193" s="12">
        <v>4</v>
      </c>
      <c r="AR193" s="12">
        <v>0</v>
      </c>
      <c r="AS193" s="12">
        <f t="shared" ref="AS193" si="51">+AQ193+AR193</f>
        <v>4</v>
      </c>
      <c r="AT193" s="38"/>
      <c r="AU193" s="35">
        <v>44811</v>
      </c>
      <c r="AV193" s="35">
        <v>44811</v>
      </c>
      <c r="AW193" s="39">
        <v>44813</v>
      </c>
      <c r="AX193" s="39">
        <v>44934</v>
      </c>
      <c r="AY193" s="39">
        <v>44934</v>
      </c>
      <c r="AZ193" s="75"/>
      <c r="BA193" s="35" t="s">
        <v>591</v>
      </c>
      <c r="BB193" s="121" t="s">
        <v>1324</v>
      </c>
      <c r="BC193" s="142" t="s">
        <v>138</v>
      </c>
      <c r="BD193" s="12" t="s">
        <v>44</v>
      </c>
      <c r="BE193" s="12" t="s">
        <v>44</v>
      </c>
      <c r="BF193" s="12" t="s">
        <v>44</v>
      </c>
      <c r="BG193" s="12" t="s">
        <v>44</v>
      </c>
      <c r="BH193" s="12" t="s">
        <v>44</v>
      </c>
      <c r="BI193" s="12" t="s">
        <v>44</v>
      </c>
      <c r="BJ193" s="12" t="s">
        <v>44</v>
      </c>
      <c r="BK193" s="12" t="s">
        <v>44</v>
      </c>
      <c r="BL193" s="12" t="s">
        <v>44</v>
      </c>
      <c r="BM193" s="29" t="s">
        <v>44</v>
      </c>
      <c r="BN193" s="101"/>
      <c r="BO193" s="101"/>
      <c r="BP193" s="101"/>
      <c r="BQ193" s="101"/>
      <c r="BR193" s="101"/>
      <c r="BS193" s="101"/>
      <c r="BT193" s="101"/>
      <c r="BU193" s="101"/>
      <c r="BV193" s="101"/>
      <c r="BW193" s="38"/>
      <c r="BX193" s="39"/>
      <c r="BY193" s="34"/>
      <c r="BZ193" s="40"/>
      <c r="CA193" s="34"/>
      <c r="CB193" s="40"/>
      <c r="CC193" s="34"/>
      <c r="CD193" s="40"/>
      <c r="CE193" s="40"/>
      <c r="CF193" s="40"/>
      <c r="CG193" s="40"/>
      <c r="CH193" s="107"/>
      <c r="CI193" s="107"/>
      <c r="CJ193" s="41"/>
      <c r="CK193" s="107"/>
      <c r="CL193" s="107"/>
      <c r="CM193" s="107"/>
      <c r="CN193" s="107"/>
      <c r="CO193" s="107"/>
      <c r="CP193" s="107"/>
      <c r="CQ193" s="107"/>
      <c r="CR193" s="107"/>
      <c r="CS193" s="107"/>
      <c r="CT193" s="107"/>
      <c r="CU193" s="101"/>
      <c r="CV193" s="117"/>
      <c r="CW193" s="61"/>
      <c r="CX193" s="62"/>
      <c r="CY193" s="63"/>
      <c r="CZ193" s="51"/>
      <c r="DA193" s="62"/>
      <c r="DB193" s="63"/>
      <c r="DC193" s="51"/>
      <c r="DD193" s="51"/>
      <c r="DE193" s="75"/>
      <c r="DF193" s="65"/>
      <c r="DG193" s="65"/>
      <c r="DH193" s="65"/>
      <c r="DI193" s="65"/>
      <c r="DJ193" s="65"/>
      <c r="DK193" s="64"/>
      <c r="DL193" s="65"/>
      <c r="DM193" s="65"/>
      <c r="DN193" s="65"/>
      <c r="DO193" s="65"/>
      <c r="DP193" s="65"/>
      <c r="DQ193" s="65"/>
      <c r="DR193" s="65"/>
      <c r="DS193" s="65"/>
      <c r="DT193" s="65"/>
      <c r="DU193" s="65"/>
      <c r="DV193" s="65"/>
      <c r="DW193" s="65"/>
      <c r="DX193" s="65"/>
      <c r="DY193" s="65"/>
      <c r="DZ193" s="65"/>
      <c r="EA193" s="51"/>
      <c r="EB193" s="66"/>
    </row>
    <row r="194" spans="1:132" ht="25.5" x14ac:dyDescent="0.25">
      <c r="A194" s="38">
        <v>190</v>
      </c>
      <c r="B194" s="38">
        <v>2022</v>
      </c>
      <c r="C194" s="87" t="s">
        <v>1299</v>
      </c>
      <c r="D194" s="87" t="s">
        <v>1300</v>
      </c>
      <c r="E194" s="156" t="s">
        <v>1302</v>
      </c>
      <c r="F194" s="137" t="s">
        <v>960</v>
      </c>
      <c r="G194" s="38" t="s">
        <v>491</v>
      </c>
      <c r="H194" s="12" t="s">
        <v>69</v>
      </c>
      <c r="I194" s="12" t="s">
        <v>47</v>
      </c>
      <c r="J194" s="36" t="s">
        <v>67</v>
      </c>
      <c r="K194" s="38" t="s">
        <v>48</v>
      </c>
      <c r="L194" s="31" t="s">
        <v>388</v>
      </c>
      <c r="M194" s="38" t="s">
        <v>671</v>
      </c>
      <c r="N194" s="31" t="s">
        <v>1301</v>
      </c>
      <c r="O194" s="87" t="s">
        <v>1060</v>
      </c>
      <c r="P194" s="14" t="s">
        <v>1063</v>
      </c>
      <c r="Q194" s="12" t="s">
        <v>1045</v>
      </c>
      <c r="R194" s="12" t="s">
        <v>1052</v>
      </c>
      <c r="S194" s="15">
        <v>18760000</v>
      </c>
      <c r="T194" s="15">
        <v>18760000</v>
      </c>
      <c r="U194" s="38" t="s">
        <v>190</v>
      </c>
      <c r="V194" s="51">
        <v>1723</v>
      </c>
      <c r="W194" s="52" t="s">
        <v>612</v>
      </c>
      <c r="X194" s="51">
        <v>648</v>
      </c>
      <c r="Y194" s="62">
        <v>44804</v>
      </c>
      <c r="Z194" s="51"/>
      <c r="AA194" s="51"/>
      <c r="AB194" s="51"/>
      <c r="AC194" s="51"/>
      <c r="AD194" s="51">
        <v>780</v>
      </c>
      <c r="AE194" s="62">
        <v>44812</v>
      </c>
      <c r="AF194" s="51"/>
      <c r="AG194" s="51"/>
      <c r="AH194" s="51"/>
      <c r="AI194" s="51"/>
      <c r="AJ194" s="28" t="s">
        <v>43</v>
      </c>
      <c r="AK194" s="29" t="s">
        <v>71</v>
      </c>
      <c r="AL194" s="29" t="s">
        <v>75</v>
      </c>
      <c r="AM194" s="29" t="s">
        <v>45</v>
      </c>
      <c r="AN194" s="12" t="s">
        <v>112</v>
      </c>
      <c r="AO194" s="30">
        <v>5</v>
      </c>
      <c r="AP194" s="38" t="s">
        <v>176</v>
      </c>
      <c r="AQ194" s="12">
        <v>4</v>
      </c>
      <c r="AR194" s="12">
        <v>0</v>
      </c>
      <c r="AS194" s="12">
        <f t="shared" ref="AS194" si="52">+AQ194+AR194</f>
        <v>4</v>
      </c>
      <c r="AT194" s="38"/>
      <c r="AU194" s="35">
        <v>44811</v>
      </c>
      <c r="AV194" s="35">
        <v>44811</v>
      </c>
      <c r="AW194" s="39">
        <v>44816</v>
      </c>
      <c r="AX194" s="39">
        <v>44937</v>
      </c>
      <c r="AY194" s="39">
        <v>44937</v>
      </c>
      <c r="AZ194" s="75"/>
      <c r="BA194" s="35" t="s">
        <v>591</v>
      </c>
      <c r="BB194" s="121" t="s">
        <v>1325</v>
      </c>
      <c r="BC194" s="142" t="s">
        <v>138</v>
      </c>
      <c r="BD194" s="12" t="s">
        <v>44</v>
      </c>
      <c r="BE194" s="12" t="s">
        <v>44</v>
      </c>
      <c r="BF194" s="12" t="s">
        <v>44</v>
      </c>
      <c r="BG194" s="12" t="s">
        <v>44</v>
      </c>
      <c r="BH194" s="12" t="s">
        <v>44</v>
      </c>
      <c r="BI194" s="12" t="s">
        <v>44</v>
      </c>
      <c r="BJ194" s="12" t="s">
        <v>44</v>
      </c>
      <c r="BK194" s="12" t="s">
        <v>44</v>
      </c>
      <c r="BL194" s="12" t="s">
        <v>44</v>
      </c>
      <c r="BM194" s="29" t="s">
        <v>44</v>
      </c>
      <c r="BN194" s="101"/>
      <c r="BO194" s="101"/>
      <c r="BP194" s="101"/>
      <c r="BQ194" s="101"/>
      <c r="BR194" s="101"/>
      <c r="BS194" s="101"/>
      <c r="BT194" s="101"/>
      <c r="BU194" s="101"/>
      <c r="BV194" s="101"/>
      <c r="BW194" s="38"/>
      <c r="BX194" s="39"/>
      <c r="BY194" s="34"/>
      <c r="BZ194" s="40"/>
      <c r="CA194" s="34"/>
      <c r="CB194" s="40"/>
      <c r="CC194" s="34"/>
      <c r="CD194" s="40"/>
      <c r="CE194" s="40"/>
      <c r="CF194" s="40"/>
      <c r="CG194" s="40"/>
      <c r="CH194" s="107"/>
      <c r="CI194" s="107"/>
      <c r="CJ194" s="41"/>
      <c r="CK194" s="107"/>
      <c r="CL194" s="107"/>
      <c r="CM194" s="107"/>
      <c r="CN194" s="107"/>
      <c r="CO194" s="107"/>
      <c r="CP194" s="107"/>
      <c r="CQ194" s="107"/>
      <c r="CR194" s="107"/>
      <c r="CS194" s="107"/>
      <c r="CT194" s="107"/>
      <c r="CU194" s="101"/>
      <c r="CV194" s="117"/>
      <c r="CW194" s="61"/>
      <c r="CX194" s="62"/>
      <c r="CY194" s="63"/>
      <c r="CZ194" s="51"/>
      <c r="DA194" s="62"/>
      <c r="DB194" s="63"/>
      <c r="DC194" s="51"/>
      <c r="DD194" s="51"/>
      <c r="DE194" s="75"/>
      <c r="DF194" s="65"/>
      <c r="DG194" s="65"/>
      <c r="DH194" s="65"/>
      <c r="DI194" s="65"/>
      <c r="DJ194" s="65"/>
      <c r="DK194" s="64"/>
      <c r="DL194" s="65"/>
      <c r="DM194" s="65"/>
      <c r="DN194" s="65"/>
      <c r="DO194" s="65"/>
      <c r="DP194" s="65"/>
      <c r="DQ194" s="65"/>
      <c r="DR194" s="65"/>
      <c r="DS194" s="65"/>
      <c r="DT194" s="65"/>
      <c r="DU194" s="65"/>
      <c r="DV194" s="65"/>
      <c r="DW194" s="65"/>
      <c r="DX194" s="65"/>
      <c r="DY194" s="65"/>
      <c r="DZ194" s="65"/>
      <c r="EA194" s="51"/>
      <c r="EB194" s="66">
        <f>+CY194+DB194+DE194+DH194+DK194+DN194+DQ194+DT194+DV194</f>
        <v>0</v>
      </c>
    </row>
    <row r="195" spans="1:132" ht="25.5" x14ac:dyDescent="0.25">
      <c r="A195" s="38">
        <v>191</v>
      </c>
      <c r="B195" s="38">
        <v>2022</v>
      </c>
      <c r="C195" s="87" t="s">
        <v>1303</v>
      </c>
      <c r="D195" s="87" t="s">
        <v>1304</v>
      </c>
      <c r="E195" s="156" t="s">
        <v>576</v>
      </c>
      <c r="F195" s="137" t="s">
        <v>945</v>
      </c>
      <c r="G195" s="38" t="s">
        <v>491</v>
      </c>
      <c r="H195" s="12" t="s">
        <v>68</v>
      </c>
      <c r="I195" s="12" t="s">
        <v>51</v>
      </c>
      <c r="J195" s="36" t="s">
        <v>67</v>
      </c>
      <c r="K195" s="38" t="s">
        <v>48</v>
      </c>
      <c r="L195" s="31" t="s">
        <v>1285</v>
      </c>
      <c r="M195" s="38" t="s">
        <v>426</v>
      </c>
      <c r="N195" s="31" t="s">
        <v>441</v>
      </c>
      <c r="O195" s="87" t="s">
        <v>1060</v>
      </c>
      <c r="P195" s="14" t="s">
        <v>1063</v>
      </c>
      <c r="Q195" s="12" t="s">
        <v>1045</v>
      </c>
      <c r="R195" s="12" t="s">
        <v>1052</v>
      </c>
      <c r="S195" s="15">
        <v>8800000</v>
      </c>
      <c r="T195" s="15">
        <v>8800000</v>
      </c>
      <c r="U195" s="38" t="s">
        <v>190</v>
      </c>
      <c r="V195" s="51">
        <v>1841</v>
      </c>
      <c r="W195" s="52" t="s">
        <v>92</v>
      </c>
      <c r="X195" s="51">
        <v>651</v>
      </c>
      <c r="Y195" s="62">
        <v>44804</v>
      </c>
      <c r="Z195" s="51"/>
      <c r="AA195" s="51"/>
      <c r="AB195" s="51"/>
      <c r="AC195" s="51"/>
      <c r="AD195" s="51">
        <v>773</v>
      </c>
      <c r="AE195" s="62">
        <v>44812</v>
      </c>
      <c r="AF195" s="51"/>
      <c r="AG195" s="51"/>
      <c r="AH195" s="51"/>
      <c r="AI195" s="51"/>
      <c r="AJ195" s="28" t="s">
        <v>43</v>
      </c>
      <c r="AK195" s="29" t="s">
        <v>71</v>
      </c>
      <c r="AL195" s="29" t="s">
        <v>76</v>
      </c>
      <c r="AM195" s="29" t="s">
        <v>45</v>
      </c>
      <c r="AN195" s="12" t="s">
        <v>111</v>
      </c>
      <c r="AO195" s="30">
        <v>4</v>
      </c>
      <c r="AP195" s="38" t="s">
        <v>176</v>
      </c>
      <c r="AQ195" s="12">
        <v>4</v>
      </c>
      <c r="AR195" s="12">
        <v>0</v>
      </c>
      <c r="AS195" s="12">
        <f t="shared" ref="AS195:AS199" si="53">+AQ195+AR195</f>
        <v>4</v>
      </c>
      <c r="AT195" s="38"/>
      <c r="AU195" s="35">
        <v>44811</v>
      </c>
      <c r="AV195" s="35">
        <v>44811</v>
      </c>
      <c r="AW195" s="39">
        <v>44812</v>
      </c>
      <c r="AX195" s="39">
        <v>44933</v>
      </c>
      <c r="AY195" s="39">
        <v>44933</v>
      </c>
      <c r="AZ195" s="75"/>
      <c r="BA195" s="35" t="s">
        <v>591</v>
      </c>
      <c r="BB195" s="121" t="s">
        <v>1326</v>
      </c>
      <c r="BC195" s="142" t="s">
        <v>138</v>
      </c>
      <c r="BD195" s="12" t="s">
        <v>44</v>
      </c>
      <c r="BE195" s="12" t="s">
        <v>44</v>
      </c>
      <c r="BF195" s="12" t="s">
        <v>44</v>
      </c>
      <c r="BG195" s="12" t="s">
        <v>44</v>
      </c>
      <c r="BH195" s="12" t="s">
        <v>44</v>
      </c>
      <c r="BI195" s="12" t="s">
        <v>44</v>
      </c>
      <c r="BJ195" s="12" t="s">
        <v>44</v>
      </c>
      <c r="BK195" s="12" t="s">
        <v>44</v>
      </c>
      <c r="BL195" s="12" t="s">
        <v>44</v>
      </c>
      <c r="BM195" s="29" t="s">
        <v>44</v>
      </c>
      <c r="BN195" s="101"/>
      <c r="BO195" s="101"/>
      <c r="BP195" s="101"/>
      <c r="BQ195" s="101"/>
      <c r="BR195" s="101"/>
      <c r="BS195" s="101"/>
      <c r="BT195" s="101"/>
      <c r="BU195" s="101"/>
      <c r="BV195" s="101"/>
      <c r="BW195" s="38"/>
      <c r="BX195" s="39"/>
      <c r="BY195" s="34"/>
      <c r="BZ195" s="40"/>
      <c r="CA195" s="34"/>
      <c r="CB195" s="40"/>
      <c r="CC195" s="34"/>
      <c r="CD195" s="40"/>
      <c r="CE195" s="40"/>
      <c r="CF195" s="40"/>
      <c r="CG195" s="40"/>
      <c r="CH195" s="107"/>
      <c r="CI195" s="107"/>
      <c r="CJ195" s="41"/>
      <c r="CK195" s="107"/>
      <c r="CL195" s="107"/>
      <c r="CM195" s="107"/>
      <c r="CN195" s="107"/>
      <c r="CO195" s="107"/>
      <c r="CP195" s="107"/>
      <c r="CQ195" s="107"/>
      <c r="CR195" s="107"/>
      <c r="CS195" s="107"/>
      <c r="CT195" s="107"/>
      <c r="CU195" s="101"/>
      <c r="CV195" s="117"/>
      <c r="CW195" s="61"/>
      <c r="CX195" s="62"/>
      <c r="CY195" s="63"/>
      <c r="CZ195" s="51"/>
      <c r="DA195" s="62"/>
      <c r="DB195" s="63"/>
      <c r="DC195" s="51"/>
      <c r="DD195" s="51"/>
      <c r="DE195" s="75"/>
      <c r="DF195" s="65"/>
      <c r="DG195" s="65"/>
      <c r="DH195" s="65"/>
      <c r="DI195" s="65"/>
      <c r="DJ195" s="65"/>
      <c r="DK195" s="64"/>
      <c r="DL195" s="65"/>
      <c r="DM195" s="65"/>
      <c r="DN195" s="65"/>
      <c r="DO195" s="65"/>
      <c r="DP195" s="65"/>
      <c r="DQ195" s="65"/>
      <c r="DR195" s="65"/>
      <c r="DS195" s="65"/>
      <c r="DT195" s="65"/>
      <c r="DU195" s="65"/>
      <c r="DV195" s="65"/>
      <c r="DW195" s="65"/>
      <c r="DX195" s="65"/>
      <c r="DY195" s="65"/>
      <c r="DZ195" s="65"/>
      <c r="EA195" s="51"/>
      <c r="EB195" s="66"/>
    </row>
    <row r="196" spans="1:132" ht="25.5" x14ac:dyDescent="0.25">
      <c r="A196" s="38">
        <v>192</v>
      </c>
      <c r="B196" s="38">
        <v>2022</v>
      </c>
      <c r="C196" s="87" t="s">
        <v>1305</v>
      </c>
      <c r="D196" s="87" t="s">
        <v>1306</v>
      </c>
      <c r="E196" s="156" t="s">
        <v>1013</v>
      </c>
      <c r="F196" s="137" t="s">
        <v>1308</v>
      </c>
      <c r="G196" s="38" t="s">
        <v>491</v>
      </c>
      <c r="H196" s="12" t="s">
        <v>69</v>
      </c>
      <c r="I196" s="12" t="s">
        <v>49</v>
      </c>
      <c r="J196" s="36" t="s">
        <v>67</v>
      </c>
      <c r="K196" s="38" t="s">
        <v>48</v>
      </c>
      <c r="L196" s="31" t="s">
        <v>782</v>
      </c>
      <c r="M196" s="38" t="s">
        <v>156</v>
      </c>
      <c r="N196" s="31" t="s">
        <v>1307</v>
      </c>
      <c r="O196" s="87" t="s">
        <v>1060</v>
      </c>
      <c r="P196" s="14" t="s">
        <v>1063</v>
      </c>
      <c r="Q196" s="12" t="s">
        <v>1045</v>
      </c>
      <c r="R196" s="12" t="s">
        <v>1052</v>
      </c>
      <c r="S196" s="15">
        <v>8211000</v>
      </c>
      <c r="T196" s="15">
        <v>8211000</v>
      </c>
      <c r="U196" s="38" t="s">
        <v>190</v>
      </c>
      <c r="V196" s="51">
        <v>1741</v>
      </c>
      <c r="W196" s="52" t="s">
        <v>105</v>
      </c>
      <c r="X196" s="51">
        <v>667</v>
      </c>
      <c r="Y196" s="62">
        <v>44810</v>
      </c>
      <c r="Z196" s="51"/>
      <c r="AA196" s="51"/>
      <c r="AB196" s="51"/>
      <c r="AC196" s="51"/>
      <c r="AD196" s="51"/>
      <c r="AE196" s="62"/>
      <c r="AF196" s="51"/>
      <c r="AG196" s="51"/>
      <c r="AH196" s="51"/>
      <c r="AI196" s="51"/>
      <c r="AJ196" s="28" t="s">
        <v>43</v>
      </c>
      <c r="AK196" s="29" t="s">
        <v>71</v>
      </c>
      <c r="AL196" s="29" t="s">
        <v>76</v>
      </c>
      <c r="AM196" s="29" t="s">
        <v>45</v>
      </c>
      <c r="AN196" s="12" t="s">
        <v>111</v>
      </c>
      <c r="AO196" s="30">
        <v>4</v>
      </c>
      <c r="AP196" s="38" t="s">
        <v>176</v>
      </c>
      <c r="AQ196" s="12">
        <v>3</v>
      </c>
      <c r="AR196" s="12">
        <v>0</v>
      </c>
      <c r="AS196" s="12">
        <f t="shared" si="53"/>
        <v>3</v>
      </c>
      <c r="AT196" s="38"/>
      <c r="AU196" s="35">
        <v>44812</v>
      </c>
      <c r="AV196" s="35">
        <v>44812</v>
      </c>
      <c r="AW196" s="39">
        <v>44816</v>
      </c>
      <c r="AX196" s="39">
        <v>44906</v>
      </c>
      <c r="AY196" s="39">
        <v>44906</v>
      </c>
      <c r="AZ196" s="75"/>
      <c r="BA196" s="35" t="s">
        <v>888</v>
      </c>
      <c r="BB196" s="121" t="s">
        <v>1327</v>
      </c>
      <c r="BC196" s="142" t="s">
        <v>138</v>
      </c>
      <c r="BD196" s="12"/>
      <c r="BE196" s="12"/>
      <c r="BF196" s="12"/>
      <c r="BG196" s="12"/>
      <c r="BH196" s="12"/>
      <c r="BI196" s="12"/>
      <c r="BJ196" s="12"/>
      <c r="BK196" s="12"/>
      <c r="BL196" s="12"/>
      <c r="BM196" s="29"/>
      <c r="BN196" s="101"/>
      <c r="BO196" s="101"/>
      <c r="BP196" s="101"/>
      <c r="BQ196" s="101"/>
      <c r="BR196" s="101"/>
      <c r="BS196" s="101"/>
      <c r="BT196" s="101"/>
      <c r="BU196" s="101"/>
      <c r="BV196" s="101"/>
      <c r="BW196" s="38"/>
      <c r="BX196" s="39"/>
      <c r="BY196" s="34"/>
      <c r="BZ196" s="40"/>
      <c r="CA196" s="34"/>
      <c r="CB196" s="40"/>
      <c r="CC196" s="34"/>
      <c r="CD196" s="40"/>
      <c r="CE196" s="40"/>
      <c r="CF196" s="40"/>
      <c r="CG196" s="40"/>
      <c r="CH196" s="107"/>
      <c r="CI196" s="107"/>
      <c r="CJ196" s="41"/>
      <c r="CK196" s="107"/>
      <c r="CL196" s="107"/>
      <c r="CM196" s="107"/>
      <c r="CN196" s="107"/>
      <c r="CO196" s="107"/>
      <c r="CP196" s="107"/>
      <c r="CQ196" s="107"/>
      <c r="CR196" s="107"/>
      <c r="CS196" s="107"/>
      <c r="CT196" s="107"/>
      <c r="CU196" s="101"/>
      <c r="CV196" s="117"/>
      <c r="CW196" s="61"/>
      <c r="CX196" s="62"/>
      <c r="CY196" s="63"/>
      <c r="CZ196" s="51"/>
      <c r="DA196" s="62"/>
      <c r="DB196" s="63"/>
      <c r="DC196" s="51"/>
      <c r="DD196" s="51"/>
      <c r="DE196" s="75"/>
      <c r="DF196" s="65"/>
      <c r="DG196" s="65"/>
      <c r="DH196" s="65"/>
      <c r="DI196" s="65"/>
      <c r="DJ196" s="65"/>
      <c r="DK196" s="64"/>
      <c r="DL196" s="65"/>
      <c r="DM196" s="65"/>
      <c r="DN196" s="65"/>
      <c r="DO196" s="65"/>
      <c r="DP196" s="65"/>
      <c r="DQ196" s="65"/>
      <c r="DR196" s="65"/>
      <c r="DS196" s="65"/>
      <c r="DT196" s="65"/>
      <c r="DU196" s="65"/>
      <c r="DV196" s="65"/>
      <c r="DW196" s="65"/>
      <c r="DX196" s="65"/>
      <c r="DY196" s="65"/>
      <c r="DZ196" s="65"/>
      <c r="EA196" s="51"/>
      <c r="EB196" s="66"/>
    </row>
    <row r="197" spans="1:132" ht="36" x14ac:dyDescent="0.25">
      <c r="A197" s="38">
        <v>193</v>
      </c>
      <c r="B197" s="38">
        <v>2022</v>
      </c>
      <c r="C197" s="87" t="s">
        <v>1316</v>
      </c>
      <c r="D197" s="87" t="s">
        <v>1317</v>
      </c>
      <c r="E197" s="156" t="s">
        <v>584</v>
      </c>
      <c r="F197" s="137" t="s">
        <v>979</v>
      </c>
      <c r="G197" s="38" t="s">
        <v>491</v>
      </c>
      <c r="H197" s="12" t="s">
        <v>69</v>
      </c>
      <c r="I197" s="12" t="s">
        <v>49</v>
      </c>
      <c r="J197" s="36" t="s">
        <v>67</v>
      </c>
      <c r="K197" s="38" t="s">
        <v>48</v>
      </c>
      <c r="L197" s="31" t="s">
        <v>1334</v>
      </c>
      <c r="M197" s="38" t="s">
        <v>1318</v>
      </c>
      <c r="N197" s="31" t="s">
        <v>1333</v>
      </c>
      <c r="O197" s="87" t="s">
        <v>1060</v>
      </c>
      <c r="P197" s="14" t="s">
        <v>1063</v>
      </c>
      <c r="Q197" s="12" t="s">
        <v>1045</v>
      </c>
      <c r="R197" s="12" t="s">
        <v>1052</v>
      </c>
      <c r="S197" s="15">
        <v>14000000</v>
      </c>
      <c r="T197" s="15">
        <v>14000000</v>
      </c>
      <c r="U197" s="38" t="s">
        <v>190</v>
      </c>
      <c r="V197" s="51">
        <v>1741</v>
      </c>
      <c r="W197" s="52" t="s">
        <v>105</v>
      </c>
      <c r="X197" s="51"/>
      <c r="Y197" s="62"/>
      <c r="Z197" s="51"/>
      <c r="AA197" s="51"/>
      <c r="AB197" s="51"/>
      <c r="AC197" s="51"/>
      <c r="AD197" s="51"/>
      <c r="AE197" s="62"/>
      <c r="AF197" s="51"/>
      <c r="AG197" s="51"/>
      <c r="AH197" s="51"/>
      <c r="AI197" s="51"/>
      <c r="AJ197" s="28" t="s">
        <v>43</v>
      </c>
      <c r="AK197" s="29" t="s">
        <v>71</v>
      </c>
      <c r="AL197" s="29" t="s">
        <v>76</v>
      </c>
      <c r="AM197" s="29" t="s">
        <v>45</v>
      </c>
      <c r="AN197" s="12" t="s">
        <v>111</v>
      </c>
      <c r="AO197" s="30">
        <v>4</v>
      </c>
      <c r="AP197" s="38" t="s">
        <v>176</v>
      </c>
      <c r="AQ197" s="12">
        <v>3</v>
      </c>
      <c r="AR197" s="12">
        <v>0</v>
      </c>
      <c r="AS197" s="12">
        <f t="shared" si="53"/>
        <v>3</v>
      </c>
      <c r="AT197" s="38" t="s">
        <v>1102</v>
      </c>
      <c r="AU197" s="35">
        <v>44812</v>
      </c>
      <c r="AV197" s="35">
        <v>44782</v>
      </c>
      <c r="AW197" s="39">
        <v>44817</v>
      </c>
      <c r="AX197" s="39">
        <v>44922</v>
      </c>
      <c r="AY197" s="39">
        <v>44922</v>
      </c>
      <c r="AZ197" s="75"/>
      <c r="BA197" s="35" t="s">
        <v>888</v>
      </c>
      <c r="BB197" s="121" t="s">
        <v>1328</v>
      </c>
      <c r="BC197" s="142" t="s">
        <v>138</v>
      </c>
      <c r="BD197" s="12" t="s">
        <v>44</v>
      </c>
      <c r="BE197" s="12" t="s">
        <v>44</v>
      </c>
      <c r="BF197" s="12" t="s">
        <v>44</v>
      </c>
      <c r="BG197" s="12" t="s">
        <v>44</v>
      </c>
      <c r="BH197" s="12" t="s">
        <v>44</v>
      </c>
      <c r="BI197" s="12" t="s">
        <v>44</v>
      </c>
      <c r="BJ197" s="12" t="s">
        <v>44</v>
      </c>
      <c r="BK197" s="12" t="s">
        <v>44</v>
      </c>
      <c r="BL197" s="12" t="s">
        <v>44</v>
      </c>
      <c r="BM197" s="29" t="s">
        <v>44</v>
      </c>
      <c r="BN197" s="101"/>
      <c r="BO197" s="101"/>
      <c r="BP197" s="101"/>
      <c r="BQ197" s="101"/>
      <c r="BR197" s="101"/>
      <c r="BS197" s="101"/>
      <c r="BT197" s="101"/>
      <c r="BU197" s="101"/>
      <c r="BV197" s="101"/>
      <c r="BW197" s="38"/>
      <c r="BX197" s="39"/>
      <c r="BY197" s="34"/>
      <c r="BZ197" s="40"/>
      <c r="CA197" s="34"/>
      <c r="CB197" s="40"/>
      <c r="CC197" s="34"/>
      <c r="CD197" s="40"/>
      <c r="CE197" s="40"/>
      <c r="CF197" s="40"/>
      <c r="CG197" s="40"/>
      <c r="CH197" s="107"/>
      <c r="CI197" s="107"/>
      <c r="CJ197" s="41"/>
      <c r="CK197" s="107"/>
      <c r="CL197" s="107"/>
      <c r="CM197" s="107"/>
      <c r="CN197" s="107"/>
      <c r="CO197" s="107"/>
      <c r="CP197" s="107"/>
      <c r="CQ197" s="107"/>
      <c r="CR197" s="107"/>
      <c r="CS197" s="107"/>
      <c r="CT197" s="107"/>
      <c r="CU197" s="101"/>
      <c r="CV197" s="117"/>
      <c r="CW197" s="61"/>
      <c r="CX197" s="62"/>
      <c r="CY197" s="63"/>
      <c r="CZ197" s="51"/>
      <c r="DA197" s="62"/>
      <c r="DB197" s="63"/>
      <c r="DC197" s="51"/>
      <c r="DD197" s="51"/>
      <c r="DE197" s="75"/>
      <c r="DF197" s="65"/>
      <c r="DG197" s="65"/>
      <c r="DH197" s="65"/>
      <c r="DI197" s="65"/>
      <c r="DJ197" s="65"/>
      <c r="DK197" s="64"/>
      <c r="DL197" s="65"/>
      <c r="DM197" s="65"/>
      <c r="DN197" s="65"/>
      <c r="DO197" s="65"/>
      <c r="DP197" s="65"/>
      <c r="DQ197" s="65"/>
      <c r="DR197" s="65"/>
      <c r="DS197" s="65"/>
      <c r="DT197" s="65"/>
      <c r="DU197" s="65"/>
      <c r="DV197" s="65"/>
      <c r="DW197" s="65"/>
      <c r="DX197" s="65"/>
      <c r="DY197" s="65"/>
      <c r="DZ197" s="65"/>
      <c r="EA197" s="51"/>
      <c r="EB197" s="66"/>
    </row>
    <row r="198" spans="1:132" ht="25.5" x14ac:dyDescent="0.25">
      <c r="A198" s="38">
        <v>194</v>
      </c>
      <c r="B198" s="38">
        <v>2022</v>
      </c>
      <c r="C198" s="87" t="s">
        <v>1309</v>
      </c>
      <c r="D198" s="87" t="s">
        <v>1310</v>
      </c>
      <c r="E198" s="156" t="s">
        <v>1312</v>
      </c>
      <c r="F198" s="137" t="s">
        <v>961</v>
      </c>
      <c r="G198" s="38" t="s">
        <v>491</v>
      </c>
      <c r="H198" s="12" t="s">
        <v>68</v>
      </c>
      <c r="I198" s="12" t="s">
        <v>47</v>
      </c>
      <c r="J198" s="36" t="s">
        <v>67</v>
      </c>
      <c r="K198" s="38" t="s">
        <v>48</v>
      </c>
      <c r="L198" s="31"/>
      <c r="M198" s="38" t="s">
        <v>157</v>
      </c>
      <c r="N198" s="31" t="s">
        <v>1311</v>
      </c>
      <c r="O198" s="87" t="s">
        <v>1060</v>
      </c>
      <c r="P198" s="14" t="s">
        <v>1063</v>
      </c>
      <c r="Q198" s="12" t="s">
        <v>1045</v>
      </c>
      <c r="R198" s="12" t="s">
        <v>1052</v>
      </c>
      <c r="S198" s="15">
        <v>16100000</v>
      </c>
      <c r="T198" s="15">
        <v>16100000</v>
      </c>
      <c r="U198" s="38" t="s">
        <v>190</v>
      </c>
      <c r="V198" s="51">
        <v>1841</v>
      </c>
      <c r="W198" s="52" t="s">
        <v>92</v>
      </c>
      <c r="X198" s="51">
        <v>668</v>
      </c>
      <c r="Y198" s="62">
        <v>44810</v>
      </c>
      <c r="Z198" s="51"/>
      <c r="AA198" s="51"/>
      <c r="AB198" s="51"/>
      <c r="AC198" s="51"/>
      <c r="AD198" s="51"/>
      <c r="AE198" s="62"/>
      <c r="AF198" s="51"/>
      <c r="AG198" s="51"/>
      <c r="AH198" s="51"/>
      <c r="AI198" s="51"/>
      <c r="AJ198" s="28" t="s">
        <v>43</v>
      </c>
      <c r="AK198" s="29" t="s">
        <v>71</v>
      </c>
      <c r="AL198" s="29" t="s">
        <v>76</v>
      </c>
      <c r="AM198" s="29" t="s">
        <v>45</v>
      </c>
      <c r="AN198" s="12" t="s">
        <v>111</v>
      </c>
      <c r="AO198" s="30">
        <v>4</v>
      </c>
      <c r="AP198" s="38" t="s">
        <v>176</v>
      </c>
      <c r="AQ198" s="12">
        <v>3</v>
      </c>
      <c r="AR198" s="12">
        <v>0</v>
      </c>
      <c r="AS198" s="12">
        <f t="shared" si="53"/>
        <v>3</v>
      </c>
      <c r="AT198" s="38" t="s">
        <v>1102</v>
      </c>
      <c r="AU198" s="35"/>
      <c r="AV198" s="35"/>
      <c r="AW198" s="35" t="s">
        <v>1350</v>
      </c>
      <c r="AX198" s="39"/>
      <c r="AY198" s="39"/>
      <c r="AZ198" s="75"/>
      <c r="BA198" s="35"/>
      <c r="BB198" s="121" t="s">
        <v>1329</v>
      </c>
      <c r="BC198" s="142" t="s">
        <v>142</v>
      </c>
      <c r="BD198" s="12" t="s">
        <v>44</v>
      </c>
      <c r="BE198" s="12" t="s">
        <v>44</v>
      </c>
      <c r="BF198" s="12" t="s">
        <v>44</v>
      </c>
      <c r="BG198" s="12" t="s">
        <v>44</v>
      </c>
      <c r="BH198" s="12" t="s">
        <v>44</v>
      </c>
      <c r="BI198" s="12" t="s">
        <v>44</v>
      </c>
      <c r="BJ198" s="12" t="s">
        <v>44</v>
      </c>
      <c r="BK198" s="12" t="s">
        <v>44</v>
      </c>
      <c r="BL198" s="12" t="s">
        <v>44</v>
      </c>
      <c r="BM198" s="29" t="s">
        <v>44</v>
      </c>
      <c r="BN198" s="101"/>
      <c r="BO198" s="101"/>
      <c r="BP198" s="101"/>
      <c r="BQ198" s="101"/>
      <c r="BR198" s="101"/>
      <c r="BS198" s="101"/>
      <c r="BT198" s="101"/>
      <c r="BU198" s="101"/>
      <c r="BV198" s="101"/>
      <c r="BW198" s="38"/>
      <c r="BX198" s="39"/>
      <c r="BY198" s="34"/>
      <c r="BZ198" s="40"/>
      <c r="CA198" s="34"/>
      <c r="CB198" s="40"/>
      <c r="CC198" s="34"/>
      <c r="CD198" s="40"/>
      <c r="CE198" s="40"/>
      <c r="CF198" s="40"/>
      <c r="CG198" s="40"/>
      <c r="CH198" s="107"/>
      <c r="CI198" s="107"/>
      <c r="CJ198" s="41"/>
      <c r="CK198" s="107"/>
      <c r="CL198" s="107"/>
      <c r="CM198" s="107"/>
      <c r="CN198" s="107"/>
      <c r="CO198" s="107"/>
      <c r="CP198" s="107"/>
      <c r="CQ198" s="107"/>
      <c r="CR198" s="107"/>
      <c r="CS198" s="107"/>
      <c r="CT198" s="107"/>
      <c r="CU198" s="101"/>
      <c r="CV198" s="117"/>
      <c r="CW198" s="61"/>
      <c r="CX198" s="62"/>
      <c r="CY198" s="63"/>
      <c r="CZ198" s="51"/>
      <c r="DA198" s="62"/>
      <c r="DB198" s="63"/>
      <c r="DC198" s="51"/>
      <c r="DD198" s="51"/>
      <c r="DE198" s="75"/>
      <c r="DF198" s="65"/>
      <c r="DG198" s="65"/>
      <c r="DH198" s="65"/>
      <c r="DI198" s="65"/>
      <c r="DJ198" s="65"/>
      <c r="DK198" s="64"/>
      <c r="DL198" s="65"/>
      <c r="DM198" s="65"/>
      <c r="DN198" s="65"/>
      <c r="DO198" s="65"/>
      <c r="DP198" s="65"/>
      <c r="DQ198" s="65"/>
      <c r="DR198" s="65"/>
      <c r="DS198" s="65"/>
      <c r="DT198" s="65"/>
      <c r="DU198" s="65"/>
      <c r="DV198" s="65"/>
      <c r="DW198" s="65"/>
      <c r="DX198" s="65"/>
      <c r="DY198" s="65"/>
      <c r="DZ198" s="65"/>
      <c r="EA198" s="51"/>
      <c r="EB198" s="66"/>
    </row>
    <row r="199" spans="1:132" ht="25.5" x14ac:dyDescent="0.25">
      <c r="A199" s="38">
        <v>195</v>
      </c>
      <c r="B199" s="38">
        <v>2022</v>
      </c>
      <c r="C199" s="87" t="s">
        <v>1313</v>
      </c>
      <c r="D199" s="87" t="s">
        <v>1314</v>
      </c>
      <c r="E199" s="156" t="s">
        <v>1315</v>
      </c>
      <c r="F199" s="137" t="s">
        <v>975</v>
      </c>
      <c r="G199" s="38" t="s">
        <v>491</v>
      </c>
      <c r="H199" s="12" t="s">
        <v>68</v>
      </c>
      <c r="I199" s="12" t="s">
        <v>47</v>
      </c>
      <c r="J199" s="36" t="s">
        <v>67</v>
      </c>
      <c r="K199" s="38" t="s">
        <v>48</v>
      </c>
      <c r="L199" s="31"/>
      <c r="M199" s="38" t="s">
        <v>424</v>
      </c>
      <c r="N199" s="31" t="s">
        <v>1338</v>
      </c>
      <c r="O199" s="87" t="s">
        <v>1060</v>
      </c>
      <c r="P199" s="14" t="s">
        <v>1063</v>
      </c>
      <c r="Q199" s="12" t="s">
        <v>1045</v>
      </c>
      <c r="R199" s="12" t="s">
        <v>1052</v>
      </c>
      <c r="S199" s="15">
        <v>20720000</v>
      </c>
      <c r="T199" s="15">
        <v>20720000</v>
      </c>
      <c r="U199" s="38" t="s">
        <v>190</v>
      </c>
      <c r="V199" s="51">
        <v>1841</v>
      </c>
      <c r="W199" s="52" t="s">
        <v>92</v>
      </c>
      <c r="X199" s="51">
        <v>669</v>
      </c>
      <c r="Y199" s="62">
        <v>44810</v>
      </c>
      <c r="Z199" s="51"/>
      <c r="AA199" s="51"/>
      <c r="AB199" s="51"/>
      <c r="AC199" s="51"/>
      <c r="AD199" s="51">
        <v>787</v>
      </c>
      <c r="AE199" s="62"/>
      <c r="AF199" s="51"/>
      <c r="AG199" s="51"/>
      <c r="AH199" s="51"/>
      <c r="AI199" s="51"/>
      <c r="AJ199" s="28" t="s">
        <v>43</v>
      </c>
      <c r="AK199" s="29" t="s">
        <v>71</v>
      </c>
      <c r="AL199" s="29" t="s">
        <v>75</v>
      </c>
      <c r="AM199" s="29" t="s">
        <v>45</v>
      </c>
      <c r="AN199" s="12" t="s">
        <v>112</v>
      </c>
      <c r="AO199" s="30">
        <v>5</v>
      </c>
      <c r="AP199" s="38" t="s">
        <v>176</v>
      </c>
      <c r="AQ199" s="12">
        <v>4</v>
      </c>
      <c r="AR199" s="12">
        <v>0</v>
      </c>
      <c r="AS199" s="12">
        <f t="shared" si="53"/>
        <v>4</v>
      </c>
      <c r="AT199" s="38"/>
      <c r="AU199" s="35">
        <v>44812</v>
      </c>
      <c r="AV199" s="35">
        <v>44812</v>
      </c>
      <c r="AW199" s="35" t="s">
        <v>1350</v>
      </c>
      <c r="AX199" s="39"/>
      <c r="AY199" s="39"/>
      <c r="AZ199" s="75"/>
      <c r="BA199" s="35"/>
      <c r="BB199" s="121" t="s">
        <v>1330</v>
      </c>
      <c r="BC199" s="142" t="s">
        <v>142</v>
      </c>
      <c r="BD199" s="12" t="s">
        <v>44</v>
      </c>
      <c r="BE199" s="12" t="s">
        <v>44</v>
      </c>
      <c r="BF199" s="12" t="s">
        <v>44</v>
      </c>
      <c r="BG199" s="12" t="s">
        <v>44</v>
      </c>
      <c r="BH199" s="12" t="s">
        <v>44</v>
      </c>
      <c r="BI199" s="12" t="s">
        <v>44</v>
      </c>
      <c r="BJ199" s="12" t="s">
        <v>44</v>
      </c>
      <c r="BK199" s="12" t="s">
        <v>44</v>
      </c>
      <c r="BL199" s="12" t="s">
        <v>44</v>
      </c>
      <c r="BM199" s="29" t="s">
        <v>44</v>
      </c>
      <c r="BN199" s="101"/>
      <c r="BO199" s="101"/>
      <c r="BP199" s="101"/>
      <c r="BQ199" s="101"/>
      <c r="BR199" s="101"/>
      <c r="BS199" s="101"/>
      <c r="BT199" s="101"/>
      <c r="BU199" s="101"/>
      <c r="BV199" s="101"/>
      <c r="BW199" s="38"/>
      <c r="BX199" s="39"/>
      <c r="BY199" s="34"/>
      <c r="BZ199" s="40"/>
      <c r="CA199" s="34"/>
      <c r="CB199" s="40"/>
      <c r="CC199" s="34"/>
      <c r="CD199" s="40"/>
      <c r="CE199" s="40"/>
      <c r="CF199" s="40"/>
      <c r="CG199" s="40"/>
      <c r="CH199" s="107"/>
      <c r="CI199" s="107"/>
      <c r="CJ199" s="41"/>
      <c r="CK199" s="107"/>
      <c r="CL199" s="107"/>
      <c r="CM199" s="107"/>
      <c r="CN199" s="107"/>
      <c r="CO199" s="107"/>
      <c r="CP199" s="107"/>
      <c r="CQ199" s="107"/>
      <c r="CR199" s="107"/>
      <c r="CS199" s="107"/>
      <c r="CT199" s="107"/>
      <c r="CU199" s="101"/>
      <c r="CV199" s="117"/>
      <c r="CW199" s="61"/>
      <c r="CX199" s="62"/>
      <c r="CY199" s="63"/>
      <c r="CZ199" s="51"/>
      <c r="DA199" s="62"/>
      <c r="DB199" s="63"/>
      <c r="DC199" s="51"/>
      <c r="DD199" s="51"/>
      <c r="DE199" s="75"/>
      <c r="DF199" s="65"/>
      <c r="DG199" s="65"/>
      <c r="DH199" s="65"/>
      <c r="DI199" s="65"/>
      <c r="DJ199" s="65"/>
      <c r="DK199" s="64"/>
      <c r="DL199" s="65"/>
      <c r="DM199" s="65"/>
      <c r="DN199" s="65"/>
      <c r="DO199" s="65"/>
      <c r="DP199" s="65"/>
      <c r="DQ199" s="65"/>
      <c r="DR199" s="65"/>
      <c r="DS199" s="65"/>
      <c r="DT199" s="65"/>
      <c r="DU199" s="65"/>
      <c r="DV199" s="65"/>
      <c r="DW199" s="65"/>
      <c r="DX199" s="65"/>
      <c r="DY199" s="65"/>
      <c r="DZ199" s="65"/>
      <c r="EA199" s="51"/>
      <c r="EB199" s="66"/>
    </row>
    <row r="200" spans="1:132" ht="36" x14ac:dyDescent="0.25">
      <c r="A200" s="38">
        <v>199</v>
      </c>
      <c r="B200" s="38">
        <v>2022</v>
      </c>
      <c r="C200" s="87" t="s">
        <v>1335</v>
      </c>
      <c r="D200" s="87" t="s">
        <v>1363</v>
      </c>
      <c r="E200" s="156" t="s">
        <v>1336</v>
      </c>
      <c r="F200" s="137" t="s">
        <v>44</v>
      </c>
      <c r="G200" s="60" t="s">
        <v>44</v>
      </c>
      <c r="H200" s="60" t="s">
        <v>44</v>
      </c>
      <c r="I200" s="60" t="s">
        <v>44</v>
      </c>
      <c r="J200" s="36" t="s">
        <v>1236</v>
      </c>
      <c r="K200" s="38" t="s">
        <v>119</v>
      </c>
      <c r="L200" s="31" t="s">
        <v>1364</v>
      </c>
      <c r="M200" s="12" t="s">
        <v>433</v>
      </c>
      <c r="N200" s="31" t="s">
        <v>1339</v>
      </c>
      <c r="O200" s="87" t="s">
        <v>1059</v>
      </c>
      <c r="P200" s="14" t="s">
        <v>1040</v>
      </c>
      <c r="Q200" s="12" t="s">
        <v>1045</v>
      </c>
      <c r="R200" s="12" t="s">
        <v>1052</v>
      </c>
      <c r="S200" s="15">
        <v>286801900</v>
      </c>
      <c r="T200" s="15">
        <v>286801900</v>
      </c>
      <c r="U200" s="16" t="s">
        <v>190</v>
      </c>
      <c r="V200" s="51">
        <v>1731</v>
      </c>
      <c r="W200" s="52" t="s">
        <v>387</v>
      </c>
      <c r="X200" s="51">
        <v>579</v>
      </c>
      <c r="Y200" s="62">
        <v>44769</v>
      </c>
      <c r="Z200" s="51"/>
      <c r="AA200" s="51"/>
      <c r="AB200" s="51"/>
      <c r="AC200" s="51"/>
      <c r="AD200" s="51">
        <v>782</v>
      </c>
      <c r="AE200" s="62">
        <v>44812</v>
      </c>
      <c r="AF200" s="51"/>
      <c r="AG200" s="51"/>
      <c r="AH200" s="51"/>
      <c r="AI200" s="51"/>
      <c r="AJ200" s="28" t="s">
        <v>43</v>
      </c>
      <c r="AK200" s="29" t="s">
        <v>71</v>
      </c>
      <c r="AL200" s="29" t="s">
        <v>79</v>
      </c>
      <c r="AM200" s="29" t="s">
        <v>137</v>
      </c>
      <c r="AN200" s="12" t="s">
        <v>115</v>
      </c>
      <c r="AO200" s="30">
        <v>18</v>
      </c>
      <c r="AP200" s="38" t="s">
        <v>176</v>
      </c>
      <c r="AQ200" s="12">
        <v>8</v>
      </c>
      <c r="AR200" s="12">
        <v>0</v>
      </c>
      <c r="AS200" s="12">
        <f>+AQ200+AR200</f>
        <v>8</v>
      </c>
      <c r="AT200" s="38"/>
      <c r="AU200" s="35">
        <v>44769</v>
      </c>
      <c r="AV200" s="35">
        <v>44812</v>
      </c>
      <c r="AW200" s="39">
        <v>44820</v>
      </c>
      <c r="AX200" s="39">
        <v>45061</v>
      </c>
      <c r="AY200" s="39">
        <v>45061</v>
      </c>
      <c r="AZ200" s="75"/>
      <c r="BA200" s="35" t="s">
        <v>1129</v>
      </c>
      <c r="BB200" s="121" t="s">
        <v>1337</v>
      </c>
      <c r="BC200" s="142" t="s">
        <v>138</v>
      </c>
      <c r="BD200" s="12" t="s">
        <v>44</v>
      </c>
      <c r="BE200" s="12" t="s">
        <v>44</v>
      </c>
      <c r="BF200" s="12" t="s">
        <v>44</v>
      </c>
      <c r="BG200" s="12" t="s">
        <v>44</v>
      </c>
      <c r="BH200" s="12" t="s">
        <v>44</v>
      </c>
      <c r="BI200" s="12" t="s">
        <v>44</v>
      </c>
      <c r="BJ200" s="12" t="s">
        <v>44</v>
      </c>
      <c r="BK200" s="12" t="s">
        <v>44</v>
      </c>
      <c r="BL200" s="12" t="s">
        <v>44</v>
      </c>
      <c r="BM200" s="29" t="s">
        <v>44</v>
      </c>
      <c r="BN200" s="101"/>
      <c r="BO200" s="101"/>
      <c r="BP200" s="101"/>
      <c r="BQ200" s="101"/>
      <c r="BR200" s="101"/>
      <c r="BS200" s="101"/>
      <c r="BT200" s="101"/>
      <c r="BU200" s="101"/>
      <c r="BV200" s="101"/>
      <c r="BW200" s="38"/>
      <c r="BX200" s="39"/>
      <c r="BY200" s="34"/>
      <c r="BZ200" s="40"/>
      <c r="CA200" s="34"/>
      <c r="CB200" s="40"/>
      <c r="CC200" s="34"/>
      <c r="CD200" s="40"/>
      <c r="CE200" s="40"/>
      <c r="CF200" s="40"/>
      <c r="CG200" s="40"/>
      <c r="CH200" s="107"/>
      <c r="CI200" s="107"/>
      <c r="CJ200" s="41"/>
      <c r="CK200" s="107"/>
      <c r="CL200" s="107"/>
      <c r="CM200" s="107"/>
      <c r="CN200" s="107"/>
      <c r="CO200" s="107"/>
      <c r="CP200" s="107"/>
      <c r="CQ200" s="107"/>
      <c r="CR200" s="107"/>
      <c r="CS200" s="107"/>
      <c r="CT200" s="107"/>
      <c r="CU200" s="101"/>
      <c r="CV200" s="117"/>
      <c r="CW200" s="61"/>
      <c r="CX200" s="62"/>
      <c r="CY200" s="63"/>
      <c r="CZ200" s="51"/>
      <c r="DA200" s="62"/>
      <c r="DB200" s="63"/>
      <c r="DC200" s="51"/>
      <c r="DD200" s="51"/>
      <c r="DE200" s="75"/>
      <c r="DF200" s="65"/>
      <c r="DG200" s="65"/>
      <c r="DH200" s="65"/>
      <c r="DI200" s="65"/>
      <c r="DJ200" s="65"/>
      <c r="DK200" s="64"/>
      <c r="DL200" s="65"/>
      <c r="DM200" s="65"/>
      <c r="DN200" s="65"/>
      <c r="DO200" s="65"/>
      <c r="DP200" s="65"/>
      <c r="DQ200" s="65"/>
      <c r="DR200" s="65"/>
      <c r="DS200" s="65"/>
      <c r="DT200" s="65"/>
      <c r="DU200" s="65"/>
      <c r="DV200" s="65"/>
      <c r="DW200" s="65"/>
      <c r="DX200" s="65"/>
      <c r="DY200" s="65"/>
      <c r="DZ200" s="65"/>
      <c r="EA200" s="51"/>
      <c r="EB200" s="66"/>
    </row>
    <row r="201" spans="1:132" ht="72" x14ac:dyDescent="0.25">
      <c r="A201" s="38">
        <v>201</v>
      </c>
      <c r="B201" s="38">
        <v>2022</v>
      </c>
      <c r="C201" s="87" t="s">
        <v>1351</v>
      </c>
      <c r="D201" s="87" t="s">
        <v>1355</v>
      </c>
      <c r="E201" s="156" t="s">
        <v>1353</v>
      </c>
      <c r="F201" s="137" t="s">
        <v>44</v>
      </c>
      <c r="G201" s="60" t="s">
        <v>44</v>
      </c>
      <c r="H201" s="60" t="s">
        <v>44</v>
      </c>
      <c r="I201" s="60" t="s">
        <v>44</v>
      </c>
      <c r="J201" s="36" t="s">
        <v>1236</v>
      </c>
      <c r="K201" s="38" t="s">
        <v>120</v>
      </c>
      <c r="L201" s="67" t="s">
        <v>1354</v>
      </c>
      <c r="M201" s="38" t="s">
        <v>671</v>
      </c>
      <c r="N201" s="31" t="s">
        <v>1356</v>
      </c>
      <c r="O201" s="87" t="s">
        <v>1068</v>
      </c>
      <c r="P201" s="14" t="s">
        <v>1069</v>
      </c>
      <c r="Q201" s="12" t="s">
        <v>1047</v>
      </c>
      <c r="R201" s="12" t="s">
        <v>1054</v>
      </c>
      <c r="S201" s="15">
        <v>28000000</v>
      </c>
      <c r="T201" s="15">
        <v>28000000</v>
      </c>
      <c r="U201" s="16" t="s">
        <v>190</v>
      </c>
      <c r="V201" s="51">
        <v>1734</v>
      </c>
      <c r="W201" s="52" t="s">
        <v>497</v>
      </c>
      <c r="X201" s="51">
        <v>637</v>
      </c>
      <c r="Y201" s="62">
        <v>44802</v>
      </c>
      <c r="Z201" s="51"/>
      <c r="AA201" s="51"/>
      <c r="AB201" s="51"/>
      <c r="AC201" s="51"/>
      <c r="AD201" s="51"/>
      <c r="AE201" s="62"/>
      <c r="AF201" s="51"/>
      <c r="AG201" s="51"/>
      <c r="AH201" s="51"/>
      <c r="AI201" s="51"/>
      <c r="AJ201" s="28" t="s">
        <v>43</v>
      </c>
      <c r="AK201" s="29" t="s">
        <v>71</v>
      </c>
      <c r="AL201" s="29" t="s">
        <v>78</v>
      </c>
      <c r="AM201" s="29" t="s">
        <v>53</v>
      </c>
      <c r="AN201" s="12" t="s">
        <v>84</v>
      </c>
      <c r="AO201" s="30">
        <v>11</v>
      </c>
      <c r="AP201" s="38" t="s">
        <v>176</v>
      </c>
      <c r="AQ201" s="12">
        <v>6</v>
      </c>
      <c r="AR201" s="12">
        <v>0</v>
      </c>
      <c r="AS201" s="12">
        <f t="shared" ref="AS201" si="54">+AQ201+AR201</f>
        <v>6</v>
      </c>
      <c r="AT201" s="38"/>
      <c r="AU201" s="35">
        <v>44802</v>
      </c>
      <c r="AV201" s="35">
        <v>44812</v>
      </c>
      <c r="AW201" s="39">
        <v>44813</v>
      </c>
      <c r="AX201" s="39">
        <v>44993</v>
      </c>
      <c r="AY201" s="39">
        <v>44993</v>
      </c>
      <c r="AZ201" s="75"/>
      <c r="BA201" s="35" t="s">
        <v>1005</v>
      </c>
      <c r="BB201" s="121" t="s">
        <v>1352</v>
      </c>
      <c r="BC201" s="142" t="s">
        <v>138</v>
      </c>
      <c r="BD201" s="12" t="s">
        <v>44</v>
      </c>
      <c r="BE201" s="12" t="s">
        <v>44</v>
      </c>
      <c r="BF201" s="12" t="s">
        <v>44</v>
      </c>
      <c r="BG201" s="12" t="s">
        <v>44</v>
      </c>
      <c r="BH201" s="12" t="s">
        <v>44</v>
      </c>
      <c r="BI201" s="12" t="s">
        <v>44</v>
      </c>
      <c r="BJ201" s="12" t="s">
        <v>44</v>
      </c>
      <c r="BK201" s="12" t="s">
        <v>44</v>
      </c>
      <c r="BL201" s="12" t="s">
        <v>44</v>
      </c>
      <c r="BM201" s="29" t="s">
        <v>44</v>
      </c>
      <c r="BN201" s="101"/>
      <c r="BO201" s="101"/>
      <c r="BP201" s="101"/>
      <c r="BQ201" s="101"/>
      <c r="BR201" s="101"/>
      <c r="BS201" s="101"/>
      <c r="BT201" s="101"/>
      <c r="BU201" s="101"/>
      <c r="BV201" s="101"/>
      <c r="BW201" s="38"/>
      <c r="BX201" s="39"/>
      <c r="BY201" s="34"/>
      <c r="BZ201" s="40"/>
      <c r="CA201" s="34"/>
      <c r="CB201" s="40"/>
      <c r="CC201" s="34"/>
      <c r="CD201" s="40"/>
      <c r="CE201" s="40"/>
      <c r="CF201" s="40"/>
      <c r="CG201" s="40"/>
      <c r="CH201" s="107"/>
      <c r="CI201" s="107"/>
      <c r="CJ201" s="41"/>
      <c r="CK201" s="107"/>
      <c r="CL201" s="107"/>
      <c r="CM201" s="107"/>
      <c r="CN201" s="107"/>
      <c r="CO201" s="107"/>
      <c r="CP201" s="107"/>
      <c r="CQ201" s="107"/>
      <c r="CR201" s="107"/>
      <c r="CS201" s="107"/>
      <c r="CT201" s="107"/>
      <c r="CU201" s="101"/>
      <c r="CV201" s="117"/>
      <c r="CW201" s="61"/>
      <c r="CX201" s="62"/>
      <c r="CY201" s="63"/>
      <c r="CZ201" s="51"/>
      <c r="DA201" s="62"/>
      <c r="DB201" s="63"/>
      <c r="DC201" s="51"/>
      <c r="DD201" s="51"/>
      <c r="DE201" s="75"/>
      <c r="DF201" s="65"/>
      <c r="DG201" s="65"/>
      <c r="DH201" s="65"/>
      <c r="DI201" s="65"/>
      <c r="DJ201" s="65"/>
      <c r="DK201" s="64"/>
      <c r="DL201" s="65"/>
      <c r="DM201" s="65"/>
      <c r="DN201" s="65"/>
      <c r="DO201" s="65"/>
      <c r="DP201" s="65"/>
      <c r="DQ201" s="65"/>
      <c r="DR201" s="65"/>
      <c r="DS201" s="65"/>
      <c r="DT201" s="65"/>
      <c r="DU201" s="65"/>
      <c r="DV201" s="65"/>
      <c r="DW201" s="65"/>
      <c r="DX201" s="65"/>
      <c r="DY201" s="65"/>
      <c r="DZ201" s="65"/>
      <c r="EA201" s="51"/>
      <c r="EB201" s="66"/>
    </row>
    <row r="202" spans="1:132" x14ac:dyDescent="0.25">
      <c r="A202" s="6"/>
      <c r="B202" s="6"/>
      <c r="C202" s="6"/>
      <c r="D202" s="6"/>
      <c r="E202" s="144"/>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144"/>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8"/>
      <c r="DG202" s="8"/>
      <c r="DH202" s="8"/>
      <c r="DI202" s="8"/>
      <c r="DJ202" s="8"/>
      <c r="DK202" s="8"/>
      <c r="DL202" s="8"/>
      <c r="DM202" s="8"/>
      <c r="DN202" s="8"/>
      <c r="DO202" s="8"/>
      <c r="DP202" s="8"/>
      <c r="DQ202" s="8"/>
      <c r="DR202" s="8"/>
      <c r="DS202" s="8"/>
      <c r="DT202" s="8"/>
      <c r="DU202" s="8"/>
      <c r="DV202" s="8"/>
      <c r="DW202" s="8"/>
      <c r="DX202" s="8"/>
      <c r="DY202" s="8"/>
      <c r="DZ202" s="8"/>
      <c r="EA202" s="8"/>
      <c r="EB202" s="6"/>
    </row>
    <row r="203" spans="1:132" x14ac:dyDescent="0.25">
      <c r="A203" s="6"/>
      <c r="B203" s="6"/>
      <c r="C203" s="6"/>
      <c r="D203" s="6"/>
      <c r="E203" s="144"/>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144"/>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8"/>
      <c r="DG203" s="8"/>
      <c r="DH203" s="8"/>
      <c r="DI203" s="8"/>
      <c r="DJ203" s="8"/>
      <c r="DK203" s="8"/>
      <c r="DL203" s="8"/>
      <c r="DM203" s="8"/>
      <c r="DN203" s="8"/>
      <c r="DO203" s="8"/>
      <c r="DP203" s="8"/>
      <c r="DQ203" s="8"/>
      <c r="DR203" s="8"/>
      <c r="DS203" s="8"/>
      <c r="DT203" s="8"/>
      <c r="DU203" s="8"/>
      <c r="DV203" s="8"/>
      <c r="DW203" s="8"/>
      <c r="DX203" s="8"/>
      <c r="DY203" s="8"/>
      <c r="DZ203" s="8"/>
      <c r="EA203" s="8"/>
      <c r="EB203" s="6"/>
    </row>
    <row r="204" spans="1:132" x14ac:dyDescent="0.25">
      <c r="A204" s="6"/>
      <c r="B204" s="6"/>
      <c r="C204" s="6"/>
      <c r="D204" s="6"/>
      <c r="E204" s="144"/>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144"/>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8"/>
      <c r="DG204" s="8"/>
      <c r="DH204" s="8"/>
      <c r="DI204" s="8"/>
      <c r="DJ204" s="8"/>
      <c r="DK204" s="8"/>
      <c r="DL204" s="8"/>
      <c r="DM204" s="8"/>
      <c r="DN204" s="8"/>
      <c r="DO204" s="8"/>
      <c r="DP204" s="8"/>
      <c r="DQ204" s="8"/>
      <c r="DR204" s="8"/>
      <c r="DS204" s="8"/>
      <c r="DT204" s="8"/>
      <c r="DU204" s="8"/>
      <c r="DV204" s="8"/>
      <c r="DW204" s="8"/>
      <c r="DX204" s="8"/>
      <c r="DY204" s="8"/>
      <c r="DZ204" s="8"/>
      <c r="EA204" s="8"/>
      <c r="EB204" s="6"/>
    </row>
    <row r="205" spans="1:132" x14ac:dyDescent="0.25">
      <c r="A205" s="6"/>
      <c r="B205" s="6"/>
      <c r="C205" s="6"/>
      <c r="D205" s="6"/>
      <c r="E205" s="144"/>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144"/>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8"/>
      <c r="DG205" s="8"/>
      <c r="DH205" s="8"/>
      <c r="DI205" s="8"/>
      <c r="DJ205" s="8"/>
      <c r="DK205" s="8"/>
      <c r="DL205" s="8"/>
      <c r="DM205" s="8"/>
      <c r="DN205" s="8"/>
      <c r="DO205" s="8"/>
      <c r="DP205" s="8"/>
      <c r="DQ205" s="8"/>
      <c r="DR205" s="8"/>
      <c r="DS205" s="8"/>
      <c r="DT205" s="8"/>
      <c r="DU205" s="8"/>
      <c r="DV205" s="8"/>
      <c r="DW205" s="8"/>
      <c r="DX205" s="8"/>
      <c r="DY205" s="8"/>
      <c r="DZ205" s="8"/>
      <c r="EA205" s="8"/>
      <c r="EB205" s="6"/>
    </row>
    <row r="206" spans="1:132" x14ac:dyDescent="0.25">
      <c r="A206" s="6"/>
      <c r="B206" s="6"/>
      <c r="C206" s="6"/>
      <c r="D206" s="6"/>
      <c r="E206" s="144"/>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144"/>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8"/>
      <c r="DG206" s="8"/>
      <c r="DH206" s="8"/>
      <c r="DI206" s="8"/>
      <c r="DJ206" s="8"/>
      <c r="DK206" s="8"/>
      <c r="DL206" s="8"/>
      <c r="DM206" s="8"/>
      <c r="DN206" s="8"/>
      <c r="DO206" s="8"/>
      <c r="DP206" s="8"/>
      <c r="DQ206" s="8"/>
      <c r="DR206" s="8"/>
      <c r="DS206" s="8"/>
      <c r="DT206" s="8"/>
      <c r="DU206" s="8"/>
      <c r="DV206" s="8"/>
      <c r="DW206" s="8"/>
      <c r="DX206" s="8"/>
      <c r="DY206" s="8"/>
      <c r="DZ206" s="8"/>
      <c r="EA206" s="8"/>
      <c r="EB206" s="6"/>
    </row>
    <row r="207" spans="1:132" x14ac:dyDescent="0.25">
      <c r="A207" s="6"/>
      <c r="B207" s="6"/>
      <c r="C207" s="6"/>
      <c r="D207" s="6"/>
      <c r="E207" s="144"/>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144"/>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8"/>
      <c r="DG207" s="8"/>
      <c r="DH207" s="8"/>
      <c r="DI207" s="8"/>
      <c r="DJ207" s="8"/>
      <c r="DK207" s="8"/>
      <c r="DL207" s="8"/>
      <c r="DM207" s="8"/>
      <c r="DN207" s="8"/>
      <c r="DO207" s="8"/>
      <c r="DP207" s="8"/>
      <c r="DQ207" s="8"/>
      <c r="DR207" s="8"/>
      <c r="DS207" s="8"/>
      <c r="DT207" s="8"/>
      <c r="DU207" s="8"/>
      <c r="DV207" s="8"/>
      <c r="DW207" s="8"/>
      <c r="DX207" s="8"/>
      <c r="DY207" s="8"/>
      <c r="DZ207" s="8"/>
      <c r="EA207" s="8"/>
      <c r="EB207" s="6"/>
    </row>
    <row r="208" spans="1:132" x14ac:dyDescent="0.25">
      <c r="A208" s="6"/>
      <c r="B208" s="6"/>
      <c r="C208" s="6"/>
      <c r="D208" s="6"/>
      <c r="E208" s="144"/>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144"/>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8"/>
      <c r="DG208" s="8"/>
      <c r="DH208" s="8"/>
      <c r="DI208" s="8"/>
      <c r="DJ208" s="8"/>
      <c r="DK208" s="8"/>
      <c r="DL208" s="8"/>
      <c r="DM208" s="8"/>
      <c r="DN208" s="8"/>
      <c r="DO208" s="8"/>
      <c r="DP208" s="8"/>
      <c r="DQ208" s="8"/>
      <c r="DR208" s="8"/>
      <c r="DS208" s="8"/>
      <c r="DT208" s="8"/>
      <c r="DU208" s="8"/>
      <c r="DV208" s="8"/>
      <c r="DW208" s="8"/>
      <c r="DX208" s="8"/>
      <c r="DY208" s="8"/>
      <c r="DZ208" s="8"/>
      <c r="EA208" s="8"/>
      <c r="EB208" s="6"/>
    </row>
    <row r="209" spans="1:132" x14ac:dyDescent="0.25">
      <c r="A209" s="6"/>
      <c r="B209" s="6"/>
      <c r="C209" s="6"/>
      <c r="D209" s="6"/>
      <c r="E209" s="144"/>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144"/>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8"/>
      <c r="DG209" s="8"/>
      <c r="DH209" s="8"/>
      <c r="DI209" s="8"/>
      <c r="DJ209" s="8"/>
      <c r="DK209" s="8"/>
      <c r="DL209" s="8"/>
      <c r="DM209" s="8"/>
      <c r="DN209" s="8"/>
      <c r="DO209" s="8"/>
      <c r="DP209" s="8"/>
      <c r="DQ209" s="8"/>
      <c r="DR209" s="8"/>
      <c r="DS209" s="8"/>
      <c r="DT209" s="8"/>
      <c r="DU209" s="8"/>
      <c r="DV209" s="8"/>
      <c r="DW209" s="8"/>
      <c r="DX209" s="8"/>
      <c r="DY209" s="8"/>
      <c r="DZ209" s="8"/>
      <c r="EA209" s="8"/>
      <c r="EB209" s="6"/>
    </row>
    <row r="210" spans="1:132" x14ac:dyDescent="0.25">
      <c r="A210" s="6"/>
      <c r="B210" s="6"/>
      <c r="C210" s="6"/>
      <c r="D210" s="6"/>
      <c r="E210" s="144"/>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144"/>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8"/>
      <c r="DG210" s="8"/>
      <c r="DH210" s="8"/>
      <c r="DI210" s="8"/>
      <c r="DJ210" s="8"/>
      <c r="DK210" s="8"/>
      <c r="DL210" s="8"/>
      <c r="DM210" s="8"/>
      <c r="DN210" s="8"/>
      <c r="DO210" s="8"/>
      <c r="DP210" s="8"/>
      <c r="DQ210" s="8"/>
      <c r="DR210" s="8"/>
      <c r="DS210" s="8"/>
      <c r="DT210" s="8"/>
      <c r="DU210" s="8"/>
      <c r="DV210" s="8"/>
      <c r="DW210" s="8"/>
      <c r="DX210" s="8"/>
      <c r="DY210" s="8"/>
      <c r="DZ210" s="8"/>
      <c r="EA210" s="8"/>
      <c r="EB210" s="6"/>
    </row>
    <row r="211" spans="1:132" x14ac:dyDescent="0.25">
      <c r="A211" s="6"/>
      <c r="B211" s="6"/>
      <c r="C211" s="6"/>
      <c r="D211" s="6"/>
      <c r="E211" s="144"/>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144"/>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8"/>
      <c r="DG211" s="8"/>
      <c r="DH211" s="8"/>
      <c r="DI211" s="8"/>
      <c r="DJ211" s="8"/>
      <c r="DK211" s="8"/>
      <c r="DL211" s="8"/>
      <c r="DM211" s="8"/>
      <c r="DN211" s="8"/>
      <c r="DO211" s="8"/>
      <c r="DP211" s="8"/>
      <c r="DQ211" s="8"/>
      <c r="DR211" s="8"/>
      <c r="DS211" s="8"/>
      <c r="DT211" s="8"/>
      <c r="DU211" s="8"/>
      <c r="DV211" s="8"/>
      <c r="DW211" s="8"/>
      <c r="DX211" s="8"/>
      <c r="DY211" s="8"/>
      <c r="DZ211" s="8"/>
      <c r="EA211" s="8"/>
      <c r="EB211" s="6"/>
    </row>
    <row r="212" spans="1:132" x14ac:dyDescent="0.25">
      <c r="A212" s="6"/>
      <c r="B212" s="6"/>
      <c r="C212" s="6"/>
      <c r="D212" s="6"/>
      <c r="E212" s="144"/>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144"/>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8"/>
      <c r="DG212" s="8"/>
      <c r="DH212" s="8"/>
      <c r="DI212" s="8"/>
      <c r="DJ212" s="8"/>
      <c r="DK212" s="8"/>
      <c r="DL212" s="8"/>
      <c r="DM212" s="8"/>
      <c r="DN212" s="8"/>
      <c r="DO212" s="8"/>
      <c r="DP212" s="8"/>
      <c r="DQ212" s="8"/>
      <c r="DR212" s="8"/>
      <c r="DS212" s="8"/>
      <c r="DT212" s="8"/>
      <c r="DU212" s="8"/>
      <c r="DV212" s="8"/>
      <c r="DW212" s="8"/>
      <c r="DX212" s="8"/>
      <c r="DY212" s="8"/>
      <c r="DZ212" s="8"/>
      <c r="EA212" s="8"/>
      <c r="EB212" s="6"/>
    </row>
    <row r="213" spans="1:132" x14ac:dyDescent="0.25">
      <c r="A213" s="6"/>
      <c r="B213" s="6"/>
      <c r="C213" s="6"/>
      <c r="D213" s="6"/>
      <c r="E213" s="144"/>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144"/>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8"/>
      <c r="DG213" s="8"/>
      <c r="DH213" s="8"/>
      <c r="DI213" s="8"/>
      <c r="DJ213" s="8"/>
      <c r="DK213" s="8"/>
      <c r="DL213" s="8"/>
      <c r="DM213" s="8"/>
      <c r="DN213" s="8"/>
      <c r="DO213" s="8"/>
      <c r="DP213" s="8"/>
      <c r="DQ213" s="8"/>
      <c r="DR213" s="8"/>
      <c r="DS213" s="8"/>
      <c r="DT213" s="8"/>
      <c r="DU213" s="8"/>
      <c r="DV213" s="8"/>
      <c r="DW213" s="8"/>
      <c r="DX213" s="8"/>
      <c r="DY213" s="8"/>
      <c r="DZ213" s="8"/>
      <c r="EA213" s="8"/>
      <c r="EB213" s="6"/>
    </row>
    <row r="214" spans="1:132" x14ac:dyDescent="0.25">
      <c r="A214" s="6"/>
      <c r="B214" s="6"/>
      <c r="C214" s="6"/>
      <c r="D214" s="6"/>
      <c r="E214" s="144"/>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144"/>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8"/>
      <c r="DG214" s="8"/>
      <c r="DH214" s="8"/>
      <c r="DI214" s="8"/>
      <c r="DJ214" s="8"/>
      <c r="DK214" s="8"/>
      <c r="DL214" s="8"/>
      <c r="DM214" s="8"/>
      <c r="DN214" s="8"/>
      <c r="DO214" s="8"/>
      <c r="DP214" s="8"/>
      <c r="DQ214" s="8"/>
      <c r="DR214" s="8"/>
      <c r="DS214" s="8"/>
      <c r="DT214" s="8"/>
      <c r="DU214" s="8"/>
      <c r="DV214" s="8"/>
      <c r="DW214" s="8"/>
      <c r="DX214" s="8"/>
      <c r="DY214" s="8"/>
      <c r="DZ214" s="8"/>
      <c r="EA214" s="8"/>
      <c r="EB214" s="6"/>
    </row>
    <row r="215" spans="1:132" x14ac:dyDescent="0.25">
      <c r="A215" s="6"/>
      <c r="B215" s="6"/>
      <c r="C215" s="6"/>
      <c r="D215" s="6"/>
      <c r="E215" s="144"/>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144"/>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8"/>
      <c r="DG215" s="8"/>
      <c r="DH215" s="8"/>
      <c r="DI215" s="8"/>
      <c r="DJ215" s="8"/>
      <c r="DK215" s="8"/>
      <c r="DL215" s="8"/>
      <c r="DM215" s="8"/>
      <c r="DN215" s="8"/>
      <c r="DO215" s="8"/>
      <c r="DP215" s="8"/>
      <c r="DQ215" s="8"/>
      <c r="DR215" s="8"/>
      <c r="DS215" s="8"/>
      <c r="DT215" s="8"/>
      <c r="DU215" s="8"/>
      <c r="DV215" s="8"/>
      <c r="DW215" s="8"/>
      <c r="DX215" s="8"/>
      <c r="DY215" s="8"/>
      <c r="DZ215" s="8"/>
      <c r="EA215" s="8"/>
      <c r="EB215" s="6"/>
    </row>
    <row r="216" spans="1:132" x14ac:dyDescent="0.25">
      <c r="A216" s="6"/>
      <c r="B216" s="6"/>
      <c r="C216" s="6"/>
      <c r="D216" s="6"/>
      <c r="E216" s="144"/>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144"/>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8"/>
      <c r="DG216" s="8"/>
      <c r="DH216" s="8"/>
      <c r="DI216" s="8"/>
      <c r="DJ216" s="8"/>
      <c r="DK216" s="8"/>
      <c r="DL216" s="8"/>
      <c r="DM216" s="8"/>
      <c r="DN216" s="8"/>
      <c r="DO216" s="8"/>
      <c r="DP216" s="8"/>
      <c r="DQ216" s="8"/>
      <c r="DR216" s="8"/>
      <c r="DS216" s="8"/>
      <c r="DT216" s="8"/>
      <c r="DU216" s="8"/>
      <c r="DV216" s="8"/>
      <c r="DW216" s="8"/>
      <c r="DX216" s="8"/>
      <c r="DY216" s="8"/>
      <c r="DZ216" s="8"/>
      <c r="EA216" s="8"/>
      <c r="EB216" s="6"/>
    </row>
    <row r="217" spans="1:132" x14ac:dyDescent="0.25">
      <c r="A217" s="6"/>
      <c r="B217" s="6"/>
      <c r="C217" s="6"/>
      <c r="D217" s="6"/>
      <c r="E217" s="144"/>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144"/>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8"/>
      <c r="DG217" s="8"/>
      <c r="DH217" s="8"/>
      <c r="DI217" s="8"/>
      <c r="DJ217" s="8"/>
      <c r="DK217" s="8"/>
      <c r="DL217" s="8"/>
      <c r="DM217" s="8"/>
      <c r="DN217" s="8"/>
      <c r="DO217" s="8"/>
      <c r="DP217" s="8"/>
      <c r="DQ217" s="8"/>
      <c r="DR217" s="8"/>
      <c r="DS217" s="8"/>
      <c r="DT217" s="8"/>
      <c r="DU217" s="8"/>
      <c r="DV217" s="8"/>
      <c r="DW217" s="8"/>
      <c r="DX217" s="8"/>
      <c r="DY217" s="8"/>
      <c r="DZ217" s="8"/>
      <c r="EA217" s="8"/>
      <c r="EB217" s="6"/>
    </row>
    <row r="218" spans="1:132" x14ac:dyDescent="0.25">
      <c r="A218" s="6"/>
      <c r="B218" s="6"/>
      <c r="C218" s="6"/>
      <c r="D218" s="6"/>
      <c r="E218" s="144"/>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144"/>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8"/>
      <c r="DG218" s="8"/>
      <c r="DH218" s="8"/>
      <c r="DI218" s="8"/>
      <c r="DJ218" s="8"/>
      <c r="DK218" s="8"/>
      <c r="DL218" s="8"/>
      <c r="DM218" s="8"/>
      <c r="DN218" s="8"/>
      <c r="DO218" s="8"/>
      <c r="DP218" s="8"/>
      <c r="DQ218" s="8"/>
      <c r="DR218" s="8"/>
      <c r="DS218" s="8"/>
      <c r="DT218" s="8"/>
      <c r="DU218" s="8"/>
      <c r="DV218" s="8"/>
      <c r="DW218" s="8"/>
      <c r="DX218" s="8"/>
      <c r="DY218" s="8"/>
      <c r="DZ218" s="8"/>
      <c r="EA218" s="8"/>
      <c r="EB218" s="6"/>
    </row>
    <row r="219" spans="1:132" x14ac:dyDescent="0.25">
      <c r="A219" s="6"/>
      <c r="B219" s="6"/>
      <c r="C219" s="6"/>
      <c r="D219" s="6"/>
      <c r="E219" s="144"/>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144"/>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8"/>
      <c r="DG219" s="8"/>
      <c r="DH219" s="8"/>
      <c r="DI219" s="8"/>
      <c r="DJ219" s="8"/>
      <c r="DK219" s="8"/>
      <c r="DL219" s="8"/>
      <c r="DM219" s="8"/>
      <c r="DN219" s="8"/>
      <c r="DO219" s="8"/>
      <c r="DP219" s="8"/>
      <c r="DQ219" s="8"/>
      <c r="DR219" s="8"/>
      <c r="DS219" s="8"/>
      <c r="DT219" s="8"/>
      <c r="DU219" s="8"/>
      <c r="DV219" s="8"/>
      <c r="DW219" s="8"/>
      <c r="DX219" s="8"/>
      <c r="DY219" s="8"/>
      <c r="DZ219" s="8"/>
      <c r="EA219" s="8"/>
      <c r="EB219" s="6"/>
    </row>
    <row r="220" spans="1:132" x14ac:dyDescent="0.25">
      <c r="A220" s="6"/>
      <c r="B220" s="6"/>
      <c r="C220" s="6"/>
      <c r="D220" s="6"/>
      <c r="E220" s="144"/>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144"/>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8"/>
      <c r="DG220" s="8"/>
      <c r="DH220" s="8"/>
      <c r="DI220" s="8"/>
      <c r="DJ220" s="8"/>
      <c r="DK220" s="8"/>
      <c r="DL220" s="8"/>
      <c r="DM220" s="8"/>
      <c r="DN220" s="8"/>
      <c r="DO220" s="8"/>
      <c r="DP220" s="8"/>
      <c r="DQ220" s="8"/>
      <c r="DR220" s="8"/>
      <c r="DS220" s="8"/>
      <c r="DT220" s="8"/>
      <c r="DU220" s="8"/>
      <c r="DV220" s="8"/>
      <c r="DW220" s="8"/>
      <c r="DX220" s="8"/>
      <c r="DY220" s="8"/>
      <c r="DZ220" s="8"/>
      <c r="EA220" s="8"/>
      <c r="EB220" s="6"/>
    </row>
    <row r="221" spans="1:132" x14ac:dyDescent="0.25">
      <c r="A221" s="6"/>
      <c r="B221" s="6"/>
      <c r="C221" s="6"/>
      <c r="D221" s="6"/>
      <c r="E221" s="144"/>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144"/>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8"/>
      <c r="DG221" s="8"/>
      <c r="DH221" s="8"/>
      <c r="DI221" s="8"/>
      <c r="DJ221" s="8"/>
      <c r="DK221" s="8"/>
      <c r="DL221" s="8"/>
      <c r="DM221" s="8"/>
      <c r="DN221" s="8"/>
      <c r="DO221" s="8"/>
      <c r="DP221" s="8"/>
      <c r="DQ221" s="8"/>
      <c r="DR221" s="8"/>
      <c r="DS221" s="8"/>
      <c r="DT221" s="8"/>
      <c r="DU221" s="8"/>
      <c r="DV221" s="8"/>
      <c r="DW221" s="8"/>
      <c r="DX221" s="8"/>
      <c r="DY221" s="8"/>
      <c r="DZ221" s="8"/>
      <c r="EA221" s="8"/>
      <c r="EB221" s="6"/>
    </row>
    <row r="222" spans="1:132" x14ac:dyDescent="0.25">
      <c r="A222" s="6"/>
      <c r="B222" s="6"/>
      <c r="C222" s="6"/>
      <c r="D222" s="6"/>
      <c r="E222" s="144"/>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144"/>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8"/>
      <c r="DG222" s="8"/>
      <c r="DH222" s="8"/>
      <c r="DI222" s="8"/>
      <c r="DJ222" s="8"/>
      <c r="DK222" s="8"/>
      <c r="DL222" s="8"/>
      <c r="DM222" s="8"/>
      <c r="DN222" s="8"/>
      <c r="DO222" s="8"/>
      <c r="DP222" s="8"/>
      <c r="DQ222" s="8"/>
      <c r="DR222" s="8"/>
      <c r="DS222" s="8"/>
      <c r="DT222" s="8"/>
      <c r="DU222" s="8"/>
      <c r="DV222" s="8"/>
      <c r="DW222" s="8"/>
      <c r="DX222" s="8"/>
      <c r="DY222" s="8"/>
      <c r="DZ222" s="8"/>
      <c r="EA222" s="8"/>
      <c r="EB222" s="6"/>
    </row>
    <row r="223" spans="1:132" x14ac:dyDescent="0.25">
      <c r="A223" s="6"/>
      <c r="B223" s="6"/>
      <c r="C223" s="6"/>
      <c r="D223" s="6"/>
      <c r="E223" s="144"/>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144"/>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8"/>
      <c r="DG223" s="8"/>
      <c r="DH223" s="8"/>
      <c r="DI223" s="8"/>
      <c r="DJ223" s="8"/>
      <c r="DK223" s="8"/>
      <c r="DL223" s="8"/>
      <c r="DM223" s="8"/>
      <c r="DN223" s="8"/>
      <c r="DO223" s="8"/>
      <c r="DP223" s="8"/>
      <c r="DQ223" s="8"/>
      <c r="DR223" s="8"/>
      <c r="DS223" s="8"/>
      <c r="DT223" s="8"/>
      <c r="DU223" s="8"/>
      <c r="DV223" s="8"/>
      <c r="DW223" s="8"/>
      <c r="DX223" s="8"/>
      <c r="DY223" s="8"/>
      <c r="DZ223" s="8"/>
      <c r="EA223" s="8"/>
      <c r="EB223" s="6"/>
    </row>
    <row r="224" spans="1:132" x14ac:dyDescent="0.25">
      <c r="A224" s="6"/>
      <c r="B224" s="6"/>
      <c r="C224" s="6"/>
      <c r="D224" s="6"/>
      <c r="E224" s="144"/>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144"/>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8"/>
      <c r="DG224" s="8"/>
      <c r="DH224" s="8"/>
      <c r="DI224" s="8"/>
      <c r="DJ224" s="8"/>
      <c r="DK224" s="8"/>
      <c r="DL224" s="8"/>
      <c r="DM224" s="8"/>
      <c r="DN224" s="8"/>
      <c r="DO224" s="8"/>
      <c r="DP224" s="8"/>
      <c r="DQ224" s="8"/>
      <c r="DR224" s="8"/>
      <c r="DS224" s="8"/>
      <c r="DT224" s="8"/>
      <c r="DU224" s="8"/>
      <c r="DV224" s="8"/>
      <c r="DW224" s="8"/>
      <c r="DX224" s="8"/>
      <c r="DY224" s="8"/>
      <c r="DZ224" s="8"/>
      <c r="EA224" s="8"/>
      <c r="EB224" s="6"/>
    </row>
    <row r="225" spans="1:132" x14ac:dyDescent="0.25">
      <c r="A225" s="6"/>
      <c r="B225" s="6"/>
      <c r="C225" s="6"/>
      <c r="D225" s="6"/>
      <c r="E225" s="144"/>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144"/>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8"/>
      <c r="DG225" s="8"/>
      <c r="DH225" s="8"/>
      <c r="DI225" s="8"/>
      <c r="DJ225" s="8"/>
      <c r="DK225" s="8"/>
      <c r="DL225" s="8"/>
      <c r="DM225" s="8"/>
      <c r="DN225" s="8"/>
      <c r="DO225" s="8"/>
      <c r="DP225" s="8"/>
      <c r="DQ225" s="8"/>
      <c r="DR225" s="8"/>
      <c r="DS225" s="8"/>
      <c r="DT225" s="8"/>
      <c r="DU225" s="8"/>
      <c r="DV225" s="8"/>
      <c r="DW225" s="8"/>
      <c r="DX225" s="8"/>
      <c r="DY225" s="8"/>
      <c r="DZ225" s="8"/>
      <c r="EA225" s="8"/>
      <c r="EB225" s="6"/>
    </row>
    <row r="226" spans="1:132" x14ac:dyDescent="0.25">
      <c r="A226" s="6"/>
      <c r="B226" s="6"/>
      <c r="C226" s="6"/>
      <c r="D226" s="6"/>
      <c r="E226" s="144"/>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144"/>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8"/>
      <c r="DG226" s="8"/>
      <c r="DH226" s="8"/>
      <c r="DI226" s="8"/>
      <c r="DJ226" s="8"/>
      <c r="DK226" s="8"/>
      <c r="DL226" s="8"/>
      <c r="DM226" s="8"/>
      <c r="DN226" s="8"/>
      <c r="DO226" s="8"/>
      <c r="DP226" s="8"/>
      <c r="DQ226" s="8"/>
      <c r="DR226" s="8"/>
      <c r="DS226" s="8"/>
      <c r="DT226" s="8"/>
      <c r="DU226" s="8"/>
      <c r="DV226" s="8"/>
      <c r="DW226" s="8"/>
      <c r="DX226" s="8"/>
      <c r="DY226" s="8"/>
      <c r="DZ226" s="8"/>
      <c r="EA226" s="8"/>
      <c r="EB226" s="6"/>
    </row>
    <row r="227" spans="1:132" x14ac:dyDescent="0.25">
      <c r="A227" s="6"/>
      <c r="B227" s="6"/>
      <c r="C227" s="6"/>
      <c r="D227" s="6"/>
      <c r="E227" s="144"/>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144"/>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8"/>
      <c r="DG227" s="8"/>
      <c r="DH227" s="8"/>
      <c r="DI227" s="8"/>
      <c r="DJ227" s="8"/>
      <c r="DK227" s="8"/>
      <c r="DL227" s="8"/>
      <c r="DM227" s="8"/>
      <c r="DN227" s="8"/>
      <c r="DO227" s="8"/>
      <c r="DP227" s="8"/>
      <c r="DQ227" s="8"/>
      <c r="DR227" s="8"/>
      <c r="DS227" s="8"/>
      <c r="DT227" s="8"/>
      <c r="DU227" s="8"/>
      <c r="DV227" s="8"/>
      <c r="DW227" s="8"/>
      <c r="DX227" s="8"/>
      <c r="DY227" s="8"/>
      <c r="DZ227" s="8"/>
      <c r="EA227" s="8"/>
      <c r="EB227" s="6"/>
    </row>
    <row r="228" spans="1:132" x14ac:dyDescent="0.25">
      <c r="A228" s="6"/>
      <c r="B228" s="6"/>
      <c r="C228" s="6"/>
      <c r="D228" s="6"/>
      <c r="E228" s="144"/>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144"/>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8"/>
      <c r="DG228" s="8"/>
      <c r="DH228" s="8"/>
      <c r="DI228" s="8"/>
      <c r="DJ228" s="8"/>
      <c r="DK228" s="8"/>
      <c r="DL228" s="8"/>
      <c r="DM228" s="8"/>
      <c r="DN228" s="8"/>
      <c r="DO228" s="8"/>
      <c r="DP228" s="8"/>
      <c r="DQ228" s="8"/>
      <c r="DR228" s="8"/>
      <c r="DS228" s="8"/>
      <c r="DT228" s="8"/>
      <c r="DU228" s="8"/>
      <c r="DV228" s="8"/>
      <c r="DW228" s="8"/>
      <c r="DX228" s="8"/>
      <c r="DY228" s="8"/>
      <c r="DZ228" s="8"/>
      <c r="EA228" s="8"/>
      <c r="EB228" s="6"/>
    </row>
    <row r="229" spans="1:132" x14ac:dyDescent="0.25">
      <c r="A229" s="6"/>
      <c r="B229" s="6"/>
      <c r="C229" s="6"/>
      <c r="D229" s="6"/>
      <c r="E229" s="144"/>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144"/>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8"/>
      <c r="DG229" s="8"/>
      <c r="DH229" s="8"/>
      <c r="DI229" s="8"/>
      <c r="DJ229" s="8"/>
      <c r="DK229" s="8"/>
      <c r="DL229" s="8"/>
      <c r="DM229" s="8"/>
      <c r="DN229" s="8"/>
      <c r="DO229" s="8"/>
      <c r="DP229" s="8"/>
      <c r="DQ229" s="8"/>
      <c r="DR229" s="8"/>
      <c r="DS229" s="8"/>
      <c r="DT229" s="8"/>
      <c r="DU229" s="8"/>
      <c r="DV229" s="8"/>
      <c r="DW229" s="8"/>
      <c r="DX229" s="8"/>
      <c r="DY229" s="8"/>
      <c r="DZ229" s="8"/>
      <c r="EA229" s="8"/>
      <c r="EB229" s="6"/>
    </row>
    <row r="230" spans="1:132" x14ac:dyDescent="0.25">
      <c r="A230" s="6"/>
      <c r="B230" s="6"/>
      <c r="C230" s="6"/>
      <c r="D230" s="6"/>
      <c r="E230" s="144"/>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144"/>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8"/>
      <c r="DG230" s="8"/>
      <c r="DH230" s="8"/>
      <c r="DI230" s="8"/>
      <c r="DJ230" s="8"/>
      <c r="DK230" s="8"/>
      <c r="DL230" s="8"/>
      <c r="DM230" s="8"/>
      <c r="DN230" s="8"/>
      <c r="DO230" s="8"/>
      <c r="DP230" s="8"/>
      <c r="DQ230" s="8"/>
      <c r="DR230" s="8"/>
      <c r="DS230" s="8"/>
      <c r="DT230" s="8"/>
      <c r="DU230" s="8"/>
      <c r="DV230" s="8"/>
      <c r="DW230" s="8"/>
      <c r="DX230" s="8"/>
      <c r="DY230" s="8"/>
      <c r="DZ230" s="8"/>
      <c r="EA230" s="8"/>
      <c r="EB230" s="6"/>
    </row>
    <row r="231" spans="1:132" x14ac:dyDescent="0.25">
      <c r="A231" s="6"/>
      <c r="B231" s="6"/>
      <c r="C231" s="6"/>
      <c r="D231" s="6"/>
      <c r="E231" s="144"/>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144"/>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8"/>
      <c r="DG231" s="8"/>
      <c r="DH231" s="8"/>
      <c r="DI231" s="8"/>
      <c r="DJ231" s="8"/>
      <c r="DK231" s="8"/>
      <c r="DL231" s="8"/>
      <c r="DM231" s="8"/>
      <c r="DN231" s="8"/>
      <c r="DO231" s="8"/>
      <c r="DP231" s="8"/>
      <c r="DQ231" s="8"/>
      <c r="DR231" s="8"/>
      <c r="DS231" s="8"/>
      <c r="DT231" s="8"/>
      <c r="DU231" s="8"/>
      <c r="DV231" s="8"/>
      <c r="DW231" s="8"/>
      <c r="DX231" s="8"/>
      <c r="DY231" s="8"/>
      <c r="DZ231" s="8"/>
      <c r="EA231" s="8"/>
      <c r="EB231" s="6"/>
    </row>
    <row r="232" spans="1:132" x14ac:dyDescent="0.25">
      <c r="A232" s="6"/>
      <c r="B232" s="6"/>
      <c r="C232" s="6"/>
      <c r="D232" s="6"/>
      <c r="E232" s="144"/>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144"/>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8"/>
      <c r="DG232" s="8"/>
      <c r="DH232" s="8"/>
      <c r="DI232" s="8"/>
      <c r="DJ232" s="8"/>
      <c r="DK232" s="8"/>
      <c r="DL232" s="8"/>
      <c r="DM232" s="8"/>
      <c r="DN232" s="8"/>
      <c r="DO232" s="8"/>
      <c r="DP232" s="8"/>
      <c r="DQ232" s="8"/>
      <c r="DR232" s="8"/>
      <c r="DS232" s="8"/>
      <c r="DT232" s="8"/>
      <c r="DU232" s="8"/>
      <c r="DV232" s="8"/>
      <c r="DW232" s="8"/>
      <c r="DX232" s="8"/>
      <c r="DY232" s="8"/>
      <c r="DZ232" s="8"/>
      <c r="EA232" s="8"/>
      <c r="EB232" s="6"/>
    </row>
    <row r="233" spans="1:132" x14ac:dyDescent="0.25">
      <c r="A233" s="6"/>
      <c r="B233" s="6"/>
      <c r="C233" s="6"/>
      <c r="D233" s="6"/>
      <c r="E233" s="144"/>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144"/>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8"/>
      <c r="DG233" s="8"/>
      <c r="DH233" s="8"/>
      <c r="DI233" s="8"/>
      <c r="DJ233" s="8"/>
      <c r="DK233" s="8"/>
      <c r="DL233" s="8"/>
      <c r="DM233" s="8"/>
      <c r="DN233" s="8"/>
      <c r="DO233" s="8"/>
      <c r="DP233" s="8"/>
      <c r="DQ233" s="8"/>
      <c r="DR233" s="8"/>
      <c r="DS233" s="8"/>
      <c r="DT233" s="8"/>
      <c r="DU233" s="8"/>
      <c r="DV233" s="8"/>
      <c r="DW233" s="8"/>
      <c r="DX233" s="8"/>
      <c r="DY233" s="8"/>
      <c r="DZ233" s="8"/>
      <c r="EA233" s="8"/>
      <c r="EB233" s="6"/>
    </row>
    <row r="234" spans="1:132" x14ac:dyDescent="0.25">
      <c r="A234" s="6"/>
      <c r="B234" s="6"/>
      <c r="C234" s="6"/>
      <c r="D234" s="6"/>
      <c r="E234" s="144"/>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144"/>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8"/>
      <c r="DG234" s="8"/>
      <c r="DH234" s="8"/>
      <c r="DI234" s="8"/>
      <c r="DJ234" s="8"/>
      <c r="DK234" s="8"/>
      <c r="DL234" s="8"/>
      <c r="DM234" s="8"/>
      <c r="DN234" s="8"/>
      <c r="DO234" s="8"/>
      <c r="DP234" s="8"/>
      <c r="DQ234" s="8"/>
      <c r="DR234" s="8"/>
      <c r="DS234" s="8"/>
      <c r="DT234" s="8"/>
      <c r="DU234" s="8"/>
      <c r="DV234" s="8"/>
      <c r="DW234" s="8"/>
      <c r="DX234" s="8"/>
      <c r="DY234" s="8"/>
      <c r="DZ234" s="8"/>
      <c r="EA234" s="8"/>
      <c r="EB234" s="6"/>
    </row>
    <row r="235" spans="1:132" x14ac:dyDescent="0.25">
      <c r="A235" s="6"/>
      <c r="B235" s="6"/>
      <c r="C235" s="6"/>
      <c r="D235" s="6"/>
      <c r="E235" s="144"/>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144"/>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8"/>
      <c r="DG235" s="8"/>
      <c r="DH235" s="8"/>
      <c r="DI235" s="8"/>
      <c r="DJ235" s="8"/>
      <c r="DK235" s="8"/>
      <c r="DL235" s="8"/>
      <c r="DM235" s="8"/>
      <c r="DN235" s="8"/>
      <c r="DO235" s="8"/>
      <c r="DP235" s="8"/>
      <c r="DQ235" s="8"/>
      <c r="DR235" s="8"/>
      <c r="DS235" s="8"/>
      <c r="DT235" s="8"/>
      <c r="DU235" s="8"/>
      <c r="DV235" s="8"/>
      <c r="DW235" s="8"/>
      <c r="DX235" s="8"/>
      <c r="DY235" s="8"/>
      <c r="DZ235" s="8"/>
      <c r="EA235" s="8"/>
      <c r="EB235" s="6"/>
    </row>
    <row r="236" spans="1:132" x14ac:dyDescent="0.25">
      <c r="A236" s="6"/>
      <c r="B236" s="6"/>
      <c r="C236" s="6"/>
      <c r="D236" s="6"/>
      <c r="E236" s="144"/>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144"/>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8"/>
      <c r="DG236" s="8"/>
      <c r="DH236" s="8"/>
      <c r="DI236" s="8"/>
      <c r="DJ236" s="8"/>
      <c r="DK236" s="8"/>
      <c r="DL236" s="8"/>
      <c r="DM236" s="8"/>
      <c r="DN236" s="8"/>
      <c r="DO236" s="8"/>
      <c r="DP236" s="8"/>
      <c r="DQ236" s="8"/>
      <c r="DR236" s="8"/>
      <c r="DS236" s="8"/>
      <c r="DT236" s="8"/>
      <c r="DU236" s="8"/>
      <c r="DV236" s="8"/>
      <c r="DW236" s="8"/>
      <c r="DX236" s="8"/>
      <c r="DY236" s="8"/>
      <c r="DZ236" s="8"/>
      <c r="EA236" s="8"/>
      <c r="EB236" s="6"/>
    </row>
    <row r="237" spans="1:132" x14ac:dyDescent="0.25">
      <c r="A237" s="6"/>
      <c r="B237" s="6"/>
      <c r="C237" s="6"/>
      <c r="D237" s="6"/>
      <c r="E237" s="144"/>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144"/>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8"/>
      <c r="DG237" s="8"/>
      <c r="DH237" s="8"/>
      <c r="DI237" s="8"/>
      <c r="DJ237" s="8"/>
      <c r="DK237" s="8"/>
      <c r="DL237" s="8"/>
      <c r="DM237" s="8"/>
      <c r="DN237" s="8"/>
      <c r="DO237" s="8"/>
      <c r="DP237" s="8"/>
      <c r="DQ237" s="8"/>
      <c r="DR237" s="8"/>
      <c r="DS237" s="8"/>
      <c r="DT237" s="8"/>
      <c r="DU237" s="8"/>
      <c r="DV237" s="8"/>
      <c r="DW237" s="8"/>
      <c r="DX237" s="8"/>
      <c r="DY237" s="8"/>
      <c r="DZ237" s="8"/>
      <c r="EA237" s="8"/>
      <c r="EB237" s="6"/>
    </row>
    <row r="238" spans="1:132" x14ac:dyDescent="0.25">
      <c r="A238" s="6"/>
      <c r="B238" s="6"/>
      <c r="C238" s="6"/>
      <c r="D238" s="6"/>
      <c r="E238" s="144"/>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144"/>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8"/>
      <c r="DG238" s="8"/>
      <c r="DH238" s="8"/>
      <c r="DI238" s="8"/>
      <c r="DJ238" s="8"/>
      <c r="DK238" s="8"/>
      <c r="DL238" s="8"/>
      <c r="DM238" s="8"/>
      <c r="DN238" s="8"/>
      <c r="DO238" s="8"/>
      <c r="DP238" s="8"/>
      <c r="DQ238" s="8"/>
      <c r="DR238" s="8"/>
      <c r="DS238" s="8"/>
      <c r="DT238" s="8"/>
      <c r="DU238" s="8"/>
      <c r="DV238" s="8"/>
      <c r="DW238" s="8"/>
      <c r="DX238" s="8"/>
      <c r="DY238" s="8"/>
      <c r="DZ238" s="8"/>
      <c r="EA238" s="8"/>
      <c r="EB238" s="6"/>
    </row>
    <row r="239" spans="1:132" x14ac:dyDescent="0.25">
      <c r="A239" s="6"/>
      <c r="B239" s="6"/>
      <c r="C239" s="6"/>
      <c r="D239" s="6"/>
      <c r="E239" s="144"/>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144"/>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8"/>
      <c r="DG239" s="8"/>
      <c r="DH239" s="8"/>
      <c r="DI239" s="8"/>
      <c r="DJ239" s="8"/>
      <c r="DK239" s="8"/>
      <c r="DL239" s="8"/>
      <c r="DM239" s="8"/>
      <c r="DN239" s="8"/>
      <c r="DO239" s="8"/>
      <c r="DP239" s="8"/>
      <c r="DQ239" s="8"/>
      <c r="DR239" s="8"/>
      <c r="DS239" s="8"/>
      <c r="DT239" s="8"/>
      <c r="DU239" s="8"/>
      <c r="DV239" s="8"/>
      <c r="DW239" s="8"/>
      <c r="DX239" s="8"/>
      <c r="DY239" s="8"/>
      <c r="DZ239" s="8"/>
      <c r="EA239" s="8"/>
      <c r="EB239" s="6"/>
    </row>
    <row r="240" spans="1:132" x14ac:dyDescent="0.25">
      <c r="A240" s="6"/>
      <c r="B240" s="6"/>
      <c r="C240" s="6"/>
      <c r="D240" s="6"/>
      <c r="E240" s="144"/>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144"/>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8"/>
      <c r="DG240" s="8"/>
      <c r="DH240" s="8"/>
      <c r="DI240" s="8"/>
      <c r="DJ240" s="8"/>
      <c r="DK240" s="8"/>
      <c r="DL240" s="8"/>
      <c r="DM240" s="8"/>
      <c r="DN240" s="8"/>
      <c r="DO240" s="8"/>
      <c r="DP240" s="8"/>
      <c r="DQ240" s="8"/>
      <c r="DR240" s="8"/>
      <c r="DS240" s="8"/>
      <c r="DT240" s="8"/>
      <c r="DU240" s="8"/>
      <c r="DV240" s="8"/>
      <c r="DW240" s="8"/>
      <c r="DX240" s="8"/>
      <c r="DY240" s="8"/>
      <c r="DZ240" s="8"/>
      <c r="EA240" s="8"/>
      <c r="EB240" s="6"/>
    </row>
    <row r="241" spans="1:132" x14ac:dyDescent="0.25">
      <c r="A241" s="6"/>
      <c r="B241" s="6"/>
      <c r="C241" s="6"/>
      <c r="D241" s="6"/>
      <c r="E241" s="144"/>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144"/>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8"/>
      <c r="DG241" s="8"/>
      <c r="DH241" s="8"/>
      <c r="DI241" s="8"/>
      <c r="DJ241" s="8"/>
      <c r="DK241" s="8"/>
      <c r="DL241" s="8"/>
      <c r="DM241" s="8"/>
      <c r="DN241" s="8"/>
      <c r="DO241" s="8"/>
      <c r="DP241" s="8"/>
      <c r="DQ241" s="8"/>
      <c r="DR241" s="8"/>
      <c r="DS241" s="8"/>
      <c r="DT241" s="8"/>
      <c r="DU241" s="8"/>
      <c r="DV241" s="8"/>
      <c r="DW241" s="8"/>
      <c r="DX241" s="8"/>
      <c r="DY241" s="8"/>
      <c r="DZ241" s="8"/>
      <c r="EA241" s="8"/>
      <c r="EB241" s="6"/>
    </row>
    <row r="242" spans="1:132" x14ac:dyDescent="0.25">
      <c r="A242" s="6"/>
      <c r="B242" s="6"/>
      <c r="C242" s="6"/>
      <c r="D242" s="6"/>
      <c r="E242" s="144"/>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144"/>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8"/>
      <c r="DG242" s="8"/>
      <c r="DH242" s="8"/>
      <c r="DI242" s="8"/>
      <c r="DJ242" s="8"/>
      <c r="DK242" s="8"/>
      <c r="DL242" s="8"/>
      <c r="DM242" s="8"/>
      <c r="DN242" s="8"/>
      <c r="DO242" s="8"/>
      <c r="DP242" s="8"/>
      <c r="DQ242" s="8"/>
      <c r="DR242" s="8"/>
      <c r="DS242" s="8"/>
      <c r="DT242" s="8"/>
      <c r="DU242" s="8"/>
      <c r="DV242" s="8"/>
      <c r="DW242" s="8"/>
      <c r="DX242" s="8"/>
      <c r="DY242" s="8"/>
      <c r="DZ242" s="8"/>
      <c r="EA242" s="8"/>
      <c r="EB242" s="6"/>
    </row>
    <row r="243" spans="1:132" x14ac:dyDescent="0.25">
      <c r="A243" s="6"/>
      <c r="B243" s="6"/>
      <c r="C243" s="6"/>
      <c r="D243" s="6"/>
      <c r="E243" s="144"/>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144"/>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8"/>
      <c r="DG243" s="8"/>
      <c r="DH243" s="8"/>
      <c r="DI243" s="8"/>
      <c r="DJ243" s="8"/>
      <c r="DK243" s="8"/>
      <c r="DL243" s="8"/>
      <c r="DM243" s="8"/>
      <c r="DN243" s="8"/>
      <c r="DO243" s="8"/>
      <c r="DP243" s="8"/>
      <c r="DQ243" s="8"/>
      <c r="DR243" s="8"/>
      <c r="DS243" s="8"/>
      <c r="DT243" s="8"/>
      <c r="DU243" s="8"/>
      <c r="DV243" s="8"/>
      <c r="DW243" s="8"/>
      <c r="DX243" s="8"/>
      <c r="DY243" s="8"/>
      <c r="DZ243" s="8"/>
      <c r="EA243" s="8"/>
      <c r="EB243" s="6"/>
    </row>
    <row r="244" spans="1:132" x14ac:dyDescent="0.25">
      <c r="A244" s="6"/>
      <c r="B244" s="6"/>
      <c r="C244" s="6"/>
      <c r="D244" s="6"/>
      <c r="E244" s="144"/>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144"/>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8"/>
      <c r="DG244" s="8"/>
      <c r="DH244" s="8"/>
      <c r="DI244" s="8"/>
      <c r="DJ244" s="8"/>
      <c r="DK244" s="8"/>
      <c r="DL244" s="8"/>
      <c r="DM244" s="8"/>
      <c r="DN244" s="8"/>
      <c r="DO244" s="8"/>
      <c r="DP244" s="8"/>
      <c r="DQ244" s="8"/>
      <c r="DR244" s="8"/>
      <c r="DS244" s="8"/>
      <c r="DT244" s="8"/>
      <c r="DU244" s="8"/>
      <c r="DV244" s="8"/>
      <c r="DW244" s="8"/>
      <c r="DX244" s="8"/>
      <c r="DY244" s="8"/>
      <c r="DZ244" s="8"/>
      <c r="EA244" s="8"/>
      <c r="EB244" s="6"/>
    </row>
    <row r="245" spans="1:132" x14ac:dyDescent="0.25">
      <c r="A245" s="6"/>
      <c r="B245" s="6"/>
      <c r="C245" s="6"/>
      <c r="D245" s="6"/>
      <c r="E245" s="144"/>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144"/>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8"/>
      <c r="DG245" s="8"/>
      <c r="DH245" s="8"/>
      <c r="DI245" s="8"/>
      <c r="DJ245" s="8"/>
      <c r="DK245" s="8"/>
      <c r="DL245" s="8"/>
      <c r="DM245" s="8"/>
      <c r="DN245" s="8"/>
      <c r="DO245" s="8"/>
      <c r="DP245" s="8"/>
      <c r="DQ245" s="8"/>
      <c r="DR245" s="8"/>
      <c r="DS245" s="8"/>
      <c r="DT245" s="8"/>
      <c r="DU245" s="8"/>
      <c r="DV245" s="8"/>
      <c r="DW245" s="8"/>
      <c r="DX245" s="8"/>
      <c r="DY245" s="8"/>
      <c r="DZ245" s="8"/>
      <c r="EA245" s="8"/>
      <c r="EB245" s="6"/>
    </row>
    <row r="246" spans="1:132" x14ac:dyDescent="0.25">
      <c r="A246" s="6"/>
      <c r="B246" s="6"/>
      <c r="C246" s="6"/>
      <c r="D246" s="6"/>
      <c r="E246" s="144"/>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144"/>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8"/>
      <c r="DG246" s="8"/>
      <c r="DH246" s="8"/>
      <c r="DI246" s="8"/>
      <c r="DJ246" s="8"/>
      <c r="DK246" s="8"/>
      <c r="DL246" s="8"/>
      <c r="DM246" s="8"/>
      <c r="DN246" s="8"/>
      <c r="DO246" s="8"/>
      <c r="DP246" s="8"/>
      <c r="DQ246" s="8"/>
      <c r="DR246" s="8"/>
      <c r="DS246" s="8"/>
      <c r="DT246" s="8"/>
      <c r="DU246" s="8"/>
      <c r="DV246" s="8"/>
      <c r="DW246" s="8"/>
      <c r="DX246" s="8"/>
      <c r="DY246" s="8"/>
      <c r="DZ246" s="8"/>
      <c r="EA246" s="8"/>
      <c r="EB246" s="6"/>
    </row>
    <row r="247" spans="1:132" x14ac:dyDescent="0.25">
      <c r="A247" s="6"/>
      <c r="B247" s="6"/>
      <c r="C247" s="6"/>
      <c r="D247" s="6"/>
      <c r="E247" s="144"/>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144"/>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8"/>
      <c r="DG247" s="8"/>
      <c r="DH247" s="8"/>
      <c r="DI247" s="8"/>
      <c r="DJ247" s="8"/>
      <c r="DK247" s="8"/>
      <c r="DL247" s="8"/>
      <c r="DM247" s="8"/>
      <c r="DN247" s="8"/>
      <c r="DO247" s="8"/>
      <c r="DP247" s="8"/>
      <c r="DQ247" s="8"/>
      <c r="DR247" s="8"/>
      <c r="DS247" s="8"/>
      <c r="DT247" s="8"/>
      <c r="DU247" s="8"/>
      <c r="DV247" s="8"/>
      <c r="DW247" s="8"/>
      <c r="DX247" s="8"/>
      <c r="DY247" s="8"/>
      <c r="DZ247" s="8"/>
      <c r="EA247" s="8"/>
      <c r="EB247" s="6"/>
    </row>
    <row r="248" spans="1:132" x14ac:dyDescent="0.25">
      <c r="A248" s="6"/>
      <c r="B248" s="6"/>
      <c r="C248" s="6"/>
      <c r="D248" s="6"/>
      <c r="E248" s="144"/>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144"/>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8"/>
      <c r="DG248" s="8"/>
      <c r="DH248" s="8"/>
      <c r="DI248" s="8"/>
      <c r="DJ248" s="8"/>
      <c r="DK248" s="8"/>
      <c r="DL248" s="8"/>
      <c r="DM248" s="8"/>
      <c r="DN248" s="8"/>
      <c r="DO248" s="8"/>
      <c r="DP248" s="8"/>
      <c r="DQ248" s="8"/>
      <c r="DR248" s="8"/>
      <c r="DS248" s="8"/>
      <c r="DT248" s="8"/>
      <c r="DU248" s="8"/>
      <c r="DV248" s="8"/>
      <c r="DW248" s="8"/>
      <c r="DX248" s="8"/>
      <c r="DY248" s="8"/>
      <c r="DZ248" s="8"/>
      <c r="EA248" s="8"/>
      <c r="EB248" s="6"/>
    </row>
    <row r="249" spans="1:132" x14ac:dyDescent="0.25">
      <c r="A249" s="6"/>
      <c r="B249" s="6"/>
      <c r="C249" s="6"/>
      <c r="D249" s="6"/>
      <c r="E249" s="144"/>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144"/>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8"/>
      <c r="DG249" s="8"/>
      <c r="DH249" s="8"/>
      <c r="DI249" s="8"/>
      <c r="DJ249" s="8"/>
      <c r="DK249" s="8"/>
      <c r="DL249" s="8"/>
      <c r="DM249" s="8"/>
      <c r="DN249" s="8"/>
      <c r="DO249" s="8"/>
      <c r="DP249" s="8"/>
      <c r="DQ249" s="8"/>
      <c r="DR249" s="8"/>
      <c r="DS249" s="8"/>
      <c r="DT249" s="8"/>
      <c r="DU249" s="8"/>
      <c r="DV249" s="8"/>
      <c r="DW249" s="8"/>
      <c r="DX249" s="8"/>
      <c r="DY249" s="8"/>
      <c r="DZ249" s="8"/>
      <c r="EA249" s="8"/>
      <c r="EB249" s="6"/>
    </row>
    <row r="250" spans="1:132" x14ac:dyDescent="0.25">
      <c r="A250" s="6"/>
      <c r="B250" s="6"/>
      <c r="C250" s="6"/>
      <c r="D250" s="6"/>
      <c r="E250" s="144"/>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144"/>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8"/>
      <c r="DG250" s="8"/>
      <c r="DH250" s="8"/>
      <c r="DI250" s="8"/>
      <c r="DJ250" s="8"/>
      <c r="DK250" s="8"/>
      <c r="DL250" s="8"/>
      <c r="DM250" s="8"/>
      <c r="DN250" s="8"/>
      <c r="DO250" s="8"/>
      <c r="DP250" s="8"/>
      <c r="DQ250" s="8"/>
      <c r="DR250" s="8"/>
      <c r="DS250" s="8"/>
      <c r="DT250" s="8"/>
      <c r="DU250" s="8"/>
      <c r="DV250" s="8"/>
      <c r="DW250" s="8"/>
      <c r="DX250" s="8"/>
      <c r="DY250" s="8"/>
      <c r="DZ250" s="8"/>
      <c r="EA250" s="8"/>
      <c r="EB250" s="6"/>
    </row>
    <row r="251" spans="1:132" x14ac:dyDescent="0.25">
      <c r="A251" s="6"/>
      <c r="B251" s="6"/>
      <c r="C251" s="6"/>
      <c r="D251" s="6"/>
      <c r="E251" s="144"/>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144"/>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8"/>
      <c r="DG251" s="8"/>
      <c r="DH251" s="8"/>
      <c r="DI251" s="8"/>
      <c r="DJ251" s="8"/>
      <c r="DK251" s="8"/>
      <c r="DL251" s="8"/>
      <c r="DM251" s="8"/>
      <c r="DN251" s="8"/>
      <c r="DO251" s="8"/>
      <c r="DP251" s="8"/>
      <c r="DQ251" s="8"/>
      <c r="DR251" s="8"/>
      <c r="DS251" s="8"/>
      <c r="DT251" s="8"/>
      <c r="DU251" s="8"/>
      <c r="DV251" s="8"/>
      <c r="DW251" s="8"/>
      <c r="DX251" s="8"/>
      <c r="DY251" s="8"/>
      <c r="DZ251" s="8"/>
      <c r="EA251" s="8"/>
      <c r="EB251" s="6"/>
    </row>
    <row r="252" spans="1:132" x14ac:dyDescent="0.25">
      <c r="A252" s="6"/>
      <c r="B252" s="6"/>
      <c r="C252" s="6"/>
      <c r="D252" s="6"/>
      <c r="E252" s="144"/>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144"/>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8"/>
      <c r="DG252" s="8"/>
      <c r="DH252" s="8"/>
      <c r="DI252" s="8"/>
      <c r="DJ252" s="8"/>
      <c r="DK252" s="8"/>
      <c r="DL252" s="8"/>
      <c r="DM252" s="8"/>
      <c r="DN252" s="8"/>
      <c r="DO252" s="8"/>
      <c r="DP252" s="8"/>
      <c r="DQ252" s="8"/>
      <c r="DR252" s="8"/>
      <c r="DS252" s="8"/>
      <c r="DT252" s="8"/>
      <c r="DU252" s="8"/>
      <c r="DV252" s="8"/>
      <c r="DW252" s="8"/>
      <c r="DX252" s="8"/>
      <c r="DY252" s="8"/>
      <c r="DZ252" s="8"/>
      <c r="EA252" s="8"/>
      <c r="EB252" s="6"/>
    </row>
    <row r="253" spans="1:132" x14ac:dyDescent="0.25">
      <c r="A253" s="6"/>
      <c r="B253" s="6"/>
      <c r="C253" s="6"/>
      <c r="D253" s="6"/>
      <c r="E253" s="144"/>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144"/>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8"/>
      <c r="DG253" s="8"/>
      <c r="DH253" s="8"/>
      <c r="DI253" s="8"/>
      <c r="DJ253" s="8"/>
      <c r="DK253" s="8"/>
      <c r="DL253" s="8"/>
      <c r="DM253" s="8"/>
      <c r="DN253" s="8"/>
      <c r="DO253" s="8"/>
      <c r="DP253" s="8"/>
      <c r="DQ253" s="8"/>
      <c r="DR253" s="8"/>
      <c r="DS253" s="8"/>
      <c r="DT253" s="8"/>
      <c r="DU253" s="8"/>
      <c r="DV253" s="8"/>
      <c r="DW253" s="8"/>
      <c r="DX253" s="8"/>
      <c r="DY253" s="8"/>
      <c r="DZ253" s="8"/>
      <c r="EA253" s="8"/>
      <c r="EB253" s="6"/>
    </row>
    <row r="254" spans="1:132" x14ac:dyDescent="0.25">
      <c r="A254" s="6"/>
      <c r="B254" s="6"/>
      <c r="C254" s="6"/>
      <c r="D254" s="6"/>
      <c r="E254" s="144"/>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144"/>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8"/>
      <c r="DG254" s="8"/>
      <c r="DH254" s="8"/>
      <c r="DI254" s="8"/>
      <c r="DJ254" s="8"/>
      <c r="DK254" s="8"/>
      <c r="DL254" s="8"/>
      <c r="DM254" s="8"/>
      <c r="DN254" s="8"/>
      <c r="DO254" s="8"/>
      <c r="DP254" s="8"/>
      <c r="DQ254" s="8"/>
      <c r="DR254" s="8"/>
      <c r="DS254" s="8"/>
      <c r="DT254" s="8"/>
      <c r="DU254" s="8"/>
      <c r="DV254" s="8"/>
      <c r="DW254" s="8"/>
      <c r="DX254" s="8"/>
      <c r="DY254" s="8"/>
      <c r="DZ254" s="8"/>
      <c r="EA254" s="8"/>
      <c r="EB254" s="6"/>
    </row>
    <row r="255" spans="1:132" x14ac:dyDescent="0.25">
      <c r="A255" s="6"/>
      <c r="B255" s="6"/>
      <c r="C255" s="6"/>
      <c r="D255" s="6"/>
      <c r="E255" s="144"/>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144"/>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8"/>
      <c r="DG255" s="8"/>
      <c r="DH255" s="8"/>
      <c r="DI255" s="8"/>
      <c r="DJ255" s="8"/>
      <c r="DK255" s="8"/>
      <c r="DL255" s="8"/>
      <c r="DM255" s="8"/>
      <c r="DN255" s="8"/>
      <c r="DO255" s="8"/>
      <c r="DP255" s="8"/>
      <c r="DQ255" s="8"/>
      <c r="DR255" s="8"/>
      <c r="DS255" s="8"/>
      <c r="DT255" s="8"/>
      <c r="DU255" s="8"/>
      <c r="DV255" s="8"/>
      <c r="DW255" s="8"/>
      <c r="DX255" s="8"/>
      <c r="DY255" s="8"/>
      <c r="DZ255" s="8"/>
      <c r="EA255" s="8"/>
      <c r="EB255" s="6"/>
    </row>
    <row r="256" spans="1:132" x14ac:dyDescent="0.25">
      <c r="A256" s="6"/>
      <c r="B256" s="6"/>
      <c r="C256" s="6"/>
      <c r="D256" s="6"/>
      <c r="E256" s="144"/>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144"/>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8"/>
      <c r="DG256" s="8"/>
      <c r="DH256" s="8"/>
      <c r="DI256" s="8"/>
      <c r="DJ256" s="8"/>
      <c r="DK256" s="8"/>
      <c r="DL256" s="8"/>
      <c r="DM256" s="8"/>
      <c r="DN256" s="8"/>
      <c r="DO256" s="8"/>
      <c r="DP256" s="8"/>
      <c r="DQ256" s="8"/>
      <c r="DR256" s="8"/>
      <c r="DS256" s="8"/>
      <c r="DT256" s="8"/>
      <c r="DU256" s="8"/>
      <c r="DV256" s="8"/>
      <c r="DW256" s="8"/>
      <c r="DX256" s="8"/>
      <c r="DY256" s="8"/>
      <c r="DZ256" s="8"/>
      <c r="EA256" s="8"/>
      <c r="EB256" s="6"/>
    </row>
    <row r="257" spans="1:132" x14ac:dyDescent="0.25">
      <c r="A257" s="6"/>
      <c r="B257" s="6"/>
      <c r="C257" s="6"/>
      <c r="D257" s="6"/>
      <c r="E257" s="144"/>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144"/>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8"/>
      <c r="DG257" s="8"/>
      <c r="DH257" s="8"/>
      <c r="DI257" s="8"/>
      <c r="DJ257" s="8"/>
      <c r="DK257" s="8"/>
      <c r="DL257" s="8"/>
      <c r="DM257" s="8"/>
      <c r="DN257" s="8"/>
      <c r="DO257" s="8"/>
      <c r="DP257" s="8"/>
      <c r="DQ257" s="8"/>
      <c r="DR257" s="8"/>
      <c r="DS257" s="8"/>
      <c r="DT257" s="8"/>
      <c r="DU257" s="8"/>
      <c r="DV257" s="8"/>
      <c r="DW257" s="8"/>
      <c r="DX257" s="8"/>
      <c r="DY257" s="8"/>
      <c r="DZ257" s="8"/>
      <c r="EA257" s="8"/>
      <c r="EB257" s="6"/>
    </row>
    <row r="258" spans="1:132" x14ac:dyDescent="0.25">
      <c r="A258" s="6"/>
      <c r="B258" s="6"/>
      <c r="C258" s="6"/>
      <c r="D258" s="6"/>
      <c r="E258" s="144"/>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144"/>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8"/>
      <c r="DG258" s="8"/>
      <c r="DH258" s="8"/>
      <c r="DI258" s="8"/>
      <c r="DJ258" s="8"/>
      <c r="DK258" s="8"/>
      <c r="DL258" s="8"/>
      <c r="DM258" s="8"/>
      <c r="DN258" s="8"/>
      <c r="DO258" s="8"/>
      <c r="DP258" s="8"/>
      <c r="DQ258" s="8"/>
      <c r="DR258" s="8"/>
      <c r="DS258" s="8"/>
      <c r="DT258" s="8"/>
      <c r="DU258" s="8"/>
      <c r="DV258" s="8"/>
      <c r="DW258" s="8"/>
      <c r="DX258" s="8"/>
      <c r="DY258" s="8"/>
      <c r="DZ258" s="8"/>
      <c r="EA258" s="8"/>
      <c r="EB258" s="6"/>
    </row>
    <row r="259" spans="1:132" x14ac:dyDescent="0.25">
      <c r="A259" s="6"/>
      <c r="B259" s="6"/>
      <c r="C259" s="6"/>
      <c r="D259" s="6"/>
      <c r="E259" s="144"/>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144"/>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8"/>
      <c r="DG259" s="8"/>
      <c r="DH259" s="8"/>
      <c r="DI259" s="8"/>
      <c r="DJ259" s="8"/>
      <c r="DK259" s="8"/>
      <c r="DL259" s="8"/>
      <c r="DM259" s="8"/>
      <c r="DN259" s="8"/>
      <c r="DO259" s="8"/>
      <c r="DP259" s="8"/>
      <c r="DQ259" s="8"/>
      <c r="DR259" s="8"/>
      <c r="DS259" s="8"/>
      <c r="DT259" s="8"/>
      <c r="DU259" s="8"/>
      <c r="DV259" s="8"/>
      <c r="DW259" s="8"/>
      <c r="DX259" s="8"/>
      <c r="DY259" s="8"/>
      <c r="DZ259" s="8"/>
      <c r="EA259" s="8"/>
      <c r="EB259" s="6"/>
    </row>
    <row r="260" spans="1:132" x14ac:dyDescent="0.25">
      <c r="A260" s="6"/>
      <c r="B260" s="6"/>
      <c r="C260" s="6"/>
      <c r="D260" s="6"/>
      <c r="E260" s="144"/>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144"/>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8"/>
      <c r="DG260" s="8"/>
      <c r="DH260" s="8"/>
      <c r="DI260" s="8"/>
      <c r="DJ260" s="8"/>
      <c r="DK260" s="8"/>
      <c r="DL260" s="8"/>
      <c r="DM260" s="8"/>
      <c r="DN260" s="8"/>
      <c r="DO260" s="8"/>
      <c r="DP260" s="8"/>
      <c r="DQ260" s="8"/>
      <c r="DR260" s="8"/>
      <c r="DS260" s="8"/>
      <c r="DT260" s="8"/>
      <c r="DU260" s="8"/>
      <c r="DV260" s="8"/>
      <c r="DW260" s="8"/>
      <c r="DX260" s="8"/>
      <c r="DY260" s="8"/>
      <c r="DZ260" s="8"/>
      <c r="EA260" s="8"/>
      <c r="EB260" s="6"/>
    </row>
    <row r="261" spans="1:132" x14ac:dyDescent="0.25">
      <c r="A261" s="6"/>
      <c r="B261" s="6"/>
      <c r="C261" s="6"/>
      <c r="D261" s="6"/>
      <c r="E261" s="144"/>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144"/>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8"/>
      <c r="DG261" s="8"/>
      <c r="DH261" s="8"/>
      <c r="DI261" s="8"/>
      <c r="DJ261" s="8"/>
      <c r="DK261" s="8"/>
      <c r="DL261" s="8"/>
      <c r="DM261" s="8"/>
      <c r="DN261" s="8"/>
      <c r="DO261" s="8"/>
      <c r="DP261" s="8"/>
      <c r="DQ261" s="8"/>
      <c r="DR261" s="8"/>
      <c r="DS261" s="8"/>
      <c r="DT261" s="8"/>
      <c r="DU261" s="8"/>
      <c r="DV261" s="8"/>
      <c r="DW261" s="8"/>
      <c r="DX261" s="8"/>
      <c r="DY261" s="8"/>
      <c r="DZ261" s="8"/>
      <c r="EA261" s="8"/>
      <c r="EB261" s="6"/>
    </row>
    <row r="262" spans="1:132" x14ac:dyDescent="0.25">
      <c r="A262" s="6"/>
      <c r="B262" s="6"/>
      <c r="C262" s="6"/>
      <c r="D262" s="6"/>
      <c r="E262" s="144"/>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144"/>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8"/>
      <c r="DG262" s="8"/>
      <c r="DH262" s="8"/>
      <c r="DI262" s="8"/>
      <c r="DJ262" s="8"/>
      <c r="DK262" s="8"/>
      <c r="DL262" s="8"/>
      <c r="DM262" s="8"/>
      <c r="DN262" s="8"/>
      <c r="DO262" s="8"/>
      <c r="DP262" s="8"/>
      <c r="DQ262" s="8"/>
      <c r="DR262" s="8"/>
      <c r="DS262" s="8"/>
      <c r="DT262" s="8"/>
      <c r="DU262" s="8"/>
      <c r="DV262" s="8"/>
      <c r="DW262" s="8"/>
      <c r="DX262" s="8"/>
      <c r="DY262" s="8"/>
      <c r="DZ262" s="8"/>
      <c r="EA262" s="8"/>
      <c r="EB262" s="6"/>
    </row>
    <row r="263" spans="1:132" x14ac:dyDescent="0.25">
      <c r="A263" s="6"/>
      <c r="B263" s="6"/>
      <c r="C263" s="6"/>
      <c r="D263" s="6"/>
      <c r="E263" s="144"/>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144"/>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c r="CW263" s="6"/>
      <c r="CX263" s="6"/>
      <c r="CY263" s="6"/>
      <c r="CZ263" s="6"/>
      <c r="DA263" s="6"/>
      <c r="DB263" s="6"/>
      <c r="DC263" s="6"/>
      <c r="DD263" s="6"/>
      <c r="DE263" s="6"/>
      <c r="DF263" s="8"/>
      <c r="DG263" s="8"/>
      <c r="DH263" s="8"/>
      <c r="DI263" s="8"/>
      <c r="DJ263" s="8"/>
      <c r="DK263" s="8"/>
      <c r="DL263" s="8"/>
      <c r="DM263" s="8"/>
      <c r="DN263" s="8"/>
      <c r="DO263" s="8"/>
      <c r="DP263" s="8"/>
      <c r="DQ263" s="8"/>
      <c r="DR263" s="8"/>
      <c r="DS263" s="8"/>
      <c r="DT263" s="8"/>
      <c r="DU263" s="8"/>
      <c r="DV263" s="8"/>
      <c r="DW263" s="8"/>
      <c r="DX263" s="8"/>
      <c r="DY263" s="8"/>
      <c r="DZ263" s="8"/>
      <c r="EA263" s="8"/>
      <c r="EB263" s="6"/>
    </row>
    <row r="264" spans="1:132" x14ac:dyDescent="0.25">
      <c r="A264" s="6"/>
      <c r="B264" s="6"/>
      <c r="C264" s="6"/>
      <c r="D264" s="6"/>
      <c r="E264" s="144"/>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144"/>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8"/>
      <c r="DG264" s="8"/>
      <c r="DH264" s="8"/>
      <c r="DI264" s="8"/>
      <c r="DJ264" s="8"/>
      <c r="DK264" s="8"/>
      <c r="DL264" s="8"/>
      <c r="DM264" s="8"/>
      <c r="DN264" s="8"/>
      <c r="DO264" s="8"/>
      <c r="DP264" s="8"/>
      <c r="DQ264" s="8"/>
      <c r="DR264" s="8"/>
      <c r="DS264" s="8"/>
      <c r="DT264" s="8"/>
      <c r="DU264" s="8"/>
      <c r="DV264" s="8"/>
      <c r="DW264" s="8"/>
      <c r="DX264" s="8"/>
      <c r="DY264" s="8"/>
      <c r="DZ264" s="8"/>
      <c r="EA264" s="8"/>
      <c r="EB264" s="6"/>
    </row>
    <row r="265" spans="1:132" x14ac:dyDescent="0.25">
      <c r="A265" s="6"/>
      <c r="B265" s="6"/>
      <c r="C265" s="6"/>
      <c r="D265" s="6"/>
      <c r="E265" s="144"/>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144"/>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8"/>
      <c r="DG265" s="8"/>
      <c r="DH265" s="8"/>
      <c r="DI265" s="8"/>
      <c r="DJ265" s="8"/>
      <c r="DK265" s="8"/>
      <c r="DL265" s="8"/>
      <c r="DM265" s="8"/>
      <c r="DN265" s="8"/>
      <c r="DO265" s="8"/>
      <c r="DP265" s="8"/>
      <c r="DQ265" s="8"/>
      <c r="DR265" s="8"/>
      <c r="DS265" s="8"/>
      <c r="DT265" s="8"/>
      <c r="DU265" s="8"/>
      <c r="DV265" s="8"/>
      <c r="DW265" s="8"/>
      <c r="DX265" s="8"/>
      <c r="DY265" s="8"/>
      <c r="DZ265" s="8"/>
      <c r="EA265" s="8"/>
      <c r="EB265" s="6"/>
    </row>
    <row r="266" spans="1:132" x14ac:dyDescent="0.25">
      <c r="A266" s="6"/>
      <c r="B266" s="6"/>
      <c r="C266" s="6"/>
      <c r="D266" s="6"/>
      <c r="E266" s="144"/>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144"/>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8"/>
      <c r="DG266" s="8"/>
      <c r="DH266" s="8"/>
      <c r="DI266" s="8"/>
      <c r="DJ266" s="8"/>
      <c r="DK266" s="8"/>
      <c r="DL266" s="8"/>
      <c r="DM266" s="8"/>
      <c r="DN266" s="8"/>
      <c r="DO266" s="8"/>
      <c r="DP266" s="8"/>
      <c r="DQ266" s="8"/>
      <c r="DR266" s="8"/>
      <c r="DS266" s="8"/>
      <c r="DT266" s="8"/>
      <c r="DU266" s="8"/>
      <c r="DV266" s="8"/>
      <c r="DW266" s="8"/>
      <c r="DX266" s="8"/>
      <c r="DY266" s="8"/>
      <c r="DZ266" s="8"/>
      <c r="EA266" s="8"/>
      <c r="EB266" s="6"/>
    </row>
    <row r="267" spans="1:132" x14ac:dyDescent="0.25">
      <c r="A267" s="6"/>
      <c r="B267" s="6"/>
      <c r="C267" s="6"/>
      <c r="D267" s="6"/>
      <c r="E267" s="144"/>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144"/>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8"/>
      <c r="DG267" s="8"/>
      <c r="DH267" s="8"/>
      <c r="DI267" s="8"/>
      <c r="DJ267" s="8"/>
      <c r="DK267" s="8"/>
      <c r="DL267" s="8"/>
      <c r="DM267" s="8"/>
      <c r="DN267" s="8"/>
      <c r="DO267" s="8"/>
      <c r="DP267" s="8"/>
      <c r="DQ267" s="8"/>
      <c r="DR267" s="8"/>
      <c r="DS267" s="8"/>
      <c r="DT267" s="8"/>
      <c r="DU267" s="8"/>
      <c r="DV267" s="8"/>
      <c r="DW267" s="8"/>
      <c r="DX267" s="8"/>
      <c r="DY267" s="8"/>
      <c r="DZ267" s="8"/>
      <c r="EA267" s="8"/>
      <c r="EB267" s="6"/>
    </row>
    <row r="268" spans="1:132" x14ac:dyDescent="0.25">
      <c r="A268" s="6"/>
      <c r="B268" s="6"/>
      <c r="C268" s="6"/>
      <c r="D268" s="6"/>
      <c r="E268" s="144"/>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144"/>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8"/>
      <c r="DG268" s="8"/>
      <c r="DH268" s="8"/>
      <c r="DI268" s="8"/>
      <c r="DJ268" s="8"/>
      <c r="DK268" s="8"/>
      <c r="DL268" s="8"/>
      <c r="DM268" s="8"/>
      <c r="DN268" s="8"/>
      <c r="DO268" s="8"/>
      <c r="DP268" s="8"/>
      <c r="DQ268" s="8"/>
      <c r="DR268" s="8"/>
      <c r="DS268" s="8"/>
      <c r="DT268" s="8"/>
      <c r="DU268" s="8"/>
      <c r="DV268" s="8"/>
      <c r="DW268" s="8"/>
      <c r="DX268" s="8"/>
      <c r="DY268" s="8"/>
      <c r="DZ268" s="8"/>
      <c r="EA268" s="8"/>
      <c r="EB268" s="6"/>
    </row>
    <row r="269" spans="1:132" x14ac:dyDescent="0.25">
      <c r="A269" s="6"/>
      <c r="B269" s="6"/>
      <c r="C269" s="6"/>
      <c r="D269" s="6"/>
      <c r="E269" s="144"/>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144"/>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8"/>
      <c r="DG269" s="8"/>
      <c r="DH269" s="8"/>
      <c r="DI269" s="8"/>
      <c r="DJ269" s="8"/>
      <c r="DK269" s="8"/>
      <c r="DL269" s="8"/>
      <c r="DM269" s="8"/>
      <c r="DN269" s="8"/>
      <c r="DO269" s="8"/>
      <c r="DP269" s="8"/>
      <c r="DQ269" s="8"/>
      <c r="DR269" s="8"/>
      <c r="DS269" s="8"/>
      <c r="DT269" s="8"/>
      <c r="DU269" s="8"/>
      <c r="DV269" s="8"/>
      <c r="DW269" s="8"/>
      <c r="DX269" s="8"/>
      <c r="DY269" s="8"/>
      <c r="DZ269" s="8"/>
      <c r="EA269" s="8"/>
      <c r="EB269" s="6"/>
    </row>
    <row r="270" spans="1:132" x14ac:dyDescent="0.25">
      <c r="A270" s="6"/>
      <c r="B270" s="6"/>
      <c r="C270" s="6"/>
      <c r="D270" s="6"/>
      <c r="E270" s="144"/>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144"/>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8"/>
      <c r="DG270" s="8"/>
      <c r="DH270" s="8"/>
      <c r="DI270" s="8"/>
      <c r="DJ270" s="8"/>
      <c r="DK270" s="8"/>
      <c r="DL270" s="8"/>
      <c r="DM270" s="8"/>
      <c r="DN270" s="8"/>
      <c r="DO270" s="8"/>
      <c r="DP270" s="8"/>
      <c r="DQ270" s="8"/>
      <c r="DR270" s="8"/>
      <c r="DS270" s="8"/>
      <c r="DT270" s="8"/>
      <c r="DU270" s="8"/>
      <c r="DV270" s="8"/>
      <c r="DW270" s="8"/>
      <c r="DX270" s="8"/>
      <c r="DY270" s="8"/>
      <c r="DZ270" s="8"/>
      <c r="EA270" s="8"/>
      <c r="EB270" s="6"/>
    </row>
    <row r="271" spans="1:132" x14ac:dyDescent="0.25">
      <c r="A271" s="6"/>
      <c r="B271" s="6"/>
      <c r="C271" s="6"/>
      <c r="D271" s="6"/>
      <c r="E271" s="144"/>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144"/>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8"/>
      <c r="DG271" s="8"/>
      <c r="DH271" s="8"/>
      <c r="DI271" s="8"/>
      <c r="DJ271" s="8"/>
      <c r="DK271" s="8"/>
      <c r="DL271" s="8"/>
      <c r="DM271" s="8"/>
      <c r="DN271" s="8"/>
      <c r="DO271" s="8"/>
      <c r="DP271" s="8"/>
      <c r="DQ271" s="8"/>
      <c r="DR271" s="8"/>
      <c r="DS271" s="8"/>
      <c r="DT271" s="8"/>
      <c r="DU271" s="8"/>
      <c r="DV271" s="8"/>
      <c r="DW271" s="8"/>
      <c r="DX271" s="8"/>
      <c r="DY271" s="8"/>
      <c r="DZ271" s="8"/>
      <c r="EA271" s="8"/>
      <c r="EB271" s="6"/>
    </row>
    <row r="272" spans="1:132" x14ac:dyDescent="0.25">
      <c r="A272" s="6"/>
      <c r="B272" s="6"/>
      <c r="C272" s="6"/>
      <c r="D272" s="6"/>
      <c r="E272" s="144"/>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144"/>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8"/>
      <c r="DG272" s="8"/>
      <c r="DH272" s="8"/>
      <c r="DI272" s="8"/>
      <c r="DJ272" s="8"/>
      <c r="DK272" s="8"/>
      <c r="DL272" s="8"/>
      <c r="DM272" s="8"/>
      <c r="DN272" s="8"/>
      <c r="DO272" s="8"/>
      <c r="DP272" s="8"/>
      <c r="DQ272" s="8"/>
      <c r="DR272" s="8"/>
      <c r="DS272" s="8"/>
      <c r="DT272" s="8"/>
      <c r="DU272" s="8"/>
      <c r="DV272" s="8"/>
      <c r="DW272" s="8"/>
      <c r="DX272" s="8"/>
      <c r="DY272" s="8"/>
      <c r="DZ272" s="8"/>
      <c r="EA272" s="8"/>
      <c r="EB272" s="6"/>
    </row>
    <row r="273" spans="1:132" x14ac:dyDescent="0.25">
      <c r="A273" s="6"/>
      <c r="B273" s="6"/>
      <c r="C273" s="6"/>
      <c r="D273" s="6"/>
      <c r="E273" s="144"/>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144"/>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c r="CY273" s="6"/>
      <c r="CZ273" s="6"/>
      <c r="DA273" s="6"/>
      <c r="DB273" s="6"/>
      <c r="DC273" s="6"/>
      <c r="DD273" s="6"/>
      <c r="DE273" s="6"/>
      <c r="DF273" s="8"/>
      <c r="DG273" s="8"/>
      <c r="DH273" s="8"/>
      <c r="DI273" s="8"/>
      <c r="DJ273" s="8"/>
      <c r="DK273" s="8"/>
      <c r="DL273" s="8"/>
      <c r="DM273" s="8"/>
      <c r="DN273" s="8"/>
      <c r="DO273" s="8"/>
      <c r="DP273" s="8"/>
      <c r="DQ273" s="8"/>
      <c r="DR273" s="8"/>
      <c r="DS273" s="8"/>
      <c r="DT273" s="8"/>
      <c r="DU273" s="8"/>
      <c r="DV273" s="8"/>
      <c r="DW273" s="8"/>
      <c r="DX273" s="8"/>
      <c r="DY273" s="8"/>
      <c r="DZ273" s="8"/>
      <c r="EA273" s="8"/>
      <c r="EB273" s="6"/>
    </row>
    <row r="274" spans="1:132" x14ac:dyDescent="0.25">
      <c r="A274" s="6"/>
      <c r="B274" s="6"/>
      <c r="C274" s="6"/>
      <c r="D274" s="6"/>
      <c r="E274" s="144"/>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144"/>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8"/>
      <c r="DG274" s="8"/>
      <c r="DH274" s="8"/>
      <c r="DI274" s="8"/>
      <c r="DJ274" s="8"/>
      <c r="DK274" s="8"/>
      <c r="DL274" s="8"/>
      <c r="DM274" s="8"/>
      <c r="DN274" s="8"/>
      <c r="DO274" s="8"/>
      <c r="DP274" s="8"/>
      <c r="DQ274" s="8"/>
      <c r="DR274" s="8"/>
      <c r="DS274" s="8"/>
      <c r="DT274" s="8"/>
      <c r="DU274" s="8"/>
      <c r="DV274" s="8"/>
      <c r="DW274" s="8"/>
      <c r="DX274" s="8"/>
      <c r="DY274" s="8"/>
      <c r="DZ274" s="8"/>
      <c r="EA274" s="8"/>
      <c r="EB274" s="6"/>
    </row>
    <row r="275" spans="1:132" x14ac:dyDescent="0.25">
      <c r="A275" s="6"/>
      <c r="B275" s="6"/>
      <c r="C275" s="6"/>
      <c r="D275" s="6"/>
      <c r="E275" s="144"/>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144"/>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8"/>
      <c r="DG275" s="8"/>
      <c r="DH275" s="8"/>
      <c r="DI275" s="8"/>
      <c r="DJ275" s="8"/>
      <c r="DK275" s="8"/>
      <c r="DL275" s="8"/>
      <c r="DM275" s="8"/>
      <c r="DN275" s="8"/>
      <c r="DO275" s="8"/>
      <c r="DP275" s="8"/>
      <c r="DQ275" s="8"/>
      <c r="DR275" s="8"/>
      <c r="DS275" s="8"/>
      <c r="DT275" s="8"/>
      <c r="DU275" s="8"/>
      <c r="DV275" s="8"/>
      <c r="DW275" s="8"/>
      <c r="DX275" s="8"/>
      <c r="DY275" s="8"/>
      <c r="DZ275" s="8"/>
      <c r="EA275" s="8"/>
      <c r="EB275" s="6"/>
    </row>
    <row r="276" spans="1:132" x14ac:dyDescent="0.25">
      <c r="A276" s="6"/>
      <c r="B276" s="6"/>
      <c r="C276" s="6"/>
      <c r="D276" s="6"/>
      <c r="E276" s="144"/>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144"/>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8"/>
      <c r="DG276" s="8"/>
      <c r="DH276" s="8"/>
      <c r="DI276" s="8"/>
      <c r="DJ276" s="8"/>
      <c r="DK276" s="8"/>
      <c r="DL276" s="8"/>
      <c r="DM276" s="8"/>
      <c r="DN276" s="8"/>
      <c r="DO276" s="8"/>
      <c r="DP276" s="8"/>
      <c r="DQ276" s="8"/>
      <c r="DR276" s="8"/>
      <c r="DS276" s="8"/>
      <c r="DT276" s="8"/>
      <c r="DU276" s="8"/>
      <c r="DV276" s="8"/>
      <c r="DW276" s="8"/>
      <c r="DX276" s="8"/>
      <c r="DY276" s="8"/>
      <c r="DZ276" s="8"/>
      <c r="EA276" s="8"/>
      <c r="EB276" s="6"/>
    </row>
    <row r="277" spans="1:132" x14ac:dyDescent="0.25">
      <c r="A277" s="6"/>
      <c r="B277" s="6"/>
      <c r="C277" s="6"/>
      <c r="D277" s="6"/>
      <c r="E277" s="144"/>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144"/>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8"/>
      <c r="DG277" s="8"/>
      <c r="DH277" s="8"/>
      <c r="DI277" s="8"/>
      <c r="DJ277" s="8"/>
      <c r="DK277" s="8"/>
      <c r="DL277" s="8"/>
      <c r="DM277" s="8"/>
      <c r="DN277" s="8"/>
      <c r="DO277" s="8"/>
      <c r="DP277" s="8"/>
      <c r="DQ277" s="8"/>
      <c r="DR277" s="8"/>
      <c r="DS277" s="8"/>
      <c r="DT277" s="8"/>
      <c r="DU277" s="8"/>
      <c r="DV277" s="8"/>
      <c r="DW277" s="8"/>
      <c r="DX277" s="8"/>
      <c r="DY277" s="8"/>
      <c r="DZ277" s="8"/>
      <c r="EA277" s="8"/>
      <c r="EB277" s="6"/>
    </row>
    <row r="278" spans="1:132" x14ac:dyDescent="0.25">
      <c r="A278" s="6"/>
      <c r="B278" s="6"/>
      <c r="C278" s="6"/>
      <c r="D278" s="6"/>
      <c r="E278" s="144"/>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144"/>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8"/>
      <c r="DG278" s="8"/>
      <c r="DH278" s="8"/>
      <c r="DI278" s="8"/>
      <c r="DJ278" s="8"/>
      <c r="DK278" s="8"/>
      <c r="DL278" s="8"/>
      <c r="DM278" s="8"/>
      <c r="DN278" s="8"/>
      <c r="DO278" s="8"/>
      <c r="DP278" s="8"/>
      <c r="DQ278" s="8"/>
      <c r="DR278" s="8"/>
      <c r="DS278" s="8"/>
      <c r="DT278" s="8"/>
      <c r="DU278" s="8"/>
      <c r="DV278" s="8"/>
      <c r="DW278" s="8"/>
      <c r="DX278" s="8"/>
      <c r="DY278" s="8"/>
      <c r="DZ278" s="8"/>
      <c r="EA278" s="8"/>
      <c r="EB278" s="6"/>
    </row>
    <row r="279" spans="1:132" x14ac:dyDescent="0.25">
      <c r="A279" s="6"/>
      <c r="B279" s="6"/>
      <c r="C279" s="6"/>
      <c r="D279" s="6"/>
      <c r="E279" s="144"/>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144"/>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8"/>
      <c r="DG279" s="8"/>
      <c r="DH279" s="8"/>
      <c r="DI279" s="8"/>
      <c r="DJ279" s="8"/>
      <c r="DK279" s="8"/>
      <c r="DL279" s="8"/>
      <c r="DM279" s="8"/>
      <c r="DN279" s="8"/>
      <c r="DO279" s="8"/>
      <c r="DP279" s="8"/>
      <c r="DQ279" s="8"/>
      <c r="DR279" s="8"/>
      <c r="DS279" s="8"/>
      <c r="DT279" s="8"/>
      <c r="DU279" s="8"/>
      <c r="DV279" s="8"/>
      <c r="DW279" s="8"/>
      <c r="DX279" s="8"/>
      <c r="DY279" s="8"/>
      <c r="DZ279" s="8"/>
      <c r="EA279" s="8"/>
      <c r="EB279" s="6"/>
    </row>
    <row r="280" spans="1:132" x14ac:dyDescent="0.25">
      <c r="A280" s="6"/>
      <c r="B280" s="6"/>
      <c r="C280" s="6"/>
      <c r="D280" s="6"/>
      <c r="E280" s="144"/>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144"/>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8"/>
      <c r="DG280" s="8"/>
      <c r="DH280" s="8"/>
      <c r="DI280" s="8"/>
      <c r="DJ280" s="8"/>
      <c r="DK280" s="8"/>
      <c r="DL280" s="8"/>
      <c r="DM280" s="8"/>
      <c r="DN280" s="8"/>
      <c r="DO280" s="8"/>
      <c r="DP280" s="8"/>
      <c r="DQ280" s="8"/>
      <c r="DR280" s="8"/>
      <c r="DS280" s="8"/>
      <c r="DT280" s="8"/>
      <c r="DU280" s="8"/>
      <c r="DV280" s="8"/>
      <c r="DW280" s="8"/>
      <c r="DX280" s="8"/>
      <c r="DY280" s="8"/>
      <c r="DZ280" s="8"/>
      <c r="EA280" s="8"/>
      <c r="EB280" s="6"/>
    </row>
    <row r="281" spans="1:132" x14ac:dyDescent="0.25">
      <c r="A281" s="6"/>
      <c r="B281" s="6"/>
      <c r="C281" s="6"/>
      <c r="D281" s="6"/>
      <c r="E281" s="144"/>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144"/>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8"/>
      <c r="DG281" s="8"/>
      <c r="DH281" s="8"/>
      <c r="DI281" s="8"/>
      <c r="DJ281" s="8"/>
      <c r="DK281" s="8"/>
      <c r="DL281" s="8"/>
      <c r="DM281" s="8"/>
      <c r="DN281" s="8"/>
      <c r="DO281" s="8"/>
      <c r="DP281" s="8"/>
      <c r="DQ281" s="8"/>
      <c r="DR281" s="8"/>
      <c r="DS281" s="8"/>
      <c r="DT281" s="8"/>
      <c r="DU281" s="8"/>
      <c r="DV281" s="8"/>
      <c r="DW281" s="8"/>
      <c r="DX281" s="8"/>
      <c r="DY281" s="8"/>
      <c r="DZ281" s="8"/>
      <c r="EA281" s="8"/>
      <c r="EB281" s="6"/>
    </row>
    <row r="282" spans="1:132" x14ac:dyDescent="0.25">
      <c r="A282" s="6"/>
      <c r="B282" s="6"/>
      <c r="C282" s="6"/>
      <c r="D282" s="6"/>
      <c r="E282" s="144"/>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144"/>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8"/>
      <c r="DG282" s="8"/>
      <c r="DH282" s="8"/>
      <c r="DI282" s="8"/>
      <c r="DJ282" s="8"/>
      <c r="DK282" s="8"/>
      <c r="DL282" s="8"/>
      <c r="DM282" s="8"/>
      <c r="DN282" s="8"/>
      <c r="DO282" s="8"/>
      <c r="DP282" s="8"/>
      <c r="DQ282" s="8"/>
      <c r="DR282" s="8"/>
      <c r="DS282" s="8"/>
      <c r="DT282" s="8"/>
      <c r="DU282" s="8"/>
      <c r="DV282" s="8"/>
      <c r="DW282" s="8"/>
      <c r="DX282" s="8"/>
      <c r="DY282" s="8"/>
      <c r="DZ282" s="8"/>
      <c r="EA282" s="8"/>
      <c r="EB282" s="6"/>
    </row>
    <row r="283" spans="1:132" x14ac:dyDescent="0.25">
      <c r="A283" s="6"/>
      <c r="B283" s="6"/>
      <c r="C283" s="6"/>
      <c r="D283" s="6"/>
      <c r="E283" s="144"/>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144"/>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8"/>
      <c r="DG283" s="8"/>
      <c r="DH283" s="8"/>
      <c r="DI283" s="8"/>
      <c r="DJ283" s="8"/>
      <c r="DK283" s="8"/>
      <c r="DL283" s="8"/>
      <c r="DM283" s="8"/>
      <c r="DN283" s="8"/>
      <c r="DO283" s="8"/>
      <c r="DP283" s="8"/>
      <c r="DQ283" s="8"/>
      <c r="DR283" s="8"/>
      <c r="DS283" s="8"/>
      <c r="DT283" s="8"/>
      <c r="DU283" s="8"/>
      <c r="DV283" s="8"/>
      <c r="DW283" s="8"/>
      <c r="DX283" s="8"/>
      <c r="DY283" s="8"/>
      <c r="DZ283" s="8"/>
      <c r="EA283" s="8"/>
      <c r="EB283" s="6"/>
    </row>
    <row r="284" spans="1:132" x14ac:dyDescent="0.25">
      <c r="A284" s="6"/>
      <c r="B284" s="6"/>
      <c r="C284" s="6"/>
      <c r="D284" s="6"/>
      <c r="E284" s="144"/>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144"/>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c r="CY284" s="6"/>
      <c r="CZ284" s="6"/>
      <c r="DA284" s="6"/>
      <c r="DB284" s="6"/>
      <c r="DC284" s="6"/>
      <c r="DD284" s="6"/>
      <c r="DE284" s="6"/>
      <c r="DF284" s="8"/>
      <c r="DG284" s="8"/>
      <c r="DH284" s="8"/>
      <c r="DI284" s="8"/>
      <c r="DJ284" s="8"/>
      <c r="DK284" s="8"/>
      <c r="DL284" s="8"/>
      <c r="DM284" s="8"/>
      <c r="DN284" s="8"/>
      <c r="DO284" s="8"/>
      <c r="DP284" s="8"/>
      <c r="DQ284" s="8"/>
      <c r="DR284" s="8"/>
      <c r="DS284" s="8"/>
      <c r="DT284" s="8"/>
      <c r="DU284" s="8"/>
      <c r="DV284" s="8"/>
      <c r="DW284" s="8"/>
      <c r="DX284" s="8"/>
      <c r="DY284" s="8"/>
      <c r="DZ284" s="8"/>
      <c r="EA284" s="8"/>
      <c r="EB284" s="6"/>
    </row>
    <row r="285" spans="1:132" x14ac:dyDescent="0.25">
      <c r="A285" s="6"/>
      <c r="B285" s="6"/>
      <c r="C285" s="6"/>
      <c r="D285" s="6"/>
      <c r="E285" s="144"/>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144"/>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8"/>
      <c r="DG285" s="8"/>
      <c r="DH285" s="8"/>
      <c r="DI285" s="8"/>
      <c r="DJ285" s="8"/>
      <c r="DK285" s="8"/>
      <c r="DL285" s="8"/>
      <c r="DM285" s="8"/>
      <c r="DN285" s="8"/>
      <c r="DO285" s="8"/>
      <c r="DP285" s="8"/>
      <c r="DQ285" s="8"/>
      <c r="DR285" s="8"/>
      <c r="DS285" s="8"/>
      <c r="DT285" s="8"/>
      <c r="DU285" s="8"/>
      <c r="DV285" s="8"/>
      <c r="DW285" s="8"/>
      <c r="DX285" s="8"/>
      <c r="DY285" s="8"/>
      <c r="DZ285" s="8"/>
      <c r="EA285" s="8"/>
      <c r="EB285" s="6"/>
    </row>
    <row r="286" spans="1:132" x14ac:dyDescent="0.25">
      <c r="A286" s="6"/>
      <c r="B286" s="6"/>
      <c r="C286" s="6"/>
      <c r="D286" s="6"/>
      <c r="E286" s="144"/>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144"/>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8"/>
      <c r="DG286" s="8"/>
      <c r="DH286" s="8"/>
      <c r="DI286" s="8"/>
      <c r="DJ286" s="8"/>
      <c r="DK286" s="8"/>
      <c r="DL286" s="8"/>
      <c r="DM286" s="8"/>
      <c r="DN286" s="8"/>
      <c r="DO286" s="8"/>
      <c r="DP286" s="8"/>
      <c r="DQ286" s="8"/>
      <c r="DR286" s="8"/>
      <c r="DS286" s="8"/>
      <c r="DT286" s="8"/>
      <c r="DU286" s="8"/>
      <c r="DV286" s="8"/>
      <c r="DW286" s="8"/>
      <c r="DX286" s="8"/>
      <c r="DY286" s="8"/>
      <c r="DZ286" s="8"/>
      <c r="EA286" s="8"/>
      <c r="EB286" s="6"/>
    </row>
    <row r="287" spans="1:132" x14ac:dyDescent="0.25">
      <c r="A287" s="6"/>
      <c r="B287" s="6"/>
      <c r="C287" s="6"/>
      <c r="D287" s="6"/>
      <c r="E287" s="144"/>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144"/>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c r="CW287" s="6"/>
      <c r="CX287" s="6"/>
      <c r="CY287" s="6"/>
      <c r="CZ287" s="6"/>
      <c r="DA287" s="6"/>
      <c r="DB287" s="6"/>
      <c r="DC287" s="6"/>
      <c r="DD287" s="6"/>
      <c r="DE287" s="6"/>
      <c r="DF287" s="8"/>
      <c r="DG287" s="8"/>
      <c r="DH287" s="8"/>
      <c r="DI287" s="8"/>
      <c r="DJ287" s="8"/>
      <c r="DK287" s="8"/>
      <c r="DL287" s="8"/>
      <c r="DM287" s="8"/>
      <c r="DN287" s="8"/>
      <c r="DO287" s="8"/>
      <c r="DP287" s="8"/>
      <c r="DQ287" s="8"/>
      <c r="DR287" s="8"/>
      <c r="DS287" s="8"/>
      <c r="DT287" s="8"/>
      <c r="DU287" s="8"/>
      <c r="DV287" s="8"/>
      <c r="DW287" s="8"/>
      <c r="DX287" s="8"/>
      <c r="DY287" s="8"/>
      <c r="DZ287" s="8"/>
      <c r="EA287" s="8"/>
      <c r="EB287" s="6"/>
    </row>
    <row r="288" spans="1:132" x14ac:dyDescent="0.25">
      <c r="A288" s="6"/>
      <c r="B288" s="6"/>
      <c r="C288" s="6"/>
      <c r="D288" s="6"/>
      <c r="E288" s="144"/>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144"/>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c r="CY288" s="6"/>
      <c r="CZ288" s="6"/>
      <c r="DA288" s="6"/>
      <c r="DB288" s="6"/>
      <c r="DC288" s="6"/>
      <c r="DD288" s="6"/>
      <c r="DE288" s="6"/>
      <c r="DF288" s="8"/>
      <c r="DG288" s="8"/>
      <c r="DH288" s="8"/>
      <c r="DI288" s="8"/>
      <c r="DJ288" s="8"/>
      <c r="DK288" s="8"/>
      <c r="DL288" s="8"/>
      <c r="DM288" s="8"/>
      <c r="DN288" s="8"/>
      <c r="DO288" s="8"/>
      <c r="DP288" s="8"/>
      <c r="DQ288" s="8"/>
      <c r="DR288" s="8"/>
      <c r="DS288" s="8"/>
      <c r="DT288" s="8"/>
      <c r="DU288" s="8"/>
      <c r="DV288" s="8"/>
      <c r="DW288" s="8"/>
      <c r="DX288" s="8"/>
      <c r="DY288" s="8"/>
      <c r="DZ288" s="8"/>
      <c r="EA288" s="8"/>
      <c r="EB288" s="6"/>
    </row>
    <row r="289" spans="1:132" x14ac:dyDescent="0.25">
      <c r="A289" s="6"/>
      <c r="B289" s="6"/>
      <c r="C289" s="6"/>
      <c r="D289" s="6"/>
      <c r="E289" s="144"/>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144"/>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c r="CY289" s="6"/>
      <c r="CZ289" s="6"/>
      <c r="DA289" s="6"/>
      <c r="DB289" s="6"/>
      <c r="DC289" s="6"/>
      <c r="DD289" s="6"/>
      <c r="DE289" s="6"/>
      <c r="DF289" s="8"/>
      <c r="DG289" s="8"/>
      <c r="DH289" s="8"/>
      <c r="DI289" s="8"/>
      <c r="DJ289" s="8"/>
      <c r="DK289" s="8"/>
      <c r="DL289" s="8"/>
      <c r="DM289" s="8"/>
      <c r="DN289" s="8"/>
      <c r="DO289" s="8"/>
      <c r="DP289" s="8"/>
      <c r="DQ289" s="8"/>
      <c r="DR289" s="8"/>
      <c r="DS289" s="8"/>
      <c r="DT289" s="8"/>
      <c r="DU289" s="8"/>
      <c r="DV289" s="8"/>
      <c r="DW289" s="8"/>
      <c r="DX289" s="8"/>
      <c r="DY289" s="8"/>
      <c r="DZ289" s="8"/>
      <c r="EA289" s="8"/>
      <c r="EB289" s="6"/>
    </row>
    <row r="290" spans="1:132" x14ac:dyDescent="0.25">
      <c r="A290" s="6"/>
      <c r="B290" s="6"/>
      <c r="C290" s="6"/>
      <c r="D290" s="6"/>
      <c r="E290" s="144"/>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144"/>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8"/>
      <c r="DG290" s="8"/>
      <c r="DH290" s="8"/>
      <c r="DI290" s="8"/>
      <c r="DJ290" s="8"/>
      <c r="DK290" s="8"/>
      <c r="DL290" s="8"/>
      <c r="DM290" s="8"/>
      <c r="DN290" s="8"/>
      <c r="DO290" s="8"/>
      <c r="DP290" s="8"/>
      <c r="DQ290" s="8"/>
      <c r="DR290" s="8"/>
      <c r="DS290" s="8"/>
      <c r="DT290" s="8"/>
      <c r="DU290" s="8"/>
      <c r="DV290" s="8"/>
      <c r="DW290" s="8"/>
      <c r="DX290" s="8"/>
      <c r="DY290" s="8"/>
      <c r="DZ290" s="8"/>
      <c r="EA290" s="8"/>
      <c r="EB290" s="6"/>
    </row>
    <row r="291" spans="1:132" x14ac:dyDescent="0.25">
      <c r="A291" s="6"/>
      <c r="B291" s="6"/>
      <c r="C291" s="6"/>
      <c r="D291" s="6"/>
      <c r="E291" s="144"/>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144"/>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8"/>
      <c r="DG291" s="8"/>
      <c r="DH291" s="8"/>
      <c r="DI291" s="8"/>
      <c r="DJ291" s="8"/>
      <c r="DK291" s="8"/>
      <c r="DL291" s="8"/>
      <c r="DM291" s="8"/>
      <c r="DN291" s="8"/>
      <c r="DO291" s="8"/>
      <c r="DP291" s="8"/>
      <c r="DQ291" s="8"/>
      <c r="DR291" s="8"/>
      <c r="DS291" s="8"/>
      <c r="DT291" s="8"/>
      <c r="DU291" s="8"/>
      <c r="DV291" s="8"/>
      <c r="DW291" s="8"/>
      <c r="DX291" s="8"/>
      <c r="DY291" s="8"/>
      <c r="DZ291" s="8"/>
      <c r="EA291" s="8"/>
      <c r="EB291" s="6"/>
    </row>
    <row r="292" spans="1:132" x14ac:dyDescent="0.25">
      <c r="A292" s="6"/>
      <c r="B292" s="6"/>
      <c r="C292" s="6"/>
      <c r="D292" s="6"/>
      <c r="E292" s="144"/>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144"/>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8"/>
      <c r="DG292" s="8"/>
      <c r="DH292" s="8"/>
      <c r="DI292" s="8"/>
      <c r="DJ292" s="8"/>
      <c r="DK292" s="8"/>
      <c r="DL292" s="8"/>
      <c r="DM292" s="8"/>
      <c r="DN292" s="8"/>
      <c r="DO292" s="8"/>
      <c r="DP292" s="8"/>
      <c r="DQ292" s="8"/>
      <c r="DR292" s="8"/>
      <c r="DS292" s="8"/>
      <c r="DT292" s="8"/>
      <c r="DU292" s="8"/>
      <c r="DV292" s="8"/>
      <c r="DW292" s="8"/>
      <c r="DX292" s="8"/>
      <c r="DY292" s="8"/>
      <c r="DZ292" s="8"/>
      <c r="EA292" s="8"/>
      <c r="EB292" s="6"/>
    </row>
    <row r="293" spans="1:132" x14ac:dyDescent="0.25">
      <c r="A293" s="6"/>
      <c r="B293" s="6"/>
      <c r="C293" s="6"/>
      <c r="D293" s="6"/>
      <c r="E293" s="144"/>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144"/>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8"/>
      <c r="DG293" s="8"/>
      <c r="DH293" s="8"/>
      <c r="DI293" s="8"/>
      <c r="DJ293" s="8"/>
      <c r="DK293" s="8"/>
      <c r="DL293" s="8"/>
      <c r="DM293" s="8"/>
      <c r="DN293" s="8"/>
      <c r="DO293" s="8"/>
      <c r="DP293" s="8"/>
      <c r="DQ293" s="8"/>
      <c r="DR293" s="8"/>
      <c r="DS293" s="8"/>
      <c r="DT293" s="8"/>
      <c r="DU293" s="8"/>
      <c r="DV293" s="8"/>
      <c r="DW293" s="8"/>
      <c r="DX293" s="8"/>
      <c r="DY293" s="8"/>
      <c r="DZ293" s="8"/>
      <c r="EA293" s="8"/>
      <c r="EB293" s="6"/>
    </row>
    <row r="294" spans="1:132" x14ac:dyDescent="0.25">
      <c r="A294" s="6"/>
      <c r="B294" s="6"/>
      <c r="C294" s="6"/>
      <c r="D294" s="6"/>
      <c r="E294" s="144"/>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144"/>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8"/>
      <c r="DG294" s="8"/>
      <c r="DH294" s="8"/>
      <c r="DI294" s="8"/>
      <c r="DJ294" s="8"/>
      <c r="DK294" s="8"/>
      <c r="DL294" s="8"/>
      <c r="DM294" s="8"/>
      <c r="DN294" s="8"/>
      <c r="DO294" s="8"/>
      <c r="DP294" s="8"/>
      <c r="DQ294" s="8"/>
      <c r="DR294" s="8"/>
      <c r="DS294" s="8"/>
      <c r="DT294" s="8"/>
      <c r="DU294" s="8"/>
      <c r="DV294" s="8"/>
      <c r="DW294" s="8"/>
      <c r="DX294" s="8"/>
      <c r="DY294" s="8"/>
      <c r="DZ294" s="8"/>
      <c r="EA294" s="8"/>
      <c r="EB294" s="6"/>
    </row>
    <row r="295" spans="1:132" x14ac:dyDescent="0.25">
      <c r="A295" s="6"/>
      <c r="B295" s="6"/>
      <c r="C295" s="6"/>
      <c r="D295" s="6"/>
      <c r="E295" s="144"/>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144"/>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8"/>
      <c r="DG295" s="8"/>
      <c r="DH295" s="8"/>
      <c r="DI295" s="8"/>
      <c r="DJ295" s="8"/>
      <c r="DK295" s="8"/>
      <c r="DL295" s="8"/>
      <c r="DM295" s="8"/>
      <c r="DN295" s="8"/>
      <c r="DO295" s="8"/>
      <c r="DP295" s="8"/>
      <c r="DQ295" s="8"/>
      <c r="DR295" s="8"/>
      <c r="DS295" s="8"/>
      <c r="DT295" s="8"/>
      <c r="DU295" s="8"/>
      <c r="DV295" s="8"/>
      <c r="DW295" s="8"/>
      <c r="DX295" s="8"/>
      <c r="DY295" s="8"/>
      <c r="DZ295" s="8"/>
      <c r="EA295" s="8"/>
      <c r="EB295" s="6"/>
    </row>
    <row r="296" spans="1:132" x14ac:dyDescent="0.25">
      <c r="A296" s="6"/>
      <c r="B296" s="6"/>
      <c r="C296" s="6"/>
      <c r="D296" s="6"/>
      <c r="E296" s="144"/>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144"/>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8"/>
      <c r="DG296" s="8"/>
      <c r="DH296" s="8"/>
      <c r="DI296" s="8"/>
      <c r="DJ296" s="8"/>
      <c r="DK296" s="8"/>
      <c r="DL296" s="8"/>
      <c r="DM296" s="8"/>
      <c r="DN296" s="8"/>
      <c r="DO296" s="8"/>
      <c r="DP296" s="8"/>
      <c r="DQ296" s="8"/>
      <c r="DR296" s="8"/>
      <c r="DS296" s="8"/>
      <c r="DT296" s="8"/>
      <c r="DU296" s="8"/>
      <c r="DV296" s="8"/>
      <c r="DW296" s="8"/>
      <c r="DX296" s="8"/>
      <c r="DY296" s="8"/>
      <c r="DZ296" s="8"/>
      <c r="EA296" s="8"/>
      <c r="EB296" s="6"/>
    </row>
    <row r="297" spans="1:132" x14ac:dyDescent="0.25">
      <c r="A297" s="6"/>
      <c r="B297" s="6"/>
      <c r="C297" s="6"/>
      <c r="D297" s="6"/>
      <c r="E297" s="144"/>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144"/>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8"/>
      <c r="DG297" s="8"/>
      <c r="DH297" s="8"/>
      <c r="DI297" s="8"/>
      <c r="DJ297" s="8"/>
      <c r="DK297" s="8"/>
      <c r="DL297" s="8"/>
      <c r="DM297" s="8"/>
      <c r="DN297" s="8"/>
      <c r="DO297" s="8"/>
      <c r="DP297" s="8"/>
      <c r="DQ297" s="8"/>
      <c r="DR297" s="8"/>
      <c r="DS297" s="8"/>
      <c r="DT297" s="8"/>
      <c r="DU297" s="8"/>
      <c r="DV297" s="8"/>
      <c r="DW297" s="8"/>
      <c r="DX297" s="8"/>
      <c r="DY297" s="8"/>
      <c r="DZ297" s="8"/>
      <c r="EA297" s="8"/>
      <c r="EB297" s="6"/>
    </row>
    <row r="298" spans="1:132" x14ac:dyDescent="0.25">
      <c r="A298" s="6"/>
      <c r="B298" s="6"/>
      <c r="C298" s="6"/>
      <c r="D298" s="6"/>
      <c r="E298" s="144"/>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144"/>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8"/>
      <c r="DG298" s="8"/>
      <c r="DH298" s="8"/>
      <c r="DI298" s="8"/>
      <c r="DJ298" s="8"/>
      <c r="DK298" s="8"/>
      <c r="DL298" s="8"/>
      <c r="DM298" s="8"/>
      <c r="DN298" s="8"/>
      <c r="DO298" s="8"/>
      <c r="DP298" s="8"/>
      <c r="DQ298" s="8"/>
      <c r="DR298" s="8"/>
      <c r="DS298" s="8"/>
      <c r="DT298" s="8"/>
      <c r="DU298" s="8"/>
      <c r="DV298" s="8"/>
      <c r="DW298" s="8"/>
      <c r="DX298" s="8"/>
      <c r="DY298" s="8"/>
      <c r="DZ298" s="8"/>
      <c r="EA298" s="8"/>
      <c r="EB298" s="6"/>
    </row>
    <row r="299" spans="1:132" x14ac:dyDescent="0.25">
      <c r="A299" s="6"/>
      <c r="B299" s="6"/>
      <c r="C299" s="6"/>
      <c r="D299" s="6"/>
      <c r="E299" s="144"/>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144"/>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8"/>
      <c r="DG299" s="8"/>
      <c r="DH299" s="8"/>
      <c r="DI299" s="8"/>
      <c r="DJ299" s="8"/>
      <c r="DK299" s="8"/>
      <c r="DL299" s="8"/>
      <c r="DM299" s="8"/>
      <c r="DN299" s="8"/>
      <c r="DO299" s="8"/>
      <c r="DP299" s="8"/>
      <c r="DQ299" s="8"/>
      <c r="DR299" s="8"/>
      <c r="DS299" s="8"/>
      <c r="DT299" s="8"/>
      <c r="DU299" s="8"/>
      <c r="DV299" s="8"/>
      <c r="DW299" s="8"/>
      <c r="DX299" s="8"/>
      <c r="DY299" s="8"/>
      <c r="DZ299" s="8"/>
      <c r="EA299" s="8"/>
      <c r="EB299" s="6"/>
    </row>
    <row r="300" spans="1:132" x14ac:dyDescent="0.25">
      <c r="A300" s="6"/>
      <c r="B300" s="6"/>
      <c r="C300" s="6"/>
      <c r="D300" s="6"/>
      <c r="E300" s="144"/>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144"/>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8"/>
      <c r="DG300" s="8"/>
      <c r="DH300" s="8"/>
      <c r="DI300" s="8"/>
      <c r="DJ300" s="8"/>
      <c r="DK300" s="8"/>
      <c r="DL300" s="8"/>
      <c r="DM300" s="8"/>
      <c r="DN300" s="8"/>
      <c r="DO300" s="8"/>
      <c r="DP300" s="8"/>
      <c r="DQ300" s="8"/>
      <c r="DR300" s="8"/>
      <c r="DS300" s="8"/>
      <c r="DT300" s="8"/>
      <c r="DU300" s="8"/>
      <c r="DV300" s="8"/>
      <c r="DW300" s="8"/>
      <c r="DX300" s="8"/>
      <c r="DY300" s="8"/>
      <c r="DZ300" s="8"/>
      <c r="EA300" s="8"/>
      <c r="EB300" s="6"/>
    </row>
    <row r="301" spans="1:132" x14ac:dyDescent="0.25">
      <c r="A301" s="6"/>
      <c r="B301" s="6"/>
      <c r="C301" s="6"/>
      <c r="D301" s="6"/>
      <c r="E301" s="144"/>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144"/>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c r="CY301" s="6"/>
      <c r="CZ301" s="6"/>
      <c r="DA301" s="6"/>
      <c r="DB301" s="6"/>
      <c r="DC301" s="6"/>
      <c r="DD301" s="6"/>
      <c r="DE301" s="6"/>
      <c r="DF301" s="8"/>
      <c r="DG301" s="8"/>
      <c r="DH301" s="8"/>
      <c r="DI301" s="8"/>
      <c r="DJ301" s="8"/>
      <c r="DK301" s="8"/>
      <c r="DL301" s="8"/>
      <c r="DM301" s="8"/>
      <c r="DN301" s="8"/>
      <c r="DO301" s="8"/>
      <c r="DP301" s="8"/>
      <c r="DQ301" s="8"/>
      <c r="DR301" s="8"/>
      <c r="DS301" s="8"/>
      <c r="DT301" s="8"/>
      <c r="DU301" s="8"/>
      <c r="DV301" s="8"/>
      <c r="DW301" s="8"/>
      <c r="DX301" s="8"/>
      <c r="DY301" s="8"/>
      <c r="DZ301" s="8"/>
      <c r="EA301" s="8"/>
      <c r="EB301" s="6"/>
    </row>
    <row r="302" spans="1:132" x14ac:dyDescent="0.25">
      <c r="A302" s="6"/>
      <c r="B302" s="6"/>
      <c r="C302" s="6"/>
      <c r="D302" s="6"/>
      <c r="E302" s="144"/>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144"/>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8"/>
      <c r="DG302" s="8"/>
      <c r="DH302" s="8"/>
      <c r="DI302" s="8"/>
      <c r="DJ302" s="8"/>
      <c r="DK302" s="8"/>
      <c r="DL302" s="8"/>
      <c r="DM302" s="8"/>
      <c r="DN302" s="8"/>
      <c r="DO302" s="8"/>
      <c r="DP302" s="8"/>
      <c r="DQ302" s="8"/>
      <c r="DR302" s="8"/>
      <c r="DS302" s="8"/>
      <c r="DT302" s="8"/>
      <c r="DU302" s="8"/>
      <c r="DV302" s="8"/>
      <c r="DW302" s="8"/>
      <c r="DX302" s="8"/>
      <c r="DY302" s="8"/>
      <c r="DZ302" s="8"/>
      <c r="EA302" s="8"/>
      <c r="EB302" s="6"/>
    </row>
    <row r="303" spans="1:132" x14ac:dyDescent="0.25">
      <c r="A303" s="6"/>
      <c r="B303" s="6"/>
      <c r="C303" s="6"/>
      <c r="D303" s="6"/>
      <c r="E303" s="144"/>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144"/>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8"/>
      <c r="DG303" s="8"/>
      <c r="DH303" s="8"/>
      <c r="DI303" s="8"/>
      <c r="DJ303" s="8"/>
      <c r="DK303" s="8"/>
      <c r="DL303" s="8"/>
      <c r="DM303" s="8"/>
      <c r="DN303" s="8"/>
      <c r="DO303" s="8"/>
      <c r="DP303" s="8"/>
      <c r="DQ303" s="8"/>
      <c r="DR303" s="8"/>
      <c r="DS303" s="8"/>
      <c r="DT303" s="8"/>
      <c r="DU303" s="8"/>
      <c r="DV303" s="8"/>
      <c r="DW303" s="8"/>
      <c r="DX303" s="8"/>
      <c r="DY303" s="8"/>
      <c r="DZ303" s="8"/>
      <c r="EA303" s="8"/>
      <c r="EB303" s="6"/>
    </row>
    <row r="304" spans="1:132" x14ac:dyDescent="0.25">
      <c r="A304" s="6"/>
      <c r="B304" s="6"/>
      <c r="C304" s="6"/>
      <c r="D304" s="6"/>
      <c r="E304" s="144"/>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144"/>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8"/>
      <c r="DG304" s="8"/>
      <c r="DH304" s="8"/>
      <c r="DI304" s="8"/>
      <c r="DJ304" s="8"/>
      <c r="DK304" s="8"/>
      <c r="DL304" s="8"/>
      <c r="DM304" s="8"/>
      <c r="DN304" s="8"/>
      <c r="DO304" s="8"/>
      <c r="DP304" s="8"/>
      <c r="DQ304" s="8"/>
      <c r="DR304" s="8"/>
      <c r="DS304" s="8"/>
      <c r="DT304" s="8"/>
      <c r="DU304" s="8"/>
      <c r="DV304" s="8"/>
      <c r="DW304" s="8"/>
      <c r="DX304" s="8"/>
      <c r="DY304" s="8"/>
      <c r="DZ304" s="8"/>
      <c r="EA304" s="8"/>
      <c r="EB304" s="6"/>
    </row>
    <row r="305" spans="1:132" x14ac:dyDescent="0.25">
      <c r="A305" s="6"/>
      <c r="B305" s="6"/>
      <c r="C305" s="6"/>
      <c r="D305" s="6"/>
      <c r="E305" s="144"/>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144"/>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c r="CU305" s="6"/>
      <c r="CV305" s="6"/>
      <c r="CW305" s="6"/>
      <c r="CX305" s="6"/>
      <c r="CY305" s="6"/>
      <c r="CZ305" s="6"/>
      <c r="DA305" s="6"/>
      <c r="DB305" s="6"/>
      <c r="DC305" s="6"/>
      <c r="DD305" s="6"/>
      <c r="DE305" s="6"/>
      <c r="DF305" s="8"/>
      <c r="DG305" s="8"/>
      <c r="DH305" s="8"/>
      <c r="DI305" s="8"/>
      <c r="DJ305" s="8"/>
      <c r="DK305" s="8"/>
      <c r="DL305" s="8"/>
      <c r="DM305" s="8"/>
      <c r="DN305" s="8"/>
      <c r="DO305" s="8"/>
      <c r="DP305" s="8"/>
      <c r="DQ305" s="8"/>
      <c r="DR305" s="8"/>
      <c r="DS305" s="8"/>
      <c r="DT305" s="8"/>
      <c r="DU305" s="8"/>
      <c r="DV305" s="8"/>
      <c r="DW305" s="8"/>
      <c r="DX305" s="8"/>
      <c r="DY305" s="8"/>
      <c r="DZ305" s="8"/>
      <c r="EA305" s="8"/>
      <c r="EB305" s="6"/>
    </row>
    <row r="306" spans="1:132" x14ac:dyDescent="0.25">
      <c r="A306" s="6"/>
      <c r="B306" s="6"/>
      <c r="C306" s="6"/>
      <c r="D306" s="6"/>
      <c r="E306" s="144"/>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144"/>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c r="CW306" s="6"/>
      <c r="CX306" s="6"/>
      <c r="CY306" s="6"/>
      <c r="CZ306" s="6"/>
      <c r="DA306" s="6"/>
      <c r="DB306" s="6"/>
      <c r="DC306" s="6"/>
      <c r="DD306" s="6"/>
      <c r="DE306" s="6"/>
      <c r="DF306" s="8"/>
      <c r="DG306" s="8"/>
      <c r="DH306" s="8"/>
      <c r="DI306" s="8"/>
      <c r="DJ306" s="8"/>
      <c r="DK306" s="8"/>
      <c r="DL306" s="8"/>
      <c r="DM306" s="8"/>
      <c r="DN306" s="8"/>
      <c r="DO306" s="8"/>
      <c r="DP306" s="8"/>
      <c r="DQ306" s="8"/>
      <c r="DR306" s="8"/>
      <c r="DS306" s="8"/>
      <c r="DT306" s="8"/>
      <c r="DU306" s="8"/>
      <c r="DV306" s="8"/>
      <c r="DW306" s="8"/>
      <c r="DX306" s="8"/>
      <c r="DY306" s="8"/>
      <c r="DZ306" s="8"/>
      <c r="EA306" s="8"/>
      <c r="EB306" s="6"/>
    </row>
    <row r="307" spans="1:132" x14ac:dyDescent="0.25">
      <c r="A307" s="6"/>
      <c r="B307" s="6"/>
      <c r="C307" s="6"/>
      <c r="D307" s="6"/>
      <c r="E307" s="144"/>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144"/>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c r="CW307" s="6"/>
      <c r="CX307" s="6"/>
      <c r="CY307" s="6"/>
      <c r="CZ307" s="6"/>
      <c r="DA307" s="6"/>
      <c r="DB307" s="6"/>
      <c r="DC307" s="6"/>
      <c r="DD307" s="6"/>
      <c r="DE307" s="6"/>
      <c r="DF307" s="8"/>
      <c r="DG307" s="8"/>
      <c r="DH307" s="8"/>
      <c r="DI307" s="8"/>
      <c r="DJ307" s="8"/>
      <c r="DK307" s="8"/>
      <c r="DL307" s="8"/>
      <c r="DM307" s="8"/>
      <c r="DN307" s="8"/>
      <c r="DO307" s="8"/>
      <c r="DP307" s="8"/>
      <c r="DQ307" s="8"/>
      <c r="DR307" s="8"/>
      <c r="DS307" s="8"/>
      <c r="DT307" s="8"/>
      <c r="DU307" s="8"/>
      <c r="DV307" s="8"/>
      <c r="DW307" s="8"/>
      <c r="DX307" s="8"/>
      <c r="DY307" s="8"/>
      <c r="DZ307" s="8"/>
      <c r="EA307" s="8"/>
      <c r="EB307" s="6"/>
    </row>
    <row r="308" spans="1:132" x14ac:dyDescent="0.25">
      <c r="A308" s="6"/>
      <c r="B308" s="6"/>
      <c r="C308" s="6"/>
      <c r="D308" s="6"/>
      <c r="E308" s="144"/>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144"/>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c r="CW308" s="6"/>
      <c r="CX308" s="6"/>
      <c r="CY308" s="6"/>
      <c r="CZ308" s="6"/>
      <c r="DA308" s="6"/>
      <c r="DB308" s="6"/>
      <c r="DC308" s="6"/>
      <c r="DD308" s="6"/>
      <c r="DE308" s="6"/>
      <c r="DF308" s="8"/>
      <c r="DG308" s="8"/>
      <c r="DH308" s="8"/>
      <c r="DI308" s="8"/>
      <c r="DJ308" s="8"/>
      <c r="DK308" s="8"/>
      <c r="DL308" s="8"/>
      <c r="DM308" s="8"/>
      <c r="DN308" s="8"/>
      <c r="DO308" s="8"/>
      <c r="DP308" s="8"/>
      <c r="DQ308" s="8"/>
      <c r="DR308" s="8"/>
      <c r="DS308" s="8"/>
      <c r="DT308" s="8"/>
      <c r="DU308" s="8"/>
      <c r="DV308" s="8"/>
      <c r="DW308" s="8"/>
      <c r="DX308" s="8"/>
      <c r="DY308" s="8"/>
      <c r="DZ308" s="8"/>
      <c r="EA308" s="8"/>
      <c r="EB308" s="6"/>
    </row>
    <row r="309" spans="1:132" x14ac:dyDescent="0.25">
      <c r="A309" s="6"/>
      <c r="B309" s="6"/>
      <c r="C309" s="6"/>
      <c r="D309" s="6"/>
      <c r="E309" s="144"/>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144"/>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c r="CY309" s="6"/>
      <c r="CZ309" s="6"/>
      <c r="DA309" s="6"/>
      <c r="DB309" s="6"/>
      <c r="DC309" s="6"/>
      <c r="DD309" s="6"/>
      <c r="DE309" s="6"/>
      <c r="DF309" s="8"/>
      <c r="DG309" s="8"/>
      <c r="DH309" s="8"/>
      <c r="DI309" s="8"/>
      <c r="DJ309" s="8"/>
      <c r="DK309" s="8"/>
      <c r="DL309" s="8"/>
      <c r="DM309" s="8"/>
      <c r="DN309" s="8"/>
      <c r="DO309" s="8"/>
      <c r="DP309" s="8"/>
      <c r="DQ309" s="8"/>
      <c r="DR309" s="8"/>
      <c r="DS309" s="8"/>
      <c r="DT309" s="8"/>
      <c r="DU309" s="8"/>
      <c r="DV309" s="8"/>
      <c r="DW309" s="8"/>
      <c r="DX309" s="8"/>
      <c r="DY309" s="8"/>
      <c r="DZ309" s="8"/>
      <c r="EA309" s="8"/>
      <c r="EB309" s="6"/>
    </row>
    <row r="310" spans="1:132" x14ac:dyDescent="0.25">
      <c r="A310" s="6"/>
      <c r="B310" s="6"/>
      <c r="C310" s="6"/>
      <c r="D310" s="6"/>
      <c r="E310" s="144"/>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144"/>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8"/>
      <c r="DG310" s="8"/>
      <c r="DH310" s="8"/>
      <c r="DI310" s="8"/>
      <c r="DJ310" s="8"/>
      <c r="DK310" s="8"/>
      <c r="DL310" s="8"/>
      <c r="DM310" s="8"/>
      <c r="DN310" s="8"/>
      <c r="DO310" s="8"/>
      <c r="DP310" s="8"/>
      <c r="DQ310" s="8"/>
      <c r="DR310" s="8"/>
      <c r="DS310" s="8"/>
      <c r="DT310" s="8"/>
      <c r="DU310" s="8"/>
      <c r="DV310" s="8"/>
      <c r="DW310" s="8"/>
      <c r="DX310" s="8"/>
      <c r="DY310" s="8"/>
      <c r="DZ310" s="8"/>
      <c r="EA310" s="8"/>
      <c r="EB310" s="6"/>
    </row>
    <row r="311" spans="1:132" x14ac:dyDescent="0.25">
      <c r="A311" s="6"/>
      <c r="B311" s="6"/>
      <c r="C311" s="6"/>
      <c r="D311" s="6"/>
      <c r="E311" s="144"/>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144"/>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c r="CY311" s="6"/>
      <c r="CZ311" s="6"/>
      <c r="DA311" s="6"/>
      <c r="DB311" s="6"/>
      <c r="DC311" s="6"/>
      <c r="DD311" s="6"/>
      <c r="DE311" s="6"/>
      <c r="DF311" s="8"/>
      <c r="DG311" s="8"/>
      <c r="DH311" s="8"/>
      <c r="DI311" s="8"/>
      <c r="DJ311" s="8"/>
      <c r="DK311" s="8"/>
      <c r="DL311" s="8"/>
      <c r="DM311" s="8"/>
      <c r="DN311" s="8"/>
      <c r="DO311" s="8"/>
      <c r="DP311" s="8"/>
      <c r="DQ311" s="8"/>
      <c r="DR311" s="8"/>
      <c r="DS311" s="8"/>
      <c r="DT311" s="8"/>
      <c r="DU311" s="8"/>
      <c r="DV311" s="8"/>
      <c r="DW311" s="8"/>
      <c r="DX311" s="8"/>
      <c r="DY311" s="8"/>
      <c r="DZ311" s="8"/>
      <c r="EA311" s="8"/>
      <c r="EB311" s="6"/>
    </row>
    <row r="312" spans="1:132" x14ac:dyDescent="0.25">
      <c r="A312" s="6"/>
      <c r="B312" s="6"/>
      <c r="C312" s="6"/>
      <c r="D312" s="6"/>
      <c r="E312" s="144"/>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144"/>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8"/>
      <c r="DG312" s="8"/>
      <c r="DH312" s="8"/>
      <c r="DI312" s="8"/>
      <c r="DJ312" s="8"/>
      <c r="DK312" s="8"/>
      <c r="DL312" s="8"/>
      <c r="DM312" s="8"/>
      <c r="DN312" s="8"/>
      <c r="DO312" s="8"/>
      <c r="DP312" s="8"/>
      <c r="DQ312" s="8"/>
      <c r="DR312" s="8"/>
      <c r="DS312" s="8"/>
      <c r="DT312" s="8"/>
      <c r="DU312" s="8"/>
      <c r="DV312" s="8"/>
      <c r="DW312" s="8"/>
      <c r="DX312" s="8"/>
      <c r="DY312" s="8"/>
      <c r="DZ312" s="8"/>
      <c r="EA312" s="8"/>
      <c r="EB312" s="6"/>
    </row>
    <row r="313" spans="1:132" x14ac:dyDescent="0.25">
      <c r="A313" s="6"/>
      <c r="B313" s="6"/>
      <c r="C313" s="6"/>
      <c r="D313" s="6"/>
      <c r="E313" s="144"/>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144"/>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8"/>
      <c r="DG313" s="8"/>
      <c r="DH313" s="8"/>
      <c r="DI313" s="8"/>
      <c r="DJ313" s="8"/>
      <c r="DK313" s="8"/>
      <c r="DL313" s="8"/>
      <c r="DM313" s="8"/>
      <c r="DN313" s="8"/>
      <c r="DO313" s="8"/>
      <c r="DP313" s="8"/>
      <c r="DQ313" s="8"/>
      <c r="DR313" s="8"/>
      <c r="DS313" s="8"/>
      <c r="DT313" s="8"/>
      <c r="DU313" s="8"/>
      <c r="DV313" s="8"/>
      <c r="DW313" s="8"/>
      <c r="DX313" s="8"/>
      <c r="DY313" s="8"/>
      <c r="DZ313" s="8"/>
      <c r="EA313" s="8"/>
      <c r="EB313" s="6"/>
    </row>
    <row r="314" spans="1:132" x14ac:dyDescent="0.25">
      <c r="A314" s="6"/>
      <c r="B314" s="6"/>
      <c r="C314" s="6"/>
      <c r="D314" s="6"/>
      <c r="E314" s="144"/>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144"/>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c r="CW314" s="6"/>
      <c r="CX314" s="6"/>
      <c r="CY314" s="6"/>
      <c r="CZ314" s="6"/>
      <c r="DA314" s="6"/>
      <c r="DB314" s="6"/>
      <c r="DC314" s="6"/>
      <c r="DD314" s="6"/>
      <c r="DE314" s="6"/>
      <c r="DF314" s="8"/>
      <c r="DG314" s="8"/>
      <c r="DH314" s="8"/>
      <c r="DI314" s="8"/>
      <c r="DJ314" s="8"/>
      <c r="DK314" s="8"/>
      <c r="DL314" s="8"/>
      <c r="DM314" s="8"/>
      <c r="DN314" s="8"/>
      <c r="DO314" s="8"/>
      <c r="DP314" s="8"/>
      <c r="DQ314" s="8"/>
      <c r="DR314" s="8"/>
      <c r="DS314" s="8"/>
      <c r="DT314" s="8"/>
      <c r="DU314" s="8"/>
      <c r="DV314" s="8"/>
      <c r="DW314" s="8"/>
      <c r="DX314" s="8"/>
      <c r="DY314" s="8"/>
      <c r="DZ314" s="8"/>
      <c r="EA314" s="8"/>
      <c r="EB314" s="6"/>
    </row>
    <row r="315" spans="1:132" x14ac:dyDescent="0.25">
      <c r="A315" s="6"/>
      <c r="B315" s="6"/>
      <c r="C315" s="6"/>
      <c r="D315" s="6"/>
      <c r="E315" s="144"/>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144"/>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c r="CW315" s="6"/>
      <c r="CX315" s="6"/>
      <c r="CY315" s="6"/>
      <c r="CZ315" s="6"/>
      <c r="DA315" s="6"/>
      <c r="DB315" s="6"/>
      <c r="DC315" s="6"/>
      <c r="DD315" s="6"/>
      <c r="DE315" s="6"/>
      <c r="DF315" s="8"/>
      <c r="DG315" s="8"/>
      <c r="DH315" s="8"/>
      <c r="DI315" s="8"/>
      <c r="DJ315" s="8"/>
      <c r="DK315" s="8"/>
      <c r="DL315" s="8"/>
      <c r="DM315" s="8"/>
      <c r="DN315" s="8"/>
      <c r="DO315" s="8"/>
      <c r="DP315" s="8"/>
      <c r="DQ315" s="8"/>
      <c r="DR315" s="8"/>
      <c r="DS315" s="8"/>
      <c r="DT315" s="8"/>
      <c r="DU315" s="8"/>
      <c r="DV315" s="8"/>
      <c r="DW315" s="8"/>
      <c r="DX315" s="8"/>
      <c r="DY315" s="8"/>
      <c r="DZ315" s="8"/>
      <c r="EA315" s="8"/>
      <c r="EB315" s="6"/>
    </row>
    <row r="316" spans="1:132" x14ac:dyDescent="0.25">
      <c r="A316" s="6"/>
      <c r="B316" s="6"/>
      <c r="C316" s="6"/>
      <c r="D316" s="6"/>
      <c r="E316" s="144"/>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144"/>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c r="CW316" s="6"/>
      <c r="CX316" s="6"/>
      <c r="CY316" s="6"/>
      <c r="CZ316" s="6"/>
      <c r="DA316" s="6"/>
      <c r="DB316" s="6"/>
      <c r="DC316" s="6"/>
      <c r="DD316" s="6"/>
      <c r="DE316" s="6"/>
      <c r="DF316" s="8"/>
      <c r="DG316" s="8"/>
      <c r="DH316" s="8"/>
      <c r="DI316" s="8"/>
      <c r="DJ316" s="8"/>
      <c r="DK316" s="8"/>
      <c r="DL316" s="8"/>
      <c r="DM316" s="8"/>
      <c r="DN316" s="8"/>
      <c r="DO316" s="8"/>
      <c r="DP316" s="8"/>
      <c r="DQ316" s="8"/>
      <c r="DR316" s="8"/>
      <c r="DS316" s="8"/>
      <c r="DT316" s="8"/>
      <c r="DU316" s="8"/>
      <c r="DV316" s="8"/>
      <c r="DW316" s="8"/>
      <c r="DX316" s="8"/>
      <c r="DY316" s="8"/>
      <c r="DZ316" s="8"/>
      <c r="EA316" s="8"/>
      <c r="EB316" s="6"/>
    </row>
    <row r="317" spans="1:132" x14ac:dyDescent="0.25">
      <c r="A317" s="6"/>
      <c r="B317" s="6"/>
      <c r="C317" s="6"/>
      <c r="D317" s="6"/>
      <c r="E317" s="144"/>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144"/>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c r="CY317" s="6"/>
      <c r="CZ317" s="6"/>
      <c r="DA317" s="6"/>
      <c r="DB317" s="6"/>
      <c r="DC317" s="6"/>
      <c r="DD317" s="6"/>
      <c r="DE317" s="6"/>
      <c r="DF317" s="8"/>
      <c r="DG317" s="8"/>
      <c r="DH317" s="8"/>
      <c r="DI317" s="8"/>
      <c r="DJ317" s="8"/>
      <c r="DK317" s="8"/>
      <c r="DL317" s="8"/>
      <c r="DM317" s="8"/>
      <c r="DN317" s="8"/>
      <c r="DO317" s="8"/>
      <c r="DP317" s="8"/>
      <c r="DQ317" s="8"/>
      <c r="DR317" s="8"/>
      <c r="DS317" s="8"/>
      <c r="DT317" s="8"/>
      <c r="DU317" s="8"/>
      <c r="DV317" s="8"/>
      <c r="DW317" s="8"/>
      <c r="DX317" s="8"/>
      <c r="DY317" s="8"/>
      <c r="DZ317" s="8"/>
      <c r="EA317" s="8"/>
      <c r="EB317" s="6"/>
    </row>
    <row r="318" spans="1:132" x14ac:dyDescent="0.25">
      <c r="A318" s="6"/>
      <c r="B318" s="6"/>
      <c r="C318" s="6"/>
      <c r="D318" s="6"/>
      <c r="E318" s="144"/>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144"/>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8"/>
      <c r="DG318" s="8"/>
      <c r="DH318" s="8"/>
      <c r="DI318" s="8"/>
      <c r="DJ318" s="8"/>
      <c r="DK318" s="8"/>
      <c r="DL318" s="8"/>
      <c r="DM318" s="8"/>
      <c r="DN318" s="8"/>
      <c r="DO318" s="8"/>
      <c r="DP318" s="8"/>
      <c r="DQ318" s="8"/>
      <c r="DR318" s="8"/>
      <c r="DS318" s="8"/>
      <c r="DT318" s="8"/>
      <c r="DU318" s="8"/>
      <c r="DV318" s="8"/>
      <c r="DW318" s="8"/>
      <c r="DX318" s="8"/>
      <c r="DY318" s="8"/>
      <c r="DZ318" s="8"/>
      <c r="EA318" s="8"/>
      <c r="EB318" s="6"/>
    </row>
    <row r="319" spans="1:132" x14ac:dyDescent="0.25">
      <c r="A319" s="6"/>
      <c r="B319" s="6"/>
      <c r="C319" s="6"/>
      <c r="D319" s="6"/>
      <c r="E319" s="144"/>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144"/>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c r="CY319" s="6"/>
      <c r="CZ319" s="6"/>
      <c r="DA319" s="6"/>
      <c r="DB319" s="6"/>
      <c r="DC319" s="6"/>
      <c r="DD319" s="6"/>
      <c r="DE319" s="6"/>
      <c r="DF319" s="8"/>
      <c r="DG319" s="8"/>
      <c r="DH319" s="8"/>
      <c r="DI319" s="8"/>
      <c r="DJ319" s="8"/>
      <c r="DK319" s="8"/>
      <c r="DL319" s="8"/>
      <c r="DM319" s="8"/>
      <c r="DN319" s="8"/>
      <c r="DO319" s="8"/>
      <c r="DP319" s="8"/>
      <c r="DQ319" s="8"/>
      <c r="DR319" s="8"/>
      <c r="DS319" s="8"/>
      <c r="DT319" s="8"/>
      <c r="DU319" s="8"/>
      <c r="DV319" s="8"/>
      <c r="DW319" s="8"/>
      <c r="DX319" s="8"/>
      <c r="DY319" s="8"/>
      <c r="DZ319" s="8"/>
      <c r="EA319" s="8"/>
      <c r="EB319" s="6"/>
    </row>
    <row r="320" spans="1:132" x14ac:dyDescent="0.25">
      <c r="A320" s="6"/>
      <c r="B320" s="6"/>
      <c r="C320" s="6"/>
      <c r="D320" s="6"/>
      <c r="E320" s="144"/>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144"/>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c r="CU320" s="6"/>
      <c r="CV320" s="6"/>
      <c r="CW320" s="6"/>
      <c r="CX320" s="6"/>
      <c r="CY320" s="6"/>
      <c r="CZ320" s="6"/>
      <c r="DA320" s="6"/>
      <c r="DB320" s="6"/>
      <c r="DC320" s="6"/>
      <c r="DD320" s="6"/>
      <c r="DE320" s="6"/>
      <c r="DF320" s="8"/>
      <c r="DG320" s="8"/>
      <c r="DH320" s="8"/>
      <c r="DI320" s="8"/>
      <c r="DJ320" s="8"/>
      <c r="DK320" s="8"/>
      <c r="DL320" s="8"/>
      <c r="DM320" s="8"/>
      <c r="DN320" s="8"/>
      <c r="DO320" s="8"/>
      <c r="DP320" s="8"/>
      <c r="DQ320" s="8"/>
      <c r="DR320" s="8"/>
      <c r="DS320" s="8"/>
      <c r="DT320" s="8"/>
      <c r="DU320" s="8"/>
      <c r="DV320" s="8"/>
      <c r="DW320" s="8"/>
      <c r="DX320" s="8"/>
      <c r="DY320" s="8"/>
      <c r="DZ320" s="8"/>
      <c r="EA320" s="8"/>
      <c r="EB320" s="6"/>
    </row>
    <row r="321" spans="1:132" x14ac:dyDescent="0.25">
      <c r="A321" s="6"/>
      <c r="B321" s="6"/>
      <c r="C321" s="6"/>
      <c r="D321" s="6"/>
      <c r="E321" s="144"/>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144"/>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c r="CU321" s="6"/>
      <c r="CV321" s="6"/>
      <c r="CW321" s="6"/>
      <c r="CX321" s="6"/>
      <c r="CY321" s="6"/>
      <c r="CZ321" s="6"/>
      <c r="DA321" s="6"/>
      <c r="DB321" s="6"/>
      <c r="DC321" s="6"/>
      <c r="DD321" s="6"/>
      <c r="DE321" s="6"/>
      <c r="DF321" s="8"/>
      <c r="DG321" s="8"/>
      <c r="DH321" s="8"/>
      <c r="DI321" s="8"/>
      <c r="DJ321" s="8"/>
      <c r="DK321" s="8"/>
      <c r="DL321" s="8"/>
      <c r="DM321" s="8"/>
      <c r="DN321" s="8"/>
      <c r="DO321" s="8"/>
      <c r="DP321" s="8"/>
      <c r="DQ321" s="8"/>
      <c r="DR321" s="8"/>
      <c r="DS321" s="8"/>
      <c r="DT321" s="8"/>
      <c r="DU321" s="8"/>
      <c r="DV321" s="8"/>
      <c r="DW321" s="8"/>
      <c r="DX321" s="8"/>
      <c r="DY321" s="8"/>
      <c r="DZ321" s="8"/>
      <c r="EA321" s="8"/>
      <c r="EB321" s="6"/>
    </row>
    <row r="322" spans="1:132" x14ac:dyDescent="0.25">
      <c r="A322" s="6"/>
      <c r="B322" s="6"/>
      <c r="C322" s="6"/>
      <c r="D322" s="6"/>
      <c r="E322" s="144"/>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144"/>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6"/>
      <c r="DD322" s="6"/>
      <c r="DE322" s="6"/>
      <c r="DF322" s="8"/>
      <c r="DG322" s="8"/>
      <c r="DH322" s="8"/>
      <c r="DI322" s="8"/>
      <c r="DJ322" s="8"/>
      <c r="DK322" s="8"/>
      <c r="DL322" s="8"/>
      <c r="DM322" s="8"/>
      <c r="DN322" s="8"/>
      <c r="DO322" s="8"/>
      <c r="DP322" s="8"/>
      <c r="DQ322" s="8"/>
      <c r="DR322" s="8"/>
      <c r="DS322" s="8"/>
      <c r="DT322" s="8"/>
      <c r="DU322" s="8"/>
      <c r="DV322" s="8"/>
      <c r="DW322" s="8"/>
      <c r="DX322" s="8"/>
      <c r="DY322" s="8"/>
      <c r="DZ322" s="8"/>
      <c r="EA322" s="8"/>
      <c r="EB322" s="6"/>
    </row>
    <row r="323" spans="1:132" x14ac:dyDescent="0.25">
      <c r="A323" s="6"/>
      <c r="B323" s="6"/>
      <c r="C323" s="6"/>
      <c r="D323" s="6"/>
      <c r="E323" s="144"/>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144"/>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8"/>
      <c r="DG323" s="8"/>
      <c r="DH323" s="8"/>
      <c r="DI323" s="8"/>
      <c r="DJ323" s="8"/>
      <c r="DK323" s="8"/>
      <c r="DL323" s="8"/>
      <c r="DM323" s="8"/>
      <c r="DN323" s="8"/>
      <c r="DO323" s="8"/>
      <c r="DP323" s="8"/>
      <c r="DQ323" s="8"/>
      <c r="DR323" s="8"/>
      <c r="DS323" s="8"/>
      <c r="DT323" s="8"/>
      <c r="DU323" s="8"/>
      <c r="DV323" s="8"/>
      <c r="DW323" s="8"/>
      <c r="DX323" s="8"/>
      <c r="DY323" s="8"/>
      <c r="DZ323" s="8"/>
      <c r="EA323" s="8"/>
      <c r="EB323" s="6"/>
    </row>
    <row r="324" spans="1:132" x14ac:dyDescent="0.25">
      <c r="A324" s="6"/>
      <c r="B324" s="6"/>
      <c r="C324" s="6"/>
      <c r="D324" s="6"/>
      <c r="E324" s="144"/>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144"/>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c r="CU324" s="6"/>
      <c r="CV324" s="6"/>
      <c r="CW324" s="6"/>
      <c r="CX324" s="6"/>
      <c r="CY324" s="6"/>
      <c r="CZ324" s="6"/>
      <c r="DA324" s="6"/>
      <c r="DB324" s="6"/>
      <c r="DC324" s="6"/>
      <c r="DD324" s="6"/>
      <c r="DE324" s="6"/>
      <c r="DF324" s="8"/>
      <c r="DG324" s="8"/>
      <c r="DH324" s="8"/>
      <c r="DI324" s="8"/>
      <c r="DJ324" s="8"/>
      <c r="DK324" s="8"/>
      <c r="DL324" s="8"/>
      <c r="DM324" s="8"/>
      <c r="DN324" s="8"/>
      <c r="DO324" s="8"/>
      <c r="DP324" s="8"/>
      <c r="DQ324" s="8"/>
      <c r="DR324" s="8"/>
      <c r="DS324" s="8"/>
      <c r="DT324" s="8"/>
      <c r="DU324" s="8"/>
      <c r="DV324" s="8"/>
      <c r="DW324" s="8"/>
      <c r="DX324" s="8"/>
      <c r="DY324" s="8"/>
      <c r="DZ324" s="8"/>
      <c r="EA324" s="8"/>
      <c r="EB324" s="6"/>
    </row>
    <row r="325" spans="1:132" x14ac:dyDescent="0.25">
      <c r="A325" s="6"/>
      <c r="B325" s="6"/>
      <c r="C325" s="6"/>
      <c r="D325" s="6"/>
      <c r="E325" s="144"/>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144"/>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c r="CW325" s="6"/>
      <c r="CX325" s="6"/>
      <c r="CY325" s="6"/>
      <c r="CZ325" s="6"/>
      <c r="DA325" s="6"/>
      <c r="DB325" s="6"/>
      <c r="DC325" s="6"/>
      <c r="DD325" s="6"/>
      <c r="DE325" s="6"/>
      <c r="DF325" s="8"/>
      <c r="DG325" s="8"/>
      <c r="DH325" s="8"/>
      <c r="DI325" s="8"/>
      <c r="DJ325" s="8"/>
      <c r="DK325" s="8"/>
      <c r="DL325" s="8"/>
      <c r="DM325" s="8"/>
      <c r="DN325" s="8"/>
      <c r="DO325" s="8"/>
      <c r="DP325" s="8"/>
      <c r="DQ325" s="8"/>
      <c r="DR325" s="8"/>
      <c r="DS325" s="8"/>
      <c r="DT325" s="8"/>
      <c r="DU325" s="8"/>
      <c r="DV325" s="8"/>
      <c r="DW325" s="8"/>
      <c r="DX325" s="8"/>
      <c r="DY325" s="8"/>
      <c r="DZ325" s="8"/>
      <c r="EA325" s="8"/>
      <c r="EB325" s="6"/>
    </row>
    <row r="326" spans="1:132" x14ac:dyDescent="0.25">
      <c r="A326" s="6"/>
      <c r="B326" s="6"/>
      <c r="C326" s="6"/>
      <c r="D326" s="6"/>
      <c r="E326" s="144"/>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144"/>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8"/>
      <c r="DG326" s="8"/>
      <c r="DH326" s="8"/>
      <c r="DI326" s="8"/>
      <c r="DJ326" s="8"/>
      <c r="DK326" s="8"/>
      <c r="DL326" s="8"/>
      <c r="DM326" s="8"/>
      <c r="DN326" s="8"/>
      <c r="DO326" s="8"/>
      <c r="DP326" s="8"/>
      <c r="DQ326" s="8"/>
      <c r="DR326" s="8"/>
      <c r="DS326" s="8"/>
      <c r="DT326" s="8"/>
      <c r="DU326" s="8"/>
      <c r="DV326" s="8"/>
      <c r="DW326" s="8"/>
      <c r="DX326" s="8"/>
      <c r="DY326" s="8"/>
      <c r="DZ326" s="8"/>
      <c r="EA326" s="8"/>
      <c r="EB326" s="6"/>
    </row>
    <row r="327" spans="1:132" x14ac:dyDescent="0.25">
      <c r="A327" s="6"/>
      <c r="B327" s="6"/>
      <c r="C327" s="6"/>
      <c r="D327" s="6"/>
      <c r="E327" s="144"/>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144"/>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c r="CU327" s="6"/>
      <c r="CV327" s="6"/>
      <c r="CW327" s="6"/>
      <c r="CX327" s="6"/>
      <c r="CY327" s="6"/>
      <c r="CZ327" s="6"/>
      <c r="DA327" s="6"/>
      <c r="DB327" s="6"/>
      <c r="DC327" s="6"/>
      <c r="DD327" s="6"/>
      <c r="DE327" s="6"/>
      <c r="DF327" s="8"/>
      <c r="DG327" s="8"/>
      <c r="DH327" s="8"/>
      <c r="DI327" s="8"/>
      <c r="DJ327" s="8"/>
      <c r="DK327" s="8"/>
      <c r="DL327" s="8"/>
      <c r="DM327" s="8"/>
      <c r="DN327" s="8"/>
      <c r="DO327" s="8"/>
      <c r="DP327" s="8"/>
      <c r="DQ327" s="8"/>
      <c r="DR327" s="8"/>
      <c r="DS327" s="8"/>
      <c r="DT327" s="8"/>
      <c r="DU327" s="8"/>
      <c r="DV327" s="8"/>
      <c r="DW327" s="8"/>
      <c r="DX327" s="8"/>
      <c r="DY327" s="8"/>
      <c r="DZ327" s="8"/>
      <c r="EA327" s="8"/>
      <c r="EB327" s="6"/>
    </row>
    <row r="328" spans="1:132" x14ac:dyDescent="0.25">
      <c r="A328" s="6"/>
      <c r="B328" s="6"/>
      <c r="C328" s="6"/>
      <c r="D328" s="6"/>
      <c r="E328" s="144"/>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144"/>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c r="CU328" s="6"/>
      <c r="CV328" s="6"/>
      <c r="CW328" s="6"/>
      <c r="CX328" s="6"/>
      <c r="CY328" s="6"/>
      <c r="CZ328" s="6"/>
      <c r="DA328" s="6"/>
      <c r="DB328" s="6"/>
      <c r="DC328" s="6"/>
      <c r="DD328" s="6"/>
      <c r="DE328" s="6"/>
      <c r="DF328" s="8"/>
      <c r="DG328" s="8"/>
      <c r="DH328" s="8"/>
      <c r="DI328" s="8"/>
      <c r="DJ328" s="8"/>
      <c r="DK328" s="8"/>
      <c r="DL328" s="8"/>
      <c r="DM328" s="8"/>
      <c r="DN328" s="8"/>
      <c r="DO328" s="8"/>
      <c r="DP328" s="8"/>
      <c r="DQ328" s="8"/>
      <c r="DR328" s="8"/>
      <c r="DS328" s="8"/>
      <c r="DT328" s="8"/>
      <c r="DU328" s="8"/>
      <c r="DV328" s="8"/>
      <c r="DW328" s="8"/>
      <c r="DX328" s="8"/>
      <c r="DY328" s="8"/>
      <c r="DZ328" s="8"/>
      <c r="EA328" s="8"/>
      <c r="EB328" s="6"/>
    </row>
    <row r="329" spans="1:132" x14ac:dyDescent="0.25">
      <c r="A329" s="6"/>
      <c r="B329" s="6"/>
      <c r="C329" s="6"/>
      <c r="D329" s="6"/>
      <c r="E329" s="144"/>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144"/>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c r="CU329" s="6"/>
      <c r="CV329" s="6"/>
      <c r="CW329" s="6"/>
      <c r="CX329" s="6"/>
      <c r="CY329" s="6"/>
      <c r="CZ329" s="6"/>
      <c r="DA329" s="6"/>
      <c r="DB329" s="6"/>
      <c r="DC329" s="6"/>
      <c r="DD329" s="6"/>
      <c r="DE329" s="6"/>
      <c r="DF329" s="8"/>
      <c r="DG329" s="8"/>
      <c r="DH329" s="8"/>
      <c r="DI329" s="8"/>
      <c r="DJ329" s="8"/>
      <c r="DK329" s="8"/>
      <c r="DL329" s="8"/>
      <c r="DM329" s="8"/>
      <c r="DN329" s="8"/>
      <c r="DO329" s="8"/>
      <c r="DP329" s="8"/>
      <c r="DQ329" s="8"/>
      <c r="DR329" s="8"/>
      <c r="DS329" s="8"/>
      <c r="DT329" s="8"/>
      <c r="DU329" s="8"/>
      <c r="DV329" s="8"/>
      <c r="DW329" s="8"/>
      <c r="DX329" s="8"/>
      <c r="DY329" s="8"/>
      <c r="DZ329" s="8"/>
      <c r="EA329" s="8"/>
      <c r="EB329" s="6"/>
    </row>
    <row r="330" spans="1:132" x14ac:dyDescent="0.25">
      <c r="A330" s="6"/>
      <c r="B330" s="6"/>
      <c r="C330" s="6"/>
      <c r="D330" s="6"/>
      <c r="E330" s="144"/>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144"/>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6"/>
      <c r="CI330" s="6"/>
      <c r="CJ330" s="6"/>
      <c r="CK330" s="6"/>
      <c r="CL330" s="6"/>
      <c r="CM330" s="6"/>
      <c r="CN330" s="6"/>
      <c r="CO330" s="6"/>
      <c r="CP330" s="6"/>
      <c r="CQ330" s="6"/>
      <c r="CR330" s="6"/>
      <c r="CS330" s="6"/>
      <c r="CT330" s="6"/>
      <c r="CU330" s="6"/>
      <c r="CV330" s="6"/>
      <c r="CW330" s="6"/>
      <c r="CX330" s="6"/>
      <c r="CY330" s="6"/>
      <c r="CZ330" s="6"/>
      <c r="DA330" s="6"/>
      <c r="DB330" s="6"/>
      <c r="DC330" s="6"/>
      <c r="DD330" s="6"/>
      <c r="DE330" s="6"/>
      <c r="DF330" s="8"/>
      <c r="DG330" s="8"/>
      <c r="DH330" s="8"/>
      <c r="DI330" s="8"/>
      <c r="DJ330" s="8"/>
      <c r="DK330" s="8"/>
      <c r="DL330" s="8"/>
      <c r="DM330" s="8"/>
      <c r="DN330" s="8"/>
      <c r="DO330" s="8"/>
      <c r="DP330" s="8"/>
      <c r="DQ330" s="8"/>
      <c r="DR330" s="8"/>
      <c r="DS330" s="8"/>
      <c r="DT330" s="8"/>
      <c r="DU330" s="8"/>
      <c r="DV330" s="8"/>
      <c r="DW330" s="8"/>
      <c r="DX330" s="8"/>
      <c r="DY330" s="8"/>
      <c r="DZ330" s="8"/>
      <c r="EA330" s="8"/>
      <c r="EB330" s="6"/>
    </row>
    <row r="331" spans="1:132" x14ac:dyDescent="0.25">
      <c r="A331" s="6"/>
      <c r="B331" s="6"/>
      <c r="C331" s="6"/>
      <c r="D331" s="6"/>
      <c r="E331" s="144"/>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144"/>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8"/>
      <c r="DG331" s="8"/>
      <c r="DH331" s="8"/>
      <c r="DI331" s="8"/>
      <c r="DJ331" s="8"/>
      <c r="DK331" s="8"/>
      <c r="DL331" s="8"/>
      <c r="DM331" s="8"/>
      <c r="DN331" s="8"/>
      <c r="DO331" s="8"/>
      <c r="DP331" s="8"/>
      <c r="DQ331" s="8"/>
      <c r="DR331" s="8"/>
      <c r="DS331" s="8"/>
      <c r="DT331" s="8"/>
      <c r="DU331" s="8"/>
      <c r="DV331" s="8"/>
      <c r="DW331" s="8"/>
      <c r="DX331" s="8"/>
      <c r="DY331" s="8"/>
      <c r="DZ331" s="8"/>
      <c r="EA331" s="8"/>
      <c r="EB331" s="6"/>
    </row>
    <row r="332" spans="1:132" x14ac:dyDescent="0.25">
      <c r="A332" s="6"/>
      <c r="B332" s="6"/>
      <c r="C332" s="6"/>
      <c r="D332" s="6"/>
      <c r="E332" s="144"/>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144"/>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c r="CW332" s="6"/>
      <c r="CX332" s="6"/>
      <c r="CY332" s="6"/>
      <c r="CZ332" s="6"/>
      <c r="DA332" s="6"/>
      <c r="DB332" s="6"/>
      <c r="DC332" s="6"/>
      <c r="DD332" s="6"/>
      <c r="DE332" s="6"/>
      <c r="DF332" s="8"/>
      <c r="DG332" s="8"/>
      <c r="DH332" s="8"/>
      <c r="DI332" s="8"/>
      <c r="DJ332" s="8"/>
      <c r="DK332" s="8"/>
      <c r="DL332" s="8"/>
      <c r="DM332" s="8"/>
      <c r="DN332" s="8"/>
      <c r="DO332" s="8"/>
      <c r="DP332" s="8"/>
      <c r="DQ332" s="8"/>
      <c r="DR332" s="8"/>
      <c r="DS332" s="8"/>
      <c r="DT332" s="8"/>
      <c r="DU332" s="8"/>
      <c r="DV332" s="8"/>
      <c r="DW332" s="8"/>
      <c r="DX332" s="8"/>
      <c r="DY332" s="8"/>
      <c r="DZ332" s="8"/>
      <c r="EA332" s="8"/>
      <c r="EB332" s="6"/>
    </row>
    <row r="333" spans="1:132" x14ac:dyDescent="0.25">
      <c r="A333" s="6"/>
      <c r="B333" s="6"/>
      <c r="C333" s="6"/>
      <c r="D333" s="6"/>
      <c r="E333" s="144"/>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144"/>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c r="CW333" s="6"/>
      <c r="CX333" s="6"/>
      <c r="CY333" s="6"/>
      <c r="CZ333" s="6"/>
      <c r="DA333" s="6"/>
      <c r="DB333" s="6"/>
      <c r="DC333" s="6"/>
      <c r="DD333" s="6"/>
      <c r="DE333" s="6"/>
      <c r="DF333" s="8"/>
      <c r="DG333" s="8"/>
      <c r="DH333" s="8"/>
      <c r="DI333" s="8"/>
      <c r="DJ333" s="8"/>
      <c r="DK333" s="8"/>
      <c r="DL333" s="8"/>
      <c r="DM333" s="8"/>
      <c r="DN333" s="8"/>
      <c r="DO333" s="8"/>
      <c r="DP333" s="8"/>
      <c r="DQ333" s="8"/>
      <c r="DR333" s="8"/>
      <c r="DS333" s="8"/>
      <c r="DT333" s="8"/>
      <c r="DU333" s="8"/>
      <c r="DV333" s="8"/>
      <c r="DW333" s="8"/>
      <c r="DX333" s="8"/>
      <c r="DY333" s="8"/>
      <c r="DZ333" s="8"/>
      <c r="EA333" s="8"/>
      <c r="EB333" s="6"/>
    </row>
    <row r="334" spans="1:132" x14ac:dyDescent="0.25">
      <c r="A334" s="6"/>
      <c r="B334" s="6"/>
      <c r="C334" s="6"/>
      <c r="D334" s="6"/>
      <c r="E334" s="144"/>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144"/>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8"/>
      <c r="DG334" s="8"/>
      <c r="DH334" s="8"/>
      <c r="DI334" s="8"/>
      <c r="DJ334" s="8"/>
      <c r="DK334" s="8"/>
      <c r="DL334" s="8"/>
      <c r="DM334" s="8"/>
      <c r="DN334" s="8"/>
      <c r="DO334" s="8"/>
      <c r="DP334" s="8"/>
      <c r="DQ334" s="8"/>
      <c r="DR334" s="8"/>
      <c r="DS334" s="8"/>
      <c r="DT334" s="8"/>
      <c r="DU334" s="8"/>
      <c r="DV334" s="8"/>
      <c r="DW334" s="8"/>
      <c r="DX334" s="8"/>
      <c r="DY334" s="8"/>
      <c r="DZ334" s="8"/>
      <c r="EA334" s="8"/>
      <c r="EB334" s="6"/>
    </row>
    <row r="335" spans="1:132" x14ac:dyDescent="0.25">
      <c r="A335" s="6"/>
      <c r="B335" s="6"/>
      <c r="C335" s="6"/>
      <c r="D335" s="6"/>
      <c r="E335" s="144"/>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144"/>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8"/>
      <c r="DG335" s="8"/>
      <c r="DH335" s="8"/>
      <c r="DI335" s="8"/>
      <c r="DJ335" s="8"/>
      <c r="DK335" s="8"/>
      <c r="DL335" s="8"/>
      <c r="DM335" s="8"/>
      <c r="DN335" s="8"/>
      <c r="DO335" s="8"/>
      <c r="DP335" s="8"/>
      <c r="DQ335" s="8"/>
      <c r="DR335" s="8"/>
      <c r="DS335" s="8"/>
      <c r="DT335" s="8"/>
      <c r="DU335" s="8"/>
      <c r="DV335" s="8"/>
      <c r="DW335" s="8"/>
      <c r="DX335" s="8"/>
      <c r="DY335" s="8"/>
      <c r="DZ335" s="8"/>
      <c r="EA335" s="8"/>
      <c r="EB335" s="6"/>
    </row>
    <row r="336" spans="1:132" x14ac:dyDescent="0.25">
      <c r="A336" s="6"/>
      <c r="B336" s="6"/>
      <c r="C336" s="6"/>
      <c r="D336" s="6"/>
      <c r="E336" s="144"/>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144"/>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8"/>
      <c r="DG336" s="8"/>
      <c r="DH336" s="8"/>
      <c r="DI336" s="8"/>
      <c r="DJ336" s="8"/>
      <c r="DK336" s="8"/>
      <c r="DL336" s="8"/>
      <c r="DM336" s="8"/>
      <c r="DN336" s="8"/>
      <c r="DO336" s="8"/>
      <c r="DP336" s="8"/>
      <c r="DQ336" s="8"/>
      <c r="DR336" s="8"/>
      <c r="DS336" s="8"/>
      <c r="DT336" s="8"/>
      <c r="DU336" s="8"/>
      <c r="DV336" s="8"/>
      <c r="DW336" s="8"/>
      <c r="DX336" s="8"/>
      <c r="DY336" s="8"/>
      <c r="DZ336" s="8"/>
      <c r="EA336" s="8"/>
      <c r="EB336" s="6"/>
    </row>
    <row r="337" spans="1:132" x14ac:dyDescent="0.25">
      <c r="A337" s="6"/>
      <c r="B337" s="6"/>
      <c r="C337" s="6"/>
      <c r="D337" s="6"/>
      <c r="E337" s="144"/>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144"/>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c r="CW337" s="6"/>
      <c r="CX337" s="6"/>
      <c r="CY337" s="6"/>
      <c r="CZ337" s="6"/>
      <c r="DA337" s="6"/>
      <c r="DB337" s="6"/>
      <c r="DC337" s="6"/>
      <c r="DD337" s="6"/>
      <c r="DE337" s="6"/>
      <c r="DF337" s="8"/>
      <c r="DG337" s="8"/>
      <c r="DH337" s="8"/>
      <c r="DI337" s="8"/>
      <c r="DJ337" s="8"/>
      <c r="DK337" s="8"/>
      <c r="DL337" s="8"/>
      <c r="DM337" s="8"/>
      <c r="DN337" s="8"/>
      <c r="DO337" s="8"/>
      <c r="DP337" s="8"/>
      <c r="DQ337" s="8"/>
      <c r="DR337" s="8"/>
      <c r="DS337" s="8"/>
      <c r="DT337" s="8"/>
      <c r="DU337" s="8"/>
      <c r="DV337" s="8"/>
      <c r="DW337" s="8"/>
      <c r="DX337" s="8"/>
      <c r="DY337" s="8"/>
      <c r="DZ337" s="8"/>
      <c r="EA337" s="8"/>
      <c r="EB337" s="6"/>
    </row>
    <row r="338" spans="1:132" x14ac:dyDescent="0.25">
      <c r="A338" s="6"/>
      <c r="B338" s="6"/>
      <c r="C338" s="6"/>
      <c r="D338" s="6"/>
      <c r="E338" s="144"/>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144"/>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8"/>
      <c r="DG338" s="8"/>
      <c r="DH338" s="8"/>
      <c r="DI338" s="8"/>
      <c r="DJ338" s="8"/>
      <c r="DK338" s="8"/>
      <c r="DL338" s="8"/>
      <c r="DM338" s="8"/>
      <c r="DN338" s="8"/>
      <c r="DO338" s="8"/>
      <c r="DP338" s="8"/>
      <c r="DQ338" s="8"/>
      <c r="DR338" s="8"/>
      <c r="DS338" s="8"/>
      <c r="DT338" s="8"/>
      <c r="DU338" s="8"/>
      <c r="DV338" s="8"/>
      <c r="DW338" s="8"/>
      <c r="DX338" s="8"/>
      <c r="DY338" s="8"/>
      <c r="DZ338" s="8"/>
      <c r="EA338" s="8"/>
      <c r="EB338" s="6"/>
    </row>
    <row r="339" spans="1:132" x14ac:dyDescent="0.25">
      <c r="A339" s="6"/>
      <c r="B339" s="6"/>
      <c r="C339" s="6"/>
      <c r="D339" s="6"/>
      <c r="E339" s="144"/>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144"/>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8"/>
      <c r="DG339" s="8"/>
      <c r="DH339" s="8"/>
      <c r="DI339" s="8"/>
      <c r="DJ339" s="8"/>
      <c r="DK339" s="8"/>
      <c r="DL339" s="8"/>
      <c r="DM339" s="8"/>
      <c r="DN339" s="8"/>
      <c r="DO339" s="8"/>
      <c r="DP339" s="8"/>
      <c r="DQ339" s="8"/>
      <c r="DR339" s="8"/>
      <c r="DS339" s="8"/>
      <c r="DT339" s="8"/>
      <c r="DU339" s="8"/>
      <c r="DV339" s="8"/>
      <c r="DW339" s="8"/>
      <c r="DX339" s="8"/>
      <c r="DY339" s="8"/>
      <c r="DZ339" s="8"/>
      <c r="EA339" s="8"/>
      <c r="EB339" s="6"/>
    </row>
    <row r="340" spans="1:132" x14ac:dyDescent="0.25">
      <c r="A340" s="6"/>
      <c r="B340" s="6"/>
      <c r="C340" s="6"/>
      <c r="D340" s="6"/>
      <c r="E340" s="144"/>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144"/>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8"/>
      <c r="DG340" s="8"/>
      <c r="DH340" s="8"/>
      <c r="DI340" s="8"/>
      <c r="DJ340" s="8"/>
      <c r="DK340" s="8"/>
      <c r="DL340" s="8"/>
      <c r="DM340" s="8"/>
      <c r="DN340" s="8"/>
      <c r="DO340" s="8"/>
      <c r="DP340" s="8"/>
      <c r="DQ340" s="8"/>
      <c r="DR340" s="8"/>
      <c r="DS340" s="8"/>
      <c r="DT340" s="8"/>
      <c r="DU340" s="8"/>
      <c r="DV340" s="8"/>
      <c r="DW340" s="8"/>
      <c r="DX340" s="8"/>
      <c r="DY340" s="8"/>
      <c r="DZ340" s="8"/>
      <c r="EA340" s="8"/>
      <c r="EB340" s="6"/>
    </row>
    <row r="341" spans="1:132" x14ac:dyDescent="0.25">
      <c r="A341" s="6"/>
      <c r="B341" s="6"/>
      <c r="C341" s="6"/>
      <c r="D341" s="6"/>
      <c r="E341" s="144"/>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144"/>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c r="CW341" s="6"/>
      <c r="CX341" s="6"/>
      <c r="CY341" s="6"/>
      <c r="CZ341" s="6"/>
      <c r="DA341" s="6"/>
      <c r="DB341" s="6"/>
      <c r="DC341" s="6"/>
      <c r="DD341" s="6"/>
      <c r="DE341" s="6"/>
      <c r="DF341" s="8"/>
      <c r="DG341" s="8"/>
      <c r="DH341" s="8"/>
      <c r="DI341" s="8"/>
      <c r="DJ341" s="8"/>
      <c r="DK341" s="8"/>
      <c r="DL341" s="8"/>
      <c r="DM341" s="8"/>
      <c r="DN341" s="8"/>
      <c r="DO341" s="8"/>
      <c r="DP341" s="8"/>
      <c r="DQ341" s="8"/>
      <c r="DR341" s="8"/>
      <c r="DS341" s="8"/>
      <c r="DT341" s="8"/>
      <c r="DU341" s="8"/>
      <c r="DV341" s="8"/>
      <c r="DW341" s="8"/>
      <c r="DX341" s="8"/>
      <c r="DY341" s="8"/>
      <c r="DZ341" s="8"/>
      <c r="EA341" s="8"/>
      <c r="EB341" s="6"/>
    </row>
    <row r="342" spans="1:132" x14ac:dyDescent="0.25">
      <c r="A342" s="6"/>
      <c r="B342" s="6"/>
      <c r="C342" s="6"/>
      <c r="D342" s="6"/>
      <c r="E342" s="144"/>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144"/>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8"/>
      <c r="DG342" s="8"/>
      <c r="DH342" s="8"/>
      <c r="DI342" s="8"/>
      <c r="DJ342" s="8"/>
      <c r="DK342" s="8"/>
      <c r="DL342" s="8"/>
      <c r="DM342" s="8"/>
      <c r="DN342" s="8"/>
      <c r="DO342" s="8"/>
      <c r="DP342" s="8"/>
      <c r="DQ342" s="8"/>
      <c r="DR342" s="8"/>
      <c r="DS342" s="8"/>
      <c r="DT342" s="8"/>
      <c r="DU342" s="8"/>
      <c r="DV342" s="8"/>
      <c r="DW342" s="8"/>
      <c r="DX342" s="8"/>
      <c r="DY342" s="8"/>
      <c r="DZ342" s="8"/>
      <c r="EA342" s="8"/>
      <c r="EB342" s="6"/>
    </row>
    <row r="343" spans="1:132" x14ac:dyDescent="0.25">
      <c r="A343" s="6"/>
      <c r="B343" s="6"/>
      <c r="C343" s="6"/>
      <c r="D343" s="6"/>
      <c r="E343" s="144"/>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144"/>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c r="CW343" s="6"/>
      <c r="CX343" s="6"/>
      <c r="CY343" s="6"/>
      <c r="CZ343" s="6"/>
      <c r="DA343" s="6"/>
      <c r="DB343" s="6"/>
      <c r="DC343" s="6"/>
      <c r="DD343" s="6"/>
      <c r="DE343" s="6"/>
      <c r="DF343" s="8"/>
      <c r="DG343" s="8"/>
      <c r="DH343" s="8"/>
      <c r="DI343" s="8"/>
      <c r="DJ343" s="8"/>
      <c r="DK343" s="8"/>
      <c r="DL343" s="8"/>
      <c r="DM343" s="8"/>
      <c r="DN343" s="8"/>
      <c r="DO343" s="8"/>
      <c r="DP343" s="8"/>
      <c r="DQ343" s="8"/>
      <c r="DR343" s="8"/>
      <c r="DS343" s="8"/>
      <c r="DT343" s="8"/>
      <c r="DU343" s="8"/>
      <c r="DV343" s="8"/>
      <c r="DW343" s="8"/>
      <c r="DX343" s="8"/>
      <c r="DY343" s="8"/>
      <c r="DZ343" s="8"/>
      <c r="EA343" s="8"/>
      <c r="EB343" s="6"/>
    </row>
    <row r="344" spans="1:132" x14ac:dyDescent="0.25">
      <c r="A344" s="6"/>
      <c r="B344" s="6"/>
      <c r="C344" s="6"/>
      <c r="D344" s="6"/>
      <c r="E344" s="144"/>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144"/>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c r="CU344" s="6"/>
      <c r="CV344" s="6"/>
      <c r="CW344" s="6"/>
      <c r="CX344" s="6"/>
      <c r="CY344" s="6"/>
      <c r="CZ344" s="6"/>
      <c r="DA344" s="6"/>
      <c r="DB344" s="6"/>
      <c r="DC344" s="6"/>
      <c r="DD344" s="6"/>
      <c r="DE344" s="6"/>
      <c r="DF344" s="8"/>
      <c r="DG344" s="8"/>
      <c r="DH344" s="8"/>
      <c r="DI344" s="8"/>
      <c r="DJ344" s="8"/>
      <c r="DK344" s="8"/>
      <c r="DL344" s="8"/>
      <c r="DM344" s="8"/>
      <c r="DN344" s="8"/>
      <c r="DO344" s="8"/>
      <c r="DP344" s="8"/>
      <c r="DQ344" s="8"/>
      <c r="DR344" s="8"/>
      <c r="DS344" s="8"/>
      <c r="DT344" s="8"/>
      <c r="DU344" s="8"/>
      <c r="DV344" s="8"/>
      <c r="DW344" s="8"/>
      <c r="DX344" s="8"/>
      <c r="DY344" s="8"/>
      <c r="DZ344" s="8"/>
      <c r="EA344" s="8"/>
      <c r="EB344" s="6"/>
    </row>
    <row r="345" spans="1:132" x14ac:dyDescent="0.25">
      <c r="A345" s="6"/>
      <c r="B345" s="6"/>
      <c r="C345" s="6"/>
      <c r="D345" s="6"/>
      <c r="E345" s="144"/>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144"/>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c r="CU345" s="6"/>
      <c r="CV345" s="6"/>
      <c r="CW345" s="6"/>
      <c r="CX345" s="6"/>
      <c r="CY345" s="6"/>
      <c r="CZ345" s="6"/>
      <c r="DA345" s="6"/>
      <c r="DB345" s="6"/>
      <c r="DC345" s="6"/>
      <c r="DD345" s="6"/>
      <c r="DE345" s="6"/>
      <c r="DF345" s="8"/>
      <c r="DG345" s="8"/>
      <c r="DH345" s="8"/>
      <c r="DI345" s="8"/>
      <c r="DJ345" s="8"/>
      <c r="DK345" s="8"/>
      <c r="DL345" s="8"/>
      <c r="DM345" s="8"/>
      <c r="DN345" s="8"/>
      <c r="DO345" s="8"/>
      <c r="DP345" s="8"/>
      <c r="DQ345" s="8"/>
      <c r="DR345" s="8"/>
      <c r="DS345" s="8"/>
      <c r="DT345" s="8"/>
      <c r="DU345" s="8"/>
      <c r="DV345" s="8"/>
      <c r="DW345" s="8"/>
      <c r="DX345" s="8"/>
      <c r="DY345" s="8"/>
      <c r="DZ345" s="8"/>
      <c r="EA345" s="8"/>
      <c r="EB345" s="6"/>
    </row>
    <row r="346" spans="1:132" x14ac:dyDescent="0.25">
      <c r="A346" s="6"/>
      <c r="B346" s="6"/>
      <c r="C346" s="6"/>
      <c r="D346" s="6"/>
      <c r="E346" s="144"/>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144"/>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8"/>
      <c r="DG346" s="8"/>
      <c r="DH346" s="8"/>
      <c r="DI346" s="8"/>
      <c r="DJ346" s="8"/>
      <c r="DK346" s="8"/>
      <c r="DL346" s="8"/>
      <c r="DM346" s="8"/>
      <c r="DN346" s="8"/>
      <c r="DO346" s="8"/>
      <c r="DP346" s="8"/>
      <c r="DQ346" s="8"/>
      <c r="DR346" s="8"/>
      <c r="DS346" s="8"/>
      <c r="DT346" s="8"/>
      <c r="DU346" s="8"/>
      <c r="DV346" s="8"/>
      <c r="DW346" s="8"/>
      <c r="DX346" s="8"/>
      <c r="DY346" s="8"/>
      <c r="DZ346" s="8"/>
      <c r="EA346" s="8"/>
      <c r="EB346" s="6"/>
    </row>
    <row r="347" spans="1:132" x14ac:dyDescent="0.25">
      <c r="A347" s="6"/>
      <c r="B347" s="6"/>
      <c r="C347" s="6"/>
      <c r="D347" s="6"/>
      <c r="E347" s="144"/>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144"/>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8"/>
      <c r="DG347" s="8"/>
      <c r="DH347" s="8"/>
      <c r="DI347" s="8"/>
      <c r="DJ347" s="8"/>
      <c r="DK347" s="8"/>
      <c r="DL347" s="8"/>
      <c r="DM347" s="8"/>
      <c r="DN347" s="8"/>
      <c r="DO347" s="8"/>
      <c r="DP347" s="8"/>
      <c r="DQ347" s="8"/>
      <c r="DR347" s="8"/>
      <c r="DS347" s="8"/>
      <c r="DT347" s="8"/>
      <c r="DU347" s="8"/>
      <c r="DV347" s="8"/>
      <c r="DW347" s="8"/>
      <c r="DX347" s="8"/>
      <c r="DY347" s="8"/>
      <c r="DZ347" s="8"/>
      <c r="EA347" s="8"/>
      <c r="EB347" s="6"/>
    </row>
    <row r="348" spans="1:132" x14ac:dyDescent="0.25">
      <c r="A348" s="6"/>
      <c r="B348" s="6"/>
      <c r="C348" s="6"/>
      <c r="D348" s="6"/>
      <c r="E348" s="144"/>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144"/>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c r="CY348" s="6"/>
      <c r="CZ348" s="6"/>
      <c r="DA348" s="6"/>
      <c r="DB348" s="6"/>
      <c r="DC348" s="6"/>
      <c r="DD348" s="6"/>
      <c r="DE348" s="6"/>
      <c r="DF348" s="8"/>
      <c r="DG348" s="8"/>
      <c r="DH348" s="8"/>
      <c r="DI348" s="8"/>
      <c r="DJ348" s="8"/>
      <c r="DK348" s="8"/>
      <c r="DL348" s="8"/>
      <c r="DM348" s="8"/>
      <c r="DN348" s="8"/>
      <c r="DO348" s="8"/>
      <c r="DP348" s="8"/>
      <c r="DQ348" s="8"/>
      <c r="DR348" s="8"/>
      <c r="DS348" s="8"/>
      <c r="DT348" s="8"/>
      <c r="DU348" s="8"/>
      <c r="DV348" s="8"/>
      <c r="DW348" s="8"/>
      <c r="DX348" s="8"/>
      <c r="DY348" s="8"/>
      <c r="DZ348" s="8"/>
      <c r="EA348" s="8"/>
      <c r="EB348" s="6"/>
    </row>
    <row r="349" spans="1:132" x14ac:dyDescent="0.25">
      <c r="A349" s="6"/>
      <c r="B349" s="6"/>
      <c r="C349" s="6"/>
      <c r="D349" s="6"/>
      <c r="E349" s="144"/>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144"/>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c r="CW349" s="6"/>
      <c r="CX349" s="6"/>
      <c r="CY349" s="6"/>
      <c r="CZ349" s="6"/>
      <c r="DA349" s="6"/>
      <c r="DB349" s="6"/>
      <c r="DC349" s="6"/>
      <c r="DD349" s="6"/>
      <c r="DE349" s="6"/>
      <c r="DF349" s="8"/>
      <c r="DG349" s="8"/>
      <c r="DH349" s="8"/>
      <c r="DI349" s="8"/>
      <c r="DJ349" s="8"/>
      <c r="DK349" s="8"/>
      <c r="DL349" s="8"/>
      <c r="DM349" s="8"/>
      <c r="DN349" s="8"/>
      <c r="DO349" s="8"/>
      <c r="DP349" s="8"/>
      <c r="DQ349" s="8"/>
      <c r="DR349" s="8"/>
      <c r="DS349" s="8"/>
      <c r="DT349" s="8"/>
      <c r="DU349" s="8"/>
      <c r="DV349" s="8"/>
      <c r="DW349" s="8"/>
      <c r="DX349" s="8"/>
      <c r="DY349" s="8"/>
      <c r="DZ349" s="8"/>
      <c r="EA349" s="8"/>
      <c r="EB349" s="6"/>
    </row>
    <row r="350" spans="1:132" x14ac:dyDescent="0.25">
      <c r="A350" s="6"/>
      <c r="B350" s="6"/>
      <c r="C350" s="6"/>
      <c r="D350" s="6"/>
      <c r="E350" s="144"/>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144"/>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8"/>
      <c r="DG350" s="8"/>
      <c r="DH350" s="8"/>
      <c r="DI350" s="8"/>
      <c r="DJ350" s="8"/>
      <c r="DK350" s="8"/>
      <c r="DL350" s="8"/>
      <c r="DM350" s="8"/>
      <c r="DN350" s="8"/>
      <c r="DO350" s="8"/>
      <c r="DP350" s="8"/>
      <c r="DQ350" s="8"/>
      <c r="DR350" s="8"/>
      <c r="DS350" s="8"/>
      <c r="DT350" s="8"/>
      <c r="DU350" s="8"/>
      <c r="DV350" s="8"/>
      <c r="DW350" s="8"/>
      <c r="DX350" s="8"/>
      <c r="DY350" s="8"/>
      <c r="DZ350" s="8"/>
      <c r="EA350" s="8"/>
      <c r="EB350" s="6"/>
    </row>
    <row r="351" spans="1:132" x14ac:dyDescent="0.25">
      <c r="A351" s="6"/>
      <c r="B351" s="6"/>
      <c r="C351" s="6"/>
      <c r="D351" s="6"/>
      <c r="E351" s="144"/>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144"/>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c r="CW351" s="6"/>
      <c r="CX351" s="6"/>
      <c r="CY351" s="6"/>
      <c r="CZ351" s="6"/>
      <c r="DA351" s="6"/>
      <c r="DB351" s="6"/>
      <c r="DC351" s="6"/>
      <c r="DD351" s="6"/>
      <c r="DE351" s="6"/>
      <c r="DF351" s="8"/>
      <c r="DG351" s="8"/>
      <c r="DH351" s="8"/>
      <c r="DI351" s="8"/>
      <c r="DJ351" s="8"/>
      <c r="DK351" s="8"/>
      <c r="DL351" s="8"/>
      <c r="DM351" s="8"/>
      <c r="DN351" s="8"/>
      <c r="DO351" s="8"/>
      <c r="DP351" s="8"/>
      <c r="DQ351" s="8"/>
      <c r="DR351" s="8"/>
      <c r="DS351" s="8"/>
      <c r="DT351" s="8"/>
      <c r="DU351" s="8"/>
      <c r="DV351" s="8"/>
      <c r="DW351" s="8"/>
      <c r="DX351" s="8"/>
      <c r="DY351" s="8"/>
      <c r="DZ351" s="8"/>
      <c r="EA351" s="8"/>
      <c r="EB351" s="6"/>
    </row>
    <row r="352" spans="1:132" x14ac:dyDescent="0.25">
      <c r="A352" s="6"/>
      <c r="B352" s="6"/>
      <c r="C352" s="6"/>
      <c r="D352" s="6"/>
      <c r="E352" s="144"/>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144"/>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c r="CW352" s="6"/>
      <c r="CX352" s="6"/>
      <c r="CY352" s="6"/>
      <c r="CZ352" s="6"/>
      <c r="DA352" s="6"/>
      <c r="DB352" s="6"/>
      <c r="DC352" s="6"/>
      <c r="DD352" s="6"/>
      <c r="DE352" s="6"/>
      <c r="DF352" s="8"/>
      <c r="DG352" s="8"/>
      <c r="DH352" s="8"/>
      <c r="DI352" s="8"/>
      <c r="DJ352" s="8"/>
      <c r="DK352" s="8"/>
      <c r="DL352" s="8"/>
      <c r="DM352" s="8"/>
      <c r="DN352" s="8"/>
      <c r="DO352" s="8"/>
      <c r="DP352" s="8"/>
      <c r="DQ352" s="8"/>
      <c r="DR352" s="8"/>
      <c r="DS352" s="8"/>
      <c r="DT352" s="8"/>
      <c r="DU352" s="8"/>
      <c r="DV352" s="8"/>
      <c r="DW352" s="8"/>
      <c r="DX352" s="8"/>
      <c r="DY352" s="8"/>
      <c r="DZ352" s="8"/>
      <c r="EA352" s="8"/>
      <c r="EB352" s="6"/>
    </row>
    <row r="353" spans="1:132" x14ac:dyDescent="0.25">
      <c r="A353" s="6"/>
      <c r="B353" s="6"/>
      <c r="C353" s="6"/>
      <c r="D353" s="6"/>
      <c r="E353" s="144"/>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144"/>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c r="CW353" s="6"/>
      <c r="CX353" s="6"/>
      <c r="CY353" s="6"/>
      <c r="CZ353" s="6"/>
      <c r="DA353" s="6"/>
      <c r="DB353" s="6"/>
      <c r="DC353" s="6"/>
      <c r="DD353" s="6"/>
      <c r="DE353" s="6"/>
      <c r="DF353" s="8"/>
      <c r="DG353" s="8"/>
      <c r="DH353" s="8"/>
      <c r="DI353" s="8"/>
      <c r="DJ353" s="8"/>
      <c r="DK353" s="8"/>
      <c r="DL353" s="8"/>
      <c r="DM353" s="8"/>
      <c r="DN353" s="8"/>
      <c r="DO353" s="8"/>
      <c r="DP353" s="8"/>
      <c r="DQ353" s="8"/>
      <c r="DR353" s="8"/>
      <c r="DS353" s="8"/>
      <c r="DT353" s="8"/>
      <c r="DU353" s="8"/>
      <c r="DV353" s="8"/>
      <c r="DW353" s="8"/>
      <c r="DX353" s="8"/>
      <c r="DY353" s="8"/>
      <c r="DZ353" s="8"/>
      <c r="EA353" s="8"/>
      <c r="EB353" s="6"/>
    </row>
    <row r="354" spans="1:132" x14ac:dyDescent="0.25">
      <c r="A354" s="6"/>
      <c r="B354" s="6"/>
      <c r="C354" s="6"/>
      <c r="D354" s="6"/>
      <c r="E354" s="144"/>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144"/>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c r="CW354" s="6"/>
      <c r="CX354" s="6"/>
      <c r="CY354" s="6"/>
      <c r="CZ354" s="6"/>
      <c r="DA354" s="6"/>
      <c r="DB354" s="6"/>
      <c r="DC354" s="6"/>
      <c r="DD354" s="6"/>
      <c r="DE354" s="6"/>
      <c r="DF354" s="8"/>
      <c r="DG354" s="8"/>
      <c r="DH354" s="8"/>
      <c r="DI354" s="8"/>
      <c r="DJ354" s="8"/>
      <c r="DK354" s="8"/>
      <c r="DL354" s="8"/>
      <c r="DM354" s="8"/>
      <c r="DN354" s="8"/>
      <c r="DO354" s="8"/>
      <c r="DP354" s="8"/>
      <c r="DQ354" s="8"/>
      <c r="DR354" s="8"/>
      <c r="DS354" s="8"/>
      <c r="DT354" s="8"/>
      <c r="DU354" s="8"/>
      <c r="DV354" s="8"/>
      <c r="DW354" s="8"/>
      <c r="DX354" s="8"/>
      <c r="DY354" s="8"/>
      <c r="DZ354" s="8"/>
      <c r="EA354" s="8"/>
      <c r="EB354" s="6"/>
    </row>
    <row r="355" spans="1:132" x14ac:dyDescent="0.25">
      <c r="A355" s="6"/>
      <c r="B355" s="6"/>
      <c r="C355" s="6"/>
      <c r="D355" s="6"/>
      <c r="E355" s="144"/>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144"/>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c r="CW355" s="6"/>
      <c r="CX355" s="6"/>
      <c r="CY355" s="6"/>
      <c r="CZ355" s="6"/>
      <c r="DA355" s="6"/>
      <c r="DB355" s="6"/>
      <c r="DC355" s="6"/>
      <c r="DD355" s="6"/>
      <c r="DE355" s="6"/>
      <c r="DF355" s="8"/>
      <c r="DG355" s="8"/>
      <c r="DH355" s="8"/>
      <c r="DI355" s="8"/>
      <c r="DJ355" s="8"/>
      <c r="DK355" s="8"/>
      <c r="DL355" s="8"/>
      <c r="DM355" s="8"/>
      <c r="DN355" s="8"/>
      <c r="DO355" s="8"/>
      <c r="DP355" s="8"/>
      <c r="DQ355" s="8"/>
      <c r="DR355" s="8"/>
      <c r="DS355" s="8"/>
      <c r="DT355" s="8"/>
      <c r="DU355" s="8"/>
      <c r="DV355" s="8"/>
      <c r="DW355" s="8"/>
      <c r="DX355" s="8"/>
      <c r="DY355" s="8"/>
      <c r="DZ355" s="8"/>
      <c r="EA355" s="8"/>
      <c r="EB355" s="6"/>
    </row>
    <row r="356" spans="1:132" x14ac:dyDescent="0.25">
      <c r="A356" s="6"/>
      <c r="B356" s="6"/>
      <c r="C356" s="6"/>
      <c r="D356" s="6"/>
      <c r="E356" s="144"/>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144"/>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c r="CW356" s="6"/>
      <c r="CX356" s="6"/>
      <c r="CY356" s="6"/>
      <c r="CZ356" s="6"/>
      <c r="DA356" s="6"/>
      <c r="DB356" s="6"/>
      <c r="DC356" s="6"/>
      <c r="DD356" s="6"/>
      <c r="DE356" s="6"/>
      <c r="DF356" s="8"/>
      <c r="DG356" s="8"/>
      <c r="DH356" s="8"/>
      <c r="DI356" s="8"/>
      <c r="DJ356" s="8"/>
      <c r="DK356" s="8"/>
      <c r="DL356" s="8"/>
      <c r="DM356" s="8"/>
      <c r="DN356" s="8"/>
      <c r="DO356" s="8"/>
      <c r="DP356" s="8"/>
      <c r="DQ356" s="8"/>
      <c r="DR356" s="8"/>
      <c r="DS356" s="8"/>
      <c r="DT356" s="8"/>
      <c r="DU356" s="8"/>
      <c r="DV356" s="8"/>
      <c r="DW356" s="8"/>
      <c r="DX356" s="8"/>
      <c r="DY356" s="8"/>
      <c r="DZ356" s="8"/>
      <c r="EA356" s="8"/>
      <c r="EB356" s="6"/>
    </row>
    <row r="357" spans="1:132" x14ac:dyDescent="0.25">
      <c r="A357" s="6"/>
      <c r="B357" s="6"/>
      <c r="C357" s="6"/>
      <c r="D357" s="6"/>
      <c r="E357" s="144"/>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144"/>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8"/>
      <c r="DG357" s="8"/>
      <c r="DH357" s="8"/>
      <c r="DI357" s="8"/>
      <c r="DJ357" s="8"/>
      <c r="DK357" s="8"/>
      <c r="DL357" s="8"/>
      <c r="DM357" s="8"/>
      <c r="DN357" s="8"/>
      <c r="DO357" s="8"/>
      <c r="DP357" s="8"/>
      <c r="DQ357" s="8"/>
      <c r="DR357" s="8"/>
      <c r="DS357" s="8"/>
      <c r="DT357" s="8"/>
      <c r="DU357" s="8"/>
      <c r="DV357" s="8"/>
      <c r="DW357" s="8"/>
      <c r="DX357" s="8"/>
      <c r="DY357" s="8"/>
      <c r="DZ357" s="8"/>
      <c r="EA357" s="8"/>
      <c r="EB357" s="6"/>
    </row>
    <row r="358" spans="1:132" x14ac:dyDescent="0.25">
      <c r="A358" s="6"/>
      <c r="B358" s="6"/>
      <c r="C358" s="6"/>
      <c r="D358" s="6"/>
      <c r="E358" s="144"/>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144"/>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8"/>
      <c r="DG358" s="8"/>
      <c r="DH358" s="8"/>
      <c r="DI358" s="8"/>
      <c r="DJ358" s="8"/>
      <c r="DK358" s="8"/>
      <c r="DL358" s="8"/>
      <c r="DM358" s="8"/>
      <c r="DN358" s="8"/>
      <c r="DO358" s="8"/>
      <c r="DP358" s="8"/>
      <c r="DQ358" s="8"/>
      <c r="DR358" s="8"/>
      <c r="DS358" s="8"/>
      <c r="DT358" s="8"/>
      <c r="DU358" s="8"/>
      <c r="DV358" s="8"/>
      <c r="DW358" s="8"/>
      <c r="DX358" s="8"/>
      <c r="DY358" s="8"/>
      <c r="DZ358" s="8"/>
      <c r="EA358" s="8"/>
      <c r="EB358" s="6"/>
    </row>
    <row r="359" spans="1:132" x14ac:dyDescent="0.25">
      <c r="A359" s="6"/>
      <c r="B359" s="6"/>
      <c r="C359" s="6"/>
      <c r="D359" s="6"/>
      <c r="E359" s="144"/>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144"/>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8"/>
      <c r="DG359" s="8"/>
      <c r="DH359" s="8"/>
      <c r="DI359" s="8"/>
      <c r="DJ359" s="8"/>
      <c r="DK359" s="8"/>
      <c r="DL359" s="8"/>
      <c r="DM359" s="8"/>
      <c r="DN359" s="8"/>
      <c r="DO359" s="8"/>
      <c r="DP359" s="8"/>
      <c r="DQ359" s="8"/>
      <c r="DR359" s="8"/>
      <c r="DS359" s="8"/>
      <c r="DT359" s="8"/>
      <c r="DU359" s="8"/>
      <c r="DV359" s="8"/>
      <c r="DW359" s="8"/>
      <c r="DX359" s="8"/>
      <c r="DY359" s="8"/>
      <c r="DZ359" s="8"/>
      <c r="EA359" s="8"/>
      <c r="EB359" s="6"/>
    </row>
    <row r="360" spans="1:132" x14ac:dyDescent="0.25">
      <c r="A360" s="6"/>
      <c r="B360" s="6"/>
      <c r="C360" s="6"/>
      <c r="D360" s="6"/>
      <c r="E360" s="144"/>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144"/>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8"/>
      <c r="DG360" s="8"/>
      <c r="DH360" s="8"/>
      <c r="DI360" s="8"/>
      <c r="DJ360" s="8"/>
      <c r="DK360" s="8"/>
      <c r="DL360" s="8"/>
      <c r="DM360" s="8"/>
      <c r="DN360" s="8"/>
      <c r="DO360" s="8"/>
      <c r="DP360" s="8"/>
      <c r="DQ360" s="8"/>
      <c r="DR360" s="8"/>
      <c r="DS360" s="8"/>
      <c r="DT360" s="8"/>
      <c r="DU360" s="8"/>
      <c r="DV360" s="8"/>
      <c r="DW360" s="8"/>
      <c r="DX360" s="8"/>
      <c r="DY360" s="8"/>
      <c r="DZ360" s="8"/>
      <c r="EA360" s="8"/>
      <c r="EB360" s="6"/>
    </row>
    <row r="361" spans="1:132" x14ac:dyDescent="0.25">
      <c r="A361" s="6"/>
      <c r="B361" s="6"/>
      <c r="C361" s="6"/>
      <c r="D361" s="6"/>
      <c r="E361" s="144"/>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144"/>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8"/>
      <c r="DG361" s="8"/>
      <c r="DH361" s="8"/>
      <c r="DI361" s="8"/>
      <c r="DJ361" s="8"/>
      <c r="DK361" s="8"/>
      <c r="DL361" s="8"/>
      <c r="DM361" s="8"/>
      <c r="DN361" s="8"/>
      <c r="DO361" s="8"/>
      <c r="DP361" s="8"/>
      <c r="DQ361" s="8"/>
      <c r="DR361" s="8"/>
      <c r="DS361" s="8"/>
      <c r="DT361" s="8"/>
      <c r="DU361" s="8"/>
      <c r="DV361" s="8"/>
      <c r="DW361" s="8"/>
      <c r="DX361" s="8"/>
      <c r="DY361" s="8"/>
      <c r="DZ361" s="8"/>
      <c r="EA361" s="8"/>
      <c r="EB361" s="6"/>
    </row>
    <row r="362" spans="1:132" x14ac:dyDescent="0.25">
      <c r="A362" s="6"/>
      <c r="B362" s="6"/>
      <c r="C362" s="6"/>
      <c r="D362" s="6"/>
      <c r="E362" s="144"/>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144"/>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8"/>
      <c r="DG362" s="8"/>
      <c r="DH362" s="8"/>
      <c r="DI362" s="8"/>
      <c r="DJ362" s="8"/>
      <c r="DK362" s="8"/>
      <c r="DL362" s="8"/>
      <c r="DM362" s="8"/>
      <c r="DN362" s="8"/>
      <c r="DO362" s="8"/>
      <c r="DP362" s="8"/>
      <c r="DQ362" s="8"/>
      <c r="DR362" s="8"/>
      <c r="DS362" s="8"/>
      <c r="DT362" s="8"/>
      <c r="DU362" s="8"/>
      <c r="DV362" s="8"/>
      <c r="DW362" s="8"/>
      <c r="DX362" s="8"/>
      <c r="DY362" s="8"/>
      <c r="DZ362" s="8"/>
      <c r="EA362" s="8"/>
      <c r="EB362" s="6"/>
    </row>
    <row r="363" spans="1:132" x14ac:dyDescent="0.25">
      <c r="A363" s="6"/>
      <c r="B363" s="6"/>
      <c r="C363" s="6"/>
      <c r="D363" s="6"/>
      <c r="E363" s="144"/>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144"/>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8"/>
      <c r="DG363" s="8"/>
      <c r="DH363" s="8"/>
      <c r="DI363" s="8"/>
      <c r="DJ363" s="8"/>
      <c r="DK363" s="8"/>
      <c r="DL363" s="8"/>
      <c r="DM363" s="8"/>
      <c r="DN363" s="8"/>
      <c r="DO363" s="8"/>
      <c r="DP363" s="8"/>
      <c r="DQ363" s="8"/>
      <c r="DR363" s="8"/>
      <c r="DS363" s="8"/>
      <c r="DT363" s="8"/>
      <c r="DU363" s="8"/>
      <c r="DV363" s="8"/>
      <c r="DW363" s="8"/>
      <c r="DX363" s="8"/>
      <c r="DY363" s="8"/>
      <c r="DZ363" s="8"/>
      <c r="EA363" s="8"/>
      <c r="EB363" s="6"/>
    </row>
    <row r="364" spans="1:132" x14ac:dyDescent="0.25">
      <c r="A364" s="6"/>
      <c r="B364" s="6"/>
      <c r="C364" s="6"/>
      <c r="D364" s="6"/>
      <c r="E364" s="144"/>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144"/>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8"/>
      <c r="DG364" s="8"/>
      <c r="DH364" s="8"/>
      <c r="DI364" s="8"/>
      <c r="DJ364" s="8"/>
      <c r="DK364" s="8"/>
      <c r="DL364" s="8"/>
      <c r="DM364" s="8"/>
      <c r="DN364" s="8"/>
      <c r="DO364" s="8"/>
      <c r="DP364" s="8"/>
      <c r="DQ364" s="8"/>
      <c r="DR364" s="8"/>
      <c r="DS364" s="8"/>
      <c r="DT364" s="8"/>
      <c r="DU364" s="8"/>
      <c r="DV364" s="8"/>
      <c r="DW364" s="8"/>
      <c r="DX364" s="8"/>
      <c r="DY364" s="8"/>
      <c r="DZ364" s="8"/>
      <c r="EA364" s="8"/>
      <c r="EB364" s="6"/>
    </row>
    <row r="365" spans="1:132" x14ac:dyDescent="0.25">
      <c r="A365" s="6"/>
      <c r="B365" s="6"/>
      <c r="C365" s="6"/>
      <c r="D365" s="6"/>
      <c r="E365" s="144"/>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144"/>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8"/>
      <c r="DG365" s="8"/>
      <c r="DH365" s="8"/>
      <c r="DI365" s="8"/>
      <c r="DJ365" s="8"/>
      <c r="DK365" s="8"/>
      <c r="DL365" s="8"/>
      <c r="DM365" s="8"/>
      <c r="DN365" s="8"/>
      <c r="DO365" s="8"/>
      <c r="DP365" s="8"/>
      <c r="DQ365" s="8"/>
      <c r="DR365" s="8"/>
      <c r="DS365" s="8"/>
      <c r="DT365" s="8"/>
      <c r="DU365" s="8"/>
      <c r="DV365" s="8"/>
      <c r="DW365" s="8"/>
      <c r="DX365" s="8"/>
      <c r="DY365" s="8"/>
      <c r="DZ365" s="8"/>
      <c r="EA365" s="8"/>
      <c r="EB365" s="6"/>
    </row>
    <row r="366" spans="1:132" x14ac:dyDescent="0.25">
      <c r="A366" s="6"/>
      <c r="B366" s="6"/>
      <c r="C366" s="6"/>
      <c r="D366" s="6"/>
      <c r="E366" s="144"/>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144"/>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8"/>
      <c r="DG366" s="8"/>
      <c r="DH366" s="8"/>
      <c r="DI366" s="8"/>
      <c r="DJ366" s="8"/>
      <c r="DK366" s="8"/>
      <c r="DL366" s="8"/>
      <c r="DM366" s="8"/>
      <c r="DN366" s="8"/>
      <c r="DO366" s="8"/>
      <c r="DP366" s="8"/>
      <c r="DQ366" s="8"/>
      <c r="DR366" s="8"/>
      <c r="DS366" s="8"/>
      <c r="DT366" s="8"/>
      <c r="DU366" s="8"/>
      <c r="DV366" s="8"/>
      <c r="DW366" s="8"/>
      <c r="DX366" s="8"/>
      <c r="DY366" s="8"/>
      <c r="DZ366" s="8"/>
      <c r="EA366" s="8"/>
      <c r="EB366" s="6"/>
    </row>
    <row r="367" spans="1:132" x14ac:dyDescent="0.25">
      <c r="A367" s="6"/>
      <c r="B367" s="6"/>
      <c r="C367" s="6"/>
      <c r="D367" s="6"/>
      <c r="E367" s="144"/>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144"/>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8"/>
      <c r="DG367" s="8"/>
      <c r="DH367" s="8"/>
      <c r="DI367" s="8"/>
      <c r="DJ367" s="8"/>
      <c r="DK367" s="8"/>
      <c r="DL367" s="8"/>
      <c r="DM367" s="8"/>
      <c r="DN367" s="8"/>
      <c r="DO367" s="8"/>
      <c r="DP367" s="8"/>
      <c r="DQ367" s="8"/>
      <c r="DR367" s="8"/>
      <c r="DS367" s="8"/>
      <c r="DT367" s="8"/>
      <c r="DU367" s="8"/>
      <c r="DV367" s="8"/>
      <c r="DW367" s="8"/>
      <c r="DX367" s="8"/>
      <c r="DY367" s="8"/>
      <c r="DZ367" s="8"/>
      <c r="EA367" s="8"/>
      <c r="EB367" s="6"/>
    </row>
    <row r="368" spans="1:132" x14ac:dyDescent="0.25">
      <c r="A368" s="6"/>
      <c r="B368" s="6"/>
      <c r="C368" s="6"/>
      <c r="D368" s="6"/>
      <c r="E368" s="144"/>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144"/>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8"/>
      <c r="DG368" s="8"/>
      <c r="DH368" s="8"/>
      <c r="DI368" s="8"/>
      <c r="DJ368" s="8"/>
      <c r="DK368" s="8"/>
      <c r="DL368" s="8"/>
      <c r="DM368" s="8"/>
      <c r="DN368" s="8"/>
      <c r="DO368" s="8"/>
      <c r="DP368" s="8"/>
      <c r="DQ368" s="8"/>
      <c r="DR368" s="8"/>
      <c r="DS368" s="8"/>
      <c r="DT368" s="8"/>
      <c r="DU368" s="8"/>
      <c r="DV368" s="8"/>
      <c r="DW368" s="8"/>
      <c r="DX368" s="8"/>
      <c r="DY368" s="8"/>
      <c r="DZ368" s="8"/>
      <c r="EA368" s="8"/>
      <c r="EB368" s="6"/>
    </row>
    <row r="369" spans="1:132" x14ac:dyDescent="0.25">
      <c r="A369" s="6"/>
      <c r="B369" s="6"/>
      <c r="C369" s="6"/>
      <c r="D369" s="6"/>
      <c r="E369" s="144"/>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144"/>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8"/>
      <c r="DG369" s="8"/>
      <c r="DH369" s="8"/>
      <c r="DI369" s="8"/>
      <c r="DJ369" s="8"/>
      <c r="DK369" s="8"/>
      <c r="DL369" s="8"/>
      <c r="DM369" s="8"/>
      <c r="DN369" s="8"/>
      <c r="DO369" s="8"/>
      <c r="DP369" s="8"/>
      <c r="DQ369" s="8"/>
      <c r="DR369" s="8"/>
      <c r="DS369" s="8"/>
      <c r="DT369" s="8"/>
      <c r="DU369" s="8"/>
      <c r="DV369" s="8"/>
      <c r="DW369" s="8"/>
      <c r="DX369" s="8"/>
      <c r="DY369" s="8"/>
      <c r="DZ369" s="8"/>
      <c r="EA369" s="8"/>
      <c r="EB369" s="6"/>
    </row>
    <row r="370" spans="1:132" x14ac:dyDescent="0.25">
      <c r="A370" s="6"/>
      <c r="B370" s="6"/>
      <c r="C370" s="6"/>
      <c r="D370" s="6"/>
      <c r="E370" s="144"/>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144"/>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8"/>
      <c r="DG370" s="8"/>
      <c r="DH370" s="8"/>
      <c r="DI370" s="8"/>
      <c r="DJ370" s="8"/>
      <c r="DK370" s="8"/>
      <c r="DL370" s="8"/>
      <c r="DM370" s="8"/>
      <c r="DN370" s="8"/>
      <c r="DO370" s="8"/>
      <c r="DP370" s="8"/>
      <c r="DQ370" s="8"/>
      <c r="DR370" s="8"/>
      <c r="DS370" s="8"/>
      <c r="DT370" s="8"/>
      <c r="DU370" s="8"/>
      <c r="DV370" s="8"/>
      <c r="DW370" s="8"/>
      <c r="DX370" s="8"/>
      <c r="DY370" s="8"/>
      <c r="DZ370" s="8"/>
      <c r="EA370" s="8"/>
      <c r="EB370" s="6"/>
    </row>
    <row r="371" spans="1:132" x14ac:dyDescent="0.25">
      <c r="A371" s="6"/>
      <c r="B371" s="6"/>
      <c r="C371" s="6"/>
      <c r="D371" s="6"/>
      <c r="E371" s="144"/>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144"/>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8"/>
      <c r="DG371" s="8"/>
      <c r="DH371" s="8"/>
      <c r="DI371" s="8"/>
      <c r="DJ371" s="8"/>
      <c r="DK371" s="8"/>
      <c r="DL371" s="8"/>
      <c r="DM371" s="8"/>
      <c r="DN371" s="8"/>
      <c r="DO371" s="8"/>
      <c r="DP371" s="8"/>
      <c r="DQ371" s="8"/>
      <c r="DR371" s="8"/>
      <c r="DS371" s="8"/>
      <c r="DT371" s="8"/>
      <c r="DU371" s="8"/>
      <c r="DV371" s="8"/>
      <c r="DW371" s="8"/>
      <c r="DX371" s="8"/>
      <c r="DY371" s="8"/>
      <c r="DZ371" s="8"/>
      <c r="EA371" s="8"/>
      <c r="EB371" s="6"/>
    </row>
    <row r="372" spans="1:132" x14ac:dyDescent="0.25">
      <c r="A372" s="6"/>
      <c r="B372" s="6"/>
      <c r="C372" s="6"/>
      <c r="D372" s="6"/>
      <c r="E372" s="144"/>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144"/>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8"/>
      <c r="DG372" s="8"/>
      <c r="DH372" s="8"/>
      <c r="DI372" s="8"/>
      <c r="DJ372" s="8"/>
      <c r="DK372" s="8"/>
      <c r="DL372" s="8"/>
      <c r="DM372" s="8"/>
      <c r="DN372" s="8"/>
      <c r="DO372" s="8"/>
      <c r="DP372" s="8"/>
      <c r="DQ372" s="8"/>
      <c r="DR372" s="8"/>
      <c r="DS372" s="8"/>
      <c r="DT372" s="8"/>
      <c r="DU372" s="8"/>
      <c r="DV372" s="8"/>
      <c r="DW372" s="8"/>
      <c r="DX372" s="8"/>
      <c r="DY372" s="8"/>
      <c r="DZ372" s="8"/>
      <c r="EA372" s="8"/>
      <c r="EB372" s="6"/>
    </row>
    <row r="373" spans="1:132" x14ac:dyDescent="0.25">
      <c r="A373" s="6"/>
      <c r="B373" s="6"/>
      <c r="C373" s="6"/>
      <c r="D373" s="6"/>
      <c r="E373" s="144"/>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144"/>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8"/>
      <c r="DG373" s="8"/>
      <c r="DH373" s="8"/>
      <c r="DI373" s="8"/>
      <c r="DJ373" s="8"/>
      <c r="DK373" s="8"/>
      <c r="DL373" s="8"/>
      <c r="DM373" s="8"/>
      <c r="DN373" s="8"/>
      <c r="DO373" s="8"/>
      <c r="DP373" s="8"/>
      <c r="DQ373" s="8"/>
      <c r="DR373" s="8"/>
      <c r="DS373" s="8"/>
      <c r="DT373" s="8"/>
      <c r="DU373" s="8"/>
      <c r="DV373" s="8"/>
      <c r="DW373" s="8"/>
      <c r="DX373" s="8"/>
      <c r="DY373" s="8"/>
      <c r="DZ373" s="8"/>
      <c r="EA373" s="8"/>
      <c r="EB373" s="6"/>
    </row>
    <row r="374" spans="1:132" x14ac:dyDescent="0.25">
      <c r="A374" s="6"/>
      <c r="B374" s="6"/>
      <c r="C374" s="6"/>
      <c r="D374" s="6"/>
      <c r="E374" s="144"/>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144"/>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8"/>
      <c r="DG374" s="8"/>
      <c r="DH374" s="8"/>
      <c r="DI374" s="8"/>
      <c r="DJ374" s="8"/>
      <c r="DK374" s="8"/>
      <c r="DL374" s="8"/>
      <c r="DM374" s="8"/>
      <c r="DN374" s="8"/>
      <c r="DO374" s="8"/>
      <c r="DP374" s="8"/>
      <c r="DQ374" s="8"/>
      <c r="DR374" s="8"/>
      <c r="DS374" s="8"/>
      <c r="DT374" s="8"/>
      <c r="DU374" s="8"/>
      <c r="DV374" s="8"/>
      <c r="DW374" s="8"/>
      <c r="DX374" s="8"/>
      <c r="DY374" s="8"/>
      <c r="DZ374" s="8"/>
      <c r="EA374" s="8"/>
      <c r="EB374" s="6"/>
    </row>
    <row r="375" spans="1:132" x14ac:dyDescent="0.25">
      <c r="A375" s="6"/>
      <c r="B375" s="6"/>
      <c r="C375" s="6"/>
      <c r="D375" s="6"/>
      <c r="E375" s="144"/>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144"/>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8"/>
      <c r="DG375" s="8"/>
      <c r="DH375" s="8"/>
      <c r="DI375" s="8"/>
      <c r="DJ375" s="8"/>
      <c r="DK375" s="8"/>
      <c r="DL375" s="8"/>
      <c r="DM375" s="8"/>
      <c r="DN375" s="8"/>
      <c r="DO375" s="8"/>
      <c r="DP375" s="8"/>
      <c r="DQ375" s="8"/>
      <c r="DR375" s="8"/>
      <c r="DS375" s="8"/>
      <c r="DT375" s="8"/>
      <c r="DU375" s="8"/>
      <c r="DV375" s="8"/>
      <c r="DW375" s="8"/>
      <c r="DX375" s="8"/>
      <c r="DY375" s="8"/>
      <c r="DZ375" s="8"/>
      <c r="EA375" s="8"/>
      <c r="EB375" s="6"/>
    </row>
    <row r="376" spans="1:132" x14ac:dyDescent="0.25">
      <c r="A376" s="6"/>
      <c r="B376" s="6"/>
      <c r="C376" s="6"/>
      <c r="D376" s="6"/>
      <c r="E376" s="144"/>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144"/>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8"/>
      <c r="DG376" s="8"/>
      <c r="DH376" s="8"/>
      <c r="DI376" s="8"/>
      <c r="DJ376" s="8"/>
      <c r="DK376" s="8"/>
      <c r="DL376" s="8"/>
      <c r="DM376" s="8"/>
      <c r="DN376" s="8"/>
      <c r="DO376" s="8"/>
      <c r="DP376" s="8"/>
      <c r="DQ376" s="8"/>
      <c r="DR376" s="8"/>
      <c r="DS376" s="8"/>
      <c r="DT376" s="8"/>
      <c r="DU376" s="8"/>
      <c r="DV376" s="8"/>
      <c r="DW376" s="8"/>
      <c r="DX376" s="8"/>
      <c r="DY376" s="8"/>
      <c r="DZ376" s="8"/>
      <c r="EA376" s="8"/>
      <c r="EB376" s="6"/>
    </row>
    <row r="377" spans="1:132" x14ac:dyDescent="0.25">
      <c r="A377" s="6"/>
      <c r="B377" s="6"/>
      <c r="C377" s="6"/>
      <c r="D377" s="6"/>
      <c r="E377" s="144"/>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144"/>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8"/>
      <c r="DG377" s="8"/>
      <c r="DH377" s="8"/>
      <c r="DI377" s="8"/>
      <c r="DJ377" s="8"/>
      <c r="DK377" s="8"/>
      <c r="DL377" s="8"/>
      <c r="DM377" s="8"/>
      <c r="DN377" s="8"/>
      <c r="DO377" s="8"/>
      <c r="DP377" s="8"/>
      <c r="DQ377" s="8"/>
      <c r="DR377" s="8"/>
      <c r="DS377" s="8"/>
      <c r="DT377" s="8"/>
      <c r="DU377" s="8"/>
      <c r="DV377" s="8"/>
      <c r="DW377" s="8"/>
      <c r="DX377" s="8"/>
      <c r="DY377" s="8"/>
      <c r="DZ377" s="8"/>
      <c r="EA377" s="8"/>
      <c r="EB377" s="6"/>
    </row>
    <row r="378" spans="1:132" x14ac:dyDescent="0.25">
      <c r="A378" s="6"/>
      <c r="B378" s="6"/>
      <c r="C378" s="6"/>
      <c r="D378" s="6"/>
      <c r="E378" s="144"/>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144"/>
      <c r="BD378" s="6"/>
      <c r="BE378" s="6"/>
      <c r="BF378" s="6"/>
      <c r="BG378" s="6"/>
      <c r="BH378" s="6"/>
      <c r="BI378" s="6"/>
      <c r="BJ378" s="6"/>
      <c r="BK378" s="6"/>
      <c r="BL378" s="6"/>
      <c r="BM378" s="6"/>
      <c r="BN378" s="6"/>
      <c r="BO378" s="6"/>
      <c r="BP378" s="6"/>
      <c r="BQ378" s="6"/>
      <c r="BR378" s="6"/>
      <c r="BS378" s="6"/>
      <c r="BT378" s="6"/>
      <c r="BU378" s="6"/>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8"/>
      <c r="DG378" s="8"/>
      <c r="DH378" s="8"/>
      <c r="DI378" s="8"/>
      <c r="DJ378" s="8"/>
      <c r="DK378" s="8"/>
      <c r="DL378" s="8"/>
      <c r="DM378" s="8"/>
      <c r="DN378" s="8"/>
      <c r="DO378" s="8"/>
      <c r="DP378" s="8"/>
      <c r="DQ378" s="8"/>
      <c r="DR378" s="8"/>
      <c r="DS378" s="8"/>
      <c r="DT378" s="8"/>
      <c r="DU378" s="8"/>
      <c r="DV378" s="8"/>
      <c r="DW378" s="8"/>
      <c r="DX378" s="8"/>
      <c r="DY378" s="8"/>
      <c r="DZ378" s="8"/>
      <c r="EA378" s="8"/>
      <c r="EB378" s="6"/>
    </row>
    <row r="379" spans="1:132" x14ac:dyDescent="0.25">
      <c r="A379" s="6"/>
      <c r="B379" s="6"/>
      <c r="C379" s="6"/>
      <c r="D379" s="6"/>
      <c r="E379" s="144"/>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144"/>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8"/>
      <c r="DG379" s="8"/>
      <c r="DH379" s="8"/>
      <c r="DI379" s="8"/>
      <c r="DJ379" s="8"/>
      <c r="DK379" s="8"/>
      <c r="DL379" s="8"/>
      <c r="DM379" s="8"/>
      <c r="DN379" s="8"/>
      <c r="DO379" s="8"/>
      <c r="DP379" s="8"/>
      <c r="DQ379" s="8"/>
      <c r="DR379" s="8"/>
      <c r="DS379" s="8"/>
      <c r="DT379" s="8"/>
      <c r="DU379" s="8"/>
      <c r="DV379" s="8"/>
      <c r="DW379" s="8"/>
      <c r="DX379" s="8"/>
      <c r="DY379" s="8"/>
      <c r="DZ379" s="8"/>
      <c r="EA379" s="8"/>
      <c r="EB379" s="6"/>
    </row>
    <row r="380" spans="1:132" x14ac:dyDescent="0.25">
      <c r="A380" s="6"/>
      <c r="B380" s="6"/>
      <c r="C380" s="6"/>
      <c r="D380" s="6"/>
      <c r="E380" s="144"/>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144"/>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8"/>
      <c r="DG380" s="8"/>
      <c r="DH380" s="8"/>
      <c r="DI380" s="8"/>
      <c r="DJ380" s="8"/>
      <c r="DK380" s="8"/>
      <c r="DL380" s="8"/>
      <c r="DM380" s="8"/>
      <c r="DN380" s="8"/>
      <c r="DO380" s="8"/>
      <c r="DP380" s="8"/>
      <c r="DQ380" s="8"/>
      <c r="DR380" s="8"/>
      <c r="DS380" s="8"/>
      <c r="DT380" s="8"/>
      <c r="DU380" s="8"/>
      <c r="DV380" s="8"/>
      <c r="DW380" s="8"/>
      <c r="DX380" s="8"/>
      <c r="DY380" s="8"/>
      <c r="DZ380" s="8"/>
      <c r="EA380" s="8"/>
      <c r="EB380" s="6"/>
    </row>
    <row r="381" spans="1:132" x14ac:dyDescent="0.25">
      <c r="A381" s="6"/>
      <c r="B381" s="6"/>
      <c r="C381" s="6"/>
      <c r="D381" s="6"/>
      <c r="E381" s="144"/>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144"/>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8"/>
      <c r="DG381" s="8"/>
      <c r="DH381" s="8"/>
      <c r="DI381" s="8"/>
      <c r="DJ381" s="8"/>
      <c r="DK381" s="8"/>
      <c r="DL381" s="8"/>
      <c r="DM381" s="8"/>
      <c r="DN381" s="8"/>
      <c r="DO381" s="8"/>
      <c r="DP381" s="8"/>
      <c r="DQ381" s="8"/>
      <c r="DR381" s="8"/>
      <c r="DS381" s="8"/>
      <c r="DT381" s="8"/>
      <c r="DU381" s="8"/>
      <c r="DV381" s="8"/>
      <c r="DW381" s="8"/>
      <c r="DX381" s="8"/>
      <c r="DY381" s="8"/>
      <c r="DZ381" s="8"/>
      <c r="EA381" s="8"/>
      <c r="EB381" s="6"/>
    </row>
    <row r="382" spans="1:132" x14ac:dyDescent="0.25">
      <c r="A382" s="6"/>
      <c r="B382" s="6"/>
      <c r="C382" s="6"/>
      <c r="D382" s="6"/>
      <c r="E382" s="144"/>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144"/>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8"/>
      <c r="DG382" s="8"/>
      <c r="DH382" s="8"/>
      <c r="DI382" s="8"/>
      <c r="DJ382" s="8"/>
      <c r="DK382" s="8"/>
      <c r="DL382" s="8"/>
      <c r="DM382" s="8"/>
      <c r="DN382" s="8"/>
      <c r="DO382" s="8"/>
      <c r="DP382" s="8"/>
      <c r="DQ382" s="8"/>
      <c r="DR382" s="8"/>
      <c r="DS382" s="8"/>
      <c r="DT382" s="8"/>
      <c r="DU382" s="8"/>
      <c r="DV382" s="8"/>
      <c r="DW382" s="8"/>
      <c r="DX382" s="8"/>
      <c r="DY382" s="8"/>
      <c r="DZ382" s="8"/>
      <c r="EA382" s="8"/>
      <c r="EB382" s="6"/>
    </row>
    <row r="383" spans="1:132" x14ac:dyDescent="0.25">
      <c r="A383" s="6"/>
      <c r="B383" s="6"/>
      <c r="C383" s="6"/>
      <c r="D383" s="6"/>
      <c r="E383" s="144"/>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144"/>
      <c r="BD383" s="6"/>
      <c r="BE383" s="6"/>
      <c r="BF383" s="6"/>
      <c r="BG383" s="6"/>
      <c r="BH383" s="6"/>
      <c r="BI383" s="6"/>
      <c r="BJ383" s="6"/>
      <c r="BK383" s="6"/>
      <c r="BL383" s="6"/>
      <c r="BM383" s="6"/>
      <c r="BN383" s="6"/>
      <c r="BO383" s="6"/>
      <c r="BP383" s="6"/>
      <c r="BQ383" s="6"/>
      <c r="BR383" s="6"/>
      <c r="BS383" s="6"/>
      <c r="BT383" s="6"/>
      <c r="BU383" s="6"/>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8"/>
      <c r="DG383" s="8"/>
      <c r="DH383" s="8"/>
      <c r="DI383" s="8"/>
      <c r="DJ383" s="8"/>
      <c r="DK383" s="8"/>
      <c r="DL383" s="8"/>
      <c r="DM383" s="8"/>
      <c r="DN383" s="8"/>
      <c r="DO383" s="8"/>
      <c r="DP383" s="8"/>
      <c r="DQ383" s="8"/>
      <c r="DR383" s="8"/>
      <c r="DS383" s="8"/>
      <c r="DT383" s="8"/>
      <c r="DU383" s="8"/>
      <c r="DV383" s="8"/>
      <c r="DW383" s="8"/>
      <c r="DX383" s="8"/>
      <c r="DY383" s="8"/>
      <c r="DZ383" s="8"/>
      <c r="EA383" s="8"/>
      <c r="EB383" s="6"/>
    </row>
    <row r="384" spans="1:132" x14ac:dyDescent="0.25">
      <c r="A384" s="6"/>
      <c r="B384" s="6"/>
      <c r="C384" s="6"/>
      <c r="D384" s="6"/>
      <c r="E384" s="144"/>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144"/>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8"/>
      <c r="DG384" s="8"/>
      <c r="DH384" s="8"/>
      <c r="DI384" s="8"/>
      <c r="DJ384" s="8"/>
      <c r="DK384" s="8"/>
      <c r="DL384" s="8"/>
      <c r="DM384" s="8"/>
      <c r="DN384" s="8"/>
      <c r="DO384" s="8"/>
      <c r="DP384" s="8"/>
      <c r="DQ384" s="8"/>
      <c r="DR384" s="8"/>
      <c r="DS384" s="8"/>
      <c r="DT384" s="8"/>
      <c r="DU384" s="8"/>
      <c r="DV384" s="8"/>
      <c r="DW384" s="8"/>
      <c r="DX384" s="8"/>
      <c r="DY384" s="8"/>
      <c r="DZ384" s="8"/>
      <c r="EA384" s="8"/>
      <c r="EB384" s="6"/>
    </row>
    <row r="385" spans="1:132" x14ac:dyDescent="0.25">
      <c r="A385" s="6"/>
      <c r="B385" s="6"/>
      <c r="C385" s="6"/>
      <c r="D385" s="6"/>
      <c r="E385" s="144"/>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144"/>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8"/>
      <c r="DG385" s="8"/>
      <c r="DH385" s="8"/>
      <c r="DI385" s="8"/>
      <c r="DJ385" s="8"/>
      <c r="DK385" s="8"/>
      <c r="DL385" s="8"/>
      <c r="DM385" s="8"/>
      <c r="DN385" s="8"/>
      <c r="DO385" s="8"/>
      <c r="DP385" s="8"/>
      <c r="DQ385" s="8"/>
      <c r="DR385" s="8"/>
      <c r="DS385" s="8"/>
      <c r="DT385" s="8"/>
      <c r="DU385" s="8"/>
      <c r="DV385" s="8"/>
      <c r="DW385" s="8"/>
      <c r="DX385" s="8"/>
      <c r="DY385" s="8"/>
      <c r="DZ385" s="8"/>
      <c r="EA385" s="8"/>
      <c r="EB385" s="6"/>
    </row>
    <row r="386" spans="1:132" x14ac:dyDescent="0.25">
      <c r="A386" s="6"/>
      <c r="B386" s="6"/>
      <c r="C386" s="6"/>
      <c r="D386" s="6"/>
      <c r="E386" s="144"/>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144"/>
      <c r="BD386" s="6"/>
      <c r="BE386" s="6"/>
      <c r="BF386" s="6"/>
      <c r="BG386" s="6"/>
      <c r="BH386" s="6"/>
      <c r="BI386" s="6"/>
      <c r="BJ386" s="6"/>
      <c r="BK386" s="6"/>
      <c r="BL386" s="6"/>
      <c r="BM386" s="6"/>
      <c r="BN386" s="6"/>
      <c r="BO386" s="6"/>
      <c r="BP386" s="6"/>
      <c r="BQ386" s="6"/>
      <c r="BR386" s="6"/>
      <c r="BS386" s="6"/>
      <c r="BT386" s="6"/>
      <c r="BU386" s="6"/>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c r="CW386" s="6"/>
      <c r="CX386" s="6"/>
      <c r="CY386" s="6"/>
      <c r="CZ386" s="6"/>
      <c r="DA386" s="6"/>
      <c r="DB386" s="6"/>
      <c r="DC386" s="6"/>
      <c r="DD386" s="6"/>
      <c r="DE386" s="6"/>
      <c r="DF386" s="8"/>
      <c r="DG386" s="8"/>
      <c r="DH386" s="8"/>
      <c r="DI386" s="8"/>
      <c r="DJ386" s="8"/>
      <c r="DK386" s="8"/>
      <c r="DL386" s="8"/>
      <c r="DM386" s="8"/>
      <c r="DN386" s="8"/>
      <c r="DO386" s="8"/>
      <c r="DP386" s="8"/>
      <c r="DQ386" s="8"/>
      <c r="DR386" s="8"/>
      <c r="DS386" s="8"/>
      <c r="DT386" s="8"/>
      <c r="DU386" s="8"/>
      <c r="DV386" s="8"/>
      <c r="DW386" s="8"/>
      <c r="DX386" s="8"/>
      <c r="DY386" s="8"/>
      <c r="DZ386" s="8"/>
      <c r="EA386" s="8"/>
      <c r="EB386" s="6"/>
    </row>
    <row r="387" spans="1:132" x14ac:dyDescent="0.25">
      <c r="A387" s="6"/>
      <c r="B387" s="6"/>
      <c r="C387" s="6"/>
      <c r="D387" s="6"/>
      <c r="E387" s="144"/>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144"/>
      <c r="BD387" s="6"/>
      <c r="BE387" s="6"/>
      <c r="BF387" s="6"/>
      <c r="BG387" s="6"/>
      <c r="BH387" s="6"/>
      <c r="BI387" s="6"/>
      <c r="BJ387" s="6"/>
      <c r="BK387" s="6"/>
      <c r="BL387" s="6"/>
      <c r="BM387" s="6"/>
      <c r="BN387" s="6"/>
      <c r="BO387" s="6"/>
      <c r="BP387" s="6"/>
      <c r="BQ387" s="6"/>
      <c r="BR387" s="6"/>
      <c r="BS387" s="6"/>
      <c r="BT387" s="6"/>
      <c r="BU387" s="6"/>
      <c r="BV387" s="6"/>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c r="CU387" s="6"/>
      <c r="CV387" s="6"/>
      <c r="CW387" s="6"/>
      <c r="CX387" s="6"/>
      <c r="CY387" s="6"/>
      <c r="CZ387" s="6"/>
      <c r="DA387" s="6"/>
      <c r="DB387" s="6"/>
      <c r="DC387" s="6"/>
      <c r="DD387" s="6"/>
      <c r="DE387" s="6"/>
      <c r="DF387" s="8"/>
      <c r="DG387" s="8"/>
      <c r="DH387" s="8"/>
      <c r="DI387" s="8"/>
      <c r="DJ387" s="8"/>
      <c r="DK387" s="8"/>
      <c r="DL387" s="8"/>
      <c r="DM387" s="8"/>
      <c r="DN387" s="8"/>
      <c r="DO387" s="8"/>
      <c r="DP387" s="8"/>
      <c r="DQ387" s="8"/>
      <c r="DR387" s="8"/>
      <c r="DS387" s="8"/>
      <c r="DT387" s="8"/>
      <c r="DU387" s="8"/>
      <c r="DV387" s="8"/>
      <c r="DW387" s="8"/>
      <c r="DX387" s="8"/>
      <c r="DY387" s="8"/>
      <c r="DZ387" s="8"/>
      <c r="EA387" s="8"/>
      <c r="EB387" s="6"/>
    </row>
    <row r="388" spans="1:132" x14ac:dyDescent="0.25">
      <c r="A388" s="6"/>
      <c r="B388" s="6"/>
      <c r="C388" s="6"/>
      <c r="D388" s="6"/>
      <c r="E388" s="144"/>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144"/>
      <c r="BD388" s="6"/>
      <c r="BE388" s="6"/>
      <c r="BF388" s="6"/>
      <c r="BG388" s="6"/>
      <c r="BH388" s="6"/>
      <c r="BI388" s="6"/>
      <c r="BJ388" s="6"/>
      <c r="BK388" s="6"/>
      <c r="BL388" s="6"/>
      <c r="BM388" s="6"/>
      <c r="BN388" s="6"/>
      <c r="BO388" s="6"/>
      <c r="BP388" s="6"/>
      <c r="BQ388" s="6"/>
      <c r="BR388" s="6"/>
      <c r="BS388" s="6"/>
      <c r="BT388" s="6"/>
      <c r="BU388" s="6"/>
      <c r="BV388" s="6"/>
      <c r="BW388" s="6"/>
      <c r="BX388" s="6"/>
      <c r="BY388" s="6"/>
      <c r="BZ388" s="6"/>
      <c r="CA388" s="6"/>
      <c r="CB388" s="6"/>
      <c r="CC388" s="6"/>
      <c r="CD388" s="6"/>
      <c r="CE388" s="6"/>
      <c r="CF388" s="6"/>
      <c r="CG388" s="6"/>
      <c r="CH388" s="6"/>
      <c r="CI388" s="6"/>
      <c r="CJ388" s="6"/>
      <c r="CK388" s="6"/>
      <c r="CL388" s="6"/>
      <c r="CM388" s="6"/>
      <c r="CN388" s="6"/>
      <c r="CO388" s="6"/>
      <c r="CP388" s="6"/>
      <c r="CQ388" s="6"/>
      <c r="CR388" s="6"/>
      <c r="CS388" s="6"/>
      <c r="CT388" s="6"/>
      <c r="CU388" s="6"/>
      <c r="CV388" s="6"/>
      <c r="CW388" s="6"/>
      <c r="CX388" s="6"/>
      <c r="CY388" s="6"/>
      <c r="CZ388" s="6"/>
      <c r="DA388" s="6"/>
      <c r="DB388" s="6"/>
      <c r="DC388" s="6"/>
      <c r="DD388" s="6"/>
      <c r="DE388" s="6"/>
      <c r="DF388" s="8"/>
      <c r="DG388" s="8"/>
      <c r="DH388" s="8"/>
      <c r="DI388" s="8"/>
      <c r="DJ388" s="8"/>
      <c r="DK388" s="8"/>
      <c r="DL388" s="8"/>
      <c r="DM388" s="8"/>
      <c r="DN388" s="8"/>
      <c r="DO388" s="8"/>
      <c r="DP388" s="8"/>
      <c r="DQ388" s="8"/>
      <c r="DR388" s="8"/>
      <c r="DS388" s="8"/>
      <c r="DT388" s="8"/>
      <c r="DU388" s="8"/>
      <c r="DV388" s="8"/>
      <c r="DW388" s="8"/>
      <c r="DX388" s="8"/>
      <c r="DY388" s="8"/>
      <c r="DZ388" s="8"/>
      <c r="EA388" s="8"/>
      <c r="EB388" s="6"/>
    </row>
    <row r="389" spans="1:132" x14ac:dyDescent="0.25">
      <c r="A389" s="6"/>
      <c r="B389" s="6"/>
      <c r="C389" s="6"/>
      <c r="D389" s="6"/>
      <c r="E389" s="144"/>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144"/>
      <c r="BD389" s="6"/>
      <c r="BE389" s="6"/>
      <c r="BF389" s="6"/>
      <c r="BG389" s="6"/>
      <c r="BH389" s="6"/>
      <c r="BI389" s="6"/>
      <c r="BJ389" s="6"/>
      <c r="BK389" s="6"/>
      <c r="BL389" s="6"/>
      <c r="BM389" s="6"/>
      <c r="BN389" s="6"/>
      <c r="BO389" s="6"/>
      <c r="BP389" s="6"/>
      <c r="BQ389" s="6"/>
      <c r="BR389" s="6"/>
      <c r="BS389" s="6"/>
      <c r="BT389" s="6"/>
      <c r="BU389" s="6"/>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8"/>
      <c r="DG389" s="8"/>
      <c r="DH389" s="8"/>
      <c r="DI389" s="8"/>
      <c r="DJ389" s="8"/>
      <c r="DK389" s="8"/>
      <c r="DL389" s="8"/>
      <c r="DM389" s="8"/>
      <c r="DN389" s="8"/>
      <c r="DO389" s="8"/>
      <c r="DP389" s="8"/>
      <c r="DQ389" s="8"/>
      <c r="DR389" s="8"/>
      <c r="DS389" s="8"/>
      <c r="DT389" s="8"/>
      <c r="DU389" s="8"/>
      <c r="DV389" s="8"/>
      <c r="DW389" s="8"/>
      <c r="DX389" s="8"/>
      <c r="DY389" s="8"/>
      <c r="DZ389" s="8"/>
      <c r="EA389" s="8"/>
      <c r="EB389" s="6"/>
    </row>
    <row r="390" spans="1:132" x14ac:dyDescent="0.25">
      <c r="A390" s="6"/>
      <c r="B390" s="6"/>
      <c r="C390" s="6"/>
      <c r="D390" s="6"/>
      <c r="E390" s="144"/>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144"/>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8"/>
      <c r="DG390" s="8"/>
      <c r="DH390" s="8"/>
      <c r="DI390" s="8"/>
      <c r="DJ390" s="8"/>
      <c r="DK390" s="8"/>
      <c r="DL390" s="8"/>
      <c r="DM390" s="8"/>
      <c r="DN390" s="8"/>
      <c r="DO390" s="8"/>
      <c r="DP390" s="8"/>
      <c r="DQ390" s="8"/>
      <c r="DR390" s="8"/>
      <c r="DS390" s="8"/>
      <c r="DT390" s="8"/>
      <c r="DU390" s="8"/>
      <c r="DV390" s="8"/>
      <c r="DW390" s="8"/>
      <c r="DX390" s="8"/>
      <c r="DY390" s="8"/>
      <c r="DZ390" s="8"/>
      <c r="EA390" s="8"/>
      <c r="EB390" s="6"/>
    </row>
    <row r="391" spans="1:132" x14ac:dyDescent="0.25">
      <c r="A391" s="6"/>
      <c r="B391" s="6"/>
      <c r="C391" s="6"/>
      <c r="D391" s="6"/>
      <c r="E391" s="144"/>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144"/>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8"/>
      <c r="DG391" s="8"/>
      <c r="DH391" s="8"/>
      <c r="DI391" s="8"/>
      <c r="DJ391" s="8"/>
      <c r="DK391" s="8"/>
      <c r="DL391" s="8"/>
      <c r="DM391" s="8"/>
      <c r="DN391" s="8"/>
      <c r="DO391" s="8"/>
      <c r="DP391" s="8"/>
      <c r="DQ391" s="8"/>
      <c r="DR391" s="8"/>
      <c r="DS391" s="8"/>
      <c r="DT391" s="8"/>
      <c r="DU391" s="8"/>
      <c r="DV391" s="8"/>
      <c r="DW391" s="8"/>
      <c r="DX391" s="8"/>
      <c r="DY391" s="8"/>
      <c r="DZ391" s="8"/>
      <c r="EA391" s="8"/>
      <c r="EB391" s="6"/>
    </row>
    <row r="392" spans="1:132" x14ac:dyDescent="0.25">
      <c r="A392" s="6"/>
      <c r="B392" s="6"/>
      <c r="C392" s="6"/>
      <c r="D392" s="6"/>
      <c r="E392" s="144"/>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144"/>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c r="CU392" s="6"/>
      <c r="CV392" s="6"/>
      <c r="CW392" s="6"/>
      <c r="CX392" s="6"/>
      <c r="CY392" s="6"/>
      <c r="CZ392" s="6"/>
      <c r="DA392" s="6"/>
      <c r="DB392" s="6"/>
      <c r="DC392" s="6"/>
      <c r="DD392" s="6"/>
      <c r="DE392" s="6"/>
      <c r="DF392" s="8"/>
      <c r="DG392" s="8"/>
      <c r="DH392" s="8"/>
      <c r="DI392" s="8"/>
      <c r="DJ392" s="8"/>
      <c r="DK392" s="8"/>
      <c r="DL392" s="8"/>
      <c r="DM392" s="8"/>
      <c r="DN392" s="8"/>
      <c r="DO392" s="8"/>
      <c r="DP392" s="8"/>
      <c r="DQ392" s="8"/>
      <c r="DR392" s="8"/>
      <c r="DS392" s="8"/>
      <c r="DT392" s="8"/>
      <c r="DU392" s="8"/>
      <c r="DV392" s="8"/>
      <c r="DW392" s="8"/>
      <c r="DX392" s="8"/>
      <c r="DY392" s="8"/>
      <c r="DZ392" s="8"/>
      <c r="EA392" s="8"/>
      <c r="EB392" s="6"/>
    </row>
    <row r="393" spans="1:132" x14ac:dyDescent="0.25">
      <c r="A393" s="6"/>
      <c r="B393" s="6"/>
      <c r="C393" s="6"/>
      <c r="D393" s="6"/>
      <c r="E393" s="144"/>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144"/>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8"/>
      <c r="DG393" s="8"/>
      <c r="DH393" s="8"/>
      <c r="DI393" s="8"/>
      <c r="DJ393" s="8"/>
      <c r="DK393" s="8"/>
      <c r="DL393" s="8"/>
      <c r="DM393" s="8"/>
      <c r="DN393" s="8"/>
      <c r="DO393" s="8"/>
      <c r="DP393" s="8"/>
      <c r="DQ393" s="8"/>
      <c r="DR393" s="8"/>
      <c r="DS393" s="8"/>
      <c r="DT393" s="8"/>
      <c r="DU393" s="8"/>
      <c r="DV393" s="8"/>
      <c r="DW393" s="8"/>
      <c r="DX393" s="8"/>
      <c r="DY393" s="8"/>
      <c r="DZ393" s="8"/>
      <c r="EA393" s="8"/>
      <c r="EB393" s="6"/>
    </row>
    <row r="394" spans="1:132" x14ac:dyDescent="0.25">
      <c r="A394" s="6"/>
      <c r="B394" s="6"/>
      <c r="C394" s="6"/>
      <c r="D394" s="6"/>
      <c r="E394" s="144"/>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144"/>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8"/>
      <c r="DG394" s="8"/>
      <c r="DH394" s="8"/>
      <c r="DI394" s="8"/>
      <c r="DJ394" s="8"/>
      <c r="DK394" s="8"/>
      <c r="DL394" s="8"/>
      <c r="DM394" s="8"/>
      <c r="DN394" s="8"/>
      <c r="DO394" s="8"/>
      <c r="DP394" s="8"/>
      <c r="DQ394" s="8"/>
      <c r="DR394" s="8"/>
      <c r="DS394" s="8"/>
      <c r="DT394" s="8"/>
      <c r="DU394" s="8"/>
      <c r="DV394" s="8"/>
      <c r="DW394" s="8"/>
      <c r="DX394" s="8"/>
      <c r="DY394" s="8"/>
      <c r="DZ394" s="8"/>
      <c r="EA394" s="8"/>
      <c r="EB394" s="6"/>
    </row>
    <row r="395" spans="1:132" x14ac:dyDescent="0.25">
      <c r="A395" s="6"/>
      <c r="B395" s="6"/>
      <c r="C395" s="6"/>
      <c r="D395" s="6"/>
      <c r="E395" s="144"/>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144"/>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8"/>
      <c r="DG395" s="8"/>
      <c r="DH395" s="8"/>
      <c r="DI395" s="8"/>
      <c r="DJ395" s="8"/>
      <c r="DK395" s="8"/>
      <c r="DL395" s="8"/>
      <c r="DM395" s="8"/>
      <c r="DN395" s="8"/>
      <c r="DO395" s="8"/>
      <c r="DP395" s="8"/>
      <c r="DQ395" s="8"/>
      <c r="DR395" s="8"/>
      <c r="DS395" s="8"/>
      <c r="DT395" s="8"/>
      <c r="DU395" s="8"/>
      <c r="DV395" s="8"/>
      <c r="DW395" s="8"/>
      <c r="DX395" s="8"/>
      <c r="DY395" s="8"/>
      <c r="DZ395" s="8"/>
      <c r="EA395" s="8"/>
      <c r="EB395" s="6"/>
    </row>
    <row r="396" spans="1:132" x14ac:dyDescent="0.25">
      <c r="A396" s="6"/>
      <c r="B396" s="6"/>
      <c r="C396" s="6"/>
      <c r="D396" s="6"/>
      <c r="E396" s="144"/>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144"/>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8"/>
      <c r="DG396" s="8"/>
      <c r="DH396" s="8"/>
      <c r="DI396" s="8"/>
      <c r="DJ396" s="8"/>
      <c r="DK396" s="8"/>
      <c r="DL396" s="8"/>
      <c r="DM396" s="8"/>
      <c r="DN396" s="8"/>
      <c r="DO396" s="8"/>
      <c r="DP396" s="8"/>
      <c r="DQ396" s="8"/>
      <c r="DR396" s="8"/>
      <c r="DS396" s="8"/>
      <c r="DT396" s="8"/>
      <c r="DU396" s="8"/>
      <c r="DV396" s="8"/>
      <c r="DW396" s="8"/>
      <c r="DX396" s="8"/>
      <c r="DY396" s="8"/>
      <c r="DZ396" s="8"/>
      <c r="EA396" s="8"/>
      <c r="EB396" s="6"/>
    </row>
    <row r="397" spans="1:132" x14ac:dyDescent="0.25">
      <c r="A397" s="6"/>
      <c r="B397" s="6"/>
      <c r="C397" s="6"/>
      <c r="D397" s="6"/>
      <c r="E397" s="144"/>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144"/>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c r="CU397" s="6"/>
      <c r="CV397" s="6"/>
      <c r="CW397" s="6"/>
      <c r="CX397" s="6"/>
      <c r="CY397" s="6"/>
      <c r="CZ397" s="6"/>
      <c r="DA397" s="6"/>
      <c r="DB397" s="6"/>
      <c r="DC397" s="6"/>
      <c r="DD397" s="6"/>
      <c r="DE397" s="6"/>
      <c r="DF397" s="8"/>
      <c r="DG397" s="8"/>
      <c r="DH397" s="8"/>
      <c r="DI397" s="8"/>
      <c r="DJ397" s="8"/>
      <c r="DK397" s="8"/>
      <c r="DL397" s="8"/>
      <c r="DM397" s="8"/>
      <c r="DN397" s="8"/>
      <c r="DO397" s="8"/>
      <c r="DP397" s="8"/>
      <c r="DQ397" s="8"/>
      <c r="DR397" s="8"/>
      <c r="DS397" s="8"/>
      <c r="DT397" s="8"/>
      <c r="DU397" s="8"/>
      <c r="DV397" s="8"/>
      <c r="DW397" s="8"/>
      <c r="DX397" s="8"/>
      <c r="DY397" s="8"/>
      <c r="DZ397" s="8"/>
      <c r="EA397" s="8"/>
      <c r="EB397" s="6"/>
    </row>
    <row r="398" spans="1:132" x14ac:dyDescent="0.25">
      <c r="A398" s="6"/>
      <c r="B398" s="6"/>
      <c r="C398" s="6"/>
      <c r="D398" s="6"/>
      <c r="E398" s="144"/>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144"/>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8"/>
      <c r="DG398" s="8"/>
      <c r="DH398" s="8"/>
      <c r="DI398" s="8"/>
      <c r="DJ398" s="8"/>
      <c r="DK398" s="8"/>
      <c r="DL398" s="8"/>
      <c r="DM398" s="8"/>
      <c r="DN398" s="8"/>
      <c r="DO398" s="8"/>
      <c r="DP398" s="8"/>
      <c r="DQ398" s="8"/>
      <c r="DR398" s="8"/>
      <c r="DS398" s="8"/>
      <c r="DT398" s="8"/>
      <c r="DU398" s="8"/>
      <c r="DV398" s="8"/>
      <c r="DW398" s="8"/>
      <c r="DX398" s="8"/>
      <c r="DY398" s="8"/>
      <c r="DZ398" s="8"/>
      <c r="EA398" s="8"/>
      <c r="EB398" s="6"/>
    </row>
    <row r="399" spans="1:132" x14ac:dyDescent="0.25">
      <c r="A399" s="6"/>
      <c r="B399" s="6"/>
      <c r="C399" s="6"/>
      <c r="D399" s="6"/>
      <c r="E399" s="144"/>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144"/>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c r="CU399" s="6"/>
      <c r="CV399" s="6"/>
      <c r="CW399" s="6"/>
      <c r="CX399" s="6"/>
      <c r="CY399" s="6"/>
      <c r="CZ399" s="6"/>
      <c r="DA399" s="6"/>
      <c r="DB399" s="6"/>
      <c r="DC399" s="6"/>
      <c r="DD399" s="6"/>
      <c r="DE399" s="6"/>
      <c r="DF399" s="8"/>
      <c r="DG399" s="8"/>
      <c r="DH399" s="8"/>
      <c r="DI399" s="8"/>
      <c r="DJ399" s="8"/>
      <c r="DK399" s="8"/>
      <c r="DL399" s="8"/>
      <c r="DM399" s="8"/>
      <c r="DN399" s="8"/>
      <c r="DO399" s="8"/>
      <c r="DP399" s="8"/>
      <c r="DQ399" s="8"/>
      <c r="DR399" s="8"/>
      <c r="DS399" s="8"/>
      <c r="DT399" s="8"/>
      <c r="DU399" s="8"/>
      <c r="DV399" s="8"/>
      <c r="DW399" s="8"/>
      <c r="DX399" s="8"/>
      <c r="DY399" s="8"/>
      <c r="DZ399" s="8"/>
      <c r="EA399" s="8"/>
      <c r="EB399" s="6"/>
    </row>
    <row r="400" spans="1:132" x14ac:dyDescent="0.25">
      <c r="A400" s="6"/>
      <c r="B400" s="6"/>
      <c r="C400" s="6"/>
      <c r="D400" s="6"/>
      <c r="E400" s="144"/>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144"/>
      <c r="BD400" s="6"/>
      <c r="BE400" s="6"/>
      <c r="BF400" s="6"/>
      <c r="BG400" s="6"/>
      <c r="BH400" s="6"/>
      <c r="BI400" s="6"/>
      <c r="BJ400" s="6"/>
      <c r="BK400" s="6"/>
      <c r="BL400" s="6"/>
      <c r="BM400" s="6"/>
      <c r="BN400" s="6"/>
      <c r="BO400" s="6"/>
      <c r="BP400" s="6"/>
      <c r="BQ400" s="6"/>
      <c r="BR400" s="6"/>
      <c r="BS400" s="6"/>
      <c r="BT400" s="6"/>
      <c r="BU400" s="6"/>
      <c r="BV400" s="6"/>
      <c r="BW400" s="6"/>
      <c r="BX400" s="6"/>
      <c r="BY400" s="6"/>
      <c r="BZ400" s="6"/>
      <c r="CA400" s="6"/>
      <c r="CB400" s="6"/>
      <c r="CC400" s="6"/>
      <c r="CD400" s="6"/>
      <c r="CE400" s="6"/>
      <c r="CF400" s="6"/>
      <c r="CG400" s="6"/>
      <c r="CH400" s="6"/>
      <c r="CI400" s="6"/>
      <c r="CJ400" s="6"/>
      <c r="CK400" s="6"/>
      <c r="CL400" s="6"/>
      <c r="CM400" s="6"/>
      <c r="CN400" s="6"/>
      <c r="CO400" s="6"/>
      <c r="CP400" s="6"/>
      <c r="CQ400" s="6"/>
      <c r="CR400" s="6"/>
      <c r="CS400" s="6"/>
      <c r="CT400" s="6"/>
      <c r="CU400" s="6"/>
      <c r="CV400" s="6"/>
      <c r="CW400" s="6"/>
      <c r="CX400" s="6"/>
      <c r="CY400" s="6"/>
      <c r="CZ400" s="6"/>
      <c r="DA400" s="6"/>
      <c r="DB400" s="6"/>
      <c r="DC400" s="6"/>
      <c r="DD400" s="6"/>
      <c r="DE400" s="6"/>
      <c r="DF400" s="8"/>
      <c r="DG400" s="8"/>
      <c r="DH400" s="8"/>
      <c r="DI400" s="8"/>
      <c r="DJ400" s="8"/>
      <c r="DK400" s="8"/>
      <c r="DL400" s="8"/>
      <c r="DM400" s="8"/>
      <c r="DN400" s="8"/>
      <c r="DO400" s="8"/>
      <c r="DP400" s="8"/>
      <c r="DQ400" s="8"/>
      <c r="DR400" s="8"/>
      <c r="DS400" s="8"/>
      <c r="DT400" s="8"/>
      <c r="DU400" s="8"/>
      <c r="DV400" s="8"/>
      <c r="DW400" s="8"/>
      <c r="DX400" s="8"/>
      <c r="DY400" s="8"/>
      <c r="DZ400" s="8"/>
      <c r="EA400" s="8"/>
      <c r="EB400" s="6"/>
    </row>
    <row r="401" spans="1:132" x14ac:dyDescent="0.25">
      <c r="A401" s="5"/>
      <c r="B401" s="5"/>
      <c r="C401" s="5"/>
      <c r="D401" s="5"/>
      <c r="E401" s="14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14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c r="DD401" s="5"/>
      <c r="DE401" s="5"/>
      <c r="DF401" s="9"/>
      <c r="DG401" s="9"/>
      <c r="DH401" s="9"/>
      <c r="DI401" s="9"/>
      <c r="DJ401" s="9"/>
      <c r="DK401" s="9"/>
      <c r="DL401" s="9"/>
      <c r="DM401" s="9"/>
      <c r="DN401" s="9"/>
      <c r="DO401" s="9"/>
      <c r="DP401" s="9"/>
      <c r="DQ401" s="9"/>
      <c r="DR401" s="9"/>
      <c r="DS401" s="9"/>
      <c r="DT401" s="9"/>
      <c r="DU401" s="9"/>
      <c r="DV401" s="9"/>
      <c r="DW401" s="9"/>
      <c r="DX401" s="9"/>
      <c r="DY401" s="9"/>
      <c r="DZ401" s="9"/>
      <c r="EA401" s="9"/>
      <c r="EB401" s="5"/>
    </row>
    <row r="402" spans="1:132" x14ac:dyDescent="0.25">
      <c r="A402" s="5"/>
      <c r="B402" s="5"/>
      <c r="C402" s="5"/>
      <c r="D402" s="5"/>
      <c r="E402" s="14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14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9"/>
      <c r="DG402" s="9"/>
      <c r="DH402" s="9"/>
      <c r="DI402" s="9"/>
      <c r="DJ402" s="9"/>
      <c r="DK402" s="9"/>
      <c r="DL402" s="9"/>
      <c r="DM402" s="9"/>
      <c r="DN402" s="9"/>
      <c r="DO402" s="9"/>
      <c r="DP402" s="9"/>
      <c r="DQ402" s="9"/>
      <c r="DR402" s="9"/>
      <c r="DS402" s="9"/>
      <c r="DT402" s="9"/>
      <c r="DU402" s="9"/>
      <c r="DV402" s="9"/>
      <c r="DW402" s="9"/>
      <c r="DX402" s="9"/>
      <c r="DY402" s="9"/>
      <c r="DZ402" s="9"/>
      <c r="EA402" s="9"/>
      <c r="EB402" s="5"/>
    </row>
    <row r="403" spans="1:132" x14ac:dyDescent="0.25">
      <c r="A403" s="5"/>
      <c r="B403" s="5"/>
      <c r="C403" s="5"/>
      <c r="D403" s="5"/>
      <c r="E403" s="14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14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9"/>
      <c r="DG403" s="9"/>
      <c r="DH403" s="9"/>
      <c r="DI403" s="9"/>
      <c r="DJ403" s="9"/>
      <c r="DK403" s="9"/>
      <c r="DL403" s="9"/>
      <c r="DM403" s="9"/>
      <c r="DN403" s="9"/>
      <c r="DO403" s="9"/>
      <c r="DP403" s="9"/>
      <c r="DQ403" s="9"/>
      <c r="DR403" s="9"/>
      <c r="DS403" s="9"/>
      <c r="DT403" s="9"/>
      <c r="DU403" s="9"/>
      <c r="DV403" s="9"/>
      <c r="DW403" s="9"/>
      <c r="DX403" s="9"/>
      <c r="DY403" s="9"/>
      <c r="DZ403" s="9"/>
      <c r="EA403" s="9"/>
      <c r="EB403" s="5"/>
    </row>
    <row r="404" spans="1:132" x14ac:dyDescent="0.25">
      <c r="A404" s="5"/>
      <c r="B404" s="5"/>
      <c r="C404" s="5"/>
      <c r="D404" s="5"/>
      <c r="E404" s="14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14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c r="DD404" s="5"/>
      <c r="DE404" s="5"/>
      <c r="DF404" s="9"/>
      <c r="DG404" s="9"/>
      <c r="DH404" s="9"/>
      <c r="DI404" s="9"/>
      <c r="DJ404" s="9"/>
      <c r="DK404" s="9"/>
      <c r="DL404" s="9"/>
      <c r="DM404" s="9"/>
      <c r="DN404" s="9"/>
      <c r="DO404" s="9"/>
      <c r="DP404" s="9"/>
      <c r="DQ404" s="9"/>
      <c r="DR404" s="9"/>
      <c r="DS404" s="9"/>
      <c r="DT404" s="9"/>
      <c r="DU404" s="9"/>
      <c r="DV404" s="9"/>
      <c r="DW404" s="9"/>
      <c r="DX404" s="9"/>
      <c r="DY404" s="9"/>
      <c r="DZ404" s="9"/>
      <c r="EA404" s="9"/>
      <c r="EB404" s="5"/>
    </row>
    <row r="405" spans="1:132" x14ac:dyDescent="0.25">
      <c r="A405" s="5"/>
      <c r="B405" s="5"/>
      <c r="C405" s="5"/>
      <c r="D405" s="5"/>
      <c r="E405" s="14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14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9"/>
      <c r="DG405" s="9"/>
      <c r="DH405" s="9"/>
      <c r="DI405" s="9"/>
      <c r="DJ405" s="9"/>
      <c r="DK405" s="9"/>
      <c r="DL405" s="9"/>
      <c r="DM405" s="9"/>
      <c r="DN405" s="9"/>
      <c r="DO405" s="9"/>
      <c r="DP405" s="9"/>
      <c r="DQ405" s="9"/>
      <c r="DR405" s="9"/>
      <c r="DS405" s="9"/>
      <c r="DT405" s="9"/>
      <c r="DU405" s="9"/>
      <c r="DV405" s="9"/>
      <c r="DW405" s="9"/>
      <c r="DX405" s="9"/>
      <c r="DY405" s="9"/>
      <c r="DZ405" s="9"/>
      <c r="EA405" s="9"/>
      <c r="EB405" s="5"/>
    </row>
    <row r="406" spans="1:132" x14ac:dyDescent="0.25">
      <c r="A406" s="5"/>
      <c r="B406" s="5"/>
      <c r="C406" s="5"/>
      <c r="D406" s="5"/>
      <c r="E406" s="14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14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9"/>
      <c r="DG406" s="9"/>
      <c r="DH406" s="9"/>
      <c r="DI406" s="9"/>
      <c r="DJ406" s="9"/>
      <c r="DK406" s="9"/>
      <c r="DL406" s="9"/>
      <c r="DM406" s="9"/>
      <c r="DN406" s="9"/>
      <c r="DO406" s="9"/>
      <c r="DP406" s="9"/>
      <c r="DQ406" s="9"/>
      <c r="DR406" s="9"/>
      <c r="DS406" s="9"/>
      <c r="DT406" s="9"/>
      <c r="DU406" s="9"/>
      <c r="DV406" s="9"/>
      <c r="DW406" s="9"/>
      <c r="DX406" s="9"/>
      <c r="DY406" s="9"/>
      <c r="DZ406" s="9"/>
      <c r="EA406" s="9"/>
      <c r="EB406" s="5"/>
    </row>
    <row r="407" spans="1:132" x14ac:dyDescent="0.25">
      <c r="A407" s="5"/>
      <c r="B407" s="5"/>
      <c r="C407" s="5"/>
      <c r="D407" s="5"/>
      <c r="E407" s="14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14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9"/>
      <c r="DG407" s="9"/>
      <c r="DH407" s="9"/>
      <c r="DI407" s="9"/>
      <c r="DJ407" s="9"/>
      <c r="DK407" s="9"/>
      <c r="DL407" s="9"/>
      <c r="DM407" s="9"/>
      <c r="DN407" s="9"/>
      <c r="DO407" s="9"/>
      <c r="DP407" s="9"/>
      <c r="DQ407" s="9"/>
      <c r="DR407" s="9"/>
      <c r="DS407" s="9"/>
      <c r="DT407" s="9"/>
      <c r="DU407" s="9"/>
      <c r="DV407" s="9"/>
      <c r="DW407" s="9"/>
      <c r="DX407" s="9"/>
      <c r="DY407" s="9"/>
      <c r="DZ407" s="9"/>
      <c r="EA407" s="9"/>
      <c r="EB407" s="5"/>
    </row>
    <row r="408" spans="1:132" x14ac:dyDescent="0.25">
      <c r="A408" s="5"/>
      <c r="B408" s="5"/>
      <c r="C408" s="5"/>
      <c r="D408" s="5"/>
      <c r="E408" s="14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14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9"/>
      <c r="DG408" s="9"/>
      <c r="DH408" s="9"/>
      <c r="DI408" s="9"/>
      <c r="DJ408" s="9"/>
      <c r="DK408" s="9"/>
      <c r="DL408" s="9"/>
      <c r="DM408" s="9"/>
      <c r="DN408" s="9"/>
      <c r="DO408" s="9"/>
      <c r="DP408" s="9"/>
      <c r="DQ408" s="9"/>
      <c r="DR408" s="9"/>
      <c r="DS408" s="9"/>
      <c r="DT408" s="9"/>
      <c r="DU408" s="9"/>
      <c r="DV408" s="9"/>
      <c r="DW408" s="9"/>
      <c r="DX408" s="9"/>
      <c r="DY408" s="9"/>
      <c r="DZ408" s="9"/>
      <c r="EA408" s="9"/>
      <c r="EB408" s="5"/>
    </row>
    <row r="409" spans="1:132" x14ac:dyDescent="0.25">
      <c r="A409" s="5"/>
      <c r="B409" s="5"/>
      <c r="C409" s="5"/>
      <c r="D409" s="5"/>
      <c r="E409" s="14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14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9"/>
      <c r="DG409" s="9"/>
      <c r="DH409" s="9"/>
      <c r="DI409" s="9"/>
      <c r="DJ409" s="9"/>
      <c r="DK409" s="9"/>
      <c r="DL409" s="9"/>
      <c r="DM409" s="9"/>
      <c r="DN409" s="9"/>
      <c r="DO409" s="9"/>
      <c r="DP409" s="9"/>
      <c r="DQ409" s="9"/>
      <c r="DR409" s="9"/>
      <c r="DS409" s="9"/>
      <c r="DT409" s="9"/>
      <c r="DU409" s="9"/>
      <c r="DV409" s="9"/>
      <c r="DW409" s="9"/>
      <c r="DX409" s="9"/>
      <c r="DY409" s="9"/>
      <c r="DZ409" s="9"/>
      <c r="EA409" s="9"/>
      <c r="EB409" s="5"/>
    </row>
    <row r="410" spans="1:132" x14ac:dyDescent="0.25">
      <c r="A410" s="5"/>
      <c r="B410" s="5"/>
      <c r="C410" s="5"/>
      <c r="D410" s="5"/>
      <c r="E410" s="14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14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9"/>
      <c r="DG410" s="9"/>
      <c r="DH410" s="9"/>
      <c r="DI410" s="9"/>
      <c r="DJ410" s="9"/>
      <c r="DK410" s="9"/>
      <c r="DL410" s="9"/>
      <c r="DM410" s="9"/>
      <c r="DN410" s="9"/>
      <c r="DO410" s="9"/>
      <c r="DP410" s="9"/>
      <c r="DQ410" s="9"/>
      <c r="DR410" s="9"/>
      <c r="DS410" s="9"/>
      <c r="DT410" s="9"/>
      <c r="DU410" s="9"/>
      <c r="DV410" s="9"/>
      <c r="DW410" s="9"/>
      <c r="DX410" s="9"/>
      <c r="DY410" s="9"/>
      <c r="DZ410" s="9"/>
      <c r="EA410" s="9"/>
      <c r="EB410" s="5"/>
    </row>
    <row r="411" spans="1:132" x14ac:dyDescent="0.25">
      <c r="A411" s="5"/>
      <c r="B411" s="5"/>
      <c r="C411" s="5"/>
      <c r="D411" s="5"/>
      <c r="E411" s="14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14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9"/>
      <c r="DG411" s="9"/>
      <c r="DH411" s="9"/>
      <c r="DI411" s="9"/>
      <c r="DJ411" s="9"/>
      <c r="DK411" s="9"/>
      <c r="DL411" s="9"/>
      <c r="DM411" s="9"/>
      <c r="DN411" s="9"/>
      <c r="DO411" s="9"/>
      <c r="DP411" s="9"/>
      <c r="DQ411" s="9"/>
      <c r="DR411" s="9"/>
      <c r="DS411" s="9"/>
      <c r="DT411" s="9"/>
      <c r="DU411" s="9"/>
      <c r="DV411" s="9"/>
      <c r="DW411" s="9"/>
      <c r="DX411" s="9"/>
      <c r="DY411" s="9"/>
      <c r="DZ411" s="9"/>
      <c r="EA411" s="9"/>
      <c r="EB411" s="5"/>
    </row>
    <row r="412" spans="1:132" x14ac:dyDescent="0.25">
      <c r="A412" s="5"/>
      <c r="B412" s="5"/>
      <c r="C412" s="5"/>
      <c r="D412" s="5"/>
      <c r="E412" s="14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14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9"/>
      <c r="DG412" s="9"/>
      <c r="DH412" s="9"/>
      <c r="DI412" s="9"/>
      <c r="DJ412" s="9"/>
      <c r="DK412" s="9"/>
      <c r="DL412" s="9"/>
      <c r="DM412" s="9"/>
      <c r="DN412" s="9"/>
      <c r="DO412" s="9"/>
      <c r="DP412" s="9"/>
      <c r="DQ412" s="9"/>
      <c r="DR412" s="9"/>
      <c r="DS412" s="9"/>
      <c r="DT412" s="9"/>
      <c r="DU412" s="9"/>
      <c r="DV412" s="9"/>
      <c r="DW412" s="9"/>
      <c r="DX412" s="9"/>
      <c r="DY412" s="9"/>
      <c r="DZ412" s="9"/>
      <c r="EA412" s="9"/>
      <c r="EB412" s="5"/>
    </row>
    <row r="413" spans="1:132" x14ac:dyDescent="0.25">
      <c r="A413" s="5"/>
      <c r="B413" s="5"/>
      <c r="C413" s="5"/>
      <c r="D413" s="5"/>
      <c r="E413" s="14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14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9"/>
      <c r="DG413" s="9"/>
      <c r="DH413" s="9"/>
      <c r="DI413" s="9"/>
      <c r="DJ413" s="9"/>
      <c r="DK413" s="9"/>
      <c r="DL413" s="9"/>
      <c r="DM413" s="9"/>
      <c r="DN413" s="9"/>
      <c r="DO413" s="9"/>
      <c r="DP413" s="9"/>
      <c r="DQ413" s="9"/>
      <c r="DR413" s="9"/>
      <c r="DS413" s="9"/>
      <c r="DT413" s="9"/>
      <c r="DU413" s="9"/>
      <c r="DV413" s="9"/>
      <c r="DW413" s="9"/>
      <c r="DX413" s="9"/>
      <c r="DY413" s="9"/>
      <c r="DZ413" s="9"/>
      <c r="EA413" s="9"/>
      <c r="EB413" s="5"/>
    </row>
    <row r="414" spans="1:132" x14ac:dyDescent="0.25">
      <c r="A414" s="5"/>
      <c r="B414" s="5"/>
      <c r="C414" s="5"/>
      <c r="D414" s="5"/>
      <c r="E414" s="14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14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9"/>
      <c r="DG414" s="9"/>
      <c r="DH414" s="9"/>
      <c r="DI414" s="9"/>
      <c r="DJ414" s="9"/>
      <c r="DK414" s="9"/>
      <c r="DL414" s="9"/>
      <c r="DM414" s="9"/>
      <c r="DN414" s="9"/>
      <c r="DO414" s="9"/>
      <c r="DP414" s="9"/>
      <c r="DQ414" s="9"/>
      <c r="DR414" s="9"/>
      <c r="DS414" s="9"/>
      <c r="DT414" s="9"/>
      <c r="DU414" s="9"/>
      <c r="DV414" s="9"/>
      <c r="DW414" s="9"/>
      <c r="DX414" s="9"/>
      <c r="DY414" s="9"/>
      <c r="DZ414" s="9"/>
      <c r="EA414" s="9"/>
      <c r="EB414" s="5"/>
    </row>
    <row r="415" spans="1:132" x14ac:dyDescent="0.25">
      <c r="A415" s="5"/>
      <c r="B415" s="5"/>
      <c r="C415" s="5"/>
      <c r="D415" s="5"/>
      <c r="E415" s="14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14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9"/>
      <c r="DG415" s="9"/>
      <c r="DH415" s="9"/>
      <c r="DI415" s="9"/>
      <c r="DJ415" s="9"/>
      <c r="DK415" s="9"/>
      <c r="DL415" s="9"/>
      <c r="DM415" s="9"/>
      <c r="DN415" s="9"/>
      <c r="DO415" s="9"/>
      <c r="DP415" s="9"/>
      <c r="DQ415" s="9"/>
      <c r="DR415" s="9"/>
      <c r="DS415" s="9"/>
      <c r="DT415" s="9"/>
      <c r="DU415" s="9"/>
      <c r="DV415" s="9"/>
      <c r="DW415" s="9"/>
      <c r="DX415" s="9"/>
      <c r="DY415" s="9"/>
      <c r="DZ415" s="9"/>
      <c r="EA415" s="9"/>
      <c r="EB415" s="5"/>
    </row>
    <row r="416" spans="1:132" x14ac:dyDescent="0.25">
      <c r="A416" s="5"/>
      <c r="B416" s="5"/>
      <c r="C416" s="5"/>
      <c r="D416" s="5"/>
      <c r="E416" s="14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14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c r="CV416" s="5"/>
      <c r="CW416" s="5"/>
      <c r="CX416" s="5"/>
      <c r="CY416" s="5"/>
      <c r="CZ416" s="5"/>
      <c r="DA416" s="5"/>
      <c r="DB416" s="5"/>
      <c r="DC416" s="5"/>
      <c r="DD416" s="5"/>
      <c r="DE416" s="5"/>
      <c r="DF416" s="9"/>
      <c r="DG416" s="9"/>
      <c r="DH416" s="9"/>
      <c r="DI416" s="9"/>
      <c r="DJ416" s="9"/>
      <c r="DK416" s="9"/>
      <c r="DL416" s="9"/>
      <c r="DM416" s="9"/>
      <c r="DN416" s="9"/>
      <c r="DO416" s="9"/>
      <c r="DP416" s="9"/>
      <c r="DQ416" s="9"/>
      <c r="DR416" s="9"/>
      <c r="DS416" s="9"/>
      <c r="DT416" s="9"/>
      <c r="DU416" s="9"/>
      <c r="DV416" s="9"/>
      <c r="DW416" s="9"/>
      <c r="DX416" s="9"/>
      <c r="DY416" s="9"/>
      <c r="DZ416" s="9"/>
      <c r="EA416" s="9"/>
      <c r="EB416" s="5"/>
    </row>
    <row r="417" spans="1:132" x14ac:dyDescent="0.25">
      <c r="A417" s="5"/>
      <c r="B417" s="5"/>
      <c r="C417" s="5"/>
      <c r="D417" s="5"/>
      <c r="E417" s="14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14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9"/>
      <c r="DG417" s="9"/>
      <c r="DH417" s="9"/>
      <c r="DI417" s="9"/>
      <c r="DJ417" s="9"/>
      <c r="DK417" s="9"/>
      <c r="DL417" s="9"/>
      <c r="DM417" s="9"/>
      <c r="DN417" s="9"/>
      <c r="DO417" s="9"/>
      <c r="DP417" s="9"/>
      <c r="DQ417" s="9"/>
      <c r="DR417" s="9"/>
      <c r="DS417" s="9"/>
      <c r="DT417" s="9"/>
      <c r="DU417" s="9"/>
      <c r="DV417" s="9"/>
      <c r="DW417" s="9"/>
      <c r="DX417" s="9"/>
      <c r="DY417" s="9"/>
      <c r="DZ417" s="9"/>
      <c r="EA417" s="9"/>
      <c r="EB417" s="5"/>
    </row>
    <row r="418" spans="1:132" x14ac:dyDescent="0.25">
      <c r="A418" s="5"/>
      <c r="B418" s="5"/>
      <c r="C418" s="5"/>
      <c r="D418" s="5"/>
      <c r="E418" s="14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14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9"/>
      <c r="DG418" s="9"/>
      <c r="DH418" s="9"/>
      <c r="DI418" s="9"/>
      <c r="DJ418" s="9"/>
      <c r="DK418" s="9"/>
      <c r="DL418" s="9"/>
      <c r="DM418" s="9"/>
      <c r="DN418" s="9"/>
      <c r="DO418" s="9"/>
      <c r="DP418" s="9"/>
      <c r="DQ418" s="9"/>
      <c r="DR418" s="9"/>
      <c r="DS418" s="9"/>
      <c r="DT418" s="9"/>
      <c r="DU418" s="9"/>
      <c r="DV418" s="9"/>
      <c r="DW418" s="9"/>
      <c r="DX418" s="9"/>
      <c r="DY418" s="9"/>
      <c r="DZ418" s="9"/>
      <c r="EA418" s="9"/>
      <c r="EB418" s="5"/>
    </row>
    <row r="419" spans="1:132" x14ac:dyDescent="0.25">
      <c r="A419" s="5"/>
      <c r="B419" s="5"/>
      <c r="C419" s="5"/>
      <c r="D419" s="5"/>
      <c r="E419" s="14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14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9"/>
      <c r="DG419" s="9"/>
      <c r="DH419" s="9"/>
      <c r="DI419" s="9"/>
      <c r="DJ419" s="9"/>
      <c r="DK419" s="9"/>
      <c r="DL419" s="9"/>
      <c r="DM419" s="9"/>
      <c r="DN419" s="9"/>
      <c r="DO419" s="9"/>
      <c r="DP419" s="9"/>
      <c r="DQ419" s="9"/>
      <c r="DR419" s="9"/>
      <c r="DS419" s="9"/>
      <c r="DT419" s="9"/>
      <c r="DU419" s="9"/>
      <c r="DV419" s="9"/>
      <c r="DW419" s="9"/>
      <c r="DX419" s="9"/>
      <c r="DY419" s="9"/>
      <c r="DZ419" s="9"/>
      <c r="EA419" s="9"/>
      <c r="EB419" s="5"/>
    </row>
    <row r="420" spans="1:132" x14ac:dyDescent="0.25">
      <c r="A420" s="5"/>
      <c r="B420" s="5"/>
      <c r="C420" s="5"/>
      <c r="D420" s="5"/>
      <c r="E420" s="14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14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c r="DD420" s="5"/>
      <c r="DE420" s="5"/>
      <c r="DF420" s="9"/>
      <c r="DG420" s="9"/>
      <c r="DH420" s="9"/>
      <c r="DI420" s="9"/>
      <c r="DJ420" s="9"/>
      <c r="DK420" s="9"/>
      <c r="DL420" s="9"/>
      <c r="DM420" s="9"/>
      <c r="DN420" s="9"/>
      <c r="DO420" s="9"/>
      <c r="DP420" s="9"/>
      <c r="DQ420" s="9"/>
      <c r="DR420" s="9"/>
      <c r="DS420" s="9"/>
      <c r="DT420" s="9"/>
      <c r="DU420" s="9"/>
      <c r="DV420" s="9"/>
      <c r="DW420" s="9"/>
      <c r="DX420" s="9"/>
      <c r="DY420" s="9"/>
      <c r="DZ420" s="9"/>
      <c r="EA420" s="9"/>
      <c r="EB420" s="5"/>
    </row>
    <row r="421" spans="1:132" x14ac:dyDescent="0.25">
      <c r="A421" s="5"/>
      <c r="B421" s="5"/>
      <c r="C421" s="5"/>
      <c r="D421" s="5"/>
      <c r="E421" s="14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14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c r="DD421" s="5"/>
      <c r="DE421" s="5"/>
      <c r="DF421" s="9"/>
      <c r="DG421" s="9"/>
      <c r="DH421" s="9"/>
      <c r="DI421" s="9"/>
      <c r="DJ421" s="9"/>
      <c r="DK421" s="9"/>
      <c r="DL421" s="9"/>
      <c r="DM421" s="9"/>
      <c r="DN421" s="9"/>
      <c r="DO421" s="9"/>
      <c r="DP421" s="9"/>
      <c r="DQ421" s="9"/>
      <c r="DR421" s="9"/>
      <c r="DS421" s="9"/>
      <c r="DT421" s="9"/>
      <c r="DU421" s="9"/>
      <c r="DV421" s="9"/>
      <c r="DW421" s="9"/>
      <c r="DX421" s="9"/>
      <c r="DY421" s="9"/>
      <c r="DZ421" s="9"/>
      <c r="EA421" s="9"/>
      <c r="EB421" s="5"/>
    </row>
    <row r="422" spans="1:132" x14ac:dyDescent="0.25">
      <c r="A422" s="5"/>
      <c r="B422" s="5"/>
      <c r="C422" s="5"/>
      <c r="D422" s="5"/>
      <c r="E422" s="14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14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9"/>
      <c r="DG422" s="9"/>
      <c r="DH422" s="9"/>
      <c r="DI422" s="9"/>
      <c r="DJ422" s="9"/>
      <c r="DK422" s="9"/>
      <c r="DL422" s="9"/>
      <c r="DM422" s="9"/>
      <c r="DN422" s="9"/>
      <c r="DO422" s="9"/>
      <c r="DP422" s="9"/>
      <c r="DQ422" s="9"/>
      <c r="DR422" s="9"/>
      <c r="DS422" s="9"/>
      <c r="DT422" s="9"/>
      <c r="DU422" s="9"/>
      <c r="DV422" s="9"/>
      <c r="DW422" s="9"/>
      <c r="DX422" s="9"/>
      <c r="DY422" s="9"/>
      <c r="DZ422" s="9"/>
      <c r="EA422" s="9"/>
      <c r="EB422" s="5"/>
    </row>
    <row r="423" spans="1:132" x14ac:dyDescent="0.25">
      <c r="A423" s="5"/>
      <c r="B423" s="5"/>
      <c r="C423" s="5"/>
      <c r="D423" s="5"/>
      <c r="E423" s="14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14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9"/>
      <c r="DG423" s="9"/>
      <c r="DH423" s="9"/>
      <c r="DI423" s="9"/>
      <c r="DJ423" s="9"/>
      <c r="DK423" s="9"/>
      <c r="DL423" s="9"/>
      <c r="DM423" s="9"/>
      <c r="DN423" s="9"/>
      <c r="DO423" s="9"/>
      <c r="DP423" s="9"/>
      <c r="DQ423" s="9"/>
      <c r="DR423" s="9"/>
      <c r="DS423" s="9"/>
      <c r="DT423" s="9"/>
      <c r="DU423" s="9"/>
      <c r="DV423" s="9"/>
      <c r="DW423" s="9"/>
      <c r="DX423" s="9"/>
      <c r="DY423" s="9"/>
      <c r="DZ423" s="9"/>
      <c r="EA423" s="9"/>
      <c r="EB423" s="5"/>
    </row>
    <row r="424" spans="1:132" x14ac:dyDescent="0.25">
      <c r="A424" s="5"/>
      <c r="B424" s="5"/>
      <c r="C424" s="5"/>
      <c r="D424" s="5"/>
      <c r="E424" s="14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14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9"/>
      <c r="DG424" s="9"/>
      <c r="DH424" s="9"/>
      <c r="DI424" s="9"/>
      <c r="DJ424" s="9"/>
      <c r="DK424" s="9"/>
      <c r="DL424" s="9"/>
      <c r="DM424" s="9"/>
      <c r="DN424" s="9"/>
      <c r="DO424" s="9"/>
      <c r="DP424" s="9"/>
      <c r="DQ424" s="9"/>
      <c r="DR424" s="9"/>
      <c r="DS424" s="9"/>
      <c r="DT424" s="9"/>
      <c r="DU424" s="9"/>
      <c r="DV424" s="9"/>
      <c r="DW424" s="9"/>
      <c r="DX424" s="9"/>
      <c r="DY424" s="9"/>
      <c r="DZ424" s="9"/>
      <c r="EA424" s="9"/>
      <c r="EB424" s="5"/>
    </row>
    <row r="425" spans="1:132" x14ac:dyDescent="0.25">
      <c r="A425" s="5"/>
      <c r="B425" s="5"/>
      <c r="C425" s="5"/>
      <c r="D425" s="5"/>
      <c r="E425" s="14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14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9"/>
      <c r="DG425" s="9"/>
      <c r="DH425" s="9"/>
      <c r="DI425" s="9"/>
      <c r="DJ425" s="9"/>
      <c r="DK425" s="9"/>
      <c r="DL425" s="9"/>
      <c r="DM425" s="9"/>
      <c r="DN425" s="9"/>
      <c r="DO425" s="9"/>
      <c r="DP425" s="9"/>
      <c r="DQ425" s="9"/>
      <c r="DR425" s="9"/>
      <c r="DS425" s="9"/>
      <c r="DT425" s="9"/>
      <c r="DU425" s="9"/>
      <c r="DV425" s="9"/>
      <c r="DW425" s="9"/>
      <c r="DX425" s="9"/>
      <c r="DY425" s="9"/>
      <c r="DZ425" s="9"/>
      <c r="EA425" s="9"/>
      <c r="EB425" s="5"/>
    </row>
    <row r="426" spans="1:132" x14ac:dyDescent="0.25">
      <c r="A426" s="5"/>
      <c r="B426" s="5"/>
      <c r="C426" s="5"/>
      <c r="D426" s="5"/>
      <c r="E426" s="14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14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9"/>
      <c r="DG426" s="9"/>
      <c r="DH426" s="9"/>
      <c r="DI426" s="9"/>
      <c r="DJ426" s="9"/>
      <c r="DK426" s="9"/>
      <c r="DL426" s="9"/>
      <c r="DM426" s="9"/>
      <c r="DN426" s="9"/>
      <c r="DO426" s="9"/>
      <c r="DP426" s="9"/>
      <c r="DQ426" s="9"/>
      <c r="DR426" s="9"/>
      <c r="DS426" s="9"/>
      <c r="DT426" s="9"/>
      <c r="DU426" s="9"/>
      <c r="DV426" s="9"/>
      <c r="DW426" s="9"/>
      <c r="DX426" s="9"/>
      <c r="DY426" s="9"/>
      <c r="DZ426" s="9"/>
      <c r="EA426" s="9"/>
      <c r="EB426" s="5"/>
    </row>
    <row r="427" spans="1:132" x14ac:dyDescent="0.25">
      <c r="A427" s="5"/>
      <c r="B427" s="5"/>
      <c r="C427" s="5"/>
      <c r="D427" s="5"/>
      <c r="E427" s="14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14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c r="CV427" s="5"/>
      <c r="CW427" s="5"/>
      <c r="CX427" s="5"/>
      <c r="CY427" s="5"/>
      <c r="CZ427" s="5"/>
      <c r="DA427" s="5"/>
      <c r="DB427" s="5"/>
      <c r="DC427" s="5"/>
      <c r="DD427" s="5"/>
      <c r="DE427" s="5"/>
      <c r="DF427" s="9"/>
      <c r="DG427" s="9"/>
      <c r="DH427" s="9"/>
      <c r="DI427" s="9"/>
      <c r="DJ427" s="9"/>
      <c r="DK427" s="9"/>
      <c r="DL427" s="9"/>
      <c r="DM427" s="9"/>
      <c r="DN427" s="9"/>
      <c r="DO427" s="9"/>
      <c r="DP427" s="9"/>
      <c r="DQ427" s="9"/>
      <c r="DR427" s="9"/>
      <c r="DS427" s="9"/>
      <c r="DT427" s="9"/>
      <c r="DU427" s="9"/>
      <c r="DV427" s="9"/>
      <c r="DW427" s="9"/>
      <c r="DX427" s="9"/>
      <c r="DY427" s="9"/>
      <c r="DZ427" s="9"/>
      <c r="EA427" s="9"/>
      <c r="EB427" s="5"/>
    </row>
    <row r="428" spans="1:132" x14ac:dyDescent="0.25">
      <c r="A428" s="5"/>
      <c r="B428" s="5"/>
      <c r="C428" s="5"/>
      <c r="D428" s="5"/>
      <c r="E428" s="14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14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9"/>
      <c r="DG428" s="9"/>
      <c r="DH428" s="9"/>
      <c r="DI428" s="9"/>
      <c r="DJ428" s="9"/>
      <c r="DK428" s="9"/>
      <c r="DL428" s="9"/>
      <c r="DM428" s="9"/>
      <c r="DN428" s="9"/>
      <c r="DO428" s="9"/>
      <c r="DP428" s="9"/>
      <c r="DQ428" s="9"/>
      <c r="DR428" s="9"/>
      <c r="DS428" s="9"/>
      <c r="DT428" s="9"/>
      <c r="DU428" s="9"/>
      <c r="DV428" s="9"/>
      <c r="DW428" s="9"/>
      <c r="DX428" s="9"/>
      <c r="DY428" s="9"/>
      <c r="DZ428" s="9"/>
      <c r="EA428" s="9"/>
      <c r="EB428" s="5"/>
    </row>
    <row r="429" spans="1:132" x14ac:dyDescent="0.25">
      <c r="A429" s="5"/>
      <c r="B429" s="5"/>
      <c r="C429" s="5"/>
      <c r="D429" s="5"/>
      <c r="E429" s="14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14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c r="DD429" s="5"/>
      <c r="DE429" s="5"/>
      <c r="DF429" s="9"/>
      <c r="DG429" s="9"/>
      <c r="DH429" s="9"/>
      <c r="DI429" s="9"/>
      <c r="DJ429" s="9"/>
      <c r="DK429" s="9"/>
      <c r="DL429" s="9"/>
      <c r="DM429" s="9"/>
      <c r="DN429" s="9"/>
      <c r="DO429" s="9"/>
      <c r="DP429" s="9"/>
      <c r="DQ429" s="9"/>
      <c r="DR429" s="9"/>
      <c r="DS429" s="9"/>
      <c r="DT429" s="9"/>
      <c r="DU429" s="9"/>
      <c r="DV429" s="9"/>
      <c r="DW429" s="9"/>
      <c r="DX429" s="9"/>
      <c r="DY429" s="9"/>
      <c r="DZ429" s="9"/>
      <c r="EA429" s="9"/>
      <c r="EB429" s="5"/>
    </row>
    <row r="430" spans="1:132" x14ac:dyDescent="0.25">
      <c r="A430" s="5"/>
      <c r="B430" s="5"/>
      <c r="C430" s="5"/>
      <c r="D430" s="5"/>
      <c r="E430" s="14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14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9"/>
      <c r="DG430" s="9"/>
      <c r="DH430" s="9"/>
      <c r="DI430" s="9"/>
      <c r="DJ430" s="9"/>
      <c r="DK430" s="9"/>
      <c r="DL430" s="9"/>
      <c r="DM430" s="9"/>
      <c r="DN430" s="9"/>
      <c r="DO430" s="9"/>
      <c r="DP430" s="9"/>
      <c r="DQ430" s="9"/>
      <c r="DR430" s="9"/>
      <c r="DS430" s="9"/>
      <c r="DT430" s="9"/>
      <c r="DU430" s="9"/>
      <c r="DV430" s="9"/>
      <c r="DW430" s="9"/>
      <c r="DX430" s="9"/>
      <c r="DY430" s="9"/>
      <c r="DZ430" s="9"/>
      <c r="EA430" s="9"/>
      <c r="EB430" s="5"/>
    </row>
    <row r="431" spans="1:132" x14ac:dyDescent="0.25">
      <c r="A431" s="5"/>
      <c r="B431" s="5"/>
      <c r="C431" s="5"/>
      <c r="D431" s="5"/>
      <c r="E431" s="14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14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c r="DD431" s="5"/>
      <c r="DE431" s="5"/>
      <c r="DF431" s="9"/>
      <c r="DG431" s="9"/>
      <c r="DH431" s="9"/>
      <c r="DI431" s="9"/>
      <c r="DJ431" s="9"/>
      <c r="DK431" s="9"/>
      <c r="DL431" s="9"/>
      <c r="DM431" s="9"/>
      <c r="DN431" s="9"/>
      <c r="DO431" s="9"/>
      <c r="DP431" s="9"/>
      <c r="DQ431" s="9"/>
      <c r="DR431" s="9"/>
      <c r="DS431" s="9"/>
      <c r="DT431" s="9"/>
      <c r="DU431" s="9"/>
      <c r="DV431" s="9"/>
      <c r="DW431" s="9"/>
      <c r="DX431" s="9"/>
      <c r="DY431" s="9"/>
      <c r="DZ431" s="9"/>
      <c r="EA431" s="9"/>
      <c r="EB431" s="5"/>
    </row>
    <row r="432" spans="1:132" x14ac:dyDescent="0.25">
      <c r="A432" s="5"/>
      <c r="B432" s="5"/>
      <c r="C432" s="5"/>
      <c r="D432" s="5"/>
      <c r="E432" s="14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14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9"/>
      <c r="DG432" s="9"/>
      <c r="DH432" s="9"/>
      <c r="DI432" s="9"/>
      <c r="DJ432" s="9"/>
      <c r="DK432" s="9"/>
      <c r="DL432" s="9"/>
      <c r="DM432" s="9"/>
      <c r="DN432" s="9"/>
      <c r="DO432" s="9"/>
      <c r="DP432" s="9"/>
      <c r="DQ432" s="9"/>
      <c r="DR432" s="9"/>
      <c r="DS432" s="9"/>
      <c r="DT432" s="9"/>
      <c r="DU432" s="9"/>
      <c r="DV432" s="9"/>
      <c r="DW432" s="9"/>
      <c r="DX432" s="9"/>
      <c r="DY432" s="9"/>
      <c r="DZ432" s="9"/>
      <c r="EA432" s="9"/>
      <c r="EB432" s="5"/>
    </row>
    <row r="433" spans="1:132" x14ac:dyDescent="0.25">
      <c r="A433" s="5"/>
      <c r="B433" s="5"/>
      <c r="C433" s="5"/>
      <c r="D433" s="5"/>
      <c r="E433" s="14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14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c r="CV433" s="5"/>
      <c r="CW433" s="5"/>
      <c r="CX433" s="5"/>
      <c r="CY433" s="5"/>
      <c r="CZ433" s="5"/>
      <c r="DA433" s="5"/>
      <c r="DB433" s="5"/>
      <c r="DC433" s="5"/>
      <c r="DD433" s="5"/>
      <c r="DE433" s="5"/>
      <c r="DF433" s="9"/>
      <c r="DG433" s="9"/>
      <c r="DH433" s="9"/>
      <c r="DI433" s="9"/>
      <c r="DJ433" s="9"/>
      <c r="DK433" s="9"/>
      <c r="DL433" s="9"/>
      <c r="DM433" s="9"/>
      <c r="DN433" s="9"/>
      <c r="DO433" s="9"/>
      <c r="DP433" s="9"/>
      <c r="DQ433" s="9"/>
      <c r="DR433" s="9"/>
      <c r="DS433" s="9"/>
      <c r="DT433" s="9"/>
      <c r="DU433" s="9"/>
      <c r="DV433" s="9"/>
      <c r="DW433" s="9"/>
      <c r="DX433" s="9"/>
      <c r="DY433" s="9"/>
      <c r="DZ433" s="9"/>
      <c r="EA433" s="9"/>
      <c r="EB433" s="5"/>
    </row>
    <row r="434" spans="1:132" x14ac:dyDescent="0.25">
      <c r="A434" s="5"/>
      <c r="B434" s="5"/>
      <c r="C434" s="5"/>
      <c r="D434" s="5"/>
      <c r="E434" s="14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14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c r="CV434" s="5"/>
      <c r="CW434" s="5"/>
      <c r="CX434" s="5"/>
      <c r="CY434" s="5"/>
      <c r="CZ434" s="5"/>
      <c r="DA434" s="5"/>
      <c r="DB434" s="5"/>
      <c r="DC434" s="5"/>
      <c r="DD434" s="5"/>
      <c r="DE434" s="5"/>
      <c r="DF434" s="9"/>
      <c r="DG434" s="9"/>
      <c r="DH434" s="9"/>
      <c r="DI434" s="9"/>
      <c r="DJ434" s="9"/>
      <c r="DK434" s="9"/>
      <c r="DL434" s="9"/>
      <c r="DM434" s="9"/>
      <c r="DN434" s="9"/>
      <c r="DO434" s="9"/>
      <c r="DP434" s="9"/>
      <c r="DQ434" s="9"/>
      <c r="DR434" s="9"/>
      <c r="DS434" s="9"/>
      <c r="DT434" s="9"/>
      <c r="DU434" s="9"/>
      <c r="DV434" s="9"/>
      <c r="DW434" s="9"/>
      <c r="DX434" s="9"/>
      <c r="DY434" s="9"/>
      <c r="DZ434" s="9"/>
      <c r="EA434" s="9"/>
      <c r="EB434" s="5"/>
    </row>
    <row r="435" spans="1:132" x14ac:dyDescent="0.25">
      <c r="A435" s="5"/>
      <c r="B435" s="5"/>
      <c r="C435" s="5"/>
      <c r="D435" s="5"/>
      <c r="E435" s="14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14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c r="CV435" s="5"/>
      <c r="CW435" s="5"/>
      <c r="CX435" s="5"/>
      <c r="CY435" s="5"/>
      <c r="CZ435" s="5"/>
      <c r="DA435" s="5"/>
      <c r="DB435" s="5"/>
      <c r="DC435" s="5"/>
      <c r="DD435" s="5"/>
      <c r="DE435" s="5"/>
      <c r="DF435" s="9"/>
      <c r="DG435" s="9"/>
      <c r="DH435" s="9"/>
      <c r="DI435" s="9"/>
      <c r="DJ435" s="9"/>
      <c r="DK435" s="9"/>
      <c r="DL435" s="9"/>
      <c r="DM435" s="9"/>
      <c r="DN435" s="9"/>
      <c r="DO435" s="9"/>
      <c r="DP435" s="9"/>
      <c r="DQ435" s="9"/>
      <c r="DR435" s="9"/>
      <c r="DS435" s="9"/>
      <c r="DT435" s="9"/>
      <c r="DU435" s="9"/>
      <c r="DV435" s="9"/>
      <c r="DW435" s="9"/>
      <c r="DX435" s="9"/>
      <c r="DY435" s="9"/>
      <c r="DZ435" s="9"/>
      <c r="EA435" s="9"/>
      <c r="EB435" s="5"/>
    </row>
    <row r="436" spans="1:132" x14ac:dyDescent="0.25">
      <c r="A436" s="5"/>
      <c r="B436" s="5"/>
      <c r="C436" s="5"/>
      <c r="D436" s="5"/>
      <c r="E436" s="14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14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c r="CV436" s="5"/>
      <c r="CW436" s="5"/>
      <c r="CX436" s="5"/>
      <c r="CY436" s="5"/>
      <c r="CZ436" s="5"/>
      <c r="DA436" s="5"/>
      <c r="DB436" s="5"/>
      <c r="DC436" s="5"/>
      <c r="DD436" s="5"/>
      <c r="DE436" s="5"/>
      <c r="DF436" s="9"/>
      <c r="DG436" s="9"/>
      <c r="DH436" s="9"/>
      <c r="DI436" s="9"/>
      <c r="DJ436" s="9"/>
      <c r="DK436" s="9"/>
      <c r="DL436" s="9"/>
      <c r="DM436" s="9"/>
      <c r="DN436" s="9"/>
      <c r="DO436" s="9"/>
      <c r="DP436" s="9"/>
      <c r="DQ436" s="9"/>
      <c r="DR436" s="9"/>
      <c r="DS436" s="9"/>
      <c r="DT436" s="9"/>
      <c r="DU436" s="9"/>
      <c r="DV436" s="9"/>
      <c r="DW436" s="9"/>
      <c r="DX436" s="9"/>
      <c r="DY436" s="9"/>
      <c r="DZ436" s="9"/>
      <c r="EA436" s="9"/>
      <c r="EB436" s="5"/>
    </row>
    <row r="437" spans="1:132" x14ac:dyDescent="0.25">
      <c r="A437" s="5"/>
      <c r="B437" s="5"/>
      <c r="C437" s="5"/>
      <c r="D437" s="5"/>
      <c r="E437" s="14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14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c r="CV437" s="5"/>
      <c r="CW437" s="5"/>
      <c r="CX437" s="5"/>
      <c r="CY437" s="5"/>
      <c r="CZ437" s="5"/>
      <c r="DA437" s="5"/>
      <c r="DB437" s="5"/>
      <c r="DC437" s="5"/>
      <c r="DD437" s="5"/>
      <c r="DE437" s="5"/>
      <c r="DF437" s="9"/>
      <c r="DG437" s="9"/>
      <c r="DH437" s="9"/>
      <c r="DI437" s="9"/>
      <c r="DJ437" s="9"/>
      <c r="DK437" s="9"/>
      <c r="DL437" s="9"/>
      <c r="DM437" s="9"/>
      <c r="DN437" s="9"/>
      <c r="DO437" s="9"/>
      <c r="DP437" s="9"/>
      <c r="DQ437" s="9"/>
      <c r="DR437" s="9"/>
      <c r="DS437" s="9"/>
      <c r="DT437" s="9"/>
      <c r="DU437" s="9"/>
      <c r="DV437" s="9"/>
      <c r="DW437" s="9"/>
      <c r="DX437" s="9"/>
      <c r="DY437" s="9"/>
      <c r="DZ437" s="9"/>
      <c r="EA437" s="9"/>
      <c r="EB437" s="5"/>
    </row>
    <row r="438" spans="1:132" x14ac:dyDescent="0.25">
      <c r="A438" s="5"/>
      <c r="B438" s="5"/>
      <c r="C438" s="5"/>
      <c r="D438" s="5"/>
      <c r="E438" s="14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14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9"/>
      <c r="DG438" s="9"/>
      <c r="DH438" s="9"/>
      <c r="DI438" s="9"/>
      <c r="DJ438" s="9"/>
      <c r="DK438" s="9"/>
      <c r="DL438" s="9"/>
      <c r="DM438" s="9"/>
      <c r="DN438" s="9"/>
      <c r="DO438" s="9"/>
      <c r="DP438" s="9"/>
      <c r="DQ438" s="9"/>
      <c r="DR438" s="9"/>
      <c r="DS438" s="9"/>
      <c r="DT438" s="9"/>
      <c r="DU438" s="9"/>
      <c r="DV438" s="9"/>
      <c r="DW438" s="9"/>
      <c r="DX438" s="9"/>
      <c r="DY438" s="9"/>
      <c r="DZ438" s="9"/>
      <c r="EA438" s="9"/>
      <c r="EB438" s="5"/>
    </row>
    <row r="439" spans="1:132" x14ac:dyDescent="0.25">
      <c r="A439" s="5"/>
      <c r="B439" s="5"/>
      <c r="C439" s="5"/>
      <c r="D439" s="5"/>
      <c r="E439" s="14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14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c r="CV439" s="5"/>
      <c r="CW439" s="5"/>
      <c r="CX439" s="5"/>
      <c r="CY439" s="5"/>
      <c r="CZ439" s="5"/>
      <c r="DA439" s="5"/>
      <c r="DB439" s="5"/>
      <c r="DC439" s="5"/>
      <c r="DD439" s="5"/>
      <c r="DE439" s="5"/>
      <c r="DF439" s="9"/>
      <c r="DG439" s="9"/>
      <c r="DH439" s="9"/>
      <c r="DI439" s="9"/>
      <c r="DJ439" s="9"/>
      <c r="DK439" s="9"/>
      <c r="DL439" s="9"/>
      <c r="DM439" s="9"/>
      <c r="DN439" s="9"/>
      <c r="DO439" s="9"/>
      <c r="DP439" s="9"/>
      <c r="DQ439" s="9"/>
      <c r="DR439" s="9"/>
      <c r="DS439" s="9"/>
      <c r="DT439" s="9"/>
      <c r="DU439" s="9"/>
      <c r="DV439" s="9"/>
      <c r="DW439" s="9"/>
      <c r="DX439" s="9"/>
      <c r="DY439" s="9"/>
      <c r="DZ439" s="9"/>
      <c r="EA439" s="9"/>
      <c r="EB439" s="5"/>
    </row>
    <row r="440" spans="1:132" x14ac:dyDescent="0.25">
      <c r="A440" s="5"/>
      <c r="B440" s="5"/>
      <c r="C440" s="5"/>
      <c r="D440" s="5"/>
      <c r="E440" s="14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14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c r="CV440" s="5"/>
      <c r="CW440" s="5"/>
      <c r="CX440" s="5"/>
      <c r="CY440" s="5"/>
      <c r="CZ440" s="5"/>
      <c r="DA440" s="5"/>
      <c r="DB440" s="5"/>
      <c r="DC440" s="5"/>
      <c r="DD440" s="5"/>
      <c r="DE440" s="5"/>
      <c r="DF440" s="9"/>
      <c r="DG440" s="9"/>
      <c r="DH440" s="9"/>
      <c r="DI440" s="9"/>
      <c r="DJ440" s="9"/>
      <c r="DK440" s="9"/>
      <c r="DL440" s="9"/>
      <c r="DM440" s="9"/>
      <c r="DN440" s="9"/>
      <c r="DO440" s="9"/>
      <c r="DP440" s="9"/>
      <c r="DQ440" s="9"/>
      <c r="DR440" s="9"/>
      <c r="DS440" s="9"/>
      <c r="DT440" s="9"/>
      <c r="DU440" s="9"/>
      <c r="DV440" s="9"/>
      <c r="DW440" s="9"/>
      <c r="DX440" s="9"/>
      <c r="DY440" s="9"/>
      <c r="DZ440" s="9"/>
      <c r="EA440" s="9"/>
      <c r="EB440" s="5"/>
    </row>
    <row r="441" spans="1:132" x14ac:dyDescent="0.25">
      <c r="A441" s="5"/>
      <c r="B441" s="5"/>
      <c r="C441" s="5"/>
      <c r="D441" s="5"/>
      <c r="E441" s="14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14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c r="CV441" s="5"/>
      <c r="CW441" s="5"/>
      <c r="CX441" s="5"/>
      <c r="CY441" s="5"/>
      <c r="CZ441" s="5"/>
      <c r="DA441" s="5"/>
      <c r="DB441" s="5"/>
      <c r="DC441" s="5"/>
      <c r="DD441" s="5"/>
      <c r="DE441" s="5"/>
      <c r="DF441" s="9"/>
      <c r="DG441" s="9"/>
      <c r="DH441" s="9"/>
      <c r="DI441" s="9"/>
      <c r="DJ441" s="9"/>
      <c r="DK441" s="9"/>
      <c r="DL441" s="9"/>
      <c r="DM441" s="9"/>
      <c r="DN441" s="9"/>
      <c r="DO441" s="9"/>
      <c r="DP441" s="9"/>
      <c r="DQ441" s="9"/>
      <c r="DR441" s="9"/>
      <c r="DS441" s="9"/>
      <c r="DT441" s="9"/>
      <c r="DU441" s="9"/>
      <c r="DV441" s="9"/>
      <c r="DW441" s="9"/>
      <c r="DX441" s="9"/>
      <c r="DY441" s="9"/>
      <c r="DZ441" s="9"/>
      <c r="EA441" s="9"/>
      <c r="EB441" s="5"/>
    </row>
    <row r="442" spans="1:132" x14ac:dyDescent="0.25">
      <c r="A442" s="5"/>
      <c r="B442" s="5"/>
      <c r="C442" s="5"/>
      <c r="D442" s="5"/>
      <c r="E442" s="14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14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c r="DD442" s="5"/>
      <c r="DE442" s="5"/>
      <c r="DF442" s="9"/>
      <c r="DG442" s="9"/>
      <c r="DH442" s="9"/>
      <c r="DI442" s="9"/>
      <c r="DJ442" s="9"/>
      <c r="DK442" s="9"/>
      <c r="DL442" s="9"/>
      <c r="DM442" s="9"/>
      <c r="DN442" s="9"/>
      <c r="DO442" s="9"/>
      <c r="DP442" s="9"/>
      <c r="DQ442" s="9"/>
      <c r="DR442" s="9"/>
      <c r="DS442" s="9"/>
      <c r="DT442" s="9"/>
      <c r="DU442" s="9"/>
      <c r="DV442" s="9"/>
      <c r="DW442" s="9"/>
      <c r="DX442" s="9"/>
      <c r="DY442" s="9"/>
      <c r="DZ442" s="9"/>
      <c r="EA442" s="9"/>
      <c r="EB442" s="5"/>
    </row>
    <row r="443" spans="1:132" x14ac:dyDescent="0.25">
      <c r="A443" s="5"/>
      <c r="B443" s="5"/>
      <c r="C443" s="5"/>
      <c r="D443" s="5"/>
      <c r="E443" s="14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14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9"/>
      <c r="DG443" s="9"/>
      <c r="DH443" s="9"/>
      <c r="DI443" s="9"/>
      <c r="DJ443" s="9"/>
      <c r="DK443" s="9"/>
      <c r="DL443" s="9"/>
      <c r="DM443" s="9"/>
      <c r="DN443" s="9"/>
      <c r="DO443" s="9"/>
      <c r="DP443" s="9"/>
      <c r="DQ443" s="9"/>
      <c r="DR443" s="9"/>
      <c r="DS443" s="9"/>
      <c r="DT443" s="9"/>
      <c r="DU443" s="9"/>
      <c r="DV443" s="9"/>
      <c r="DW443" s="9"/>
      <c r="DX443" s="9"/>
      <c r="DY443" s="9"/>
      <c r="DZ443" s="9"/>
      <c r="EA443" s="9"/>
      <c r="EB443" s="5"/>
    </row>
    <row r="444" spans="1:132" x14ac:dyDescent="0.25">
      <c r="A444" s="5"/>
      <c r="B444" s="5"/>
      <c r="C444" s="5"/>
      <c r="D444" s="5"/>
      <c r="E444" s="14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14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9"/>
      <c r="DG444" s="9"/>
      <c r="DH444" s="9"/>
      <c r="DI444" s="9"/>
      <c r="DJ444" s="9"/>
      <c r="DK444" s="9"/>
      <c r="DL444" s="9"/>
      <c r="DM444" s="9"/>
      <c r="DN444" s="9"/>
      <c r="DO444" s="9"/>
      <c r="DP444" s="9"/>
      <c r="DQ444" s="9"/>
      <c r="DR444" s="9"/>
      <c r="DS444" s="9"/>
      <c r="DT444" s="9"/>
      <c r="DU444" s="9"/>
      <c r="DV444" s="9"/>
      <c r="DW444" s="9"/>
      <c r="DX444" s="9"/>
      <c r="DY444" s="9"/>
      <c r="DZ444" s="9"/>
      <c r="EA444" s="9"/>
      <c r="EB444" s="5"/>
    </row>
    <row r="445" spans="1:132" x14ac:dyDescent="0.25">
      <c r="A445" s="5"/>
      <c r="B445" s="5"/>
      <c r="C445" s="5"/>
      <c r="D445" s="5"/>
      <c r="E445" s="14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14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c r="DD445" s="5"/>
      <c r="DE445" s="5"/>
      <c r="DF445" s="9"/>
      <c r="DG445" s="9"/>
      <c r="DH445" s="9"/>
      <c r="DI445" s="9"/>
      <c r="DJ445" s="9"/>
      <c r="DK445" s="9"/>
      <c r="DL445" s="9"/>
      <c r="DM445" s="9"/>
      <c r="DN445" s="9"/>
      <c r="DO445" s="9"/>
      <c r="DP445" s="9"/>
      <c r="DQ445" s="9"/>
      <c r="DR445" s="9"/>
      <c r="DS445" s="9"/>
      <c r="DT445" s="9"/>
      <c r="DU445" s="9"/>
      <c r="DV445" s="9"/>
      <c r="DW445" s="9"/>
      <c r="DX445" s="9"/>
      <c r="DY445" s="9"/>
      <c r="DZ445" s="9"/>
      <c r="EA445" s="9"/>
      <c r="EB445" s="5"/>
    </row>
    <row r="446" spans="1:132" x14ac:dyDescent="0.25">
      <c r="A446" s="5"/>
      <c r="B446" s="5"/>
      <c r="C446" s="5"/>
      <c r="D446" s="5"/>
      <c r="E446" s="14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14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9"/>
      <c r="DG446" s="9"/>
      <c r="DH446" s="9"/>
      <c r="DI446" s="9"/>
      <c r="DJ446" s="9"/>
      <c r="DK446" s="9"/>
      <c r="DL446" s="9"/>
      <c r="DM446" s="9"/>
      <c r="DN446" s="9"/>
      <c r="DO446" s="9"/>
      <c r="DP446" s="9"/>
      <c r="DQ446" s="9"/>
      <c r="DR446" s="9"/>
      <c r="DS446" s="9"/>
      <c r="DT446" s="9"/>
      <c r="DU446" s="9"/>
      <c r="DV446" s="9"/>
      <c r="DW446" s="9"/>
      <c r="DX446" s="9"/>
      <c r="DY446" s="9"/>
      <c r="DZ446" s="9"/>
      <c r="EA446" s="9"/>
      <c r="EB446" s="5"/>
    </row>
    <row r="447" spans="1:132" x14ac:dyDescent="0.25">
      <c r="A447" s="5"/>
      <c r="B447" s="5"/>
      <c r="C447" s="5"/>
      <c r="D447" s="5"/>
      <c r="E447" s="14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14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c r="CV447" s="5"/>
      <c r="CW447" s="5"/>
      <c r="CX447" s="5"/>
      <c r="CY447" s="5"/>
      <c r="CZ447" s="5"/>
      <c r="DA447" s="5"/>
      <c r="DB447" s="5"/>
      <c r="DC447" s="5"/>
      <c r="DD447" s="5"/>
      <c r="DE447" s="5"/>
      <c r="DF447" s="9"/>
      <c r="DG447" s="9"/>
      <c r="DH447" s="9"/>
      <c r="DI447" s="9"/>
      <c r="DJ447" s="9"/>
      <c r="DK447" s="9"/>
      <c r="DL447" s="9"/>
      <c r="DM447" s="9"/>
      <c r="DN447" s="9"/>
      <c r="DO447" s="9"/>
      <c r="DP447" s="9"/>
      <c r="DQ447" s="9"/>
      <c r="DR447" s="9"/>
      <c r="DS447" s="9"/>
      <c r="DT447" s="9"/>
      <c r="DU447" s="9"/>
      <c r="DV447" s="9"/>
      <c r="DW447" s="9"/>
      <c r="DX447" s="9"/>
      <c r="DY447" s="9"/>
      <c r="DZ447" s="9"/>
      <c r="EA447" s="9"/>
      <c r="EB447" s="5"/>
    </row>
    <row r="448" spans="1:132" x14ac:dyDescent="0.25">
      <c r="A448" s="5"/>
      <c r="B448" s="5"/>
      <c r="C448" s="5"/>
      <c r="D448" s="5"/>
      <c r="E448" s="14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14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9"/>
      <c r="DG448" s="9"/>
      <c r="DH448" s="9"/>
      <c r="DI448" s="9"/>
      <c r="DJ448" s="9"/>
      <c r="DK448" s="9"/>
      <c r="DL448" s="9"/>
      <c r="DM448" s="9"/>
      <c r="DN448" s="9"/>
      <c r="DO448" s="9"/>
      <c r="DP448" s="9"/>
      <c r="DQ448" s="9"/>
      <c r="DR448" s="9"/>
      <c r="DS448" s="9"/>
      <c r="DT448" s="9"/>
      <c r="DU448" s="9"/>
      <c r="DV448" s="9"/>
      <c r="DW448" s="9"/>
      <c r="DX448" s="9"/>
      <c r="DY448" s="9"/>
      <c r="DZ448" s="9"/>
      <c r="EA448" s="9"/>
      <c r="EB448" s="5"/>
    </row>
    <row r="449" spans="1:132" x14ac:dyDescent="0.25">
      <c r="A449" s="5"/>
      <c r="B449" s="5"/>
      <c r="C449" s="5"/>
      <c r="D449" s="5"/>
      <c r="E449" s="14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14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c r="CV449" s="5"/>
      <c r="CW449" s="5"/>
      <c r="CX449" s="5"/>
      <c r="CY449" s="5"/>
      <c r="CZ449" s="5"/>
      <c r="DA449" s="5"/>
      <c r="DB449" s="5"/>
      <c r="DC449" s="5"/>
      <c r="DD449" s="5"/>
      <c r="DE449" s="5"/>
      <c r="DF449" s="9"/>
      <c r="DG449" s="9"/>
      <c r="DH449" s="9"/>
      <c r="DI449" s="9"/>
      <c r="DJ449" s="9"/>
      <c r="DK449" s="9"/>
      <c r="DL449" s="9"/>
      <c r="DM449" s="9"/>
      <c r="DN449" s="9"/>
      <c r="DO449" s="9"/>
      <c r="DP449" s="9"/>
      <c r="DQ449" s="9"/>
      <c r="DR449" s="9"/>
      <c r="DS449" s="9"/>
      <c r="DT449" s="9"/>
      <c r="DU449" s="9"/>
      <c r="DV449" s="9"/>
      <c r="DW449" s="9"/>
      <c r="DX449" s="9"/>
      <c r="DY449" s="9"/>
      <c r="DZ449" s="9"/>
      <c r="EA449" s="9"/>
      <c r="EB449" s="5"/>
    </row>
    <row r="450" spans="1:132" x14ac:dyDescent="0.25">
      <c r="A450" s="5"/>
      <c r="B450" s="5"/>
      <c r="C450" s="5"/>
      <c r="D450" s="5"/>
      <c r="E450" s="14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14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c r="CV450" s="5"/>
      <c r="CW450" s="5"/>
      <c r="CX450" s="5"/>
      <c r="CY450" s="5"/>
      <c r="CZ450" s="5"/>
      <c r="DA450" s="5"/>
      <c r="DB450" s="5"/>
      <c r="DC450" s="5"/>
      <c r="DD450" s="5"/>
      <c r="DE450" s="5"/>
      <c r="DF450" s="9"/>
      <c r="DG450" s="9"/>
      <c r="DH450" s="9"/>
      <c r="DI450" s="9"/>
      <c r="DJ450" s="9"/>
      <c r="DK450" s="9"/>
      <c r="DL450" s="9"/>
      <c r="DM450" s="9"/>
      <c r="DN450" s="9"/>
      <c r="DO450" s="9"/>
      <c r="DP450" s="9"/>
      <c r="DQ450" s="9"/>
      <c r="DR450" s="9"/>
      <c r="DS450" s="9"/>
      <c r="DT450" s="9"/>
      <c r="DU450" s="9"/>
      <c r="DV450" s="9"/>
      <c r="DW450" s="9"/>
      <c r="DX450" s="9"/>
      <c r="DY450" s="9"/>
      <c r="DZ450" s="9"/>
      <c r="EA450" s="9"/>
      <c r="EB450" s="5"/>
    </row>
    <row r="451" spans="1:132" x14ac:dyDescent="0.25">
      <c r="A451" s="5"/>
      <c r="B451" s="5"/>
      <c r="C451" s="5"/>
      <c r="D451" s="5"/>
      <c r="E451" s="14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14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9"/>
      <c r="DG451" s="9"/>
      <c r="DH451" s="9"/>
      <c r="DI451" s="9"/>
      <c r="DJ451" s="9"/>
      <c r="DK451" s="9"/>
      <c r="DL451" s="9"/>
      <c r="DM451" s="9"/>
      <c r="DN451" s="9"/>
      <c r="DO451" s="9"/>
      <c r="DP451" s="9"/>
      <c r="DQ451" s="9"/>
      <c r="DR451" s="9"/>
      <c r="DS451" s="9"/>
      <c r="DT451" s="9"/>
      <c r="DU451" s="9"/>
      <c r="DV451" s="9"/>
      <c r="DW451" s="9"/>
      <c r="DX451" s="9"/>
      <c r="DY451" s="9"/>
      <c r="DZ451" s="9"/>
      <c r="EA451" s="9"/>
      <c r="EB451" s="5"/>
    </row>
    <row r="452" spans="1:132" x14ac:dyDescent="0.25">
      <c r="A452" s="5"/>
      <c r="B452" s="5"/>
      <c r="C452" s="5"/>
      <c r="D452" s="5"/>
      <c r="E452" s="14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14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c r="CV452" s="5"/>
      <c r="CW452" s="5"/>
      <c r="CX452" s="5"/>
      <c r="CY452" s="5"/>
      <c r="CZ452" s="5"/>
      <c r="DA452" s="5"/>
      <c r="DB452" s="5"/>
      <c r="DC452" s="5"/>
      <c r="DD452" s="5"/>
      <c r="DE452" s="5"/>
      <c r="DF452" s="9"/>
      <c r="DG452" s="9"/>
      <c r="DH452" s="9"/>
      <c r="DI452" s="9"/>
      <c r="DJ452" s="9"/>
      <c r="DK452" s="9"/>
      <c r="DL452" s="9"/>
      <c r="DM452" s="9"/>
      <c r="DN452" s="9"/>
      <c r="DO452" s="9"/>
      <c r="DP452" s="9"/>
      <c r="DQ452" s="9"/>
      <c r="DR452" s="9"/>
      <c r="DS452" s="9"/>
      <c r="DT452" s="9"/>
      <c r="DU452" s="9"/>
      <c r="DV452" s="9"/>
      <c r="DW452" s="9"/>
      <c r="DX452" s="9"/>
      <c r="DY452" s="9"/>
      <c r="DZ452" s="9"/>
      <c r="EA452" s="9"/>
      <c r="EB452" s="5"/>
    </row>
    <row r="453" spans="1:132" x14ac:dyDescent="0.25">
      <c r="A453" s="5"/>
      <c r="B453" s="5"/>
      <c r="C453" s="5"/>
      <c r="D453" s="5"/>
      <c r="E453" s="14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14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c r="CV453" s="5"/>
      <c r="CW453" s="5"/>
      <c r="CX453" s="5"/>
      <c r="CY453" s="5"/>
      <c r="CZ453" s="5"/>
      <c r="DA453" s="5"/>
      <c r="DB453" s="5"/>
      <c r="DC453" s="5"/>
      <c r="DD453" s="5"/>
      <c r="DE453" s="5"/>
      <c r="DF453" s="9"/>
      <c r="DG453" s="9"/>
      <c r="DH453" s="9"/>
      <c r="DI453" s="9"/>
      <c r="DJ453" s="9"/>
      <c r="DK453" s="9"/>
      <c r="DL453" s="9"/>
      <c r="DM453" s="9"/>
      <c r="DN453" s="9"/>
      <c r="DO453" s="9"/>
      <c r="DP453" s="9"/>
      <c r="DQ453" s="9"/>
      <c r="DR453" s="9"/>
      <c r="DS453" s="9"/>
      <c r="DT453" s="9"/>
      <c r="DU453" s="9"/>
      <c r="DV453" s="9"/>
      <c r="DW453" s="9"/>
      <c r="DX453" s="9"/>
      <c r="DY453" s="9"/>
      <c r="DZ453" s="9"/>
      <c r="EA453" s="9"/>
      <c r="EB453" s="5"/>
    </row>
    <row r="454" spans="1:132" x14ac:dyDescent="0.25">
      <c r="A454" s="5"/>
      <c r="B454" s="5"/>
      <c r="C454" s="5"/>
      <c r="D454" s="5"/>
      <c r="E454" s="14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14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9"/>
      <c r="DG454" s="9"/>
      <c r="DH454" s="9"/>
      <c r="DI454" s="9"/>
      <c r="DJ454" s="9"/>
      <c r="DK454" s="9"/>
      <c r="DL454" s="9"/>
      <c r="DM454" s="9"/>
      <c r="DN454" s="9"/>
      <c r="DO454" s="9"/>
      <c r="DP454" s="9"/>
      <c r="DQ454" s="9"/>
      <c r="DR454" s="9"/>
      <c r="DS454" s="9"/>
      <c r="DT454" s="9"/>
      <c r="DU454" s="9"/>
      <c r="DV454" s="9"/>
      <c r="DW454" s="9"/>
      <c r="DX454" s="9"/>
      <c r="DY454" s="9"/>
      <c r="DZ454" s="9"/>
      <c r="EA454" s="9"/>
      <c r="EB454" s="5"/>
    </row>
    <row r="455" spans="1:132" x14ac:dyDescent="0.25">
      <c r="A455" s="5"/>
      <c r="B455" s="5"/>
      <c r="C455" s="5"/>
      <c r="D455" s="5"/>
      <c r="E455" s="14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14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c r="CV455" s="5"/>
      <c r="CW455" s="5"/>
      <c r="CX455" s="5"/>
      <c r="CY455" s="5"/>
      <c r="CZ455" s="5"/>
      <c r="DA455" s="5"/>
      <c r="DB455" s="5"/>
      <c r="DC455" s="5"/>
      <c r="DD455" s="5"/>
      <c r="DE455" s="5"/>
      <c r="DF455" s="9"/>
      <c r="DG455" s="9"/>
      <c r="DH455" s="9"/>
      <c r="DI455" s="9"/>
      <c r="DJ455" s="9"/>
      <c r="DK455" s="9"/>
      <c r="DL455" s="9"/>
      <c r="DM455" s="9"/>
      <c r="DN455" s="9"/>
      <c r="DO455" s="9"/>
      <c r="DP455" s="9"/>
      <c r="DQ455" s="9"/>
      <c r="DR455" s="9"/>
      <c r="DS455" s="9"/>
      <c r="DT455" s="9"/>
      <c r="DU455" s="9"/>
      <c r="DV455" s="9"/>
      <c r="DW455" s="9"/>
      <c r="DX455" s="9"/>
      <c r="DY455" s="9"/>
      <c r="DZ455" s="9"/>
      <c r="EA455" s="9"/>
      <c r="EB455" s="5"/>
    </row>
    <row r="456" spans="1:132" x14ac:dyDescent="0.25">
      <c r="A456" s="5"/>
      <c r="B456" s="5"/>
      <c r="C456" s="5"/>
      <c r="D456" s="5"/>
      <c r="E456" s="14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14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9"/>
      <c r="DG456" s="9"/>
      <c r="DH456" s="9"/>
      <c r="DI456" s="9"/>
      <c r="DJ456" s="9"/>
      <c r="DK456" s="9"/>
      <c r="DL456" s="9"/>
      <c r="DM456" s="9"/>
      <c r="DN456" s="9"/>
      <c r="DO456" s="9"/>
      <c r="DP456" s="9"/>
      <c r="DQ456" s="9"/>
      <c r="DR456" s="9"/>
      <c r="DS456" s="9"/>
      <c r="DT456" s="9"/>
      <c r="DU456" s="9"/>
      <c r="DV456" s="9"/>
      <c r="DW456" s="9"/>
      <c r="DX456" s="9"/>
      <c r="DY456" s="9"/>
      <c r="DZ456" s="9"/>
      <c r="EA456" s="9"/>
      <c r="EB456" s="5"/>
    </row>
    <row r="457" spans="1:132" x14ac:dyDescent="0.25">
      <c r="A457" s="5"/>
      <c r="B457" s="5"/>
      <c r="C457" s="5"/>
      <c r="D457" s="5"/>
      <c r="E457" s="14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14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9"/>
      <c r="DG457" s="9"/>
      <c r="DH457" s="9"/>
      <c r="DI457" s="9"/>
      <c r="DJ457" s="9"/>
      <c r="DK457" s="9"/>
      <c r="DL457" s="9"/>
      <c r="DM457" s="9"/>
      <c r="DN457" s="9"/>
      <c r="DO457" s="9"/>
      <c r="DP457" s="9"/>
      <c r="DQ457" s="9"/>
      <c r="DR457" s="9"/>
      <c r="DS457" s="9"/>
      <c r="DT457" s="9"/>
      <c r="DU457" s="9"/>
      <c r="DV457" s="9"/>
      <c r="DW457" s="9"/>
      <c r="DX457" s="9"/>
      <c r="DY457" s="9"/>
      <c r="DZ457" s="9"/>
      <c r="EA457" s="9"/>
      <c r="EB457" s="5"/>
    </row>
    <row r="458" spans="1:132" x14ac:dyDescent="0.25">
      <c r="A458" s="5"/>
      <c r="B458" s="5"/>
      <c r="C458" s="5"/>
      <c r="D458" s="5"/>
      <c r="E458" s="14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14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9"/>
      <c r="DG458" s="9"/>
      <c r="DH458" s="9"/>
      <c r="DI458" s="9"/>
      <c r="DJ458" s="9"/>
      <c r="DK458" s="9"/>
      <c r="DL458" s="9"/>
      <c r="DM458" s="9"/>
      <c r="DN458" s="9"/>
      <c r="DO458" s="9"/>
      <c r="DP458" s="9"/>
      <c r="DQ458" s="9"/>
      <c r="DR458" s="9"/>
      <c r="DS458" s="9"/>
      <c r="DT458" s="9"/>
      <c r="DU458" s="9"/>
      <c r="DV458" s="9"/>
      <c r="DW458" s="9"/>
      <c r="DX458" s="9"/>
      <c r="DY458" s="9"/>
      <c r="DZ458" s="9"/>
      <c r="EA458" s="9"/>
      <c r="EB458" s="5"/>
    </row>
    <row r="459" spans="1:132" x14ac:dyDescent="0.25">
      <c r="A459" s="5"/>
      <c r="B459" s="5"/>
      <c r="C459" s="5"/>
      <c r="D459" s="5"/>
      <c r="E459" s="14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14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9"/>
      <c r="DG459" s="9"/>
      <c r="DH459" s="9"/>
      <c r="DI459" s="9"/>
      <c r="DJ459" s="9"/>
      <c r="DK459" s="9"/>
      <c r="DL459" s="9"/>
      <c r="DM459" s="9"/>
      <c r="DN459" s="9"/>
      <c r="DO459" s="9"/>
      <c r="DP459" s="9"/>
      <c r="DQ459" s="9"/>
      <c r="DR459" s="9"/>
      <c r="DS459" s="9"/>
      <c r="DT459" s="9"/>
      <c r="DU459" s="9"/>
      <c r="DV459" s="9"/>
      <c r="DW459" s="9"/>
      <c r="DX459" s="9"/>
      <c r="DY459" s="9"/>
      <c r="DZ459" s="9"/>
      <c r="EA459" s="9"/>
      <c r="EB459" s="5"/>
    </row>
    <row r="460" spans="1:132" x14ac:dyDescent="0.25">
      <c r="A460" s="5"/>
      <c r="B460" s="5"/>
      <c r="C460" s="5"/>
      <c r="D460" s="5"/>
      <c r="E460" s="14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14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9"/>
      <c r="DG460" s="9"/>
      <c r="DH460" s="9"/>
      <c r="DI460" s="9"/>
      <c r="DJ460" s="9"/>
      <c r="DK460" s="9"/>
      <c r="DL460" s="9"/>
      <c r="DM460" s="9"/>
      <c r="DN460" s="9"/>
      <c r="DO460" s="9"/>
      <c r="DP460" s="9"/>
      <c r="DQ460" s="9"/>
      <c r="DR460" s="9"/>
      <c r="DS460" s="9"/>
      <c r="DT460" s="9"/>
      <c r="DU460" s="9"/>
      <c r="DV460" s="9"/>
      <c r="DW460" s="9"/>
      <c r="DX460" s="9"/>
      <c r="DY460" s="9"/>
      <c r="DZ460" s="9"/>
      <c r="EA460" s="9"/>
      <c r="EB460" s="5"/>
    </row>
    <row r="461" spans="1:132" x14ac:dyDescent="0.25">
      <c r="A461" s="5"/>
      <c r="B461" s="5"/>
      <c r="C461" s="5"/>
      <c r="D461" s="5"/>
      <c r="E461" s="14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14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9"/>
      <c r="DG461" s="9"/>
      <c r="DH461" s="9"/>
      <c r="DI461" s="9"/>
      <c r="DJ461" s="9"/>
      <c r="DK461" s="9"/>
      <c r="DL461" s="9"/>
      <c r="DM461" s="9"/>
      <c r="DN461" s="9"/>
      <c r="DO461" s="9"/>
      <c r="DP461" s="9"/>
      <c r="DQ461" s="9"/>
      <c r="DR461" s="9"/>
      <c r="DS461" s="9"/>
      <c r="DT461" s="9"/>
      <c r="DU461" s="9"/>
      <c r="DV461" s="9"/>
      <c r="DW461" s="9"/>
      <c r="DX461" s="9"/>
      <c r="DY461" s="9"/>
      <c r="DZ461" s="9"/>
      <c r="EA461" s="9"/>
      <c r="EB461" s="5"/>
    </row>
    <row r="462" spans="1:132" x14ac:dyDescent="0.25">
      <c r="A462" s="5"/>
      <c r="B462" s="5"/>
      <c r="C462" s="5"/>
      <c r="D462" s="5"/>
      <c r="E462" s="14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14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9"/>
      <c r="DG462" s="9"/>
      <c r="DH462" s="9"/>
      <c r="DI462" s="9"/>
      <c r="DJ462" s="9"/>
      <c r="DK462" s="9"/>
      <c r="DL462" s="9"/>
      <c r="DM462" s="9"/>
      <c r="DN462" s="9"/>
      <c r="DO462" s="9"/>
      <c r="DP462" s="9"/>
      <c r="DQ462" s="9"/>
      <c r="DR462" s="9"/>
      <c r="DS462" s="9"/>
      <c r="DT462" s="9"/>
      <c r="DU462" s="9"/>
      <c r="DV462" s="9"/>
      <c r="DW462" s="9"/>
      <c r="DX462" s="9"/>
      <c r="DY462" s="9"/>
      <c r="DZ462" s="9"/>
      <c r="EA462" s="9"/>
      <c r="EB462" s="5"/>
    </row>
    <row r="463" spans="1:132" x14ac:dyDescent="0.25">
      <c r="A463" s="5"/>
      <c r="B463" s="5"/>
      <c r="C463" s="5"/>
      <c r="D463" s="5"/>
      <c r="E463" s="14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14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9"/>
      <c r="DG463" s="9"/>
      <c r="DH463" s="9"/>
      <c r="DI463" s="9"/>
      <c r="DJ463" s="9"/>
      <c r="DK463" s="9"/>
      <c r="DL463" s="9"/>
      <c r="DM463" s="9"/>
      <c r="DN463" s="9"/>
      <c r="DO463" s="9"/>
      <c r="DP463" s="9"/>
      <c r="DQ463" s="9"/>
      <c r="DR463" s="9"/>
      <c r="DS463" s="9"/>
      <c r="DT463" s="9"/>
      <c r="DU463" s="9"/>
      <c r="DV463" s="9"/>
      <c r="DW463" s="9"/>
      <c r="DX463" s="9"/>
      <c r="DY463" s="9"/>
      <c r="DZ463" s="9"/>
      <c r="EA463" s="9"/>
      <c r="EB463" s="5"/>
    </row>
    <row r="464" spans="1:132" x14ac:dyDescent="0.25">
      <c r="A464" s="5"/>
      <c r="B464" s="5"/>
      <c r="C464" s="5"/>
      <c r="D464" s="5"/>
      <c r="E464" s="14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14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9"/>
      <c r="DG464" s="9"/>
      <c r="DH464" s="9"/>
      <c r="DI464" s="9"/>
      <c r="DJ464" s="9"/>
      <c r="DK464" s="9"/>
      <c r="DL464" s="9"/>
      <c r="DM464" s="9"/>
      <c r="DN464" s="9"/>
      <c r="DO464" s="9"/>
      <c r="DP464" s="9"/>
      <c r="DQ464" s="9"/>
      <c r="DR464" s="9"/>
      <c r="DS464" s="9"/>
      <c r="DT464" s="9"/>
      <c r="DU464" s="9"/>
      <c r="DV464" s="9"/>
      <c r="DW464" s="9"/>
      <c r="DX464" s="9"/>
      <c r="DY464" s="9"/>
      <c r="DZ464" s="9"/>
      <c r="EA464" s="9"/>
      <c r="EB464" s="5"/>
    </row>
    <row r="465" spans="1:132" x14ac:dyDescent="0.25">
      <c r="A465" s="5"/>
      <c r="B465" s="5"/>
      <c r="C465" s="5"/>
      <c r="D465" s="5"/>
      <c r="E465" s="14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14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9"/>
      <c r="DG465" s="9"/>
      <c r="DH465" s="9"/>
      <c r="DI465" s="9"/>
      <c r="DJ465" s="9"/>
      <c r="DK465" s="9"/>
      <c r="DL465" s="9"/>
      <c r="DM465" s="9"/>
      <c r="DN465" s="9"/>
      <c r="DO465" s="9"/>
      <c r="DP465" s="9"/>
      <c r="DQ465" s="9"/>
      <c r="DR465" s="9"/>
      <c r="DS465" s="9"/>
      <c r="DT465" s="9"/>
      <c r="DU465" s="9"/>
      <c r="DV465" s="9"/>
      <c r="DW465" s="9"/>
      <c r="DX465" s="9"/>
      <c r="DY465" s="9"/>
      <c r="DZ465" s="9"/>
      <c r="EA465" s="9"/>
      <c r="EB465" s="5"/>
    </row>
    <row r="466" spans="1:132" x14ac:dyDescent="0.25">
      <c r="A466" s="5"/>
      <c r="B466" s="5"/>
      <c r="C466" s="5"/>
      <c r="D466" s="5"/>
      <c r="E466" s="14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14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9"/>
      <c r="DG466" s="9"/>
      <c r="DH466" s="9"/>
      <c r="DI466" s="9"/>
      <c r="DJ466" s="9"/>
      <c r="DK466" s="9"/>
      <c r="DL466" s="9"/>
      <c r="DM466" s="9"/>
      <c r="DN466" s="9"/>
      <c r="DO466" s="9"/>
      <c r="DP466" s="9"/>
      <c r="DQ466" s="9"/>
      <c r="DR466" s="9"/>
      <c r="DS466" s="9"/>
      <c r="DT466" s="9"/>
      <c r="DU466" s="9"/>
      <c r="DV466" s="9"/>
      <c r="DW466" s="9"/>
      <c r="DX466" s="9"/>
      <c r="DY466" s="9"/>
      <c r="DZ466" s="9"/>
      <c r="EA466" s="9"/>
      <c r="EB466" s="5"/>
    </row>
    <row r="467" spans="1:132" x14ac:dyDescent="0.25">
      <c r="A467" s="5"/>
      <c r="B467" s="5"/>
      <c r="C467" s="5"/>
      <c r="D467" s="5"/>
      <c r="E467" s="14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14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9"/>
      <c r="DG467" s="9"/>
      <c r="DH467" s="9"/>
      <c r="DI467" s="9"/>
      <c r="DJ467" s="9"/>
      <c r="DK467" s="9"/>
      <c r="DL467" s="9"/>
      <c r="DM467" s="9"/>
      <c r="DN467" s="9"/>
      <c r="DO467" s="9"/>
      <c r="DP467" s="9"/>
      <c r="DQ467" s="9"/>
      <c r="DR467" s="9"/>
      <c r="DS467" s="9"/>
      <c r="DT467" s="9"/>
      <c r="DU467" s="9"/>
      <c r="DV467" s="9"/>
      <c r="DW467" s="9"/>
      <c r="DX467" s="9"/>
      <c r="DY467" s="9"/>
      <c r="DZ467" s="9"/>
      <c r="EA467" s="9"/>
      <c r="EB467" s="5"/>
    </row>
    <row r="468" spans="1:132" x14ac:dyDescent="0.25">
      <c r="A468" s="5"/>
      <c r="B468" s="5"/>
      <c r="C468" s="5"/>
      <c r="D468" s="5"/>
      <c r="E468" s="14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14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9"/>
      <c r="DG468" s="9"/>
      <c r="DH468" s="9"/>
      <c r="DI468" s="9"/>
      <c r="DJ468" s="9"/>
      <c r="DK468" s="9"/>
      <c r="DL468" s="9"/>
      <c r="DM468" s="9"/>
      <c r="DN468" s="9"/>
      <c r="DO468" s="9"/>
      <c r="DP468" s="9"/>
      <c r="DQ468" s="9"/>
      <c r="DR468" s="9"/>
      <c r="DS468" s="9"/>
      <c r="DT468" s="9"/>
      <c r="DU468" s="9"/>
      <c r="DV468" s="9"/>
      <c r="DW468" s="9"/>
      <c r="DX468" s="9"/>
      <c r="DY468" s="9"/>
      <c r="DZ468" s="9"/>
      <c r="EA468" s="9"/>
      <c r="EB468" s="5"/>
    </row>
    <row r="469" spans="1:132" x14ac:dyDescent="0.25">
      <c r="A469" s="5"/>
      <c r="B469" s="5"/>
      <c r="C469" s="5"/>
      <c r="D469" s="5"/>
      <c r="E469" s="14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14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9"/>
      <c r="DG469" s="9"/>
      <c r="DH469" s="9"/>
      <c r="DI469" s="9"/>
      <c r="DJ469" s="9"/>
      <c r="DK469" s="9"/>
      <c r="DL469" s="9"/>
      <c r="DM469" s="9"/>
      <c r="DN469" s="9"/>
      <c r="DO469" s="9"/>
      <c r="DP469" s="9"/>
      <c r="DQ469" s="9"/>
      <c r="DR469" s="9"/>
      <c r="DS469" s="9"/>
      <c r="DT469" s="9"/>
      <c r="DU469" s="9"/>
      <c r="DV469" s="9"/>
      <c r="DW469" s="9"/>
      <c r="DX469" s="9"/>
      <c r="DY469" s="9"/>
      <c r="DZ469" s="9"/>
      <c r="EA469" s="9"/>
      <c r="EB469" s="5"/>
    </row>
    <row r="470" spans="1:132" x14ac:dyDescent="0.25">
      <c r="A470" s="5"/>
      <c r="B470" s="5"/>
      <c r="C470" s="5"/>
      <c r="D470" s="5"/>
      <c r="E470" s="14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14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9"/>
      <c r="DG470" s="9"/>
      <c r="DH470" s="9"/>
      <c r="DI470" s="9"/>
      <c r="DJ470" s="9"/>
      <c r="DK470" s="9"/>
      <c r="DL470" s="9"/>
      <c r="DM470" s="9"/>
      <c r="DN470" s="9"/>
      <c r="DO470" s="9"/>
      <c r="DP470" s="9"/>
      <c r="DQ470" s="9"/>
      <c r="DR470" s="9"/>
      <c r="DS470" s="9"/>
      <c r="DT470" s="9"/>
      <c r="DU470" s="9"/>
      <c r="DV470" s="9"/>
      <c r="DW470" s="9"/>
      <c r="DX470" s="9"/>
      <c r="DY470" s="9"/>
      <c r="DZ470" s="9"/>
      <c r="EA470" s="9"/>
      <c r="EB470" s="5"/>
    </row>
    <row r="471" spans="1:132" x14ac:dyDescent="0.25">
      <c r="A471" s="5"/>
      <c r="B471" s="5"/>
      <c r="C471" s="5"/>
      <c r="D471" s="5"/>
      <c r="E471" s="14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14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9"/>
      <c r="DG471" s="9"/>
      <c r="DH471" s="9"/>
      <c r="DI471" s="9"/>
      <c r="DJ471" s="9"/>
      <c r="DK471" s="9"/>
      <c r="DL471" s="9"/>
      <c r="DM471" s="9"/>
      <c r="DN471" s="9"/>
      <c r="DO471" s="9"/>
      <c r="DP471" s="9"/>
      <c r="DQ471" s="9"/>
      <c r="DR471" s="9"/>
      <c r="DS471" s="9"/>
      <c r="DT471" s="9"/>
      <c r="DU471" s="9"/>
      <c r="DV471" s="9"/>
      <c r="DW471" s="9"/>
      <c r="DX471" s="9"/>
      <c r="DY471" s="9"/>
      <c r="DZ471" s="9"/>
      <c r="EA471" s="9"/>
      <c r="EB471" s="5"/>
    </row>
    <row r="472" spans="1:132" x14ac:dyDescent="0.25">
      <c r="A472" s="5"/>
      <c r="B472" s="5"/>
      <c r="C472" s="5"/>
      <c r="D472" s="5"/>
      <c r="E472" s="14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14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9"/>
      <c r="DG472" s="9"/>
      <c r="DH472" s="9"/>
      <c r="DI472" s="9"/>
      <c r="DJ472" s="9"/>
      <c r="DK472" s="9"/>
      <c r="DL472" s="9"/>
      <c r="DM472" s="9"/>
      <c r="DN472" s="9"/>
      <c r="DO472" s="9"/>
      <c r="DP472" s="9"/>
      <c r="DQ472" s="9"/>
      <c r="DR472" s="9"/>
      <c r="DS472" s="9"/>
      <c r="DT472" s="9"/>
      <c r="DU472" s="9"/>
      <c r="DV472" s="9"/>
      <c r="DW472" s="9"/>
      <c r="DX472" s="9"/>
      <c r="DY472" s="9"/>
      <c r="DZ472" s="9"/>
      <c r="EA472" s="9"/>
      <c r="EB472" s="5"/>
    </row>
    <row r="473" spans="1:132" x14ac:dyDescent="0.25">
      <c r="A473" s="5"/>
      <c r="B473" s="5"/>
      <c r="C473" s="5"/>
      <c r="D473" s="5"/>
      <c r="E473" s="14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14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9"/>
      <c r="DG473" s="9"/>
      <c r="DH473" s="9"/>
      <c r="DI473" s="9"/>
      <c r="DJ473" s="9"/>
      <c r="DK473" s="9"/>
      <c r="DL473" s="9"/>
      <c r="DM473" s="9"/>
      <c r="DN473" s="9"/>
      <c r="DO473" s="9"/>
      <c r="DP473" s="9"/>
      <c r="DQ473" s="9"/>
      <c r="DR473" s="9"/>
      <c r="DS473" s="9"/>
      <c r="DT473" s="9"/>
      <c r="DU473" s="9"/>
      <c r="DV473" s="9"/>
      <c r="DW473" s="9"/>
      <c r="DX473" s="9"/>
      <c r="DY473" s="9"/>
      <c r="DZ473" s="9"/>
      <c r="EA473" s="9"/>
      <c r="EB473" s="5"/>
    </row>
    <row r="474" spans="1:132" x14ac:dyDescent="0.25">
      <c r="A474" s="5"/>
      <c r="B474" s="5"/>
      <c r="C474" s="5"/>
      <c r="D474" s="5"/>
      <c r="E474" s="14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14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9"/>
      <c r="DG474" s="9"/>
      <c r="DH474" s="9"/>
      <c r="DI474" s="9"/>
      <c r="DJ474" s="9"/>
      <c r="DK474" s="9"/>
      <c r="DL474" s="9"/>
      <c r="DM474" s="9"/>
      <c r="DN474" s="9"/>
      <c r="DO474" s="9"/>
      <c r="DP474" s="9"/>
      <c r="DQ474" s="9"/>
      <c r="DR474" s="9"/>
      <c r="DS474" s="9"/>
      <c r="DT474" s="9"/>
      <c r="DU474" s="9"/>
      <c r="DV474" s="9"/>
      <c r="DW474" s="9"/>
      <c r="DX474" s="9"/>
      <c r="DY474" s="9"/>
      <c r="DZ474" s="9"/>
      <c r="EA474" s="9"/>
      <c r="EB474" s="5"/>
    </row>
    <row r="475" spans="1:132" x14ac:dyDescent="0.25">
      <c r="A475" s="5"/>
      <c r="B475" s="5"/>
      <c r="C475" s="5"/>
      <c r="D475" s="5"/>
      <c r="E475" s="14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14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9"/>
      <c r="DG475" s="9"/>
      <c r="DH475" s="9"/>
      <c r="DI475" s="9"/>
      <c r="DJ475" s="9"/>
      <c r="DK475" s="9"/>
      <c r="DL475" s="9"/>
      <c r="DM475" s="9"/>
      <c r="DN475" s="9"/>
      <c r="DO475" s="9"/>
      <c r="DP475" s="9"/>
      <c r="DQ475" s="9"/>
      <c r="DR475" s="9"/>
      <c r="DS475" s="9"/>
      <c r="DT475" s="9"/>
      <c r="DU475" s="9"/>
      <c r="DV475" s="9"/>
      <c r="DW475" s="9"/>
      <c r="DX475" s="9"/>
      <c r="DY475" s="9"/>
      <c r="DZ475" s="9"/>
      <c r="EA475" s="9"/>
      <c r="EB475" s="5"/>
    </row>
    <row r="476" spans="1:132" x14ac:dyDescent="0.25">
      <c r="A476" s="5"/>
      <c r="B476" s="5"/>
      <c r="C476" s="5"/>
      <c r="D476" s="5"/>
      <c r="E476" s="14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14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9"/>
      <c r="DG476" s="9"/>
      <c r="DH476" s="9"/>
      <c r="DI476" s="9"/>
      <c r="DJ476" s="9"/>
      <c r="DK476" s="9"/>
      <c r="DL476" s="9"/>
      <c r="DM476" s="9"/>
      <c r="DN476" s="9"/>
      <c r="DO476" s="9"/>
      <c r="DP476" s="9"/>
      <c r="DQ476" s="9"/>
      <c r="DR476" s="9"/>
      <c r="DS476" s="9"/>
      <c r="DT476" s="9"/>
      <c r="DU476" s="9"/>
      <c r="DV476" s="9"/>
      <c r="DW476" s="9"/>
      <c r="DX476" s="9"/>
      <c r="DY476" s="9"/>
      <c r="DZ476" s="9"/>
      <c r="EA476" s="9"/>
      <c r="EB476" s="5"/>
    </row>
    <row r="477" spans="1:132" x14ac:dyDescent="0.25">
      <c r="A477" s="5"/>
      <c r="B477" s="5"/>
      <c r="C477" s="5"/>
      <c r="D477" s="5"/>
      <c r="E477" s="14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14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9"/>
      <c r="DG477" s="9"/>
      <c r="DH477" s="9"/>
      <c r="DI477" s="9"/>
      <c r="DJ477" s="9"/>
      <c r="DK477" s="9"/>
      <c r="DL477" s="9"/>
      <c r="DM477" s="9"/>
      <c r="DN477" s="9"/>
      <c r="DO477" s="9"/>
      <c r="DP477" s="9"/>
      <c r="DQ477" s="9"/>
      <c r="DR477" s="9"/>
      <c r="DS477" s="9"/>
      <c r="DT477" s="9"/>
      <c r="DU477" s="9"/>
      <c r="DV477" s="9"/>
      <c r="DW477" s="9"/>
      <c r="DX477" s="9"/>
      <c r="DY477" s="9"/>
      <c r="DZ477" s="9"/>
      <c r="EA477" s="9"/>
      <c r="EB477" s="5"/>
    </row>
    <row r="478" spans="1:132" x14ac:dyDescent="0.25">
      <c r="A478" s="5"/>
      <c r="B478" s="5"/>
      <c r="C478" s="5"/>
      <c r="D478" s="5"/>
      <c r="E478" s="14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14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9"/>
      <c r="DG478" s="9"/>
      <c r="DH478" s="9"/>
      <c r="DI478" s="9"/>
      <c r="DJ478" s="9"/>
      <c r="DK478" s="9"/>
      <c r="DL478" s="9"/>
      <c r="DM478" s="9"/>
      <c r="DN478" s="9"/>
      <c r="DO478" s="9"/>
      <c r="DP478" s="9"/>
      <c r="DQ478" s="9"/>
      <c r="DR478" s="9"/>
      <c r="DS478" s="9"/>
      <c r="DT478" s="9"/>
      <c r="DU478" s="9"/>
      <c r="DV478" s="9"/>
      <c r="DW478" s="9"/>
      <c r="DX478" s="9"/>
      <c r="DY478" s="9"/>
      <c r="DZ478" s="9"/>
      <c r="EA478" s="9"/>
      <c r="EB478" s="5"/>
    </row>
    <row r="479" spans="1:132" x14ac:dyDescent="0.25">
      <c r="A479" s="5"/>
      <c r="B479" s="5"/>
      <c r="C479" s="5"/>
      <c r="D479" s="5"/>
      <c r="E479" s="14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14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9"/>
      <c r="DG479" s="9"/>
      <c r="DH479" s="9"/>
      <c r="DI479" s="9"/>
      <c r="DJ479" s="9"/>
      <c r="DK479" s="9"/>
      <c r="DL479" s="9"/>
      <c r="DM479" s="9"/>
      <c r="DN479" s="9"/>
      <c r="DO479" s="9"/>
      <c r="DP479" s="9"/>
      <c r="DQ479" s="9"/>
      <c r="DR479" s="9"/>
      <c r="DS479" s="9"/>
      <c r="DT479" s="9"/>
      <c r="DU479" s="9"/>
      <c r="DV479" s="9"/>
      <c r="DW479" s="9"/>
      <c r="DX479" s="9"/>
      <c r="DY479" s="9"/>
      <c r="DZ479" s="9"/>
      <c r="EA479" s="9"/>
      <c r="EB479" s="5"/>
    </row>
    <row r="480" spans="1:132" x14ac:dyDescent="0.25">
      <c r="A480" s="5"/>
      <c r="B480" s="5"/>
      <c r="C480" s="5"/>
      <c r="D480" s="5"/>
      <c r="E480" s="14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14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9"/>
      <c r="DG480" s="9"/>
      <c r="DH480" s="9"/>
      <c r="DI480" s="9"/>
      <c r="DJ480" s="9"/>
      <c r="DK480" s="9"/>
      <c r="DL480" s="9"/>
      <c r="DM480" s="9"/>
      <c r="DN480" s="9"/>
      <c r="DO480" s="9"/>
      <c r="DP480" s="9"/>
      <c r="DQ480" s="9"/>
      <c r="DR480" s="9"/>
      <c r="DS480" s="9"/>
      <c r="DT480" s="9"/>
      <c r="DU480" s="9"/>
      <c r="DV480" s="9"/>
      <c r="DW480" s="9"/>
      <c r="DX480" s="9"/>
      <c r="DY480" s="9"/>
      <c r="DZ480" s="9"/>
      <c r="EA480" s="9"/>
      <c r="EB480" s="5"/>
    </row>
    <row r="481" spans="1:132" x14ac:dyDescent="0.25">
      <c r="A481" s="5"/>
      <c r="B481" s="5"/>
      <c r="C481" s="5"/>
      <c r="D481" s="5"/>
      <c r="E481" s="14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14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9"/>
      <c r="DG481" s="9"/>
      <c r="DH481" s="9"/>
      <c r="DI481" s="9"/>
      <c r="DJ481" s="9"/>
      <c r="DK481" s="9"/>
      <c r="DL481" s="9"/>
      <c r="DM481" s="9"/>
      <c r="DN481" s="9"/>
      <c r="DO481" s="9"/>
      <c r="DP481" s="9"/>
      <c r="DQ481" s="9"/>
      <c r="DR481" s="9"/>
      <c r="DS481" s="9"/>
      <c r="DT481" s="9"/>
      <c r="DU481" s="9"/>
      <c r="DV481" s="9"/>
      <c r="DW481" s="9"/>
      <c r="DX481" s="9"/>
      <c r="DY481" s="9"/>
      <c r="DZ481" s="9"/>
      <c r="EA481" s="9"/>
      <c r="EB481" s="5"/>
    </row>
    <row r="482" spans="1:132" x14ac:dyDescent="0.25">
      <c r="A482" s="5"/>
      <c r="B482" s="5"/>
      <c r="C482" s="5"/>
      <c r="D482" s="5"/>
      <c r="E482" s="14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14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9"/>
      <c r="DG482" s="9"/>
      <c r="DH482" s="9"/>
      <c r="DI482" s="9"/>
      <c r="DJ482" s="9"/>
      <c r="DK482" s="9"/>
      <c r="DL482" s="9"/>
      <c r="DM482" s="9"/>
      <c r="DN482" s="9"/>
      <c r="DO482" s="9"/>
      <c r="DP482" s="9"/>
      <c r="DQ482" s="9"/>
      <c r="DR482" s="9"/>
      <c r="DS482" s="9"/>
      <c r="DT482" s="9"/>
      <c r="DU482" s="9"/>
      <c r="DV482" s="9"/>
      <c r="DW482" s="9"/>
      <c r="DX482" s="9"/>
      <c r="DY482" s="9"/>
      <c r="DZ482" s="9"/>
      <c r="EA482" s="9"/>
      <c r="EB482" s="5"/>
    </row>
    <row r="483" spans="1:132" x14ac:dyDescent="0.25">
      <c r="A483" s="5"/>
      <c r="B483" s="5"/>
      <c r="C483" s="5"/>
      <c r="D483" s="5"/>
      <c r="E483" s="14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14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9"/>
      <c r="DG483" s="9"/>
      <c r="DH483" s="9"/>
      <c r="DI483" s="9"/>
      <c r="DJ483" s="9"/>
      <c r="DK483" s="9"/>
      <c r="DL483" s="9"/>
      <c r="DM483" s="9"/>
      <c r="DN483" s="9"/>
      <c r="DO483" s="9"/>
      <c r="DP483" s="9"/>
      <c r="DQ483" s="9"/>
      <c r="DR483" s="9"/>
      <c r="DS483" s="9"/>
      <c r="DT483" s="9"/>
      <c r="DU483" s="9"/>
      <c r="DV483" s="9"/>
      <c r="DW483" s="9"/>
      <c r="DX483" s="9"/>
      <c r="DY483" s="9"/>
      <c r="DZ483" s="9"/>
      <c r="EA483" s="9"/>
      <c r="EB483" s="5"/>
    </row>
    <row r="484" spans="1:132" x14ac:dyDescent="0.25">
      <c r="A484" s="5"/>
      <c r="B484" s="5"/>
      <c r="C484" s="5"/>
      <c r="D484" s="5"/>
      <c r="E484" s="14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14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9"/>
      <c r="DG484" s="9"/>
      <c r="DH484" s="9"/>
      <c r="DI484" s="9"/>
      <c r="DJ484" s="9"/>
      <c r="DK484" s="9"/>
      <c r="DL484" s="9"/>
      <c r="DM484" s="9"/>
      <c r="DN484" s="9"/>
      <c r="DO484" s="9"/>
      <c r="DP484" s="9"/>
      <c r="DQ484" s="9"/>
      <c r="DR484" s="9"/>
      <c r="DS484" s="9"/>
      <c r="DT484" s="9"/>
      <c r="DU484" s="9"/>
      <c r="DV484" s="9"/>
      <c r="DW484" s="9"/>
      <c r="DX484" s="9"/>
      <c r="DY484" s="9"/>
      <c r="DZ484" s="9"/>
      <c r="EA484" s="9"/>
      <c r="EB484" s="5"/>
    </row>
    <row r="485" spans="1:132" x14ac:dyDescent="0.25">
      <c r="A485" s="5"/>
      <c r="B485" s="5"/>
      <c r="C485" s="5"/>
      <c r="D485" s="5"/>
      <c r="E485" s="14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14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9"/>
      <c r="DG485" s="9"/>
      <c r="DH485" s="9"/>
      <c r="DI485" s="9"/>
      <c r="DJ485" s="9"/>
      <c r="DK485" s="9"/>
      <c r="DL485" s="9"/>
      <c r="DM485" s="9"/>
      <c r="DN485" s="9"/>
      <c r="DO485" s="9"/>
      <c r="DP485" s="9"/>
      <c r="DQ485" s="9"/>
      <c r="DR485" s="9"/>
      <c r="DS485" s="9"/>
      <c r="DT485" s="9"/>
      <c r="DU485" s="9"/>
      <c r="DV485" s="9"/>
      <c r="DW485" s="9"/>
      <c r="DX485" s="9"/>
      <c r="DY485" s="9"/>
      <c r="DZ485" s="9"/>
      <c r="EA485" s="9"/>
      <c r="EB485" s="5"/>
    </row>
    <row r="486" spans="1:132" x14ac:dyDescent="0.25">
      <c r="A486" s="5"/>
      <c r="B486" s="5"/>
      <c r="C486" s="5"/>
      <c r="D486" s="5"/>
      <c r="E486" s="14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14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9"/>
      <c r="DG486" s="9"/>
      <c r="DH486" s="9"/>
      <c r="DI486" s="9"/>
      <c r="DJ486" s="9"/>
      <c r="DK486" s="9"/>
      <c r="DL486" s="9"/>
      <c r="DM486" s="9"/>
      <c r="DN486" s="9"/>
      <c r="DO486" s="9"/>
      <c r="DP486" s="9"/>
      <c r="DQ486" s="9"/>
      <c r="DR486" s="9"/>
      <c r="DS486" s="9"/>
      <c r="DT486" s="9"/>
      <c r="DU486" s="9"/>
      <c r="DV486" s="9"/>
      <c r="DW486" s="9"/>
      <c r="DX486" s="9"/>
      <c r="DY486" s="9"/>
      <c r="DZ486" s="9"/>
      <c r="EA486" s="9"/>
      <c r="EB486" s="5"/>
    </row>
    <row r="487" spans="1:132" x14ac:dyDescent="0.25">
      <c r="A487" s="5"/>
      <c r="B487" s="5"/>
      <c r="C487" s="5"/>
      <c r="D487" s="5"/>
      <c r="E487" s="14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14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9"/>
      <c r="DG487" s="9"/>
      <c r="DH487" s="9"/>
      <c r="DI487" s="9"/>
      <c r="DJ487" s="9"/>
      <c r="DK487" s="9"/>
      <c r="DL487" s="9"/>
      <c r="DM487" s="9"/>
      <c r="DN487" s="9"/>
      <c r="DO487" s="9"/>
      <c r="DP487" s="9"/>
      <c r="DQ487" s="9"/>
      <c r="DR487" s="9"/>
      <c r="DS487" s="9"/>
      <c r="DT487" s="9"/>
      <c r="DU487" s="9"/>
      <c r="DV487" s="9"/>
      <c r="DW487" s="9"/>
      <c r="DX487" s="9"/>
      <c r="DY487" s="9"/>
      <c r="DZ487" s="9"/>
      <c r="EA487" s="9"/>
      <c r="EB487" s="5"/>
    </row>
    <row r="488" spans="1:132" x14ac:dyDescent="0.25">
      <c r="A488" s="5"/>
      <c r="B488" s="5"/>
      <c r="C488" s="5"/>
      <c r="D488" s="5"/>
      <c r="E488" s="14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14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c r="CL488" s="5"/>
      <c r="CM488" s="5"/>
      <c r="CN488" s="5"/>
      <c r="CO488" s="5"/>
      <c r="CP488" s="5"/>
      <c r="CQ488" s="5"/>
      <c r="CR488" s="5"/>
      <c r="CS488" s="5"/>
      <c r="CT488" s="5"/>
      <c r="CU488" s="5"/>
      <c r="CV488" s="5"/>
      <c r="CW488" s="5"/>
      <c r="CX488" s="5"/>
      <c r="CY488" s="5"/>
      <c r="CZ488" s="5"/>
      <c r="DA488" s="5"/>
      <c r="DB488" s="5"/>
      <c r="DC488" s="5"/>
      <c r="DD488" s="5"/>
      <c r="DE488" s="5"/>
      <c r="DF488" s="9"/>
      <c r="DG488" s="9"/>
      <c r="DH488" s="9"/>
      <c r="DI488" s="9"/>
      <c r="DJ488" s="9"/>
      <c r="DK488" s="9"/>
      <c r="DL488" s="9"/>
      <c r="DM488" s="9"/>
      <c r="DN488" s="9"/>
      <c r="DO488" s="9"/>
      <c r="DP488" s="9"/>
      <c r="DQ488" s="9"/>
      <c r="DR488" s="9"/>
      <c r="DS488" s="9"/>
      <c r="DT488" s="9"/>
      <c r="DU488" s="9"/>
      <c r="DV488" s="9"/>
      <c r="DW488" s="9"/>
      <c r="DX488" s="9"/>
      <c r="DY488" s="9"/>
      <c r="DZ488" s="9"/>
      <c r="EA488" s="9"/>
      <c r="EB488" s="5"/>
    </row>
    <row r="489" spans="1:132" x14ac:dyDescent="0.25">
      <c r="A489" s="5"/>
      <c r="B489" s="5"/>
      <c r="C489" s="5"/>
      <c r="D489" s="5"/>
      <c r="E489" s="14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14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c r="CV489" s="5"/>
      <c r="CW489" s="5"/>
      <c r="CX489" s="5"/>
      <c r="CY489" s="5"/>
      <c r="CZ489" s="5"/>
      <c r="DA489" s="5"/>
      <c r="DB489" s="5"/>
      <c r="DC489" s="5"/>
      <c r="DD489" s="5"/>
      <c r="DE489" s="5"/>
      <c r="DF489" s="9"/>
      <c r="DG489" s="9"/>
      <c r="DH489" s="9"/>
      <c r="DI489" s="9"/>
      <c r="DJ489" s="9"/>
      <c r="DK489" s="9"/>
      <c r="DL489" s="9"/>
      <c r="DM489" s="9"/>
      <c r="DN489" s="9"/>
      <c r="DO489" s="9"/>
      <c r="DP489" s="9"/>
      <c r="DQ489" s="9"/>
      <c r="DR489" s="9"/>
      <c r="DS489" s="9"/>
      <c r="DT489" s="9"/>
      <c r="DU489" s="9"/>
      <c r="DV489" s="9"/>
      <c r="DW489" s="9"/>
      <c r="DX489" s="9"/>
      <c r="DY489" s="9"/>
      <c r="DZ489" s="9"/>
      <c r="EA489" s="9"/>
      <c r="EB489" s="5"/>
    </row>
    <row r="490" spans="1:132" x14ac:dyDescent="0.25">
      <c r="A490" s="5"/>
      <c r="B490" s="5"/>
      <c r="C490" s="5"/>
      <c r="D490" s="5"/>
      <c r="E490" s="14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14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c r="CL490" s="5"/>
      <c r="CM490" s="5"/>
      <c r="CN490" s="5"/>
      <c r="CO490" s="5"/>
      <c r="CP490" s="5"/>
      <c r="CQ490" s="5"/>
      <c r="CR490" s="5"/>
      <c r="CS490" s="5"/>
      <c r="CT490" s="5"/>
      <c r="CU490" s="5"/>
      <c r="CV490" s="5"/>
      <c r="CW490" s="5"/>
      <c r="CX490" s="5"/>
      <c r="CY490" s="5"/>
      <c r="CZ490" s="5"/>
      <c r="DA490" s="5"/>
      <c r="DB490" s="5"/>
      <c r="DC490" s="5"/>
      <c r="DD490" s="5"/>
      <c r="DE490" s="5"/>
      <c r="DF490" s="9"/>
      <c r="DG490" s="9"/>
      <c r="DH490" s="9"/>
      <c r="DI490" s="9"/>
      <c r="DJ490" s="9"/>
      <c r="DK490" s="9"/>
      <c r="DL490" s="9"/>
      <c r="DM490" s="9"/>
      <c r="DN490" s="9"/>
      <c r="DO490" s="9"/>
      <c r="DP490" s="9"/>
      <c r="DQ490" s="9"/>
      <c r="DR490" s="9"/>
      <c r="DS490" s="9"/>
      <c r="DT490" s="9"/>
      <c r="DU490" s="9"/>
      <c r="DV490" s="9"/>
      <c r="DW490" s="9"/>
      <c r="DX490" s="9"/>
      <c r="DY490" s="9"/>
      <c r="DZ490" s="9"/>
      <c r="EA490" s="9"/>
      <c r="EB490" s="5"/>
    </row>
    <row r="491" spans="1:132" x14ac:dyDescent="0.25">
      <c r="A491" s="5"/>
      <c r="B491" s="5"/>
      <c r="C491" s="5"/>
      <c r="D491" s="5"/>
      <c r="E491" s="14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14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c r="CL491" s="5"/>
      <c r="CM491" s="5"/>
      <c r="CN491" s="5"/>
      <c r="CO491" s="5"/>
      <c r="CP491" s="5"/>
      <c r="CQ491" s="5"/>
      <c r="CR491" s="5"/>
      <c r="CS491" s="5"/>
      <c r="CT491" s="5"/>
      <c r="CU491" s="5"/>
      <c r="CV491" s="5"/>
      <c r="CW491" s="5"/>
      <c r="CX491" s="5"/>
      <c r="CY491" s="5"/>
      <c r="CZ491" s="5"/>
      <c r="DA491" s="5"/>
      <c r="DB491" s="5"/>
      <c r="DC491" s="5"/>
      <c r="DD491" s="5"/>
      <c r="DE491" s="5"/>
      <c r="DF491" s="9"/>
      <c r="DG491" s="9"/>
      <c r="DH491" s="9"/>
      <c r="DI491" s="9"/>
      <c r="DJ491" s="9"/>
      <c r="DK491" s="9"/>
      <c r="DL491" s="9"/>
      <c r="DM491" s="9"/>
      <c r="DN491" s="9"/>
      <c r="DO491" s="9"/>
      <c r="DP491" s="9"/>
      <c r="DQ491" s="9"/>
      <c r="DR491" s="9"/>
      <c r="DS491" s="9"/>
      <c r="DT491" s="9"/>
      <c r="DU491" s="9"/>
      <c r="DV491" s="9"/>
      <c r="DW491" s="9"/>
      <c r="DX491" s="9"/>
      <c r="DY491" s="9"/>
      <c r="DZ491" s="9"/>
      <c r="EA491" s="9"/>
      <c r="EB491" s="5"/>
    </row>
    <row r="492" spans="1:132" x14ac:dyDescent="0.25">
      <c r="A492" s="5"/>
      <c r="B492" s="5"/>
      <c r="C492" s="5"/>
      <c r="D492" s="5"/>
      <c r="E492" s="14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14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c r="CI492" s="5"/>
      <c r="CJ492" s="5"/>
      <c r="CK492" s="5"/>
      <c r="CL492" s="5"/>
      <c r="CM492" s="5"/>
      <c r="CN492" s="5"/>
      <c r="CO492" s="5"/>
      <c r="CP492" s="5"/>
      <c r="CQ492" s="5"/>
      <c r="CR492" s="5"/>
      <c r="CS492" s="5"/>
      <c r="CT492" s="5"/>
      <c r="CU492" s="5"/>
      <c r="CV492" s="5"/>
      <c r="CW492" s="5"/>
      <c r="CX492" s="5"/>
      <c r="CY492" s="5"/>
      <c r="CZ492" s="5"/>
      <c r="DA492" s="5"/>
      <c r="DB492" s="5"/>
      <c r="DC492" s="5"/>
      <c r="DD492" s="5"/>
      <c r="DE492" s="5"/>
      <c r="DF492" s="9"/>
      <c r="DG492" s="9"/>
      <c r="DH492" s="9"/>
      <c r="DI492" s="9"/>
      <c r="DJ492" s="9"/>
      <c r="DK492" s="9"/>
      <c r="DL492" s="9"/>
      <c r="DM492" s="9"/>
      <c r="DN492" s="9"/>
      <c r="DO492" s="9"/>
      <c r="DP492" s="9"/>
      <c r="DQ492" s="9"/>
      <c r="DR492" s="9"/>
      <c r="DS492" s="9"/>
      <c r="DT492" s="9"/>
      <c r="DU492" s="9"/>
      <c r="DV492" s="9"/>
      <c r="DW492" s="9"/>
      <c r="DX492" s="9"/>
      <c r="DY492" s="9"/>
      <c r="DZ492" s="9"/>
      <c r="EA492" s="9"/>
      <c r="EB492" s="5"/>
    </row>
    <row r="493" spans="1:132" x14ac:dyDescent="0.25">
      <c r="A493" s="5"/>
      <c r="B493" s="5"/>
      <c r="C493" s="5"/>
      <c r="D493" s="5"/>
      <c r="E493" s="14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145"/>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5"/>
      <c r="CI493" s="5"/>
      <c r="CJ493" s="5"/>
      <c r="CK493" s="5"/>
      <c r="CL493" s="5"/>
      <c r="CM493" s="5"/>
      <c r="CN493" s="5"/>
      <c r="CO493" s="5"/>
      <c r="CP493" s="5"/>
      <c r="CQ493" s="5"/>
      <c r="CR493" s="5"/>
      <c r="CS493" s="5"/>
      <c r="CT493" s="5"/>
      <c r="CU493" s="5"/>
      <c r="CV493" s="5"/>
      <c r="CW493" s="5"/>
      <c r="CX493" s="5"/>
      <c r="CY493" s="5"/>
      <c r="CZ493" s="5"/>
      <c r="DA493" s="5"/>
      <c r="DB493" s="5"/>
      <c r="DC493" s="5"/>
      <c r="DD493" s="5"/>
      <c r="DE493" s="5"/>
      <c r="DF493" s="9"/>
      <c r="DG493" s="9"/>
      <c r="DH493" s="9"/>
      <c r="DI493" s="9"/>
      <c r="DJ493" s="9"/>
      <c r="DK493" s="9"/>
      <c r="DL493" s="9"/>
      <c r="DM493" s="9"/>
      <c r="DN493" s="9"/>
      <c r="DO493" s="9"/>
      <c r="DP493" s="9"/>
      <c r="DQ493" s="9"/>
      <c r="DR493" s="9"/>
      <c r="DS493" s="9"/>
      <c r="DT493" s="9"/>
      <c r="DU493" s="9"/>
      <c r="DV493" s="9"/>
      <c r="DW493" s="9"/>
      <c r="DX493" s="9"/>
      <c r="DY493" s="9"/>
      <c r="DZ493" s="9"/>
      <c r="EA493" s="9"/>
      <c r="EB493" s="5"/>
    </row>
    <row r="494" spans="1:132" x14ac:dyDescent="0.25">
      <c r="A494" s="5"/>
      <c r="B494" s="5"/>
      <c r="C494" s="5"/>
      <c r="D494" s="5"/>
      <c r="E494" s="14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14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c r="CV494" s="5"/>
      <c r="CW494" s="5"/>
      <c r="CX494" s="5"/>
      <c r="CY494" s="5"/>
      <c r="CZ494" s="5"/>
      <c r="DA494" s="5"/>
      <c r="DB494" s="5"/>
      <c r="DC494" s="5"/>
      <c r="DD494" s="5"/>
      <c r="DE494" s="5"/>
      <c r="DF494" s="9"/>
      <c r="DG494" s="9"/>
      <c r="DH494" s="9"/>
      <c r="DI494" s="9"/>
      <c r="DJ494" s="9"/>
      <c r="DK494" s="9"/>
      <c r="DL494" s="9"/>
      <c r="DM494" s="9"/>
      <c r="DN494" s="9"/>
      <c r="DO494" s="9"/>
      <c r="DP494" s="9"/>
      <c r="DQ494" s="9"/>
      <c r="DR494" s="9"/>
      <c r="DS494" s="9"/>
      <c r="DT494" s="9"/>
      <c r="DU494" s="9"/>
      <c r="DV494" s="9"/>
      <c r="DW494" s="9"/>
      <c r="DX494" s="9"/>
      <c r="DY494" s="9"/>
      <c r="DZ494" s="9"/>
      <c r="EA494" s="9"/>
      <c r="EB494" s="5"/>
    </row>
    <row r="495" spans="1:132" x14ac:dyDescent="0.25">
      <c r="A495" s="5"/>
      <c r="B495" s="5"/>
      <c r="C495" s="5"/>
      <c r="D495" s="5"/>
      <c r="E495" s="14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14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5"/>
      <c r="CI495" s="5"/>
      <c r="CJ495" s="5"/>
      <c r="CK495" s="5"/>
      <c r="CL495" s="5"/>
      <c r="CM495" s="5"/>
      <c r="CN495" s="5"/>
      <c r="CO495" s="5"/>
      <c r="CP495" s="5"/>
      <c r="CQ495" s="5"/>
      <c r="CR495" s="5"/>
      <c r="CS495" s="5"/>
      <c r="CT495" s="5"/>
      <c r="CU495" s="5"/>
      <c r="CV495" s="5"/>
      <c r="CW495" s="5"/>
      <c r="CX495" s="5"/>
      <c r="CY495" s="5"/>
      <c r="CZ495" s="5"/>
      <c r="DA495" s="5"/>
      <c r="DB495" s="5"/>
      <c r="DC495" s="5"/>
      <c r="DD495" s="5"/>
      <c r="DE495" s="5"/>
      <c r="DF495" s="9"/>
      <c r="DG495" s="9"/>
      <c r="DH495" s="9"/>
      <c r="DI495" s="9"/>
      <c r="DJ495" s="9"/>
      <c r="DK495" s="9"/>
      <c r="DL495" s="9"/>
      <c r="DM495" s="9"/>
      <c r="DN495" s="9"/>
      <c r="DO495" s="9"/>
      <c r="DP495" s="9"/>
      <c r="DQ495" s="9"/>
      <c r="DR495" s="9"/>
      <c r="DS495" s="9"/>
      <c r="DT495" s="9"/>
      <c r="DU495" s="9"/>
      <c r="DV495" s="9"/>
      <c r="DW495" s="9"/>
      <c r="DX495" s="9"/>
      <c r="DY495" s="9"/>
      <c r="DZ495" s="9"/>
      <c r="EA495" s="9"/>
      <c r="EB495" s="5"/>
    </row>
    <row r="496" spans="1:132" x14ac:dyDescent="0.25">
      <c r="A496" s="5"/>
      <c r="B496" s="5"/>
      <c r="C496" s="5"/>
      <c r="D496" s="5"/>
      <c r="E496" s="14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14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5"/>
      <c r="CN496" s="5"/>
      <c r="CO496" s="5"/>
      <c r="CP496" s="5"/>
      <c r="CQ496" s="5"/>
      <c r="CR496" s="5"/>
      <c r="CS496" s="5"/>
      <c r="CT496" s="5"/>
      <c r="CU496" s="5"/>
      <c r="CV496" s="5"/>
      <c r="CW496" s="5"/>
      <c r="CX496" s="5"/>
      <c r="CY496" s="5"/>
      <c r="CZ496" s="5"/>
      <c r="DA496" s="5"/>
      <c r="DB496" s="5"/>
      <c r="DC496" s="5"/>
      <c r="DD496" s="5"/>
      <c r="DE496" s="5"/>
      <c r="DF496" s="9"/>
      <c r="DG496" s="9"/>
      <c r="DH496" s="9"/>
      <c r="DI496" s="9"/>
      <c r="DJ496" s="9"/>
      <c r="DK496" s="9"/>
      <c r="DL496" s="9"/>
      <c r="DM496" s="9"/>
      <c r="DN496" s="9"/>
      <c r="DO496" s="9"/>
      <c r="DP496" s="9"/>
      <c r="DQ496" s="9"/>
      <c r="DR496" s="9"/>
      <c r="DS496" s="9"/>
      <c r="DT496" s="9"/>
      <c r="DU496" s="9"/>
      <c r="DV496" s="9"/>
      <c r="DW496" s="9"/>
      <c r="DX496" s="9"/>
      <c r="DY496" s="9"/>
      <c r="DZ496" s="9"/>
      <c r="EA496" s="9"/>
      <c r="EB496" s="5"/>
    </row>
    <row r="497" spans="1:132" x14ac:dyDescent="0.25">
      <c r="A497" s="5"/>
      <c r="B497" s="5"/>
      <c r="C497" s="5"/>
      <c r="D497" s="5"/>
      <c r="E497" s="14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14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c r="CI497" s="5"/>
      <c r="CJ497" s="5"/>
      <c r="CK497" s="5"/>
      <c r="CL497" s="5"/>
      <c r="CM497" s="5"/>
      <c r="CN497" s="5"/>
      <c r="CO497" s="5"/>
      <c r="CP497" s="5"/>
      <c r="CQ497" s="5"/>
      <c r="CR497" s="5"/>
      <c r="CS497" s="5"/>
      <c r="CT497" s="5"/>
      <c r="CU497" s="5"/>
      <c r="CV497" s="5"/>
      <c r="CW497" s="5"/>
      <c r="CX497" s="5"/>
      <c r="CY497" s="5"/>
      <c r="CZ497" s="5"/>
      <c r="DA497" s="5"/>
      <c r="DB497" s="5"/>
      <c r="DC497" s="5"/>
      <c r="DD497" s="5"/>
      <c r="DE497" s="5"/>
      <c r="DF497" s="9"/>
      <c r="DG497" s="9"/>
      <c r="DH497" s="9"/>
      <c r="DI497" s="9"/>
      <c r="DJ497" s="9"/>
      <c r="DK497" s="9"/>
      <c r="DL497" s="9"/>
      <c r="DM497" s="9"/>
      <c r="DN497" s="9"/>
      <c r="DO497" s="9"/>
      <c r="DP497" s="9"/>
      <c r="DQ497" s="9"/>
      <c r="DR497" s="9"/>
      <c r="DS497" s="9"/>
      <c r="DT497" s="9"/>
      <c r="DU497" s="9"/>
      <c r="DV497" s="9"/>
      <c r="DW497" s="9"/>
      <c r="DX497" s="9"/>
      <c r="DY497" s="9"/>
      <c r="DZ497" s="9"/>
      <c r="EA497" s="9"/>
      <c r="EB497" s="5"/>
    </row>
    <row r="498" spans="1:132" x14ac:dyDescent="0.25">
      <c r="A498" s="5"/>
      <c r="B498" s="5"/>
      <c r="C498" s="5"/>
      <c r="D498" s="5"/>
      <c r="E498" s="14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145"/>
      <c r="BD498" s="5"/>
      <c r="BE498" s="5"/>
      <c r="BF498" s="5"/>
      <c r="BG498" s="5"/>
      <c r="BH498" s="5"/>
      <c r="BI498" s="5"/>
      <c r="BJ498" s="5"/>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5"/>
      <c r="CI498" s="5"/>
      <c r="CJ498" s="5"/>
      <c r="CK498" s="5"/>
      <c r="CL498" s="5"/>
      <c r="CM498" s="5"/>
      <c r="CN498" s="5"/>
      <c r="CO498" s="5"/>
      <c r="CP498" s="5"/>
      <c r="CQ498" s="5"/>
      <c r="CR498" s="5"/>
      <c r="CS498" s="5"/>
      <c r="CT498" s="5"/>
      <c r="CU498" s="5"/>
      <c r="CV498" s="5"/>
      <c r="CW498" s="5"/>
      <c r="CX498" s="5"/>
      <c r="CY498" s="5"/>
      <c r="CZ498" s="5"/>
      <c r="DA498" s="5"/>
      <c r="DB498" s="5"/>
      <c r="DC498" s="5"/>
      <c r="DD498" s="5"/>
      <c r="DE498" s="5"/>
      <c r="DF498" s="9"/>
      <c r="DG498" s="9"/>
      <c r="DH498" s="9"/>
      <c r="DI498" s="9"/>
      <c r="DJ498" s="9"/>
      <c r="DK498" s="9"/>
      <c r="DL498" s="9"/>
      <c r="DM498" s="9"/>
      <c r="DN498" s="9"/>
      <c r="DO498" s="9"/>
      <c r="DP498" s="9"/>
      <c r="DQ498" s="9"/>
      <c r="DR498" s="9"/>
      <c r="DS498" s="9"/>
      <c r="DT498" s="9"/>
      <c r="DU498" s="9"/>
      <c r="DV498" s="9"/>
      <c r="DW498" s="9"/>
      <c r="DX498" s="9"/>
      <c r="DY498" s="9"/>
      <c r="DZ498" s="9"/>
      <c r="EA498" s="9"/>
      <c r="EB498" s="5"/>
    </row>
    <row r="499" spans="1:132" x14ac:dyDescent="0.25">
      <c r="A499" s="5"/>
      <c r="B499" s="5"/>
      <c r="C499" s="5"/>
      <c r="D499" s="5"/>
      <c r="E499" s="14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14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c r="CI499" s="5"/>
      <c r="CJ499" s="5"/>
      <c r="CK499" s="5"/>
      <c r="CL499" s="5"/>
      <c r="CM499" s="5"/>
      <c r="CN499" s="5"/>
      <c r="CO499" s="5"/>
      <c r="CP499" s="5"/>
      <c r="CQ499" s="5"/>
      <c r="CR499" s="5"/>
      <c r="CS499" s="5"/>
      <c r="CT499" s="5"/>
      <c r="CU499" s="5"/>
      <c r="CV499" s="5"/>
      <c r="CW499" s="5"/>
      <c r="CX499" s="5"/>
      <c r="CY499" s="5"/>
      <c r="CZ499" s="5"/>
      <c r="DA499" s="5"/>
      <c r="DB499" s="5"/>
      <c r="DC499" s="5"/>
      <c r="DD499" s="5"/>
      <c r="DE499" s="5"/>
      <c r="DF499" s="9"/>
      <c r="DG499" s="9"/>
      <c r="DH499" s="9"/>
      <c r="DI499" s="9"/>
      <c r="DJ499" s="9"/>
      <c r="DK499" s="9"/>
      <c r="DL499" s="9"/>
      <c r="DM499" s="9"/>
      <c r="DN499" s="9"/>
      <c r="DO499" s="9"/>
      <c r="DP499" s="9"/>
      <c r="DQ499" s="9"/>
      <c r="DR499" s="9"/>
      <c r="DS499" s="9"/>
      <c r="DT499" s="9"/>
      <c r="DU499" s="9"/>
      <c r="DV499" s="9"/>
      <c r="DW499" s="9"/>
      <c r="DX499" s="9"/>
      <c r="DY499" s="9"/>
      <c r="DZ499" s="9"/>
      <c r="EA499" s="9"/>
      <c r="EB499" s="5"/>
    </row>
    <row r="500" spans="1:132" x14ac:dyDescent="0.25">
      <c r="A500" s="5"/>
      <c r="B500" s="5"/>
      <c r="C500" s="5"/>
      <c r="D500" s="5"/>
      <c r="E500" s="14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14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c r="CI500" s="5"/>
      <c r="CJ500" s="5"/>
      <c r="CK500" s="5"/>
      <c r="CL500" s="5"/>
      <c r="CM500" s="5"/>
      <c r="CN500" s="5"/>
      <c r="CO500" s="5"/>
      <c r="CP500" s="5"/>
      <c r="CQ500" s="5"/>
      <c r="CR500" s="5"/>
      <c r="CS500" s="5"/>
      <c r="CT500" s="5"/>
      <c r="CU500" s="5"/>
      <c r="CV500" s="5"/>
      <c r="CW500" s="5"/>
      <c r="CX500" s="5"/>
      <c r="CY500" s="5"/>
      <c r="CZ500" s="5"/>
      <c r="DA500" s="5"/>
      <c r="DB500" s="5"/>
      <c r="DC500" s="5"/>
      <c r="DD500" s="5"/>
      <c r="DE500" s="5"/>
      <c r="DF500" s="9"/>
      <c r="DG500" s="9"/>
      <c r="DH500" s="9"/>
      <c r="DI500" s="9"/>
      <c r="DJ500" s="9"/>
      <c r="DK500" s="9"/>
      <c r="DL500" s="9"/>
      <c r="DM500" s="9"/>
      <c r="DN500" s="9"/>
      <c r="DO500" s="9"/>
      <c r="DP500" s="9"/>
      <c r="DQ500" s="9"/>
      <c r="DR500" s="9"/>
      <c r="DS500" s="9"/>
      <c r="DT500" s="9"/>
      <c r="DU500" s="9"/>
      <c r="DV500" s="9"/>
      <c r="DW500" s="9"/>
      <c r="DX500" s="9"/>
      <c r="DY500" s="9"/>
      <c r="DZ500" s="9"/>
      <c r="EA500" s="9"/>
      <c r="EB500" s="5"/>
    </row>
    <row r="501" spans="1:132" x14ac:dyDescent="0.25">
      <c r="A501" s="5"/>
      <c r="B501" s="5"/>
      <c r="C501" s="5"/>
      <c r="D501" s="5"/>
      <c r="E501" s="14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14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c r="CV501" s="5"/>
      <c r="CW501" s="5"/>
      <c r="CX501" s="5"/>
      <c r="CY501" s="5"/>
      <c r="CZ501" s="5"/>
      <c r="DA501" s="5"/>
      <c r="DB501" s="5"/>
      <c r="DC501" s="5"/>
      <c r="DD501" s="5"/>
      <c r="DE501" s="5"/>
      <c r="DF501" s="9"/>
      <c r="DG501" s="9"/>
      <c r="DH501" s="9"/>
      <c r="DI501" s="9"/>
      <c r="DJ501" s="9"/>
      <c r="DK501" s="9"/>
      <c r="DL501" s="9"/>
      <c r="DM501" s="9"/>
      <c r="DN501" s="9"/>
      <c r="DO501" s="9"/>
      <c r="DP501" s="9"/>
      <c r="DQ501" s="9"/>
      <c r="DR501" s="9"/>
      <c r="DS501" s="9"/>
      <c r="DT501" s="9"/>
      <c r="DU501" s="9"/>
      <c r="DV501" s="9"/>
      <c r="DW501" s="9"/>
      <c r="DX501" s="9"/>
      <c r="DY501" s="9"/>
      <c r="DZ501" s="9"/>
      <c r="EA501" s="9"/>
      <c r="EB501" s="5"/>
    </row>
    <row r="502" spans="1:132" x14ac:dyDescent="0.25">
      <c r="A502" s="5"/>
      <c r="B502" s="5"/>
      <c r="C502" s="5"/>
      <c r="D502" s="5"/>
      <c r="E502" s="14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14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c r="CI502" s="5"/>
      <c r="CJ502" s="5"/>
      <c r="CK502" s="5"/>
      <c r="CL502" s="5"/>
      <c r="CM502" s="5"/>
      <c r="CN502" s="5"/>
      <c r="CO502" s="5"/>
      <c r="CP502" s="5"/>
      <c r="CQ502" s="5"/>
      <c r="CR502" s="5"/>
      <c r="CS502" s="5"/>
      <c r="CT502" s="5"/>
      <c r="CU502" s="5"/>
      <c r="CV502" s="5"/>
      <c r="CW502" s="5"/>
      <c r="CX502" s="5"/>
      <c r="CY502" s="5"/>
      <c r="CZ502" s="5"/>
      <c r="DA502" s="5"/>
      <c r="DB502" s="5"/>
      <c r="DC502" s="5"/>
      <c r="DD502" s="5"/>
      <c r="DE502" s="5"/>
      <c r="DF502" s="9"/>
      <c r="DG502" s="9"/>
      <c r="DH502" s="9"/>
      <c r="DI502" s="9"/>
      <c r="DJ502" s="9"/>
      <c r="DK502" s="9"/>
      <c r="DL502" s="9"/>
      <c r="DM502" s="9"/>
      <c r="DN502" s="9"/>
      <c r="DO502" s="9"/>
      <c r="DP502" s="9"/>
      <c r="DQ502" s="9"/>
      <c r="DR502" s="9"/>
      <c r="DS502" s="9"/>
      <c r="DT502" s="9"/>
      <c r="DU502" s="9"/>
      <c r="DV502" s="9"/>
      <c r="DW502" s="9"/>
      <c r="DX502" s="9"/>
      <c r="DY502" s="9"/>
      <c r="DZ502" s="9"/>
      <c r="EA502" s="9"/>
      <c r="EB502" s="5"/>
    </row>
    <row r="503" spans="1:132" x14ac:dyDescent="0.25">
      <c r="A503" s="5"/>
      <c r="B503" s="5"/>
      <c r="C503" s="5"/>
      <c r="D503" s="5"/>
      <c r="E503" s="14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145"/>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5"/>
      <c r="CI503" s="5"/>
      <c r="CJ503" s="5"/>
      <c r="CK503" s="5"/>
      <c r="CL503" s="5"/>
      <c r="CM503" s="5"/>
      <c r="CN503" s="5"/>
      <c r="CO503" s="5"/>
      <c r="CP503" s="5"/>
      <c r="CQ503" s="5"/>
      <c r="CR503" s="5"/>
      <c r="CS503" s="5"/>
      <c r="CT503" s="5"/>
      <c r="CU503" s="5"/>
      <c r="CV503" s="5"/>
      <c r="CW503" s="5"/>
      <c r="CX503" s="5"/>
      <c r="CY503" s="5"/>
      <c r="CZ503" s="5"/>
      <c r="DA503" s="5"/>
      <c r="DB503" s="5"/>
      <c r="DC503" s="5"/>
      <c r="DD503" s="5"/>
      <c r="DE503" s="5"/>
      <c r="DF503" s="9"/>
      <c r="DG503" s="9"/>
      <c r="DH503" s="9"/>
      <c r="DI503" s="9"/>
      <c r="DJ503" s="9"/>
      <c r="DK503" s="9"/>
      <c r="DL503" s="9"/>
      <c r="DM503" s="9"/>
      <c r="DN503" s="9"/>
      <c r="DO503" s="9"/>
      <c r="DP503" s="9"/>
      <c r="DQ503" s="9"/>
      <c r="DR503" s="9"/>
      <c r="DS503" s="9"/>
      <c r="DT503" s="9"/>
      <c r="DU503" s="9"/>
      <c r="DV503" s="9"/>
      <c r="DW503" s="9"/>
      <c r="DX503" s="9"/>
      <c r="DY503" s="9"/>
      <c r="DZ503" s="9"/>
      <c r="EA503" s="9"/>
      <c r="EB503" s="5"/>
    </row>
    <row r="504" spans="1:132" x14ac:dyDescent="0.25">
      <c r="A504" s="5"/>
      <c r="B504" s="5"/>
      <c r="C504" s="5"/>
      <c r="D504" s="5"/>
      <c r="E504" s="14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14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c r="CI504" s="5"/>
      <c r="CJ504" s="5"/>
      <c r="CK504" s="5"/>
      <c r="CL504" s="5"/>
      <c r="CM504" s="5"/>
      <c r="CN504" s="5"/>
      <c r="CO504" s="5"/>
      <c r="CP504" s="5"/>
      <c r="CQ504" s="5"/>
      <c r="CR504" s="5"/>
      <c r="CS504" s="5"/>
      <c r="CT504" s="5"/>
      <c r="CU504" s="5"/>
      <c r="CV504" s="5"/>
      <c r="CW504" s="5"/>
      <c r="CX504" s="5"/>
      <c r="CY504" s="5"/>
      <c r="CZ504" s="5"/>
      <c r="DA504" s="5"/>
      <c r="DB504" s="5"/>
      <c r="DC504" s="5"/>
      <c r="DD504" s="5"/>
      <c r="DE504" s="5"/>
      <c r="DF504" s="9"/>
      <c r="DG504" s="9"/>
      <c r="DH504" s="9"/>
      <c r="DI504" s="9"/>
      <c r="DJ504" s="9"/>
      <c r="DK504" s="9"/>
      <c r="DL504" s="9"/>
      <c r="DM504" s="9"/>
      <c r="DN504" s="9"/>
      <c r="DO504" s="9"/>
      <c r="DP504" s="9"/>
      <c r="DQ504" s="9"/>
      <c r="DR504" s="9"/>
      <c r="DS504" s="9"/>
      <c r="DT504" s="9"/>
      <c r="DU504" s="9"/>
      <c r="DV504" s="9"/>
      <c r="DW504" s="9"/>
      <c r="DX504" s="9"/>
      <c r="DY504" s="9"/>
      <c r="DZ504" s="9"/>
      <c r="EA504" s="9"/>
      <c r="EB504" s="5"/>
    </row>
    <row r="505" spans="1:132" x14ac:dyDescent="0.25">
      <c r="A505" s="5"/>
      <c r="B505" s="5"/>
      <c r="C505" s="5"/>
      <c r="D505" s="5"/>
      <c r="E505" s="14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14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5"/>
      <c r="CI505" s="5"/>
      <c r="CJ505" s="5"/>
      <c r="CK505" s="5"/>
      <c r="CL505" s="5"/>
      <c r="CM505" s="5"/>
      <c r="CN505" s="5"/>
      <c r="CO505" s="5"/>
      <c r="CP505" s="5"/>
      <c r="CQ505" s="5"/>
      <c r="CR505" s="5"/>
      <c r="CS505" s="5"/>
      <c r="CT505" s="5"/>
      <c r="CU505" s="5"/>
      <c r="CV505" s="5"/>
      <c r="CW505" s="5"/>
      <c r="CX505" s="5"/>
      <c r="CY505" s="5"/>
      <c r="CZ505" s="5"/>
      <c r="DA505" s="5"/>
      <c r="DB505" s="5"/>
      <c r="DC505" s="5"/>
      <c r="DD505" s="5"/>
      <c r="DE505" s="5"/>
      <c r="DF505" s="9"/>
      <c r="DG505" s="9"/>
      <c r="DH505" s="9"/>
      <c r="DI505" s="9"/>
      <c r="DJ505" s="9"/>
      <c r="DK505" s="9"/>
      <c r="DL505" s="9"/>
      <c r="DM505" s="9"/>
      <c r="DN505" s="9"/>
      <c r="DO505" s="9"/>
      <c r="DP505" s="9"/>
      <c r="DQ505" s="9"/>
      <c r="DR505" s="9"/>
      <c r="DS505" s="9"/>
      <c r="DT505" s="9"/>
      <c r="DU505" s="9"/>
      <c r="DV505" s="9"/>
      <c r="DW505" s="9"/>
      <c r="DX505" s="9"/>
      <c r="DY505" s="9"/>
      <c r="DZ505" s="9"/>
      <c r="EA505" s="9"/>
      <c r="EB505" s="5"/>
    </row>
    <row r="506" spans="1:132" x14ac:dyDescent="0.25">
      <c r="A506" s="5"/>
      <c r="B506" s="5"/>
      <c r="C506" s="5"/>
      <c r="D506" s="5"/>
      <c r="E506" s="14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14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5"/>
      <c r="CI506" s="5"/>
      <c r="CJ506" s="5"/>
      <c r="CK506" s="5"/>
      <c r="CL506" s="5"/>
      <c r="CM506" s="5"/>
      <c r="CN506" s="5"/>
      <c r="CO506" s="5"/>
      <c r="CP506" s="5"/>
      <c r="CQ506" s="5"/>
      <c r="CR506" s="5"/>
      <c r="CS506" s="5"/>
      <c r="CT506" s="5"/>
      <c r="CU506" s="5"/>
      <c r="CV506" s="5"/>
      <c r="CW506" s="5"/>
      <c r="CX506" s="5"/>
      <c r="CY506" s="5"/>
      <c r="CZ506" s="5"/>
      <c r="DA506" s="5"/>
      <c r="DB506" s="5"/>
      <c r="DC506" s="5"/>
      <c r="DD506" s="5"/>
      <c r="DE506" s="5"/>
      <c r="DF506" s="9"/>
      <c r="DG506" s="9"/>
      <c r="DH506" s="9"/>
      <c r="DI506" s="9"/>
      <c r="DJ506" s="9"/>
      <c r="DK506" s="9"/>
      <c r="DL506" s="9"/>
      <c r="DM506" s="9"/>
      <c r="DN506" s="9"/>
      <c r="DO506" s="9"/>
      <c r="DP506" s="9"/>
      <c r="DQ506" s="9"/>
      <c r="DR506" s="9"/>
      <c r="DS506" s="9"/>
      <c r="DT506" s="9"/>
      <c r="DU506" s="9"/>
      <c r="DV506" s="9"/>
      <c r="DW506" s="9"/>
      <c r="DX506" s="9"/>
      <c r="DY506" s="9"/>
      <c r="DZ506" s="9"/>
      <c r="EA506" s="9"/>
      <c r="EB506" s="5"/>
    </row>
    <row r="507" spans="1:132" x14ac:dyDescent="0.25">
      <c r="A507" s="5"/>
      <c r="B507" s="5"/>
      <c r="C507" s="5"/>
      <c r="D507" s="5"/>
      <c r="E507" s="14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14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c r="CI507" s="5"/>
      <c r="CJ507" s="5"/>
      <c r="CK507" s="5"/>
      <c r="CL507" s="5"/>
      <c r="CM507" s="5"/>
      <c r="CN507" s="5"/>
      <c r="CO507" s="5"/>
      <c r="CP507" s="5"/>
      <c r="CQ507" s="5"/>
      <c r="CR507" s="5"/>
      <c r="CS507" s="5"/>
      <c r="CT507" s="5"/>
      <c r="CU507" s="5"/>
      <c r="CV507" s="5"/>
      <c r="CW507" s="5"/>
      <c r="CX507" s="5"/>
      <c r="CY507" s="5"/>
      <c r="CZ507" s="5"/>
      <c r="DA507" s="5"/>
      <c r="DB507" s="5"/>
      <c r="DC507" s="5"/>
      <c r="DD507" s="5"/>
      <c r="DE507" s="5"/>
      <c r="DF507" s="9"/>
      <c r="DG507" s="9"/>
      <c r="DH507" s="9"/>
      <c r="DI507" s="9"/>
      <c r="DJ507" s="9"/>
      <c r="DK507" s="9"/>
      <c r="DL507" s="9"/>
      <c r="DM507" s="9"/>
      <c r="DN507" s="9"/>
      <c r="DO507" s="9"/>
      <c r="DP507" s="9"/>
      <c r="DQ507" s="9"/>
      <c r="DR507" s="9"/>
      <c r="DS507" s="9"/>
      <c r="DT507" s="9"/>
      <c r="DU507" s="9"/>
      <c r="DV507" s="9"/>
      <c r="DW507" s="9"/>
      <c r="DX507" s="9"/>
      <c r="DY507" s="9"/>
      <c r="DZ507" s="9"/>
      <c r="EA507" s="9"/>
      <c r="EB507" s="5"/>
    </row>
    <row r="508" spans="1:132" x14ac:dyDescent="0.25">
      <c r="A508" s="5"/>
      <c r="B508" s="5"/>
      <c r="C508" s="5"/>
      <c r="D508" s="5"/>
      <c r="E508" s="14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14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5"/>
      <c r="CN508" s="5"/>
      <c r="CO508" s="5"/>
      <c r="CP508" s="5"/>
      <c r="CQ508" s="5"/>
      <c r="CR508" s="5"/>
      <c r="CS508" s="5"/>
      <c r="CT508" s="5"/>
      <c r="CU508" s="5"/>
      <c r="CV508" s="5"/>
      <c r="CW508" s="5"/>
      <c r="CX508" s="5"/>
      <c r="CY508" s="5"/>
      <c r="CZ508" s="5"/>
      <c r="DA508" s="5"/>
      <c r="DB508" s="5"/>
      <c r="DC508" s="5"/>
      <c r="DD508" s="5"/>
      <c r="DE508" s="5"/>
      <c r="DF508" s="9"/>
      <c r="DG508" s="9"/>
      <c r="DH508" s="9"/>
      <c r="DI508" s="9"/>
      <c r="DJ508" s="9"/>
      <c r="DK508" s="9"/>
      <c r="DL508" s="9"/>
      <c r="DM508" s="9"/>
      <c r="DN508" s="9"/>
      <c r="DO508" s="9"/>
      <c r="DP508" s="9"/>
      <c r="DQ508" s="9"/>
      <c r="DR508" s="9"/>
      <c r="DS508" s="9"/>
      <c r="DT508" s="9"/>
      <c r="DU508" s="9"/>
      <c r="DV508" s="9"/>
      <c r="DW508" s="9"/>
      <c r="DX508" s="9"/>
      <c r="DY508" s="9"/>
      <c r="DZ508" s="9"/>
      <c r="EA508" s="9"/>
      <c r="EB508" s="5"/>
    </row>
    <row r="509" spans="1:132" x14ac:dyDescent="0.25">
      <c r="A509" s="5"/>
      <c r="B509" s="5"/>
      <c r="C509" s="5"/>
      <c r="D509" s="5"/>
      <c r="E509" s="14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145"/>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5"/>
      <c r="CI509" s="5"/>
      <c r="CJ509" s="5"/>
      <c r="CK509" s="5"/>
      <c r="CL509" s="5"/>
      <c r="CM509" s="5"/>
      <c r="CN509" s="5"/>
      <c r="CO509" s="5"/>
      <c r="CP509" s="5"/>
      <c r="CQ509" s="5"/>
      <c r="CR509" s="5"/>
      <c r="CS509" s="5"/>
      <c r="CT509" s="5"/>
      <c r="CU509" s="5"/>
      <c r="CV509" s="5"/>
      <c r="CW509" s="5"/>
      <c r="CX509" s="5"/>
      <c r="CY509" s="5"/>
      <c r="CZ509" s="5"/>
      <c r="DA509" s="5"/>
      <c r="DB509" s="5"/>
      <c r="DC509" s="5"/>
      <c r="DD509" s="5"/>
      <c r="DE509" s="5"/>
      <c r="DF509" s="9"/>
      <c r="DG509" s="9"/>
      <c r="DH509" s="9"/>
      <c r="DI509" s="9"/>
      <c r="DJ509" s="9"/>
      <c r="DK509" s="9"/>
      <c r="DL509" s="9"/>
      <c r="DM509" s="9"/>
      <c r="DN509" s="9"/>
      <c r="DO509" s="9"/>
      <c r="DP509" s="9"/>
      <c r="DQ509" s="9"/>
      <c r="DR509" s="9"/>
      <c r="DS509" s="9"/>
      <c r="DT509" s="9"/>
      <c r="DU509" s="9"/>
      <c r="DV509" s="9"/>
      <c r="DW509" s="9"/>
      <c r="DX509" s="9"/>
      <c r="DY509" s="9"/>
      <c r="DZ509" s="9"/>
      <c r="EA509" s="9"/>
      <c r="EB509" s="5"/>
    </row>
    <row r="510" spans="1:132" x14ac:dyDescent="0.25">
      <c r="A510" s="5"/>
      <c r="B510" s="5"/>
      <c r="C510" s="5"/>
      <c r="D510" s="5"/>
      <c r="E510" s="14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145"/>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5"/>
      <c r="CI510" s="5"/>
      <c r="CJ510" s="5"/>
      <c r="CK510" s="5"/>
      <c r="CL510" s="5"/>
      <c r="CM510" s="5"/>
      <c r="CN510" s="5"/>
      <c r="CO510" s="5"/>
      <c r="CP510" s="5"/>
      <c r="CQ510" s="5"/>
      <c r="CR510" s="5"/>
      <c r="CS510" s="5"/>
      <c r="CT510" s="5"/>
      <c r="CU510" s="5"/>
      <c r="CV510" s="5"/>
      <c r="CW510" s="5"/>
      <c r="CX510" s="5"/>
      <c r="CY510" s="5"/>
      <c r="CZ510" s="5"/>
      <c r="DA510" s="5"/>
      <c r="DB510" s="5"/>
      <c r="DC510" s="5"/>
      <c r="DD510" s="5"/>
      <c r="DE510" s="5"/>
      <c r="DF510" s="9"/>
      <c r="DG510" s="9"/>
      <c r="DH510" s="9"/>
      <c r="DI510" s="9"/>
      <c r="DJ510" s="9"/>
      <c r="DK510" s="9"/>
      <c r="DL510" s="9"/>
      <c r="DM510" s="9"/>
      <c r="DN510" s="9"/>
      <c r="DO510" s="9"/>
      <c r="DP510" s="9"/>
      <c r="DQ510" s="9"/>
      <c r="DR510" s="9"/>
      <c r="DS510" s="9"/>
      <c r="DT510" s="9"/>
      <c r="DU510" s="9"/>
      <c r="DV510" s="9"/>
      <c r="DW510" s="9"/>
      <c r="DX510" s="9"/>
      <c r="DY510" s="9"/>
      <c r="DZ510" s="9"/>
      <c r="EA510" s="9"/>
      <c r="EB510" s="5"/>
    </row>
    <row r="511" spans="1:132" x14ac:dyDescent="0.25">
      <c r="A511" s="5"/>
      <c r="B511" s="5"/>
      <c r="C511" s="5"/>
      <c r="D511" s="5"/>
      <c r="E511" s="14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145"/>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5"/>
      <c r="CI511" s="5"/>
      <c r="CJ511" s="5"/>
      <c r="CK511" s="5"/>
      <c r="CL511" s="5"/>
      <c r="CM511" s="5"/>
      <c r="CN511" s="5"/>
      <c r="CO511" s="5"/>
      <c r="CP511" s="5"/>
      <c r="CQ511" s="5"/>
      <c r="CR511" s="5"/>
      <c r="CS511" s="5"/>
      <c r="CT511" s="5"/>
      <c r="CU511" s="5"/>
      <c r="CV511" s="5"/>
      <c r="CW511" s="5"/>
      <c r="CX511" s="5"/>
      <c r="CY511" s="5"/>
      <c r="CZ511" s="5"/>
      <c r="DA511" s="5"/>
      <c r="DB511" s="5"/>
      <c r="DC511" s="5"/>
      <c r="DD511" s="5"/>
      <c r="DE511" s="5"/>
      <c r="DF511" s="9"/>
      <c r="DG511" s="9"/>
      <c r="DH511" s="9"/>
      <c r="DI511" s="9"/>
      <c r="DJ511" s="9"/>
      <c r="DK511" s="9"/>
      <c r="DL511" s="9"/>
      <c r="DM511" s="9"/>
      <c r="DN511" s="9"/>
      <c r="DO511" s="9"/>
      <c r="DP511" s="9"/>
      <c r="DQ511" s="9"/>
      <c r="DR511" s="9"/>
      <c r="DS511" s="9"/>
      <c r="DT511" s="9"/>
      <c r="DU511" s="9"/>
      <c r="DV511" s="9"/>
      <c r="DW511" s="9"/>
      <c r="DX511" s="9"/>
      <c r="DY511" s="9"/>
      <c r="DZ511" s="9"/>
      <c r="EA511" s="9"/>
      <c r="EB511" s="5"/>
    </row>
    <row r="512" spans="1:132" x14ac:dyDescent="0.25">
      <c r="A512" s="5"/>
      <c r="B512" s="5"/>
      <c r="C512" s="5"/>
      <c r="D512" s="5"/>
      <c r="E512" s="14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145"/>
      <c r="BD512" s="5"/>
      <c r="BE512" s="5"/>
      <c r="BF512" s="5"/>
      <c r="BG512" s="5"/>
      <c r="BH512" s="5"/>
      <c r="BI512" s="5"/>
      <c r="BJ512" s="5"/>
      <c r="BK512" s="5"/>
      <c r="BL512" s="5"/>
      <c r="BM512" s="5"/>
      <c r="BN512" s="5"/>
      <c r="BO512" s="5"/>
      <c r="BP512" s="5"/>
      <c r="BQ512" s="5"/>
      <c r="BR512" s="5"/>
      <c r="BS512" s="5"/>
      <c r="BT512" s="5"/>
      <c r="BU512" s="5"/>
      <c r="BV512" s="5"/>
      <c r="BW512" s="5"/>
      <c r="BX512" s="5"/>
      <c r="BY512" s="5"/>
      <c r="BZ512" s="5"/>
      <c r="CA512" s="5"/>
      <c r="CB512" s="5"/>
      <c r="CC512" s="5"/>
      <c r="CD512" s="5"/>
      <c r="CE512" s="5"/>
      <c r="CF512" s="5"/>
      <c r="CG512" s="5"/>
      <c r="CH512" s="5"/>
      <c r="CI512" s="5"/>
      <c r="CJ512" s="5"/>
      <c r="CK512" s="5"/>
      <c r="CL512" s="5"/>
      <c r="CM512" s="5"/>
      <c r="CN512" s="5"/>
      <c r="CO512" s="5"/>
      <c r="CP512" s="5"/>
      <c r="CQ512" s="5"/>
      <c r="CR512" s="5"/>
      <c r="CS512" s="5"/>
      <c r="CT512" s="5"/>
      <c r="CU512" s="5"/>
      <c r="CV512" s="5"/>
      <c r="CW512" s="5"/>
      <c r="CX512" s="5"/>
      <c r="CY512" s="5"/>
      <c r="CZ512" s="5"/>
      <c r="DA512" s="5"/>
      <c r="DB512" s="5"/>
      <c r="DC512" s="5"/>
      <c r="DD512" s="5"/>
      <c r="DE512" s="5"/>
      <c r="DF512" s="9"/>
      <c r="DG512" s="9"/>
      <c r="DH512" s="9"/>
      <c r="DI512" s="9"/>
      <c r="DJ512" s="9"/>
      <c r="DK512" s="9"/>
      <c r="DL512" s="9"/>
      <c r="DM512" s="9"/>
      <c r="DN512" s="9"/>
      <c r="DO512" s="9"/>
      <c r="DP512" s="9"/>
      <c r="DQ512" s="9"/>
      <c r="DR512" s="9"/>
      <c r="DS512" s="9"/>
      <c r="DT512" s="9"/>
      <c r="DU512" s="9"/>
      <c r="DV512" s="9"/>
      <c r="DW512" s="9"/>
      <c r="DX512" s="9"/>
      <c r="DY512" s="9"/>
      <c r="DZ512" s="9"/>
      <c r="EA512" s="9"/>
      <c r="EB512" s="5"/>
    </row>
    <row r="513" spans="1:132" x14ac:dyDescent="0.25">
      <c r="A513" s="5"/>
      <c r="B513" s="5"/>
      <c r="C513" s="5"/>
      <c r="D513" s="5"/>
      <c r="E513" s="14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145"/>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5"/>
      <c r="CI513" s="5"/>
      <c r="CJ513" s="5"/>
      <c r="CK513" s="5"/>
      <c r="CL513" s="5"/>
      <c r="CM513" s="5"/>
      <c r="CN513" s="5"/>
      <c r="CO513" s="5"/>
      <c r="CP513" s="5"/>
      <c r="CQ513" s="5"/>
      <c r="CR513" s="5"/>
      <c r="CS513" s="5"/>
      <c r="CT513" s="5"/>
      <c r="CU513" s="5"/>
      <c r="CV513" s="5"/>
      <c r="CW513" s="5"/>
      <c r="CX513" s="5"/>
      <c r="CY513" s="5"/>
      <c r="CZ513" s="5"/>
      <c r="DA513" s="5"/>
      <c r="DB513" s="5"/>
      <c r="DC513" s="5"/>
      <c r="DD513" s="5"/>
      <c r="DE513" s="5"/>
      <c r="DF513" s="9"/>
      <c r="DG513" s="9"/>
      <c r="DH513" s="9"/>
      <c r="DI513" s="9"/>
      <c r="DJ513" s="9"/>
      <c r="DK513" s="9"/>
      <c r="DL513" s="9"/>
      <c r="DM513" s="9"/>
      <c r="DN513" s="9"/>
      <c r="DO513" s="9"/>
      <c r="DP513" s="9"/>
      <c r="DQ513" s="9"/>
      <c r="DR513" s="9"/>
      <c r="DS513" s="9"/>
      <c r="DT513" s="9"/>
      <c r="DU513" s="9"/>
      <c r="DV513" s="9"/>
      <c r="DW513" s="9"/>
      <c r="DX513" s="9"/>
      <c r="DY513" s="9"/>
      <c r="DZ513" s="9"/>
      <c r="EA513" s="9"/>
      <c r="EB513" s="5"/>
    </row>
    <row r="514" spans="1:132" x14ac:dyDescent="0.25">
      <c r="A514" s="5"/>
      <c r="B514" s="5"/>
      <c r="C514" s="5"/>
      <c r="D514" s="5"/>
      <c r="E514" s="14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14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5"/>
      <c r="CN514" s="5"/>
      <c r="CO514" s="5"/>
      <c r="CP514" s="5"/>
      <c r="CQ514" s="5"/>
      <c r="CR514" s="5"/>
      <c r="CS514" s="5"/>
      <c r="CT514" s="5"/>
      <c r="CU514" s="5"/>
      <c r="CV514" s="5"/>
      <c r="CW514" s="5"/>
      <c r="CX514" s="5"/>
      <c r="CY514" s="5"/>
      <c r="CZ514" s="5"/>
      <c r="DA514" s="5"/>
      <c r="DB514" s="5"/>
      <c r="DC514" s="5"/>
      <c r="DD514" s="5"/>
      <c r="DE514" s="5"/>
      <c r="DF514" s="9"/>
      <c r="DG514" s="9"/>
      <c r="DH514" s="9"/>
      <c r="DI514" s="9"/>
      <c r="DJ514" s="9"/>
      <c r="DK514" s="9"/>
      <c r="DL514" s="9"/>
      <c r="DM514" s="9"/>
      <c r="DN514" s="9"/>
      <c r="DO514" s="9"/>
      <c r="DP514" s="9"/>
      <c r="DQ514" s="9"/>
      <c r="DR514" s="9"/>
      <c r="DS514" s="9"/>
      <c r="DT514" s="9"/>
      <c r="DU514" s="9"/>
      <c r="DV514" s="9"/>
      <c r="DW514" s="9"/>
      <c r="DX514" s="9"/>
      <c r="DY514" s="9"/>
      <c r="DZ514" s="9"/>
      <c r="EA514" s="9"/>
      <c r="EB514" s="5"/>
    </row>
    <row r="515" spans="1:132" x14ac:dyDescent="0.25">
      <c r="A515" s="5"/>
      <c r="B515" s="5"/>
      <c r="C515" s="5"/>
      <c r="D515" s="5"/>
      <c r="E515" s="14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145"/>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5"/>
      <c r="CN515" s="5"/>
      <c r="CO515" s="5"/>
      <c r="CP515" s="5"/>
      <c r="CQ515" s="5"/>
      <c r="CR515" s="5"/>
      <c r="CS515" s="5"/>
      <c r="CT515" s="5"/>
      <c r="CU515" s="5"/>
      <c r="CV515" s="5"/>
      <c r="CW515" s="5"/>
      <c r="CX515" s="5"/>
      <c r="CY515" s="5"/>
      <c r="CZ515" s="5"/>
      <c r="DA515" s="5"/>
      <c r="DB515" s="5"/>
      <c r="DC515" s="5"/>
      <c r="DD515" s="5"/>
      <c r="DE515" s="5"/>
      <c r="DF515" s="9"/>
      <c r="DG515" s="9"/>
      <c r="DH515" s="9"/>
      <c r="DI515" s="9"/>
      <c r="DJ515" s="9"/>
      <c r="DK515" s="9"/>
      <c r="DL515" s="9"/>
      <c r="DM515" s="9"/>
      <c r="DN515" s="9"/>
      <c r="DO515" s="9"/>
      <c r="DP515" s="9"/>
      <c r="DQ515" s="9"/>
      <c r="DR515" s="9"/>
      <c r="DS515" s="9"/>
      <c r="DT515" s="9"/>
      <c r="DU515" s="9"/>
      <c r="DV515" s="9"/>
      <c r="DW515" s="9"/>
      <c r="DX515" s="9"/>
      <c r="DY515" s="9"/>
      <c r="DZ515" s="9"/>
      <c r="EA515" s="9"/>
      <c r="EB515" s="5"/>
    </row>
    <row r="516" spans="1:132" x14ac:dyDescent="0.25">
      <c r="A516" s="5"/>
      <c r="B516" s="5"/>
      <c r="C516" s="5"/>
      <c r="D516" s="5"/>
      <c r="E516" s="14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145"/>
      <c r="BD516" s="5"/>
      <c r="BE516" s="5"/>
      <c r="BF516" s="5"/>
      <c r="BG516" s="5"/>
      <c r="BH516" s="5"/>
      <c r="BI516" s="5"/>
      <c r="BJ516" s="5"/>
      <c r="BK516" s="5"/>
      <c r="BL516" s="5"/>
      <c r="BM516" s="5"/>
      <c r="BN516" s="5"/>
      <c r="BO516" s="5"/>
      <c r="BP516" s="5"/>
      <c r="BQ516" s="5"/>
      <c r="BR516" s="5"/>
      <c r="BS516" s="5"/>
      <c r="BT516" s="5"/>
      <c r="BU516" s="5"/>
      <c r="BV516" s="5"/>
      <c r="BW516" s="5"/>
      <c r="BX516" s="5"/>
      <c r="BY516" s="5"/>
      <c r="BZ516" s="5"/>
      <c r="CA516" s="5"/>
      <c r="CB516" s="5"/>
      <c r="CC516" s="5"/>
      <c r="CD516" s="5"/>
      <c r="CE516" s="5"/>
      <c r="CF516" s="5"/>
      <c r="CG516" s="5"/>
      <c r="CH516" s="5"/>
      <c r="CI516" s="5"/>
      <c r="CJ516" s="5"/>
      <c r="CK516" s="5"/>
      <c r="CL516" s="5"/>
      <c r="CM516" s="5"/>
      <c r="CN516" s="5"/>
      <c r="CO516" s="5"/>
      <c r="CP516" s="5"/>
      <c r="CQ516" s="5"/>
      <c r="CR516" s="5"/>
      <c r="CS516" s="5"/>
      <c r="CT516" s="5"/>
      <c r="CU516" s="5"/>
      <c r="CV516" s="5"/>
      <c r="CW516" s="5"/>
      <c r="CX516" s="5"/>
      <c r="CY516" s="5"/>
      <c r="CZ516" s="5"/>
      <c r="DA516" s="5"/>
      <c r="DB516" s="5"/>
      <c r="DC516" s="5"/>
      <c r="DD516" s="5"/>
      <c r="DE516" s="5"/>
      <c r="DF516" s="9"/>
      <c r="DG516" s="9"/>
      <c r="DH516" s="9"/>
      <c r="DI516" s="9"/>
      <c r="DJ516" s="9"/>
      <c r="DK516" s="9"/>
      <c r="DL516" s="9"/>
      <c r="DM516" s="9"/>
      <c r="DN516" s="9"/>
      <c r="DO516" s="9"/>
      <c r="DP516" s="9"/>
      <c r="DQ516" s="9"/>
      <c r="DR516" s="9"/>
      <c r="DS516" s="9"/>
      <c r="DT516" s="9"/>
      <c r="DU516" s="9"/>
      <c r="DV516" s="9"/>
      <c r="DW516" s="9"/>
      <c r="DX516" s="9"/>
      <c r="DY516" s="9"/>
      <c r="DZ516" s="9"/>
      <c r="EA516" s="9"/>
      <c r="EB516" s="5"/>
    </row>
    <row r="517" spans="1:132" x14ac:dyDescent="0.25">
      <c r="A517" s="5"/>
      <c r="B517" s="5"/>
      <c r="C517" s="5"/>
      <c r="D517" s="5"/>
      <c r="E517" s="14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145"/>
      <c r="BD517" s="5"/>
      <c r="BE517" s="5"/>
      <c r="BF517" s="5"/>
      <c r="BG517" s="5"/>
      <c r="BH517" s="5"/>
      <c r="BI517" s="5"/>
      <c r="BJ517" s="5"/>
      <c r="BK517" s="5"/>
      <c r="BL517" s="5"/>
      <c r="BM517" s="5"/>
      <c r="BN517" s="5"/>
      <c r="BO517" s="5"/>
      <c r="BP517" s="5"/>
      <c r="BQ517" s="5"/>
      <c r="BR517" s="5"/>
      <c r="BS517" s="5"/>
      <c r="BT517" s="5"/>
      <c r="BU517" s="5"/>
      <c r="BV517" s="5"/>
      <c r="BW517" s="5"/>
      <c r="BX517" s="5"/>
      <c r="BY517" s="5"/>
      <c r="BZ517" s="5"/>
      <c r="CA517" s="5"/>
      <c r="CB517" s="5"/>
      <c r="CC517" s="5"/>
      <c r="CD517" s="5"/>
      <c r="CE517" s="5"/>
      <c r="CF517" s="5"/>
      <c r="CG517" s="5"/>
      <c r="CH517" s="5"/>
      <c r="CI517" s="5"/>
      <c r="CJ517" s="5"/>
      <c r="CK517" s="5"/>
      <c r="CL517" s="5"/>
      <c r="CM517" s="5"/>
      <c r="CN517" s="5"/>
      <c r="CO517" s="5"/>
      <c r="CP517" s="5"/>
      <c r="CQ517" s="5"/>
      <c r="CR517" s="5"/>
      <c r="CS517" s="5"/>
      <c r="CT517" s="5"/>
      <c r="CU517" s="5"/>
      <c r="CV517" s="5"/>
      <c r="CW517" s="5"/>
      <c r="CX517" s="5"/>
      <c r="CY517" s="5"/>
      <c r="CZ517" s="5"/>
      <c r="DA517" s="5"/>
      <c r="DB517" s="5"/>
      <c r="DC517" s="5"/>
      <c r="DD517" s="5"/>
      <c r="DE517" s="5"/>
      <c r="DF517" s="9"/>
      <c r="DG517" s="9"/>
      <c r="DH517" s="9"/>
      <c r="DI517" s="9"/>
      <c r="DJ517" s="9"/>
      <c r="DK517" s="9"/>
      <c r="DL517" s="9"/>
      <c r="DM517" s="9"/>
      <c r="DN517" s="9"/>
      <c r="DO517" s="9"/>
      <c r="DP517" s="9"/>
      <c r="DQ517" s="9"/>
      <c r="DR517" s="9"/>
      <c r="DS517" s="9"/>
      <c r="DT517" s="9"/>
      <c r="DU517" s="9"/>
      <c r="DV517" s="9"/>
      <c r="DW517" s="9"/>
      <c r="DX517" s="9"/>
      <c r="DY517" s="9"/>
      <c r="DZ517" s="9"/>
      <c r="EA517" s="9"/>
      <c r="EB517" s="5"/>
    </row>
    <row r="518" spans="1:132" x14ac:dyDescent="0.25">
      <c r="A518" s="5"/>
      <c r="B518" s="5"/>
      <c r="C518" s="5"/>
      <c r="D518" s="5"/>
      <c r="E518" s="14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145"/>
      <c r="BD518" s="5"/>
      <c r="BE518" s="5"/>
      <c r="BF518" s="5"/>
      <c r="BG518" s="5"/>
      <c r="BH518" s="5"/>
      <c r="BI518" s="5"/>
      <c r="BJ518" s="5"/>
      <c r="BK518" s="5"/>
      <c r="BL518" s="5"/>
      <c r="BM518" s="5"/>
      <c r="BN518" s="5"/>
      <c r="BO518" s="5"/>
      <c r="BP518" s="5"/>
      <c r="BQ518" s="5"/>
      <c r="BR518" s="5"/>
      <c r="BS518" s="5"/>
      <c r="BT518" s="5"/>
      <c r="BU518" s="5"/>
      <c r="BV518" s="5"/>
      <c r="BW518" s="5"/>
      <c r="BX518" s="5"/>
      <c r="BY518" s="5"/>
      <c r="BZ518" s="5"/>
      <c r="CA518" s="5"/>
      <c r="CB518" s="5"/>
      <c r="CC518" s="5"/>
      <c r="CD518" s="5"/>
      <c r="CE518" s="5"/>
      <c r="CF518" s="5"/>
      <c r="CG518" s="5"/>
      <c r="CH518" s="5"/>
      <c r="CI518" s="5"/>
      <c r="CJ518" s="5"/>
      <c r="CK518" s="5"/>
      <c r="CL518" s="5"/>
      <c r="CM518" s="5"/>
      <c r="CN518" s="5"/>
      <c r="CO518" s="5"/>
      <c r="CP518" s="5"/>
      <c r="CQ518" s="5"/>
      <c r="CR518" s="5"/>
      <c r="CS518" s="5"/>
      <c r="CT518" s="5"/>
      <c r="CU518" s="5"/>
      <c r="CV518" s="5"/>
      <c r="CW518" s="5"/>
      <c r="CX518" s="5"/>
      <c r="CY518" s="5"/>
      <c r="CZ518" s="5"/>
      <c r="DA518" s="5"/>
      <c r="DB518" s="5"/>
      <c r="DC518" s="5"/>
      <c r="DD518" s="5"/>
      <c r="DE518" s="5"/>
      <c r="DF518" s="9"/>
      <c r="DG518" s="9"/>
      <c r="DH518" s="9"/>
      <c r="DI518" s="9"/>
      <c r="DJ518" s="9"/>
      <c r="DK518" s="9"/>
      <c r="DL518" s="9"/>
      <c r="DM518" s="9"/>
      <c r="DN518" s="9"/>
      <c r="DO518" s="9"/>
      <c r="DP518" s="9"/>
      <c r="DQ518" s="9"/>
      <c r="DR518" s="9"/>
      <c r="DS518" s="9"/>
      <c r="DT518" s="9"/>
      <c r="DU518" s="9"/>
      <c r="DV518" s="9"/>
      <c r="DW518" s="9"/>
      <c r="DX518" s="9"/>
      <c r="DY518" s="9"/>
      <c r="DZ518" s="9"/>
      <c r="EA518" s="9"/>
      <c r="EB518" s="5"/>
    </row>
    <row r="519" spans="1:132" x14ac:dyDescent="0.25">
      <c r="A519" s="5"/>
      <c r="B519" s="5"/>
      <c r="C519" s="5"/>
      <c r="D519" s="5"/>
      <c r="E519" s="14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145"/>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5"/>
      <c r="CI519" s="5"/>
      <c r="CJ519" s="5"/>
      <c r="CK519" s="5"/>
      <c r="CL519" s="5"/>
      <c r="CM519" s="5"/>
      <c r="CN519" s="5"/>
      <c r="CO519" s="5"/>
      <c r="CP519" s="5"/>
      <c r="CQ519" s="5"/>
      <c r="CR519" s="5"/>
      <c r="CS519" s="5"/>
      <c r="CT519" s="5"/>
      <c r="CU519" s="5"/>
      <c r="CV519" s="5"/>
      <c r="CW519" s="5"/>
      <c r="CX519" s="5"/>
      <c r="CY519" s="5"/>
      <c r="CZ519" s="5"/>
      <c r="DA519" s="5"/>
      <c r="DB519" s="5"/>
      <c r="DC519" s="5"/>
      <c r="DD519" s="5"/>
      <c r="DE519" s="5"/>
      <c r="DF519" s="9"/>
      <c r="DG519" s="9"/>
      <c r="DH519" s="9"/>
      <c r="DI519" s="9"/>
      <c r="DJ519" s="9"/>
      <c r="DK519" s="9"/>
      <c r="DL519" s="9"/>
      <c r="DM519" s="9"/>
      <c r="DN519" s="9"/>
      <c r="DO519" s="9"/>
      <c r="DP519" s="9"/>
      <c r="DQ519" s="9"/>
      <c r="DR519" s="9"/>
      <c r="DS519" s="9"/>
      <c r="DT519" s="9"/>
      <c r="DU519" s="9"/>
      <c r="DV519" s="9"/>
      <c r="DW519" s="9"/>
      <c r="DX519" s="9"/>
      <c r="DY519" s="9"/>
      <c r="DZ519" s="9"/>
      <c r="EA519" s="9"/>
      <c r="EB519" s="5"/>
    </row>
    <row r="520" spans="1:132" x14ac:dyDescent="0.25">
      <c r="A520" s="5"/>
      <c r="B520" s="5"/>
      <c r="C520" s="5"/>
      <c r="D520" s="5"/>
      <c r="E520" s="14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14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5"/>
      <c r="CN520" s="5"/>
      <c r="CO520" s="5"/>
      <c r="CP520" s="5"/>
      <c r="CQ520" s="5"/>
      <c r="CR520" s="5"/>
      <c r="CS520" s="5"/>
      <c r="CT520" s="5"/>
      <c r="CU520" s="5"/>
      <c r="CV520" s="5"/>
      <c r="CW520" s="5"/>
      <c r="CX520" s="5"/>
      <c r="CY520" s="5"/>
      <c r="CZ520" s="5"/>
      <c r="DA520" s="5"/>
      <c r="DB520" s="5"/>
      <c r="DC520" s="5"/>
      <c r="DD520" s="5"/>
      <c r="DE520" s="5"/>
      <c r="DF520" s="9"/>
      <c r="DG520" s="9"/>
      <c r="DH520" s="9"/>
      <c r="DI520" s="9"/>
      <c r="DJ520" s="9"/>
      <c r="DK520" s="9"/>
      <c r="DL520" s="9"/>
      <c r="DM520" s="9"/>
      <c r="DN520" s="9"/>
      <c r="DO520" s="9"/>
      <c r="DP520" s="9"/>
      <c r="DQ520" s="9"/>
      <c r="DR520" s="9"/>
      <c r="DS520" s="9"/>
      <c r="DT520" s="9"/>
      <c r="DU520" s="9"/>
      <c r="DV520" s="9"/>
      <c r="DW520" s="9"/>
      <c r="DX520" s="9"/>
      <c r="DY520" s="9"/>
      <c r="DZ520" s="9"/>
      <c r="EA520" s="9"/>
      <c r="EB520" s="5"/>
    </row>
    <row r="521" spans="1:132" x14ac:dyDescent="0.25">
      <c r="A521" s="5"/>
      <c r="B521" s="5"/>
      <c r="C521" s="5"/>
      <c r="D521" s="5"/>
      <c r="E521" s="14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14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5"/>
      <c r="CN521" s="5"/>
      <c r="CO521" s="5"/>
      <c r="CP521" s="5"/>
      <c r="CQ521" s="5"/>
      <c r="CR521" s="5"/>
      <c r="CS521" s="5"/>
      <c r="CT521" s="5"/>
      <c r="CU521" s="5"/>
      <c r="CV521" s="5"/>
      <c r="CW521" s="5"/>
      <c r="CX521" s="5"/>
      <c r="CY521" s="5"/>
      <c r="CZ521" s="5"/>
      <c r="DA521" s="5"/>
      <c r="DB521" s="5"/>
      <c r="DC521" s="5"/>
      <c r="DD521" s="5"/>
      <c r="DE521" s="5"/>
      <c r="DF521" s="9"/>
      <c r="DG521" s="9"/>
      <c r="DH521" s="9"/>
      <c r="DI521" s="9"/>
      <c r="DJ521" s="9"/>
      <c r="DK521" s="9"/>
      <c r="DL521" s="9"/>
      <c r="DM521" s="9"/>
      <c r="DN521" s="9"/>
      <c r="DO521" s="9"/>
      <c r="DP521" s="9"/>
      <c r="DQ521" s="9"/>
      <c r="DR521" s="9"/>
      <c r="DS521" s="9"/>
      <c r="DT521" s="9"/>
      <c r="DU521" s="9"/>
      <c r="DV521" s="9"/>
      <c r="DW521" s="9"/>
      <c r="DX521" s="9"/>
      <c r="DY521" s="9"/>
      <c r="DZ521" s="9"/>
      <c r="EA521" s="9"/>
      <c r="EB521" s="5"/>
    </row>
    <row r="522" spans="1:132" x14ac:dyDescent="0.25">
      <c r="A522" s="5"/>
      <c r="B522" s="5"/>
      <c r="C522" s="5"/>
      <c r="D522" s="5"/>
      <c r="E522" s="14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14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5"/>
      <c r="CN522" s="5"/>
      <c r="CO522" s="5"/>
      <c r="CP522" s="5"/>
      <c r="CQ522" s="5"/>
      <c r="CR522" s="5"/>
      <c r="CS522" s="5"/>
      <c r="CT522" s="5"/>
      <c r="CU522" s="5"/>
      <c r="CV522" s="5"/>
      <c r="CW522" s="5"/>
      <c r="CX522" s="5"/>
      <c r="CY522" s="5"/>
      <c r="CZ522" s="5"/>
      <c r="DA522" s="5"/>
      <c r="DB522" s="5"/>
      <c r="DC522" s="5"/>
      <c r="DD522" s="5"/>
      <c r="DE522" s="5"/>
      <c r="DF522" s="9"/>
      <c r="DG522" s="9"/>
      <c r="DH522" s="9"/>
      <c r="DI522" s="9"/>
      <c r="DJ522" s="9"/>
      <c r="DK522" s="9"/>
      <c r="DL522" s="9"/>
      <c r="DM522" s="9"/>
      <c r="DN522" s="9"/>
      <c r="DO522" s="9"/>
      <c r="DP522" s="9"/>
      <c r="DQ522" s="9"/>
      <c r="DR522" s="9"/>
      <c r="DS522" s="9"/>
      <c r="DT522" s="9"/>
      <c r="DU522" s="9"/>
      <c r="DV522" s="9"/>
      <c r="DW522" s="9"/>
      <c r="DX522" s="9"/>
      <c r="DY522" s="9"/>
      <c r="DZ522" s="9"/>
      <c r="EA522" s="9"/>
      <c r="EB522" s="5"/>
    </row>
    <row r="523" spans="1:132" x14ac:dyDescent="0.25">
      <c r="A523" s="5"/>
      <c r="B523" s="5"/>
      <c r="C523" s="5"/>
      <c r="D523" s="5"/>
      <c r="E523" s="14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14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c r="CI523" s="5"/>
      <c r="CJ523" s="5"/>
      <c r="CK523" s="5"/>
      <c r="CL523" s="5"/>
      <c r="CM523" s="5"/>
      <c r="CN523" s="5"/>
      <c r="CO523" s="5"/>
      <c r="CP523" s="5"/>
      <c r="CQ523" s="5"/>
      <c r="CR523" s="5"/>
      <c r="CS523" s="5"/>
      <c r="CT523" s="5"/>
      <c r="CU523" s="5"/>
      <c r="CV523" s="5"/>
      <c r="CW523" s="5"/>
      <c r="CX523" s="5"/>
      <c r="CY523" s="5"/>
      <c r="CZ523" s="5"/>
      <c r="DA523" s="5"/>
      <c r="DB523" s="5"/>
      <c r="DC523" s="5"/>
      <c r="DD523" s="5"/>
      <c r="DE523" s="5"/>
      <c r="DF523" s="9"/>
      <c r="DG523" s="9"/>
      <c r="DH523" s="9"/>
      <c r="DI523" s="9"/>
      <c r="DJ523" s="9"/>
      <c r="DK523" s="9"/>
      <c r="DL523" s="9"/>
      <c r="DM523" s="9"/>
      <c r="DN523" s="9"/>
      <c r="DO523" s="9"/>
      <c r="DP523" s="9"/>
      <c r="DQ523" s="9"/>
      <c r="DR523" s="9"/>
      <c r="DS523" s="9"/>
      <c r="DT523" s="9"/>
      <c r="DU523" s="9"/>
      <c r="DV523" s="9"/>
      <c r="DW523" s="9"/>
      <c r="DX523" s="9"/>
      <c r="DY523" s="9"/>
      <c r="DZ523" s="9"/>
      <c r="EA523" s="9"/>
      <c r="EB523" s="5"/>
    </row>
    <row r="524" spans="1:132" x14ac:dyDescent="0.25">
      <c r="A524" s="5"/>
      <c r="B524" s="5"/>
      <c r="C524" s="5"/>
      <c r="D524" s="5"/>
      <c r="E524" s="14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14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c r="CI524" s="5"/>
      <c r="CJ524" s="5"/>
      <c r="CK524" s="5"/>
      <c r="CL524" s="5"/>
      <c r="CM524" s="5"/>
      <c r="CN524" s="5"/>
      <c r="CO524" s="5"/>
      <c r="CP524" s="5"/>
      <c r="CQ524" s="5"/>
      <c r="CR524" s="5"/>
      <c r="CS524" s="5"/>
      <c r="CT524" s="5"/>
      <c r="CU524" s="5"/>
      <c r="CV524" s="5"/>
      <c r="CW524" s="5"/>
      <c r="CX524" s="5"/>
      <c r="CY524" s="5"/>
      <c r="CZ524" s="5"/>
      <c r="DA524" s="5"/>
      <c r="DB524" s="5"/>
      <c r="DC524" s="5"/>
      <c r="DD524" s="5"/>
      <c r="DE524" s="5"/>
      <c r="DF524" s="9"/>
      <c r="DG524" s="9"/>
      <c r="DH524" s="9"/>
      <c r="DI524" s="9"/>
      <c r="DJ524" s="9"/>
      <c r="DK524" s="9"/>
      <c r="DL524" s="9"/>
      <c r="DM524" s="9"/>
      <c r="DN524" s="9"/>
      <c r="DO524" s="9"/>
      <c r="DP524" s="9"/>
      <c r="DQ524" s="9"/>
      <c r="DR524" s="9"/>
      <c r="DS524" s="9"/>
      <c r="DT524" s="9"/>
      <c r="DU524" s="9"/>
      <c r="DV524" s="9"/>
      <c r="DW524" s="9"/>
      <c r="DX524" s="9"/>
      <c r="DY524" s="9"/>
      <c r="DZ524" s="9"/>
      <c r="EA524" s="9"/>
      <c r="EB524" s="5"/>
    </row>
    <row r="525" spans="1:132" x14ac:dyDescent="0.25">
      <c r="A525" s="5"/>
      <c r="B525" s="5"/>
      <c r="C525" s="5"/>
      <c r="D525" s="5"/>
      <c r="E525" s="14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14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c r="CI525" s="5"/>
      <c r="CJ525" s="5"/>
      <c r="CK525" s="5"/>
      <c r="CL525" s="5"/>
      <c r="CM525" s="5"/>
      <c r="CN525" s="5"/>
      <c r="CO525" s="5"/>
      <c r="CP525" s="5"/>
      <c r="CQ525" s="5"/>
      <c r="CR525" s="5"/>
      <c r="CS525" s="5"/>
      <c r="CT525" s="5"/>
      <c r="CU525" s="5"/>
      <c r="CV525" s="5"/>
      <c r="CW525" s="5"/>
      <c r="CX525" s="5"/>
      <c r="CY525" s="5"/>
      <c r="CZ525" s="5"/>
      <c r="DA525" s="5"/>
      <c r="DB525" s="5"/>
      <c r="DC525" s="5"/>
      <c r="DD525" s="5"/>
      <c r="DE525" s="5"/>
      <c r="DF525" s="9"/>
      <c r="DG525" s="9"/>
      <c r="DH525" s="9"/>
      <c r="DI525" s="9"/>
      <c r="DJ525" s="9"/>
      <c r="DK525" s="9"/>
      <c r="DL525" s="9"/>
      <c r="DM525" s="9"/>
      <c r="DN525" s="9"/>
      <c r="DO525" s="9"/>
      <c r="DP525" s="9"/>
      <c r="DQ525" s="9"/>
      <c r="DR525" s="9"/>
      <c r="DS525" s="9"/>
      <c r="DT525" s="9"/>
      <c r="DU525" s="9"/>
      <c r="DV525" s="9"/>
      <c r="DW525" s="9"/>
      <c r="DX525" s="9"/>
      <c r="DY525" s="9"/>
      <c r="DZ525" s="9"/>
      <c r="EA525" s="9"/>
      <c r="EB525" s="5"/>
    </row>
    <row r="526" spans="1:132" x14ac:dyDescent="0.25">
      <c r="A526" s="5"/>
      <c r="B526" s="5"/>
      <c r="C526" s="5"/>
      <c r="D526" s="5"/>
      <c r="E526" s="14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145"/>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5"/>
      <c r="CI526" s="5"/>
      <c r="CJ526" s="5"/>
      <c r="CK526" s="5"/>
      <c r="CL526" s="5"/>
      <c r="CM526" s="5"/>
      <c r="CN526" s="5"/>
      <c r="CO526" s="5"/>
      <c r="CP526" s="5"/>
      <c r="CQ526" s="5"/>
      <c r="CR526" s="5"/>
      <c r="CS526" s="5"/>
      <c r="CT526" s="5"/>
      <c r="CU526" s="5"/>
      <c r="CV526" s="5"/>
      <c r="CW526" s="5"/>
      <c r="CX526" s="5"/>
      <c r="CY526" s="5"/>
      <c r="CZ526" s="5"/>
      <c r="DA526" s="5"/>
      <c r="DB526" s="5"/>
      <c r="DC526" s="5"/>
      <c r="DD526" s="5"/>
      <c r="DE526" s="5"/>
      <c r="DF526" s="9"/>
      <c r="DG526" s="9"/>
      <c r="DH526" s="9"/>
      <c r="DI526" s="9"/>
      <c r="DJ526" s="9"/>
      <c r="DK526" s="9"/>
      <c r="DL526" s="9"/>
      <c r="DM526" s="9"/>
      <c r="DN526" s="9"/>
      <c r="DO526" s="9"/>
      <c r="DP526" s="9"/>
      <c r="DQ526" s="9"/>
      <c r="DR526" s="9"/>
      <c r="DS526" s="9"/>
      <c r="DT526" s="9"/>
      <c r="DU526" s="9"/>
      <c r="DV526" s="9"/>
      <c r="DW526" s="9"/>
      <c r="DX526" s="9"/>
      <c r="DY526" s="9"/>
      <c r="DZ526" s="9"/>
      <c r="EA526" s="9"/>
      <c r="EB526" s="5"/>
    </row>
    <row r="527" spans="1:132" x14ac:dyDescent="0.25">
      <c r="A527" s="5"/>
      <c r="B527" s="5"/>
      <c r="C527" s="5"/>
      <c r="D527" s="5"/>
      <c r="E527" s="14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14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c r="CV527" s="5"/>
      <c r="CW527" s="5"/>
      <c r="CX527" s="5"/>
      <c r="CY527" s="5"/>
      <c r="CZ527" s="5"/>
      <c r="DA527" s="5"/>
      <c r="DB527" s="5"/>
      <c r="DC527" s="5"/>
      <c r="DD527" s="5"/>
      <c r="DE527" s="5"/>
      <c r="DF527" s="9"/>
      <c r="DG527" s="9"/>
      <c r="DH527" s="9"/>
      <c r="DI527" s="9"/>
      <c r="DJ527" s="9"/>
      <c r="DK527" s="9"/>
      <c r="DL527" s="9"/>
      <c r="DM527" s="9"/>
      <c r="DN527" s="9"/>
      <c r="DO527" s="9"/>
      <c r="DP527" s="9"/>
      <c r="DQ527" s="9"/>
      <c r="DR527" s="9"/>
      <c r="DS527" s="9"/>
      <c r="DT527" s="9"/>
      <c r="DU527" s="9"/>
      <c r="DV527" s="9"/>
      <c r="DW527" s="9"/>
      <c r="DX527" s="9"/>
      <c r="DY527" s="9"/>
      <c r="DZ527" s="9"/>
      <c r="EA527" s="9"/>
      <c r="EB527" s="5"/>
    </row>
    <row r="528" spans="1:132" x14ac:dyDescent="0.25">
      <c r="A528" s="5"/>
      <c r="B528" s="5"/>
      <c r="C528" s="5"/>
      <c r="D528" s="5"/>
      <c r="E528" s="14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14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5"/>
      <c r="CN528" s="5"/>
      <c r="CO528" s="5"/>
      <c r="CP528" s="5"/>
      <c r="CQ528" s="5"/>
      <c r="CR528" s="5"/>
      <c r="CS528" s="5"/>
      <c r="CT528" s="5"/>
      <c r="CU528" s="5"/>
      <c r="CV528" s="5"/>
      <c r="CW528" s="5"/>
      <c r="CX528" s="5"/>
      <c r="CY528" s="5"/>
      <c r="CZ528" s="5"/>
      <c r="DA528" s="5"/>
      <c r="DB528" s="5"/>
      <c r="DC528" s="5"/>
      <c r="DD528" s="5"/>
      <c r="DE528" s="5"/>
      <c r="DF528" s="9"/>
      <c r="DG528" s="9"/>
      <c r="DH528" s="9"/>
      <c r="DI528" s="9"/>
      <c r="DJ528" s="9"/>
      <c r="DK528" s="9"/>
      <c r="DL528" s="9"/>
      <c r="DM528" s="9"/>
      <c r="DN528" s="9"/>
      <c r="DO528" s="9"/>
      <c r="DP528" s="9"/>
      <c r="DQ528" s="9"/>
      <c r="DR528" s="9"/>
      <c r="DS528" s="9"/>
      <c r="DT528" s="9"/>
      <c r="DU528" s="9"/>
      <c r="DV528" s="9"/>
      <c r="DW528" s="9"/>
      <c r="DX528" s="9"/>
      <c r="DY528" s="9"/>
      <c r="DZ528" s="9"/>
      <c r="EA528" s="9"/>
      <c r="EB528" s="5"/>
    </row>
    <row r="529" spans="1:132" x14ac:dyDescent="0.25">
      <c r="A529" s="5"/>
      <c r="B529" s="5"/>
      <c r="C529" s="5"/>
      <c r="D529" s="5"/>
      <c r="E529" s="14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14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5"/>
      <c r="CN529" s="5"/>
      <c r="CO529" s="5"/>
      <c r="CP529" s="5"/>
      <c r="CQ529" s="5"/>
      <c r="CR529" s="5"/>
      <c r="CS529" s="5"/>
      <c r="CT529" s="5"/>
      <c r="CU529" s="5"/>
      <c r="CV529" s="5"/>
      <c r="CW529" s="5"/>
      <c r="CX529" s="5"/>
      <c r="CY529" s="5"/>
      <c r="CZ529" s="5"/>
      <c r="DA529" s="5"/>
      <c r="DB529" s="5"/>
      <c r="DC529" s="5"/>
      <c r="DD529" s="5"/>
      <c r="DE529" s="5"/>
      <c r="DF529" s="9"/>
      <c r="DG529" s="9"/>
      <c r="DH529" s="9"/>
      <c r="DI529" s="9"/>
      <c r="DJ529" s="9"/>
      <c r="DK529" s="9"/>
      <c r="DL529" s="9"/>
      <c r="DM529" s="9"/>
      <c r="DN529" s="9"/>
      <c r="DO529" s="9"/>
      <c r="DP529" s="9"/>
      <c r="DQ529" s="9"/>
      <c r="DR529" s="9"/>
      <c r="DS529" s="9"/>
      <c r="DT529" s="9"/>
      <c r="DU529" s="9"/>
      <c r="DV529" s="9"/>
      <c r="DW529" s="9"/>
      <c r="DX529" s="9"/>
      <c r="DY529" s="9"/>
      <c r="DZ529" s="9"/>
      <c r="EA529" s="9"/>
      <c r="EB529" s="5"/>
    </row>
    <row r="530" spans="1:132" x14ac:dyDescent="0.25">
      <c r="A530" s="5"/>
      <c r="B530" s="5"/>
      <c r="C530" s="5"/>
      <c r="D530" s="5"/>
      <c r="E530" s="14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145"/>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5"/>
      <c r="CI530" s="5"/>
      <c r="CJ530" s="5"/>
      <c r="CK530" s="5"/>
      <c r="CL530" s="5"/>
      <c r="CM530" s="5"/>
      <c r="CN530" s="5"/>
      <c r="CO530" s="5"/>
      <c r="CP530" s="5"/>
      <c r="CQ530" s="5"/>
      <c r="CR530" s="5"/>
      <c r="CS530" s="5"/>
      <c r="CT530" s="5"/>
      <c r="CU530" s="5"/>
      <c r="CV530" s="5"/>
      <c r="CW530" s="5"/>
      <c r="CX530" s="5"/>
      <c r="CY530" s="5"/>
      <c r="CZ530" s="5"/>
      <c r="DA530" s="5"/>
      <c r="DB530" s="5"/>
      <c r="DC530" s="5"/>
      <c r="DD530" s="5"/>
      <c r="DE530" s="5"/>
      <c r="DF530" s="9"/>
      <c r="DG530" s="9"/>
      <c r="DH530" s="9"/>
      <c r="DI530" s="9"/>
      <c r="DJ530" s="9"/>
      <c r="DK530" s="9"/>
      <c r="DL530" s="9"/>
      <c r="DM530" s="9"/>
      <c r="DN530" s="9"/>
      <c r="DO530" s="9"/>
      <c r="DP530" s="9"/>
      <c r="DQ530" s="9"/>
      <c r="DR530" s="9"/>
      <c r="DS530" s="9"/>
      <c r="DT530" s="9"/>
      <c r="DU530" s="9"/>
      <c r="DV530" s="9"/>
      <c r="DW530" s="9"/>
      <c r="DX530" s="9"/>
      <c r="DY530" s="9"/>
      <c r="DZ530" s="9"/>
      <c r="EA530" s="9"/>
      <c r="EB530" s="5"/>
    </row>
    <row r="531" spans="1:132" x14ac:dyDescent="0.25">
      <c r="A531" s="5"/>
      <c r="B531" s="5"/>
      <c r="C531" s="5"/>
      <c r="D531" s="5"/>
      <c r="E531" s="14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14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c r="CI531" s="5"/>
      <c r="CJ531" s="5"/>
      <c r="CK531" s="5"/>
      <c r="CL531" s="5"/>
      <c r="CM531" s="5"/>
      <c r="CN531" s="5"/>
      <c r="CO531" s="5"/>
      <c r="CP531" s="5"/>
      <c r="CQ531" s="5"/>
      <c r="CR531" s="5"/>
      <c r="CS531" s="5"/>
      <c r="CT531" s="5"/>
      <c r="CU531" s="5"/>
      <c r="CV531" s="5"/>
      <c r="CW531" s="5"/>
      <c r="CX531" s="5"/>
      <c r="CY531" s="5"/>
      <c r="CZ531" s="5"/>
      <c r="DA531" s="5"/>
      <c r="DB531" s="5"/>
      <c r="DC531" s="5"/>
      <c r="DD531" s="5"/>
      <c r="DE531" s="5"/>
      <c r="DF531" s="9"/>
      <c r="DG531" s="9"/>
      <c r="DH531" s="9"/>
      <c r="DI531" s="9"/>
      <c r="DJ531" s="9"/>
      <c r="DK531" s="9"/>
      <c r="DL531" s="9"/>
      <c r="DM531" s="9"/>
      <c r="DN531" s="9"/>
      <c r="DO531" s="9"/>
      <c r="DP531" s="9"/>
      <c r="DQ531" s="9"/>
      <c r="DR531" s="9"/>
      <c r="DS531" s="9"/>
      <c r="DT531" s="9"/>
      <c r="DU531" s="9"/>
      <c r="DV531" s="9"/>
      <c r="DW531" s="9"/>
      <c r="DX531" s="9"/>
      <c r="DY531" s="9"/>
      <c r="DZ531" s="9"/>
      <c r="EA531" s="9"/>
      <c r="EB531" s="5"/>
    </row>
    <row r="532" spans="1:132" x14ac:dyDescent="0.25">
      <c r="A532" s="5"/>
      <c r="B532" s="5"/>
      <c r="C532" s="5"/>
      <c r="D532" s="5"/>
      <c r="E532" s="14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14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5"/>
      <c r="CN532" s="5"/>
      <c r="CO532" s="5"/>
      <c r="CP532" s="5"/>
      <c r="CQ532" s="5"/>
      <c r="CR532" s="5"/>
      <c r="CS532" s="5"/>
      <c r="CT532" s="5"/>
      <c r="CU532" s="5"/>
      <c r="CV532" s="5"/>
      <c r="CW532" s="5"/>
      <c r="CX532" s="5"/>
      <c r="CY532" s="5"/>
      <c r="CZ532" s="5"/>
      <c r="DA532" s="5"/>
      <c r="DB532" s="5"/>
      <c r="DC532" s="5"/>
      <c r="DD532" s="5"/>
      <c r="DE532" s="5"/>
      <c r="DF532" s="9"/>
      <c r="DG532" s="9"/>
      <c r="DH532" s="9"/>
      <c r="DI532" s="9"/>
      <c r="DJ532" s="9"/>
      <c r="DK532" s="9"/>
      <c r="DL532" s="9"/>
      <c r="DM532" s="9"/>
      <c r="DN532" s="9"/>
      <c r="DO532" s="9"/>
      <c r="DP532" s="9"/>
      <c r="DQ532" s="9"/>
      <c r="DR532" s="9"/>
      <c r="DS532" s="9"/>
      <c r="DT532" s="9"/>
      <c r="DU532" s="9"/>
      <c r="DV532" s="9"/>
      <c r="DW532" s="9"/>
      <c r="DX532" s="9"/>
      <c r="DY532" s="9"/>
      <c r="DZ532" s="9"/>
      <c r="EA532" s="9"/>
      <c r="EB532" s="5"/>
    </row>
    <row r="533" spans="1:132" x14ac:dyDescent="0.25">
      <c r="A533" s="5"/>
      <c r="B533" s="5"/>
      <c r="C533" s="5"/>
      <c r="D533" s="5"/>
      <c r="E533" s="14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14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5"/>
      <c r="CN533" s="5"/>
      <c r="CO533" s="5"/>
      <c r="CP533" s="5"/>
      <c r="CQ533" s="5"/>
      <c r="CR533" s="5"/>
      <c r="CS533" s="5"/>
      <c r="CT533" s="5"/>
      <c r="CU533" s="5"/>
      <c r="CV533" s="5"/>
      <c r="CW533" s="5"/>
      <c r="CX533" s="5"/>
      <c r="CY533" s="5"/>
      <c r="CZ533" s="5"/>
      <c r="DA533" s="5"/>
      <c r="DB533" s="5"/>
      <c r="DC533" s="5"/>
      <c r="DD533" s="5"/>
      <c r="DE533" s="5"/>
      <c r="DF533" s="9"/>
      <c r="DG533" s="9"/>
      <c r="DH533" s="9"/>
      <c r="DI533" s="9"/>
      <c r="DJ533" s="9"/>
      <c r="DK533" s="9"/>
      <c r="DL533" s="9"/>
      <c r="DM533" s="9"/>
      <c r="DN533" s="9"/>
      <c r="DO533" s="9"/>
      <c r="DP533" s="9"/>
      <c r="DQ533" s="9"/>
      <c r="DR533" s="9"/>
      <c r="DS533" s="9"/>
      <c r="DT533" s="9"/>
      <c r="DU533" s="9"/>
      <c r="DV533" s="9"/>
      <c r="DW533" s="9"/>
      <c r="DX533" s="9"/>
      <c r="DY533" s="9"/>
      <c r="DZ533" s="9"/>
      <c r="EA533" s="9"/>
      <c r="EB533" s="5"/>
    </row>
    <row r="534" spans="1:132" x14ac:dyDescent="0.25">
      <c r="A534" s="5"/>
      <c r="B534" s="5"/>
      <c r="C534" s="5"/>
      <c r="D534" s="5"/>
      <c r="E534" s="14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14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5"/>
      <c r="CN534" s="5"/>
      <c r="CO534" s="5"/>
      <c r="CP534" s="5"/>
      <c r="CQ534" s="5"/>
      <c r="CR534" s="5"/>
      <c r="CS534" s="5"/>
      <c r="CT534" s="5"/>
      <c r="CU534" s="5"/>
      <c r="CV534" s="5"/>
      <c r="CW534" s="5"/>
      <c r="CX534" s="5"/>
      <c r="CY534" s="5"/>
      <c r="CZ534" s="5"/>
      <c r="DA534" s="5"/>
      <c r="DB534" s="5"/>
      <c r="DC534" s="5"/>
      <c r="DD534" s="5"/>
      <c r="DE534" s="5"/>
      <c r="DF534" s="9"/>
      <c r="DG534" s="9"/>
      <c r="DH534" s="9"/>
      <c r="DI534" s="9"/>
      <c r="DJ534" s="9"/>
      <c r="DK534" s="9"/>
      <c r="DL534" s="9"/>
      <c r="DM534" s="9"/>
      <c r="DN534" s="9"/>
      <c r="DO534" s="9"/>
      <c r="DP534" s="9"/>
      <c r="DQ534" s="9"/>
      <c r="DR534" s="9"/>
      <c r="DS534" s="9"/>
      <c r="DT534" s="9"/>
      <c r="DU534" s="9"/>
      <c r="DV534" s="9"/>
      <c r="DW534" s="9"/>
      <c r="DX534" s="9"/>
      <c r="DY534" s="9"/>
      <c r="DZ534" s="9"/>
      <c r="EA534" s="9"/>
      <c r="EB534" s="5"/>
    </row>
    <row r="535" spans="1:132" x14ac:dyDescent="0.25">
      <c r="A535" s="5"/>
      <c r="B535" s="5"/>
      <c r="C535" s="5"/>
      <c r="D535" s="5"/>
      <c r="E535" s="14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14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5"/>
      <c r="CN535" s="5"/>
      <c r="CO535" s="5"/>
      <c r="CP535" s="5"/>
      <c r="CQ535" s="5"/>
      <c r="CR535" s="5"/>
      <c r="CS535" s="5"/>
      <c r="CT535" s="5"/>
      <c r="CU535" s="5"/>
      <c r="CV535" s="5"/>
      <c r="CW535" s="5"/>
      <c r="CX535" s="5"/>
      <c r="CY535" s="5"/>
      <c r="CZ535" s="5"/>
      <c r="DA535" s="5"/>
      <c r="DB535" s="5"/>
      <c r="DC535" s="5"/>
      <c r="DD535" s="5"/>
      <c r="DE535" s="5"/>
      <c r="DF535" s="9"/>
      <c r="DG535" s="9"/>
      <c r="DH535" s="9"/>
      <c r="DI535" s="9"/>
      <c r="DJ535" s="9"/>
      <c r="DK535" s="9"/>
      <c r="DL535" s="9"/>
      <c r="DM535" s="9"/>
      <c r="DN535" s="9"/>
      <c r="DO535" s="9"/>
      <c r="DP535" s="9"/>
      <c r="DQ535" s="9"/>
      <c r="DR535" s="9"/>
      <c r="DS535" s="9"/>
      <c r="DT535" s="9"/>
      <c r="DU535" s="9"/>
      <c r="DV535" s="9"/>
      <c r="DW535" s="9"/>
      <c r="DX535" s="9"/>
      <c r="DY535" s="9"/>
      <c r="DZ535" s="9"/>
      <c r="EA535" s="9"/>
      <c r="EB535" s="5"/>
    </row>
    <row r="536" spans="1:132" x14ac:dyDescent="0.25">
      <c r="A536" s="5"/>
      <c r="B536" s="5"/>
      <c r="C536" s="5"/>
      <c r="D536" s="5"/>
      <c r="E536" s="14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14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9"/>
      <c r="DG536" s="9"/>
      <c r="DH536" s="9"/>
      <c r="DI536" s="9"/>
      <c r="DJ536" s="9"/>
      <c r="DK536" s="9"/>
      <c r="DL536" s="9"/>
      <c r="DM536" s="9"/>
      <c r="DN536" s="9"/>
      <c r="DO536" s="9"/>
      <c r="DP536" s="9"/>
      <c r="DQ536" s="9"/>
      <c r="DR536" s="9"/>
      <c r="DS536" s="9"/>
      <c r="DT536" s="9"/>
      <c r="DU536" s="9"/>
      <c r="DV536" s="9"/>
      <c r="DW536" s="9"/>
      <c r="DX536" s="9"/>
      <c r="DY536" s="9"/>
      <c r="DZ536" s="9"/>
      <c r="EA536" s="9"/>
      <c r="EB536" s="5"/>
    </row>
    <row r="537" spans="1:132" x14ac:dyDescent="0.25">
      <c r="A537" s="5"/>
      <c r="B537" s="5"/>
      <c r="C537" s="5"/>
      <c r="D537" s="5"/>
      <c r="E537" s="14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14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9"/>
      <c r="DG537" s="9"/>
      <c r="DH537" s="9"/>
      <c r="DI537" s="9"/>
      <c r="DJ537" s="9"/>
      <c r="DK537" s="9"/>
      <c r="DL537" s="9"/>
      <c r="DM537" s="9"/>
      <c r="DN537" s="9"/>
      <c r="DO537" s="9"/>
      <c r="DP537" s="9"/>
      <c r="DQ537" s="9"/>
      <c r="DR537" s="9"/>
      <c r="DS537" s="9"/>
      <c r="DT537" s="9"/>
      <c r="DU537" s="9"/>
      <c r="DV537" s="9"/>
      <c r="DW537" s="9"/>
      <c r="DX537" s="9"/>
      <c r="DY537" s="9"/>
      <c r="DZ537" s="9"/>
      <c r="EA537" s="9"/>
      <c r="EB537" s="5"/>
    </row>
    <row r="538" spans="1:132" x14ac:dyDescent="0.25">
      <c r="A538" s="5"/>
      <c r="B538" s="5"/>
      <c r="C538" s="5"/>
      <c r="D538" s="5"/>
      <c r="E538" s="14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14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9"/>
      <c r="DG538" s="9"/>
      <c r="DH538" s="9"/>
      <c r="DI538" s="9"/>
      <c r="DJ538" s="9"/>
      <c r="DK538" s="9"/>
      <c r="DL538" s="9"/>
      <c r="DM538" s="9"/>
      <c r="DN538" s="9"/>
      <c r="DO538" s="9"/>
      <c r="DP538" s="9"/>
      <c r="DQ538" s="9"/>
      <c r="DR538" s="9"/>
      <c r="DS538" s="9"/>
      <c r="DT538" s="9"/>
      <c r="DU538" s="9"/>
      <c r="DV538" s="9"/>
      <c r="DW538" s="9"/>
      <c r="DX538" s="9"/>
      <c r="DY538" s="9"/>
      <c r="DZ538" s="9"/>
      <c r="EA538" s="9"/>
      <c r="EB538" s="5"/>
    </row>
    <row r="539" spans="1:132" x14ac:dyDescent="0.25">
      <c r="A539" s="5"/>
      <c r="B539" s="5"/>
      <c r="C539" s="5"/>
      <c r="D539" s="5"/>
      <c r="E539" s="14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14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9"/>
      <c r="DG539" s="9"/>
      <c r="DH539" s="9"/>
      <c r="DI539" s="9"/>
      <c r="DJ539" s="9"/>
      <c r="DK539" s="9"/>
      <c r="DL539" s="9"/>
      <c r="DM539" s="9"/>
      <c r="DN539" s="9"/>
      <c r="DO539" s="9"/>
      <c r="DP539" s="9"/>
      <c r="DQ539" s="9"/>
      <c r="DR539" s="9"/>
      <c r="DS539" s="9"/>
      <c r="DT539" s="9"/>
      <c r="DU539" s="9"/>
      <c r="DV539" s="9"/>
      <c r="DW539" s="9"/>
      <c r="DX539" s="9"/>
      <c r="DY539" s="9"/>
      <c r="DZ539" s="9"/>
      <c r="EA539" s="9"/>
      <c r="EB539" s="5"/>
    </row>
    <row r="540" spans="1:132" x14ac:dyDescent="0.25">
      <c r="A540" s="5"/>
      <c r="B540" s="5"/>
      <c r="C540" s="5"/>
      <c r="D540" s="5"/>
      <c r="E540" s="14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14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9"/>
      <c r="DG540" s="9"/>
      <c r="DH540" s="9"/>
      <c r="DI540" s="9"/>
      <c r="DJ540" s="9"/>
      <c r="DK540" s="9"/>
      <c r="DL540" s="9"/>
      <c r="DM540" s="9"/>
      <c r="DN540" s="9"/>
      <c r="DO540" s="9"/>
      <c r="DP540" s="9"/>
      <c r="DQ540" s="9"/>
      <c r="DR540" s="9"/>
      <c r="DS540" s="9"/>
      <c r="DT540" s="9"/>
      <c r="DU540" s="9"/>
      <c r="DV540" s="9"/>
      <c r="DW540" s="9"/>
      <c r="DX540" s="9"/>
      <c r="DY540" s="9"/>
      <c r="DZ540" s="9"/>
      <c r="EA540" s="9"/>
      <c r="EB540" s="5"/>
    </row>
    <row r="541" spans="1:132" x14ac:dyDescent="0.25">
      <c r="A541" s="5"/>
      <c r="B541" s="5"/>
      <c r="C541" s="5"/>
      <c r="D541" s="5"/>
      <c r="E541" s="14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14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9"/>
      <c r="DG541" s="9"/>
      <c r="DH541" s="9"/>
      <c r="DI541" s="9"/>
      <c r="DJ541" s="9"/>
      <c r="DK541" s="9"/>
      <c r="DL541" s="9"/>
      <c r="DM541" s="9"/>
      <c r="DN541" s="9"/>
      <c r="DO541" s="9"/>
      <c r="DP541" s="9"/>
      <c r="DQ541" s="9"/>
      <c r="DR541" s="9"/>
      <c r="DS541" s="9"/>
      <c r="DT541" s="9"/>
      <c r="DU541" s="9"/>
      <c r="DV541" s="9"/>
      <c r="DW541" s="9"/>
      <c r="DX541" s="9"/>
      <c r="DY541" s="9"/>
      <c r="DZ541" s="9"/>
      <c r="EA541" s="9"/>
      <c r="EB541" s="5"/>
    </row>
    <row r="542" spans="1:132" x14ac:dyDescent="0.25">
      <c r="A542" s="5"/>
      <c r="B542" s="5"/>
      <c r="C542" s="5"/>
      <c r="D542" s="5"/>
      <c r="E542" s="14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14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9"/>
      <c r="DG542" s="9"/>
      <c r="DH542" s="9"/>
      <c r="DI542" s="9"/>
      <c r="DJ542" s="9"/>
      <c r="DK542" s="9"/>
      <c r="DL542" s="9"/>
      <c r="DM542" s="9"/>
      <c r="DN542" s="9"/>
      <c r="DO542" s="9"/>
      <c r="DP542" s="9"/>
      <c r="DQ542" s="9"/>
      <c r="DR542" s="9"/>
      <c r="DS542" s="9"/>
      <c r="DT542" s="9"/>
      <c r="DU542" s="9"/>
      <c r="DV542" s="9"/>
      <c r="DW542" s="9"/>
      <c r="DX542" s="9"/>
      <c r="DY542" s="9"/>
      <c r="DZ542" s="9"/>
      <c r="EA542" s="9"/>
      <c r="EB542" s="5"/>
    </row>
    <row r="543" spans="1:132" x14ac:dyDescent="0.25">
      <c r="A543" s="5"/>
      <c r="B543" s="5"/>
      <c r="C543" s="5"/>
      <c r="D543" s="5"/>
      <c r="E543" s="14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14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9"/>
      <c r="DG543" s="9"/>
      <c r="DH543" s="9"/>
      <c r="DI543" s="9"/>
      <c r="DJ543" s="9"/>
      <c r="DK543" s="9"/>
      <c r="DL543" s="9"/>
      <c r="DM543" s="9"/>
      <c r="DN543" s="9"/>
      <c r="DO543" s="9"/>
      <c r="DP543" s="9"/>
      <c r="DQ543" s="9"/>
      <c r="DR543" s="9"/>
      <c r="DS543" s="9"/>
      <c r="DT543" s="9"/>
      <c r="DU543" s="9"/>
      <c r="DV543" s="9"/>
      <c r="DW543" s="9"/>
      <c r="DX543" s="9"/>
      <c r="DY543" s="9"/>
      <c r="DZ543" s="9"/>
      <c r="EA543" s="9"/>
      <c r="EB543" s="5"/>
    </row>
    <row r="544" spans="1:132" x14ac:dyDescent="0.25">
      <c r="A544" s="5"/>
      <c r="B544" s="5"/>
      <c r="C544" s="5"/>
      <c r="D544" s="5"/>
      <c r="E544" s="14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14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9"/>
      <c r="DG544" s="9"/>
      <c r="DH544" s="9"/>
      <c r="DI544" s="9"/>
      <c r="DJ544" s="9"/>
      <c r="DK544" s="9"/>
      <c r="DL544" s="9"/>
      <c r="DM544" s="9"/>
      <c r="DN544" s="9"/>
      <c r="DO544" s="9"/>
      <c r="DP544" s="9"/>
      <c r="DQ544" s="9"/>
      <c r="DR544" s="9"/>
      <c r="DS544" s="9"/>
      <c r="DT544" s="9"/>
      <c r="DU544" s="9"/>
      <c r="DV544" s="9"/>
      <c r="DW544" s="9"/>
      <c r="DX544" s="9"/>
      <c r="DY544" s="9"/>
      <c r="DZ544" s="9"/>
      <c r="EA544" s="9"/>
      <c r="EB544" s="5"/>
    </row>
    <row r="545" spans="1:132" x14ac:dyDescent="0.25">
      <c r="A545" s="5"/>
      <c r="B545" s="5"/>
      <c r="C545" s="5"/>
      <c r="D545" s="5"/>
      <c r="E545" s="14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14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9"/>
      <c r="DG545" s="9"/>
      <c r="DH545" s="9"/>
      <c r="DI545" s="9"/>
      <c r="DJ545" s="9"/>
      <c r="DK545" s="9"/>
      <c r="DL545" s="9"/>
      <c r="DM545" s="9"/>
      <c r="DN545" s="9"/>
      <c r="DO545" s="9"/>
      <c r="DP545" s="9"/>
      <c r="DQ545" s="9"/>
      <c r="DR545" s="9"/>
      <c r="DS545" s="9"/>
      <c r="DT545" s="9"/>
      <c r="DU545" s="9"/>
      <c r="DV545" s="9"/>
      <c r="DW545" s="9"/>
      <c r="DX545" s="9"/>
      <c r="DY545" s="9"/>
      <c r="DZ545" s="9"/>
      <c r="EA545" s="9"/>
      <c r="EB545" s="5"/>
    </row>
    <row r="546" spans="1:132" x14ac:dyDescent="0.25">
      <c r="A546" s="5"/>
      <c r="B546" s="5"/>
      <c r="C546" s="5"/>
      <c r="D546" s="5"/>
      <c r="E546" s="14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14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9"/>
      <c r="DG546" s="9"/>
      <c r="DH546" s="9"/>
      <c r="DI546" s="9"/>
      <c r="DJ546" s="9"/>
      <c r="DK546" s="9"/>
      <c r="DL546" s="9"/>
      <c r="DM546" s="9"/>
      <c r="DN546" s="9"/>
      <c r="DO546" s="9"/>
      <c r="DP546" s="9"/>
      <c r="DQ546" s="9"/>
      <c r="DR546" s="9"/>
      <c r="DS546" s="9"/>
      <c r="DT546" s="9"/>
      <c r="DU546" s="9"/>
      <c r="DV546" s="9"/>
      <c r="DW546" s="9"/>
      <c r="DX546" s="9"/>
      <c r="DY546" s="9"/>
      <c r="DZ546" s="9"/>
      <c r="EA546" s="9"/>
      <c r="EB546" s="5"/>
    </row>
    <row r="547" spans="1:132" x14ac:dyDescent="0.25">
      <c r="A547" s="5"/>
      <c r="B547" s="5"/>
      <c r="C547" s="5"/>
      <c r="D547" s="5"/>
      <c r="E547" s="14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14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9"/>
      <c r="DG547" s="9"/>
      <c r="DH547" s="9"/>
      <c r="DI547" s="9"/>
      <c r="DJ547" s="9"/>
      <c r="DK547" s="9"/>
      <c r="DL547" s="9"/>
      <c r="DM547" s="9"/>
      <c r="DN547" s="9"/>
      <c r="DO547" s="9"/>
      <c r="DP547" s="9"/>
      <c r="DQ547" s="9"/>
      <c r="DR547" s="9"/>
      <c r="DS547" s="9"/>
      <c r="DT547" s="9"/>
      <c r="DU547" s="9"/>
      <c r="DV547" s="9"/>
      <c r="DW547" s="9"/>
      <c r="DX547" s="9"/>
      <c r="DY547" s="9"/>
      <c r="DZ547" s="9"/>
      <c r="EA547" s="9"/>
      <c r="EB547" s="5"/>
    </row>
    <row r="548" spans="1:132" x14ac:dyDescent="0.25">
      <c r="A548" s="5"/>
      <c r="B548" s="5"/>
      <c r="C548" s="5"/>
      <c r="D548" s="5"/>
      <c r="E548" s="14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14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9"/>
      <c r="DG548" s="9"/>
      <c r="DH548" s="9"/>
      <c r="DI548" s="9"/>
      <c r="DJ548" s="9"/>
      <c r="DK548" s="9"/>
      <c r="DL548" s="9"/>
      <c r="DM548" s="9"/>
      <c r="DN548" s="9"/>
      <c r="DO548" s="9"/>
      <c r="DP548" s="9"/>
      <c r="DQ548" s="9"/>
      <c r="DR548" s="9"/>
      <c r="DS548" s="9"/>
      <c r="DT548" s="9"/>
      <c r="DU548" s="9"/>
      <c r="DV548" s="9"/>
      <c r="DW548" s="9"/>
      <c r="DX548" s="9"/>
      <c r="DY548" s="9"/>
      <c r="DZ548" s="9"/>
      <c r="EA548" s="9"/>
      <c r="EB548" s="5"/>
    </row>
    <row r="549" spans="1:132" x14ac:dyDescent="0.25">
      <c r="A549" s="5"/>
      <c r="B549" s="5"/>
      <c r="C549" s="5"/>
      <c r="D549" s="5"/>
      <c r="E549" s="14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14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9"/>
      <c r="DG549" s="9"/>
      <c r="DH549" s="9"/>
      <c r="DI549" s="9"/>
      <c r="DJ549" s="9"/>
      <c r="DK549" s="9"/>
      <c r="DL549" s="9"/>
      <c r="DM549" s="9"/>
      <c r="DN549" s="9"/>
      <c r="DO549" s="9"/>
      <c r="DP549" s="9"/>
      <c r="DQ549" s="9"/>
      <c r="DR549" s="9"/>
      <c r="DS549" s="9"/>
      <c r="DT549" s="9"/>
      <c r="DU549" s="9"/>
      <c r="DV549" s="9"/>
      <c r="DW549" s="9"/>
      <c r="DX549" s="9"/>
      <c r="DY549" s="9"/>
      <c r="DZ549" s="9"/>
      <c r="EA549" s="9"/>
      <c r="EB549" s="5"/>
    </row>
    <row r="550" spans="1:132" x14ac:dyDescent="0.25">
      <c r="A550" s="5"/>
      <c r="B550" s="5"/>
      <c r="C550" s="5"/>
      <c r="D550" s="5"/>
      <c r="E550" s="14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14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9"/>
      <c r="DG550" s="9"/>
      <c r="DH550" s="9"/>
      <c r="DI550" s="9"/>
      <c r="DJ550" s="9"/>
      <c r="DK550" s="9"/>
      <c r="DL550" s="9"/>
      <c r="DM550" s="9"/>
      <c r="DN550" s="9"/>
      <c r="DO550" s="9"/>
      <c r="DP550" s="9"/>
      <c r="DQ550" s="9"/>
      <c r="DR550" s="9"/>
      <c r="DS550" s="9"/>
      <c r="DT550" s="9"/>
      <c r="DU550" s="9"/>
      <c r="DV550" s="9"/>
      <c r="DW550" s="9"/>
      <c r="DX550" s="9"/>
      <c r="DY550" s="9"/>
      <c r="DZ550" s="9"/>
      <c r="EA550" s="9"/>
      <c r="EB550" s="5"/>
    </row>
    <row r="551" spans="1:132" x14ac:dyDescent="0.25">
      <c r="A551" s="5"/>
      <c r="B551" s="5"/>
      <c r="C551" s="5"/>
      <c r="D551" s="5"/>
      <c r="E551" s="14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14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9"/>
      <c r="DG551" s="9"/>
      <c r="DH551" s="9"/>
      <c r="DI551" s="9"/>
      <c r="DJ551" s="9"/>
      <c r="DK551" s="9"/>
      <c r="DL551" s="9"/>
      <c r="DM551" s="9"/>
      <c r="DN551" s="9"/>
      <c r="DO551" s="9"/>
      <c r="DP551" s="9"/>
      <c r="DQ551" s="9"/>
      <c r="DR551" s="9"/>
      <c r="DS551" s="9"/>
      <c r="DT551" s="9"/>
      <c r="DU551" s="9"/>
      <c r="DV551" s="9"/>
      <c r="DW551" s="9"/>
      <c r="DX551" s="9"/>
      <c r="DY551" s="9"/>
      <c r="DZ551" s="9"/>
      <c r="EA551" s="9"/>
      <c r="EB551" s="5"/>
    </row>
    <row r="552" spans="1:132" x14ac:dyDescent="0.25">
      <c r="A552" s="5"/>
      <c r="B552" s="5"/>
      <c r="C552" s="5"/>
      <c r="D552" s="5"/>
      <c r="E552" s="14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14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9"/>
      <c r="DG552" s="9"/>
      <c r="DH552" s="9"/>
      <c r="DI552" s="9"/>
      <c r="DJ552" s="9"/>
      <c r="DK552" s="9"/>
      <c r="DL552" s="9"/>
      <c r="DM552" s="9"/>
      <c r="DN552" s="9"/>
      <c r="DO552" s="9"/>
      <c r="DP552" s="9"/>
      <c r="DQ552" s="9"/>
      <c r="DR552" s="9"/>
      <c r="DS552" s="9"/>
      <c r="DT552" s="9"/>
      <c r="DU552" s="9"/>
      <c r="DV552" s="9"/>
      <c r="DW552" s="9"/>
      <c r="DX552" s="9"/>
      <c r="DY552" s="9"/>
      <c r="DZ552" s="9"/>
      <c r="EA552" s="9"/>
      <c r="EB552" s="5"/>
    </row>
    <row r="553" spans="1:132" x14ac:dyDescent="0.25">
      <c r="A553" s="5"/>
      <c r="B553" s="5"/>
      <c r="C553" s="5"/>
      <c r="D553" s="5"/>
      <c r="E553" s="14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14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5"/>
      <c r="CN553" s="5"/>
      <c r="CO553" s="5"/>
      <c r="CP553" s="5"/>
      <c r="CQ553" s="5"/>
      <c r="CR553" s="5"/>
      <c r="CS553" s="5"/>
      <c r="CT553" s="5"/>
      <c r="CU553" s="5"/>
      <c r="CV553" s="5"/>
      <c r="CW553" s="5"/>
      <c r="CX553" s="5"/>
      <c r="CY553" s="5"/>
      <c r="CZ553" s="5"/>
      <c r="DA553" s="5"/>
      <c r="DB553" s="5"/>
      <c r="DC553" s="5"/>
      <c r="DD553" s="5"/>
      <c r="DE553" s="5"/>
      <c r="DF553" s="9"/>
      <c r="DG553" s="9"/>
      <c r="DH553" s="9"/>
      <c r="DI553" s="9"/>
      <c r="DJ553" s="9"/>
      <c r="DK553" s="9"/>
      <c r="DL553" s="9"/>
      <c r="DM553" s="9"/>
      <c r="DN553" s="9"/>
      <c r="DO553" s="9"/>
      <c r="DP553" s="9"/>
      <c r="DQ553" s="9"/>
      <c r="DR553" s="9"/>
      <c r="DS553" s="9"/>
      <c r="DT553" s="9"/>
      <c r="DU553" s="9"/>
      <c r="DV553" s="9"/>
      <c r="DW553" s="9"/>
      <c r="DX553" s="9"/>
      <c r="DY553" s="9"/>
      <c r="DZ553" s="9"/>
      <c r="EA553" s="9"/>
      <c r="EB553" s="5"/>
    </row>
    <row r="554" spans="1:132" x14ac:dyDescent="0.25">
      <c r="A554" s="5"/>
      <c r="B554" s="5"/>
      <c r="C554" s="5"/>
      <c r="D554" s="5"/>
      <c r="E554" s="14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14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5"/>
      <c r="CN554" s="5"/>
      <c r="CO554" s="5"/>
      <c r="CP554" s="5"/>
      <c r="CQ554" s="5"/>
      <c r="CR554" s="5"/>
      <c r="CS554" s="5"/>
      <c r="CT554" s="5"/>
      <c r="CU554" s="5"/>
      <c r="CV554" s="5"/>
      <c r="CW554" s="5"/>
      <c r="CX554" s="5"/>
      <c r="CY554" s="5"/>
      <c r="CZ554" s="5"/>
      <c r="DA554" s="5"/>
      <c r="DB554" s="5"/>
      <c r="DC554" s="5"/>
      <c r="DD554" s="5"/>
      <c r="DE554" s="5"/>
      <c r="DF554" s="9"/>
      <c r="DG554" s="9"/>
      <c r="DH554" s="9"/>
      <c r="DI554" s="9"/>
      <c r="DJ554" s="9"/>
      <c r="DK554" s="9"/>
      <c r="DL554" s="9"/>
      <c r="DM554" s="9"/>
      <c r="DN554" s="9"/>
      <c r="DO554" s="9"/>
      <c r="DP554" s="9"/>
      <c r="DQ554" s="9"/>
      <c r="DR554" s="9"/>
      <c r="DS554" s="9"/>
      <c r="DT554" s="9"/>
      <c r="DU554" s="9"/>
      <c r="DV554" s="9"/>
      <c r="DW554" s="9"/>
      <c r="DX554" s="9"/>
      <c r="DY554" s="9"/>
      <c r="DZ554" s="9"/>
      <c r="EA554" s="9"/>
      <c r="EB554" s="5"/>
    </row>
    <row r="555" spans="1:132" x14ac:dyDescent="0.25">
      <c r="A555" s="5"/>
      <c r="B555" s="5"/>
      <c r="C555" s="5"/>
      <c r="D555" s="5"/>
      <c r="E555" s="14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14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5"/>
      <c r="CN555" s="5"/>
      <c r="CO555" s="5"/>
      <c r="CP555" s="5"/>
      <c r="CQ555" s="5"/>
      <c r="CR555" s="5"/>
      <c r="CS555" s="5"/>
      <c r="CT555" s="5"/>
      <c r="CU555" s="5"/>
      <c r="CV555" s="5"/>
      <c r="CW555" s="5"/>
      <c r="CX555" s="5"/>
      <c r="CY555" s="5"/>
      <c r="CZ555" s="5"/>
      <c r="DA555" s="5"/>
      <c r="DB555" s="5"/>
      <c r="DC555" s="5"/>
      <c r="DD555" s="5"/>
      <c r="DE555" s="5"/>
      <c r="DF555" s="9"/>
      <c r="DG555" s="9"/>
      <c r="DH555" s="9"/>
      <c r="DI555" s="9"/>
      <c r="DJ555" s="9"/>
      <c r="DK555" s="9"/>
      <c r="DL555" s="9"/>
      <c r="DM555" s="9"/>
      <c r="DN555" s="9"/>
      <c r="DO555" s="9"/>
      <c r="DP555" s="9"/>
      <c r="DQ555" s="9"/>
      <c r="DR555" s="9"/>
      <c r="DS555" s="9"/>
      <c r="DT555" s="9"/>
      <c r="DU555" s="9"/>
      <c r="DV555" s="9"/>
      <c r="DW555" s="9"/>
      <c r="DX555" s="9"/>
      <c r="DY555" s="9"/>
      <c r="DZ555" s="9"/>
      <c r="EA555" s="9"/>
      <c r="EB555" s="5"/>
    </row>
    <row r="556" spans="1:132" x14ac:dyDescent="0.25">
      <c r="A556" s="5"/>
      <c r="B556" s="5"/>
      <c r="C556" s="5"/>
      <c r="D556" s="5"/>
      <c r="E556" s="14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14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5"/>
      <c r="CN556" s="5"/>
      <c r="CO556" s="5"/>
      <c r="CP556" s="5"/>
      <c r="CQ556" s="5"/>
      <c r="CR556" s="5"/>
      <c r="CS556" s="5"/>
      <c r="CT556" s="5"/>
      <c r="CU556" s="5"/>
      <c r="CV556" s="5"/>
      <c r="CW556" s="5"/>
      <c r="CX556" s="5"/>
      <c r="CY556" s="5"/>
      <c r="CZ556" s="5"/>
      <c r="DA556" s="5"/>
      <c r="DB556" s="5"/>
      <c r="DC556" s="5"/>
      <c r="DD556" s="5"/>
      <c r="DE556" s="5"/>
      <c r="DF556" s="9"/>
      <c r="DG556" s="9"/>
      <c r="DH556" s="9"/>
      <c r="DI556" s="9"/>
      <c r="DJ556" s="9"/>
      <c r="DK556" s="9"/>
      <c r="DL556" s="9"/>
      <c r="DM556" s="9"/>
      <c r="DN556" s="9"/>
      <c r="DO556" s="9"/>
      <c r="DP556" s="9"/>
      <c r="DQ556" s="9"/>
      <c r="DR556" s="9"/>
      <c r="DS556" s="9"/>
      <c r="DT556" s="9"/>
      <c r="DU556" s="9"/>
      <c r="DV556" s="9"/>
      <c r="DW556" s="9"/>
      <c r="DX556" s="9"/>
      <c r="DY556" s="9"/>
      <c r="DZ556" s="9"/>
      <c r="EA556" s="9"/>
      <c r="EB556" s="5"/>
    </row>
    <row r="557" spans="1:132" x14ac:dyDescent="0.25">
      <c r="A557" s="5"/>
      <c r="B557" s="5"/>
      <c r="C557" s="5"/>
      <c r="D557" s="5"/>
      <c r="E557" s="14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145"/>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5"/>
      <c r="CI557" s="5"/>
      <c r="CJ557" s="5"/>
      <c r="CK557" s="5"/>
      <c r="CL557" s="5"/>
      <c r="CM557" s="5"/>
      <c r="CN557" s="5"/>
      <c r="CO557" s="5"/>
      <c r="CP557" s="5"/>
      <c r="CQ557" s="5"/>
      <c r="CR557" s="5"/>
      <c r="CS557" s="5"/>
      <c r="CT557" s="5"/>
      <c r="CU557" s="5"/>
      <c r="CV557" s="5"/>
      <c r="CW557" s="5"/>
      <c r="CX557" s="5"/>
      <c r="CY557" s="5"/>
      <c r="CZ557" s="5"/>
      <c r="DA557" s="5"/>
      <c r="DB557" s="5"/>
      <c r="DC557" s="5"/>
      <c r="DD557" s="5"/>
      <c r="DE557" s="5"/>
      <c r="DF557" s="9"/>
      <c r="DG557" s="9"/>
      <c r="DH557" s="9"/>
      <c r="DI557" s="9"/>
      <c r="DJ557" s="9"/>
      <c r="DK557" s="9"/>
      <c r="DL557" s="9"/>
      <c r="DM557" s="9"/>
      <c r="DN557" s="9"/>
      <c r="DO557" s="9"/>
      <c r="DP557" s="9"/>
      <c r="DQ557" s="9"/>
      <c r="DR557" s="9"/>
      <c r="DS557" s="9"/>
      <c r="DT557" s="9"/>
      <c r="DU557" s="9"/>
      <c r="DV557" s="9"/>
      <c r="DW557" s="9"/>
      <c r="DX557" s="9"/>
      <c r="DY557" s="9"/>
      <c r="DZ557" s="9"/>
      <c r="EA557" s="9"/>
      <c r="EB557" s="5"/>
    </row>
    <row r="558" spans="1:132" x14ac:dyDescent="0.25">
      <c r="A558" s="5"/>
      <c r="B558" s="5"/>
      <c r="C558" s="5"/>
      <c r="D558" s="5"/>
      <c r="E558" s="14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14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c r="CV558" s="5"/>
      <c r="CW558" s="5"/>
      <c r="CX558" s="5"/>
      <c r="CY558" s="5"/>
      <c r="CZ558" s="5"/>
      <c r="DA558" s="5"/>
      <c r="DB558" s="5"/>
      <c r="DC558" s="5"/>
      <c r="DD558" s="5"/>
      <c r="DE558" s="5"/>
      <c r="DF558" s="9"/>
      <c r="DG558" s="9"/>
      <c r="DH558" s="9"/>
      <c r="DI558" s="9"/>
      <c r="DJ558" s="9"/>
      <c r="DK558" s="9"/>
      <c r="DL558" s="9"/>
      <c r="DM558" s="9"/>
      <c r="DN558" s="9"/>
      <c r="DO558" s="9"/>
      <c r="DP558" s="9"/>
      <c r="DQ558" s="9"/>
      <c r="DR558" s="9"/>
      <c r="DS558" s="9"/>
      <c r="DT558" s="9"/>
      <c r="DU558" s="9"/>
      <c r="DV558" s="9"/>
      <c r="DW558" s="9"/>
      <c r="DX558" s="9"/>
      <c r="DY558" s="9"/>
      <c r="DZ558" s="9"/>
      <c r="EA558" s="9"/>
      <c r="EB558" s="5"/>
    </row>
    <row r="559" spans="1:132" x14ac:dyDescent="0.25">
      <c r="A559" s="5"/>
      <c r="B559" s="5"/>
      <c r="C559" s="5"/>
      <c r="D559" s="5"/>
      <c r="E559" s="14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14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5"/>
      <c r="CN559" s="5"/>
      <c r="CO559" s="5"/>
      <c r="CP559" s="5"/>
      <c r="CQ559" s="5"/>
      <c r="CR559" s="5"/>
      <c r="CS559" s="5"/>
      <c r="CT559" s="5"/>
      <c r="CU559" s="5"/>
      <c r="CV559" s="5"/>
      <c r="CW559" s="5"/>
      <c r="CX559" s="5"/>
      <c r="CY559" s="5"/>
      <c r="CZ559" s="5"/>
      <c r="DA559" s="5"/>
      <c r="DB559" s="5"/>
      <c r="DC559" s="5"/>
      <c r="DD559" s="5"/>
      <c r="DE559" s="5"/>
      <c r="DF559" s="9"/>
      <c r="DG559" s="9"/>
      <c r="DH559" s="9"/>
      <c r="DI559" s="9"/>
      <c r="DJ559" s="9"/>
      <c r="DK559" s="9"/>
      <c r="DL559" s="9"/>
      <c r="DM559" s="9"/>
      <c r="DN559" s="9"/>
      <c r="DO559" s="9"/>
      <c r="DP559" s="9"/>
      <c r="DQ559" s="9"/>
      <c r="DR559" s="9"/>
      <c r="DS559" s="9"/>
      <c r="DT559" s="9"/>
      <c r="DU559" s="9"/>
      <c r="DV559" s="9"/>
      <c r="DW559" s="9"/>
      <c r="DX559" s="9"/>
      <c r="DY559" s="9"/>
      <c r="DZ559" s="9"/>
      <c r="EA559" s="9"/>
      <c r="EB559" s="5"/>
    </row>
    <row r="560" spans="1:132" x14ac:dyDescent="0.25">
      <c r="A560" s="5"/>
      <c r="B560" s="5"/>
      <c r="C560" s="5"/>
      <c r="D560" s="5"/>
      <c r="E560" s="14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145"/>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5"/>
      <c r="CI560" s="5"/>
      <c r="CJ560" s="5"/>
      <c r="CK560" s="5"/>
      <c r="CL560" s="5"/>
      <c r="CM560" s="5"/>
      <c r="CN560" s="5"/>
      <c r="CO560" s="5"/>
      <c r="CP560" s="5"/>
      <c r="CQ560" s="5"/>
      <c r="CR560" s="5"/>
      <c r="CS560" s="5"/>
      <c r="CT560" s="5"/>
      <c r="CU560" s="5"/>
      <c r="CV560" s="5"/>
      <c r="CW560" s="5"/>
      <c r="CX560" s="5"/>
      <c r="CY560" s="5"/>
      <c r="CZ560" s="5"/>
      <c r="DA560" s="5"/>
      <c r="DB560" s="5"/>
      <c r="DC560" s="5"/>
      <c r="DD560" s="5"/>
      <c r="DE560" s="5"/>
      <c r="DF560" s="9"/>
      <c r="DG560" s="9"/>
      <c r="DH560" s="9"/>
      <c r="DI560" s="9"/>
      <c r="DJ560" s="9"/>
      <c r="DK560" s="9"/>
      <c r="DL560" s="9"/>
      <c r="DM560" s="9"/>
      <c r="DN560" s="9"/>
      <c r="DO560" s="9"/>
      <c r="DP560" s="9"/>
      <c r="DQ560" s="9"/>
      <c r="DR560" s="9"/>
      <c r="DS560" s="9"/>
      <c r="DT560" s="9"/>
      <c r="DU560" s="9"/>
      <c r="DV560" s="9"/>
      <c r="DW560" s="9"/>
      <c r="DX560" s="9"/>
      <c r="DY560" s="9"/>
      <c r="DZ560" s="9"/>
      <c r="EA560" s="9"/>
      <c r="EB560" s="5"/>
    </row>
    <row r="561" spans="1:132" x14ac:dyDescent="0.25">
      <c r="A561" s="5"/>
      <c r="B561" s="5"/>
      <c r="C561" s="5"/>
      <c r="D561" s="5"/>
      <c r="E561" s="14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145"/>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5"/>
      <c r="CI561" s="5"/>
      <c r="CJ561" s="5"/>
      <c r="CK561" s="5"/>
      <c r="CL561" s="5"/>
      <c r="CM561" s="5"/>
      <c r="CN561" s="5"/>
      <c r="CO561" s="5"/>
      <c r="CP561" s="5"/>
      <c r="CQ561" s="5"/>
      <c r="CR561" s="5"/>
      <c r="CS561" s="5"/>
      <c r="CT561" s="5"/>
      <c r="CU561" s="5"/>
      <c r="CV561" s="5"/>
      <c r="CW561" s="5"/>
      <c r="CX561" s="5"/>
      <c r="CY561" s="5"/>
      <c r="CZ561" s="5"/>
      <c r="DA561" s="5"/>
      <c r="DB561" s="5"/>
      <c r="DC561" s="5"/>
      <c r="DD561" s="5"/>
      <c r="DE561" s="5"/>
      <c r="DF561" s="9"/>
      <c r="DG561" s="9"/>
      <c r="DH561" s="9"/>
      <c r="DI561" s="9"/>
      <c r="DJ561" s="9"/>
      <c r="DK561" s="9"/>
      <c r="DL561" s="9"/>
      <c r="DM561" s="9"/>
      <c r="DN561" s="9"/>
      <c r="DO561" s="9"/>
      <c r="DP561" s="9"/>
      <c r="DQ561" s="9"/>
      <c r="DR561" s="9"/>
      <c r="DS561" s="9"/>
      <c r="DT561" s="9"/>
      <c r="DU561" s="9"/>
      <c r="DV561" s="9"/>
      <c r="DW561" s="9"/>
      <c r="DX561" s="9"/>
      <c r="DY561" s="9"/>
      <c r="DZ561" s="9"/>
      <c r="EA561" s="9"/>
      <c r="EB561" s="5"/>
    </row>
    <row r="562" spans="1:132" x14ac:dyDescent="0.25">
      <c r="A562" s="5"/>
      <c r="B562" s="5"/>
      <c r="C562" s="5"/>
      <c r="D562" s="5"/>
      <c r="E562" s="14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145"/>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5"/>
      <c r="CI562" s="5"/>
      <c r="CJ562" s="5"/>
      <c r="CK562" s="5"/>
      <c r="CL562" s="5"/>
      <c r="CM562" s="5"/>
      <c r="CN562" s="5"/>
      <c r="CO562" s="5"/>
      <c r="CP562" s="5"/>
      <c r="CQ562" s="5"/>
      <c r="CR562" s="5"/>
      <c r="CS562" s="5"/>
      <c r="CT562" s="5"/>
      <c r="CU562" s="5"/>
      <c r="CV562" s="5"/>
      <c r="CW562" s="5"/>
      <c r="CX562" s="5"/>
      <c r="CY562" s="5"/>
      <c r="CZ562" s="5"/>
      <c r="DA562" s="5"/>
      <c r="DB562" s="5"/>
      <c r="DC562" s="5"/>
      <c r="DD562" s="5"/>
      <c r="DE562" s="5"/>
      <c r="DF562" s="9"/>
      <c r="DG562" s="9"/>
      <c r="DH562" s="9"/>
      <c r="DI562" s="9"/>
      <c r="DJ562" s="9"/>
      <c r="DK562" s="9"/>
      <c r="DL562" s="9"/>
      <c r="DM562" s="9"/>
      <c r="DN562" s="9"/>
      <c r="DO562" s="9"/>
      <c r="DP562" s="9"/>
      <c r="DQ562" s="9"/>
      <c r="DR562" s="9"/>
      <c r="DS562" s="9"/>
      <c r="DT562" s="9"/>
      <c r="DU562" s="9"/>
      <c r="DV562" s="9"/>
      <c r="DW562" s="9"/>
      <c r="DX562" s="9"/>
      <c r="DY562" s="9"/>
      <c r="DZ562" s="9"/>
      <c r="EA562" s="9"/>
      <c r="EB562" s="5"/>
    </row>
    <row r="563" spans="1:132" x14ac:dyDescent="0.25">
      <c r="A563" s="5"/>
      <c r="B563" s="5"/>
      <c r="C563" s="5"/>
      <c r="D563" s="5"/>
      <c r="E563" s="14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14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5"/>
      <c r="CN563" s="5"/>
      <c r="CO563" s="5"/>
      <c r="CP563" s="5"/>
      <c r="CQ563" s="5"/>
      <c r="CR563" s="5"/>
      <c r="CS563" s="5"/>
      <c r="CT563" s="5"/>
      <c r="CU563" s="5"/>
      <c r="CV563" s="5"/>
      <c r="CW563" s="5"/>
      <c r="CX563" s="5"/>
      <c r="CY563" s="5"/>
      <c r="CZ563" s="5"/>
      <c r="DA563" s="5"/>
      <c r="DB563" s="5"/>
      <c r="DC563" s="5"/>
      <c r="DD563" s="5"/>
      <c r="DE563" s="5"/>
      <c r="DF563" s="9"/>
      <c r="DG563" s="9"/>
      <c r="DH563" s="9"/>
      <c r="DI563" s="9"/>
      <c r="DJ563" s="9"/>
      <c r="DK563" s="9"/>
      <c r="DL563" s="9"/>
      <c r="DM563" s="9"/>
      <c r="DN563" s="9"/>
      <c r="DO563" s="9"/>
      <c r="DP563" s="9"/>
      <c r="DQ563" s="9"/>
      <c r="DR563" s="9"/>
      <c r="DS563" s="9"/>
      <c r="DT563" s="9"/>
      <c r="DU563" s="9"/>
      <c r="DV563" s="9"/>
      <c r="DW563" s="9"/>
      <c r="DX563" s="9"/>
      <c r="DY563" s="9"/>
      <c r="DZ563" s="9"/>
      <c r="EA563" s="9"/>
      <c r="EB563" s="5"/>
    </row>
    <row r="564" spans="1:132" x14ac:dyDescent="0.25">
      <c r="A564" s="5"/>
      <c r="B564" s="5"/>
      <c r="C564" s="5"/>
      <c r="D564" s="5"/>
      <c r="E564" s="14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14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5"/>
      <c r="CN564" s="5"/>
      <c r="CO564" s="5"/>
      <c r="CP564" s="5"/>
      <c r="CQ564" s="5"/>
      <c r="CR564" s="5"/>
      <c r="CS564" s="5"/>
      <c r="CT564" s="5"/>
      <c r="CU564" s="5"/>
      <c r="CV564" s="5"/>
      <c r="CW564" s="5"/>
      <c r="CX564" s="5"/>
      <c r="CY564" s="5"/>
      <c r="CZ564" s="5"/>
      <c r="DA564" s="5"/>
      <c r="DB564" s="5"/>
      <c r="DC564" s="5"/>
      <c r="DD564" s="5"/>
      <c r="DE564" s="5"/>
      <c r="DF564" s="9"/>
      <c r="DG564" s="9"/>
      <c r="DH564" s="9"/>
      <c r="DI564" s="9"/>
      <c r="DJ564" s="9"/>
      <c r="DK564" s="9"/>
      <c r="DL564" s="9"/>
      <c r="DM564" s="9"/>
      <c r="DN564" s="9"/>
      <c r="DO564" s="9"/>
      <c r="DP564" s="9"/>
      <c r="DQ564" s="9"/>
      <c r="DR564" s="9"/>
      <c r="DS564" s="9"/>
      <c r="DT564" s="9"/>
      <c r="DU564" s="9"/>
      <c r="DV564" s="9"/>
      <c r="DW564" s="9"/>
      <c r="DX564" s="9"/>
      <c r="DY564" s="9"/>
      <c r="DZ564" s="9"/>
      <c r="EA564" s="9"/>
      <c r="EB564" s="5"/>
    </row>
    <row r="565" spans="1:132" x14ac:dyDescent="0.25">
      <c r="A565" s="5"/>
      <c r="B565" s="5"/>
      <c r="C565" s="5"/>
      <c r="D565" s="5"/>
      <c r="E565" s="14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14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c r="CV565" s="5"/>
      <c r="CW565" s="5"/>
      <c r="CX565" s="5"/>
      <c r="CY565" s="5"/>
      <c r="CZ565" s="5"/>
      <c r="DA565" s="5"/>
      <c r="DB565" s="5"/>
      <c r="DC565" s="5"/>
      <c r="DD565" s="5"/>
      <c r="DE565" s="5"/>
      <c r="DF565" s="9"/>
      <c r="DG565" s="9"/>
      <c r="DH565" s="9"/>
      <c r="DI565" s="9"/>
      <c r="DJ565" s="9"/>
      <c r="DK565" s="9"/>
      <c r="DL565" s="9"/>
      <c r="DM565" s="9"/>
      <c r="DN565" s="9"/>
      <c r="DO565" s="9"/>
      <c r="DP565" s="9"/>
      <c r="DQ565" s="9"/>
      <c r="DR565" s="9"/>
      <c r="DS565" s="9"/>
      <c r="DT565" s="9"/>
      <c r="DU565" s="9"/>
      <c r="DV565" s="9"/>
      <c r="DW565" s="9"/>
      <c r="DX565" s="9"/>
      <c r="DY565" s="9"/>
      <c r="DZ565" s="9"/>
      <c r="EA565" s="9"/>
      <c r="EB565" s="5"/>
    </row>
    <row r="566" spans="1:132" x14ac:dyDescent="0.25">
      <c r="A566" s="5"/>
      <c r="B566" s="5"/>
      <c r="C566" s="5"/>
      <c r="D566" s="5"/>
      <c r="E566" s="14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14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5"/>
      <c r="CN566" s="5"/>
      <c r="CO566" s="5"/>
      <c r="CP566" s="5"/>
      <c r="CQ566" s="5"/>
      <c r="CR566" s="5"/>
      <c r="CS566" s="5"/>
      <c r="CT566" s="5"/>
      <c r="CU566" s="5"/>
      <c r="CV566" s="5"/>
      <c r="CW566" s="5"/>
      <c r="CX566" s="5"/>
      <c r="CY566" s="5"/>
      <c r="CZ566" s="5"/>
      <c r="DA566" s="5"/>
      <c r="DB566" s="5"/>
      <c r="DC566" s="5"/>
      <c r="DD566" s="5"/>
      <c r="DE566" s="5"/>
      <c r="DF566" s="9"/>
      <c r="DG566" s="9"/>
      <c r="DH566" s="9"/>
      <c r="DI566" s="9"/>
      <c r="DJ566" s="9"/>
      <c r="DK566" s="9"/>
      <c r="DL566" s="9"/>
      <c r="DM566" s="9"/>
      <c r="DN566" s="9"/>
      <c r="DO566" s="9"/>
      <c r="DP566" s="9"/>
      <c r="DQ566" s="9"/>
      <c r="DR566" s="9"/>
      <c r="DS566" s="9"/>
      <c r="DT566" s="9"/>
      <c r="DU566" s="9"/>
      <c r="DV566" s="9"/>
      <c r="DW566" s="9"/>
      <c r="DX566" s="9"/>
      <c r="DY566" s="9"/>
      <c r="DZ566" s="9"/>
      <c r="EA566" s="9"/>
      <c r="EB566" s="5"/>
    </row>
    <row r="567" spans="1:132" x14ac:dyDescent="0.25">
      <c r="A567" s="5"/>
      <c r="B567" s="5"/>
      <c r="C567" s="5"/>
      <c r="D567" s="5"/>
      <c r="E567" s="14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145"/>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5"/>
      <c r="CI567" s="5"/>
      <c r="CJ567" s="5"/>
      <c r="CK567" s="5"/>
      <c r="CL567" s="5"/>
      <c r="CM567" s="5"/>
      <c r="CN567" s="5"/>
      <c r="CO567" s="5"/>
      <c r="CP567" s="5"/>
      <c r="CQ567" s="5"/>
      <c r="CR567" s="5"/>
      <c r="CS567" s="5"/>
      <c r="CT567" s="5"/>
      <c r="CU567" s="5"/>
      <c r="CV567" s="5"/>
      <c r="CW567" s="5"/>
      <c r="CX567" s="5"/>
      <c r="CY567" s="5"/>
      <c r="CZ567" s="5"/>
      <c r="DA567" s="5"/>
      <c r="DB567" s="5"/>
      <c r="DC567" s="5"/>
      <c r="DD567" s="5"/>
      <c r="DE567" s="5"/>
      <c r="DF567" s="9"/>
      <c r="DG567" s="9"/>
      <c r="DH567" s="9"/>
      <c r="DI567" s="9"/>
      <c r="DJ567" s="9"/>
      <c r="DK567" s="9"/>
      <c r="DL567" s="9"/>
      <c r="DM567" s="9"/>
      <c r="DN567" s="9"/>
      <c r="DO567" s="9"/>
      <c r="DP567" s="9"/>
      <c r="DQ567" s="9"/>
      <c r="DR567" s="9"/>
      <c r="DS567" s="9"/>
      <c r="DT567" s="9"/>
      <c r="DU567" s="9"/>
      <c r="DV567" s="9"/>
      <c r="DW567" s="9"/>
      <c r="DX567" s="9"/>
      <c r="DY567" s="9"/>
      <c r="DZ567" s="9"/>
      <c r="EA567" s="9"/>
      <c r="EB567" s="5"/>
    </row>
    <row r="568" spans="1:132" x14ac:dyDescent="0.25">
      <c r="A568" s="5"/>
      <c r="B568" s="5"/>
      <c r="C568" s="5"/>
      <c r="D568" s="5"/>
      <c r="E568" s="14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145"/>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5"/>
      <c r="CI568" s="5"/>
      <c r="CJ568" s="5"/>
      <c r="CK568" s="5"/>
      <c r="CL568" s="5"/>
      <c r="CM568" s="5"/>
      <c r="CN568" s="5"/>
      <c r="CO568" s="5"/>
      <c r="CP568" s="5"/>
      <c r="CQ568" s="5"/>
      <c r="CR568" s="5"/>
      <c r="CS568" s="5"/>
      <c r="CT568" s="5"/>
      <c r="CU568" s="5"/>
      <c r="CV568" s="5"/>
      <c r="CW568" s="5"/>
      <c r="CX568" s="5"/>
      <c r="CY568" s="5"/>
      <c r="CZ568" s="5"/>
      <c r="DA568" s="5"/>
      <c r="DB568" s="5"/>
      <c r="DC568" s="5"/>
      <c r="DD568" s="5"/>
      <c r="DE568" s="5"/>
      <c r="DF568" s="9"/>
      <c r="DG568" s="9"/>
      <c r="DH568" s="9"/>
      <c r="DI568" s="9"/>
      <c r="DJ568" s="9"/>
      <c r="DK568" s="9"/>
      <c r="DL568" s="9"/>
      <c r="DM568" s="9"/>
      <c r="DN568" s="9"/>
      <c r="DO568" s="9"/>
      <c r="DP568" s="9"/>
      <c r="DQ568" s="9"/>
      <c r="DR568" s="9"/>
      <c r="DS568" s="9"/>
      <c r="DT568" s="9"/>
      <c r="DU568" s="9"/>
      <c r="DV568" s="9"/>
      <c r="DW568" s="9"/>
      <c r="DX568" s="9"/>
      <c r="DY568" s="9"/>
      <c r="DZ568" s="9"/>
      <c r="EA568" s="9"/>
      <c r="EB568" s="5"/>
    </row>
    <row r="569" spans="1:132" x14ac:dyDescent="0.25">
      <c r="A569" s="5"/>
      <c r="B569" s="5"/>
      <c r="C569" s="5"/>
      <c r="D569" s="5"/>
      <c r="E569" s="14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14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c r="CP569" s="5"/>
      <c r="CQ569" s="5"/>
      <c r="CR569" s="5"/>
      <c r="CS569" s="5"/>
      <c r="CT569" s="5"/>
      <c r="CU569" s="5"/>
      <c r="CV569" s="5"/>
      <c r="CW569" s="5"/>
      <c r="CX569" s="5"/>
      <c r="CY569" s="5"/>
      <c r="CZ569" s="5"/>
      <c r="DA569" s="5"/>
      <c r="DB569" s="5"/>
      <c r="DC569" s="5"/>
      <c r="DD569" s="5"/>
      <c r="DE569" s="5"/>
      <c r="DF569" s="9"/>
      <c r="DG569" s="9"/>
      <c r="DH569" s="9"/>
      <c r="DI569" s="9"/>
      <c r="DJ569" s="9"/>
      <c r="DK569" s="9"/>
      <c r="DL569" s="9"/>
      <c r="DM569" s="9"/>
      <c r="DN569" s="9"/>
      <c r="DO569" s="9"/>
      <c r="DP569" s="9"/>
      <c r="DQ569" s="9"/>
      <c r="DR569" s="9"/>
      <c r="DS569" s="9"/>
      <c r="DT569" s="9"/>
      <c r="DU569" s="9"/>
      <c r="DV569" s="9"/>
      <c r="DW569" s="9"/>
      <c r="DX569" s="9"/>
      <c r="DY569" s="9"/>
      <c r="DZ569" s="9"/>
      <c r="EA569" s="9"/>
      <c r="EB569" s="5"/>
    </row>
    <row r="570" spans="1:132" x14ac:dyDescent="0.25">
      <c r="A570" s="5"/>
      <c r="B570" s="5"/>
      <c r="C570" s="5"/>
      <c r="D570" s="5"/>
      <c r="E570" s="14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14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5"/>
      <c r="CN570" s="5"/>
      <c r="CO570" s="5"/>
      <c r="CP570" s="5"/>
      <c r="CQ570" s="5"/>
      <c r="CR570" s="5"/>
      <c r="CS570" s="5"/>
      <c r="CT570" s="5"/>
      <c r="CU570" s="5"/>
      <c r="CV570" s="5"/>
      <c r="CW570" s="5"/>
      <c r="CX570" s="5"/>
      <c r="CY570" s="5"/>
      <c r="CZ570" s="5"/>
      <c r="DA570" s="5"/>
      <c r="DB570" s="5"/>
      <c r="DC570" s="5"/>
      <c r="DD570" s="5"/>
      <c r="DE570" s="5"/>
      <c r="DF570" s="9"/>
      <c r="DG570" s="9"/>
      <c r="DH570" s="9"/>
      <c r="DI570" s="9"/>
      <c r="DJ570" s="9"/>
      <c r="DK570" s="9"/>
      <c r="DL570" s="9"/>
      <c r="DM570" s="9"/>
      <c r="DN570" s="9"/>
      <c r="DO570" s="9"/>
      <c r="DP570" s="9"/>
      <c r="DQ570" s="9"/>
      <c r="DR570" s="9"/>
      <c r="DS570" s="9"/>
      <c r="DT570" s="9"/>
      <c r="DU570" s="9"/>
      <c r="DV570" s="9"/>
      <c r="DW570" s="9"/>
      <c r="DX570" s="9"/>
      <c r="DY570" s="9"/>
      <c r="DZ570" s="9"/>
      <c r="EA570" s="9"/>
      <c r="EB570" s="5"/>
    </row>
    <row r="571" spans="1:132" x14ac:dyDescent="0.25">
      <c r="A571" s="5"/>
      <c r="B571" s="5"/>
      <c r="C571" s="5"/>
      <c r="D571" s="5"/>
      <c r="E571" s="14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14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c r="CL571" s="5"/>
      <c r="CM571" s="5"/>
      <c r="CN571" s="5"/>
      <c r="CO571" s="5"/>
      <c r="CP571" s="5"/>
      <c r="CQ571" s="5"/>
      <c r="CR571" s="5"/>
      <c r="CS571" s="5"/>
      <c r="CT571" s="5"/>
      <c r="CU571" s="5"/>
      <c r="CV571" s="5"/>
      <c r="CW571" s="5"/>
      <c r="CX571" s="5"/>
      <c r="CY571" s="5"/>
      <c r="CZ571" s="5"/>
      <c r="DA571" s="5"/>
      <c r="DB571" s="5"/>
      <c r="DC571" s="5"/>
      <c r="DD571" s="5"/>
      <c r="DE571" s="5"/>
      <c r="DF571" s="9"/>
      <c r="DG571" s="9"/>
      <c r="DH571" s="9"/>
      <c r="DI571" s="9"/>
      <c r="DJ571" s="9"/>
      <c r="DK571" s="9"/>
      <c r="DL571" s="9"/>
      <c r="DM571" s="9"/>
      <c r="DN571" s="9"/>
      <c r="DO571" s="9"/>
      <c r="DP571" s="9"/>
      <c r="DQ571" s="9"/>
      <c r="DR571" s="9"/>
      <c r="DS571" s="9"/>
      <c r="DT571" s="9"/>
      <c r="DU571" s="9"/>
      <c r="DV571" s="9"/>
      <c r="DW571" s="9"/>
      <c r="DX571" s="9"/>
      <c r="DY571" s="9"/>
      <c r="DZ571" s="9"/>
      <c r="EA571" s="9"/>
      <c r="EB571" s="5"/>
    </row>
    <row r="572" spans="1:132" x14ac:dyDescent="0.25">
      <c r="A572" s="5"/>
      <c r="B572" s="5"/>
      <c r="C572" s="5"/>
      <c r="D572" s="5"/>
      <c r="E572" s="14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14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c r="CJ572" s="5"/>
      <c r="CK572" s="5"/>
      <c r="CL572" s="5"/>
      <c r="CM572" s="5"/>
      <c r="CN572" s="5"/>
      <c r="CO572" s="5"/>
      <c r="CP572" s="5"/>
      <c r="CQ572" s="5"/>
      <c r="CR572" s="5"/>
      <c r="CS572" s="5"/>
      <c r="CT572" s="5"/>
      <c r="CU572" s="5"/>
      <c r="CV572" s="5"/>
      <c r="CW572" s="5"/>
      <c r="CX572" s="5"/>
      <c r="CY572" s="5"/>
      <c r="CZ572" s="5"/>
      <c r="DA572" s="5"/>
      <c r="DB572" s="5"/>
      <c r="DC572" s="5"/>
      <c r="DD572" s="5"/>
      <c r="DE572" s="5"/>
      <c r="DF572" s="9"/>
      <c r="DG572" s="9"/>
      <c r="DH572" s="9"/>
      <c r="DI572" s="9"/>
      <c r="DJ572" s="9"/>
      <c r="DK572" s="9"/>
      <c r="DL572" s="9"/>
      <c r="DM572" s="9"/>
      <c r="DN572" s="9"/>
      <c r="DO572" s="9"/>
      <c r="DP572" s="9"/>
      <c r="DQ572" s="9"/>
      <c r="DR572" s="9"/>
      <c r="DS572" s="9"/>
      <c r="DT572" s="9"/>
      <c r="DU572" s="9"/>
      <c r="DV572" s="9"/>
      <c r="DW572" s="9"/>
      <c r="DX572" s="9"/>
      <c r="DY572" s="9"/>
      <c r="DZ572" s="9"/>
      <c r="EA572" s="9"/>
      <c r="EB572" s="5"/>
    </row>
    <row r="573" spans="1:132" x14ac:dyDescent="0.25">
      <c r="A573" s="5"/>
      <c r="B573" s="5"/>
      <c r="C573" s="5"/>
      <c r="D573" s="5"/>
      <c r="E573" s="14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14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5"/>
      <c r="CN573" s="5"/>
      <c r="CO573" s="5"/>
      <c r="CP573" s="5"/>
      <c r="CQ573" s="5"/>
      <c r="CR573" s="5"/>
      <c r="CS573" s="5"/>
      <c r="CT573" s="5"/>
      <c r="CU573" s="5"/>
      <c r="CV573" s="5"/>
      <c r="CW573" s="5"/>
      <c r="CX573" s="5"/>
      <c r="CY573" s="5"/>
      <c r="CZ573" s="5"/>
      <c r="DA573" s="5"/>
      <c r="DB573" s="5"/>
      <c r="DC573" s="5"/>
      <c r="DD573" s="5"/>
      <c r="DE573" s="5"/>
      <c r="DF573" s="9"/>
      <c r="DG573" s="9"/>
      <c r="DH573" s="9"/>
      <c r="DI573" s="9"/>
      <c r="DJ573" s="9"/>
      <c r="DK573" s="9"/>
      <c r="DL573" s="9"/>
      <c r="DM573" s="9"/>
      <c r="DN573" s="9"/>
      <c r="DO573" s="9"/>
      <c r="DP573" s="9"/>
      <c r="DQ573" s="9"/>
      <c r="DR573" s="9"/>
      <c r="DS573" s="9"/>
      <c r="DT573" s="9"/>
      <c r="DU573" s="9"/>
      <c r="DV573" s="9"/>
      <c r="DW573" s="9"/>
      <c r="DX573" s="9"/>
      <c r="DY573" s="9"/>
      <c r="DZ573" s="9"/>
      <c r="EA573" s="9"/>
      <c r="EB573" s="5"/>
    </row>
    <row r="574" spans="1:132" x14ac:dyDescent="0.25">
      <c r="A574" s="5"/>
      <c r="B574" s="5"/>
      <c r="C574" s="5"/>
      <c r="D574" s="5"/>
      <c r="E574" s="14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145"/>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5"/>
      <c r="CI574" s="5"/>
      <c r="CJ574" s="5"/>
      <c r="CK574" s="5"/>
      <c r="CL574" s="5"/>
      <c r="CM574" s="5"/>
      <c r="CN574" s="5"/>
      <c r="CO574" s="5"/>
      <c r="CP574" s="5"/>
      <c r="CQ574" s="5"/>
      <c r="CR574" s="5"/>
      <c r="CS574" s="5"/>
      <c r="CT574" s="5"/>
      <c r="CU574" s="5"/>
      <c r="CV574" s="5"/>
      <c r="CW574" s="5"/>
      <c r="CX574" s="5"/>
      <c r="CY574" s="5"/>
      <c r="CZ574" s="5"/>
      <c r="DA574" s="5"/>
      <c r="DB574" s="5"/>
      <c r="DC574" s="5"/>
      <c r="DD574" s="5"/>
      <c r="DE574" s="5"/>
      <c r="DF574" s="9"/>
      <c r="DG574" s="9"/>
      <c r="DH574" s="9"/>
      <c r="DI574" s="9"/>
      <c r="DJ574" s="9"/>
      <c r="DK574" s="9"/>
      <c r="DL574" s="9"/>
      <c r="DM574" s="9"/>
      <c r="DN574" s="9"/>
      <c r="DO574" s="9"/>
      <c r="DP574" s="9"/>
      <c r="DQ574" s="9"/>
      <c r="DR574" s="9"/>
      <c r="DS574" s="9"/>
      <c r="DT574" s="9"/>
      <c r="DU574" s="9"/>
      <c r="DV574" s="9"/>
      <c r="DW574" s="9"/>
      <c r="DX574" s="9"/>
      <c r="DY574" s="9"/>
      <c r="DZ574" s="9"/>
      <c r="EA574" s="9"/>
      <c r="EB574" s="5"/>
    </row>
    <row r="575" spans="1:132" x14ac:dyDescent="0.25">
      <c r="A575" s="5"/>
      <c r="B575" s="5"/>
      <c r="C575" s="5"/>
      <c r="D575" s="5"/>
      <c r="E575" s="14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145"/>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5"/>
      <c r="CI575" s="5"/>
      <c r="CJ575" s="5"/>
      <c r="CK575" s="5"/>
      <c r="CL575" s="5"/>
      <c r="CM575" s="5"/>
      <c r="CN575" s="5"/>
      <c r="CO575" s="5"/>
      <c r="CP575" s="5"/>
      <c r="CQ575" s="5"/>
      <c r="CR575" s="5"/>
      <c r="CS575" s="5"/>
      <c r="CT575" s="5"/>
      <c r="CU575" s="5"/>
      <c r="CV575" s="5"/>
      <c r="CW575" s="5"/>
      <c r="CX575" s="5"/>
      <c r="CY575" s="5"/>
      <c r="CZ575" s="5"/>
      <c r="DA575" s="5"/>
      <c r="DB575" s="5"/>
      <c r="DC575" s="5"/>
      <c r="DD575" s="5"/>
      <c r="DE575" s="5"/>
      <c r="DF575" s="9"/>
      <c r="DG575" s="9"/>
      <c r="DH575" s="9"/>
      <c r="DI575" s="9"/>
      <c r="DJ575" s="9"/>
      <c r="DK575" s="9"/>
      <c r="DL575" s="9"/>
      <c r="DM575" s="9"/>
      <c r="DN575" s="9"/>
      <c r="DO575" s="9"/>
      <c r="DP575" s="9"/>
      <c r="DQ575" s="9"/>
      <c r="DR575" s="9"/>
      <c r="DS575" s="9"/>
      <c r="DT575" s="9"/>
      <c r="DU575" s="9"/>
      <c r="DV575" s="9"/>
      <c r="DW575" s="9"/>
      <c r="DX575" s="9"/>
      <c r="DY575" s="9"/>
      <c r="DZ575" s="9"/>
      <c r="EA575" s="9"/>
      <c r="EB575" s="5"/>
    </row>
    <row r="576" spans="1:132" x14ac:dyDescent="0.25">
      <c r="A576" s="5"/>
      <c r="B576" s="5"/>
      <c r="C576" s="5"/>
      <c r="D576" s="5"/>
      <c r="E576" s="14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14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c r="CN576" s="5"/>
      <c r="CO576" s="5"/>
      <c r="CP576" s="5"/>
      <c r="CQ576" s="5"/>
      <c r="CR576" s="5"/>
      <c r="CS576" s="5"/>
      <c r="CT576" s="5"/>
      <c r="CU576" s="5"/>
      <c r="CV576" s="5"/>
      <c r="CW576" s="5"/>
      <c r="CX576" s="5"/>
      <c r="CY576" s="5"/>
      <c r="CZ576" s="5"/>
      <c r="DA576" s="5"/>
      <c r="DB576" s="5"/>
      <c r="DC576" s="5"/>
      <c r="DD576" s="5"/>
      <c r="DE576" s="5"/>
      <c r="DF576" s="9"/>
      <c r="DG576" s="9"/>
      <c r="DH576" s="9"/>
      <c r="DI576" s="9"/>
      <c r="DJ576" s="9"/>
      <c r="DK576" s="9"/>
      <c r="DL576" s="9"/>
      <c r="DM576" s="9"/>
      <c r="DN576" s="9"/>
      <c r="DO576" s="9"/>
      <c r="DP576" s="9"/>
      <c r="DQ576" s="9"/>
      <c r="DR576" s="9"/>
      <c r="DS576" s="9"/>
      <c r="DT576" s="9"/>
      <c r="DU576" s="9"/>
      <c r="DV576" s="9"/>
      <c r="DW576" s="9"/>
      <c r="DX576" s="9"/>
      <c r="DY576" s="9"/>
      <c r="DZ576" s="9"/>
      <c r="EA576" s="9"/>
      <c r="EB576" s="5"/>
    </row>
    <row r="577" spans="1:132" x14ac:dyDescent="0.25">
      <c r="A577" s="5"/>
      <c r="B577" s="5"/>
      <c r="C577" s="5"/>
      <c r="D577" s="5"/>
      <c r="E577" s="14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14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5"/>
      <c r="CN577" s="5"/>
      <c r="CO577" s="5"/>
      <c r="CP577" s="5"/>
      <c r="CQ577" s="5"/>
      <c r="CR577" s="5"/>
      <c r="CS577" s="5"/>
      <c r="CT577" s="5"/>
      <c r="CU577" s="5"/>
      <c r="CV577" s="5"/>
      <c r="CW577" s="5"/>
      <c r="CX577" s="5"/>
      <c r="CY577" s="5"/>
      <c r="CZ577" s="5"/>
      <c r="DA577" s="5"/>
      <c r="DB577" s="5"/>
      <c r="DC577" s="5"/>
      <c r="DD577" s="5"/>
      <c r="DE577" s="5"/>
      <c r="DF577" s="9"/>
      <c r="DG577" s="9"/>
      <c r="DH577" s="9"/>
      <c r="DI577" s="9"/>
      <c r="DJ577" s="9"/>
      <c r="DK577" s="9"/>
      <c r="DL577" s="9"/>
      <c r="DM577" s="9"/>
      <c r="DN577" s="9"/>
      <c r="DO577" s="9"/>
      <c r="DP577" s="9"/>
      <c r="DQ577" s="9"/>
      <c r="DR577" s="9"/>
      <c r="DS577" s="9"/>
      <c r="DT577" s="9"/>
      <c r="DU577" s="9"/>
      <c r="DV577" s="9"/>
      <c r="DW577" s="9"/>
      <c r="DX577" s="9"/>
      <c r="DY577" s="9"/>
      <c r="DZ577" s="9"/>
      <c r="EA577" s="9"/>
      <c r="EB577" s="5"/>
    </row>
    <row r="578" spans="1:132" x14ac:dyDescent="0.25">
      <c r="A578" s="5"/>
      <c r="B578" s="5"/>
      <c r="C578" s="5"/>
      <c r="D578" s="5"/>
      <c r="E578" s="14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14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5"/>
      <c r="CN578" s="5"/>
      <c r="CO578" s="5"/>
      <c r="CP578" s="5"/>
      <c r="CQ578" s="5"/>
      <c r="CR578" s="5"/>
      <c r="CS578" s="5"/>
      <c r="CT578" s="5"/>
      <c r="CU578" s="5"/>
      <c r="CV578" s="5"/>
      <c r="CW578" s="5"/>
      <c r="CX578" s="5"/>
      <c r="CY578" s="5"/>
      <c r="CZ578" s="5"/>
      <c r="DA578" s="5"/>
      <c r="DB578" s="5"/>
      <c r="DC578" s="5"/>
      <c r="DD578" s="5"/>
      <c r="DE578" s="5"/>
      <c r="DF578" s="9"/>
      <c r="DG578" s="9"/>
      <c r="DH578" s="9"/>
      <c r="DI578" s="9"/>
      <c r="DJ578" s="9"/>
      <c r="DK578" s="9"/>
      <c r="DL578" s="9"/>
      <c r="DM578" s="9"/>
      <c r="DN578" s="9"/>
      <c r="DO578" s="9"/>
      <c r="DP578" s="9"/>
      <c r="DQ578" s="9"/>
      <c r="DR578" s="9"/>
      <c r="DS578" s="9"/>
      <c r="DT578" s="9"/>
      <c r="DU578" s="9"/>
      <c r="DV578" s="9"/>
      <c r="DW578" s="9"/>
      <c r="DX578" s="9"/>
      <c r="DY578" s="9"/>
      <c r="DZ578" s="9"/>
      <c r="EA578" s="9"/>
      <c r="EB578" s="5"/>
    </row>
    <row r="579" spans="1:132" x14ac:dyDescent="0.25">
      <c r="A579" s="5"/>
      <c r="B579" s="5"/>
      <c r="C579" s="5"/>
      <c r="D579" s="5"/>
      <c r="E579" s="14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14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5"/>
      <c r="CN579" s="5"/>
      <c r="CO579" s="5"/>
      <c r="CP579" s="5"/>
      <c r="CQ579" s="5"/>
      <c r="CR579" s="5"/>
      <c r="CS579" s="5"/>
      <c r="CT579" s="5"/>
      <c r="CU579" s="5"/>
      <c r="CV579" s="5"/>
      <c r="CW579" s="5"/>
      <c r="CX579" s="5"/>
      <c r="CY579" s="5"/>
      <c r="CZ579" s="5"/>
      <c r="DA579" s="5"/>
      <c r="DB579" s="5"/>
      <c r="DC579" s="5"/>
      <c r="DD579" s="5"/>
      <c r="DE579" s="5"/>
      <c r="DF579" s="9"/>
      <c r="DG579" s="9"/>
      <c r="DH579" s="9"/>
      <c r="DI579" s="9"/>
      <c r="DJ579" s="9"/>
      <c r="DK579" s="9"/>
      <c r="DL579" s="9"/>
      <c r="DM579" s="9"/>
      <c r="DN579" s="9"/>
      <c r="DO579" s="9"/>
      <c r="DP579" s="9"/>
      <c r="DQ579" s="9"/>
      <c r="DR579" s="9"/>
      <c r="DS579" s="9"/>
      <c r="DT579" s="9"/>
      <c r="DU579" s="9"/>
      <c r="DV579" s="9"/>
      <c r="DW579" s="9"/>
      <c r="DX579" s="9"/>
      <c r="DY579" s="9"/>
      <c r="DZ579" s="9"/>
      <c r="EA579" s="9"/>
      <c r="EB579" s="5"/>
    </row>
    <row r="580" spans="1:132" x14ac:dyDescent="0.25">
      <c r="A580" s="5"/>
      <c r="B580" s="5"/>
      <c r="C580" s="5"/>
      <c r="D580" s="5"/>
      <c r="E580" s="14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14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5"/>
      <c r="CN580" s="5"/>
      <c r="CO580" s="5"/>
      <c r="CP580" s="5"/>
      <c r="CQ580" s="5"/>
      <c r="CR580" s="5"/>
      <c r="CS580" s="5"/>
      <c r="CT580" s="5"/>
      <c r="CU580" s="5"/>
      <c r="CV580" s="5"/>
      <c r="CW580" s="5"/>
      <c r="CX580" s="5"/>
      <c r="CY580" s="5"/>
      <c r="CZ580" s="5"/>
      <c r="DA580" s="5"/>
      <c r="DB580" s="5"/>
      <c r="DC580" s="5"/>
      <c r="DD580" s="5"/>
      <c r="DE580" s="5"/>
      <c r="DF580" s="9"/>
      <c r="DG580" s="9"/>
      <c r="DH580" s="9"/>
      <c r="DI580" s="9"/>
      <c r="DJ580" s="9"/>
      <c r="DK580" s="9"/>
      <c r="DL580" s="9"/>
      <c r="DM580" s="9"/>
      <c r="DN580" s="9"/>
      <c r="DO580" s="9"/>
      <c r="DP580" s="9"/>
      <c r="DQ580" s="9"/>
      <c r="DR580" s="9"/>
      <c r="DS580" s="9"/>
      <c r="DT580" s="9"/>
      <c r="DU580" s="9"/>
      <c r="DV580" s="9"/>
      <c r="DW580" s="9"/>
      <c r="DX580" s="9"/>
      <c r="DY580" s="9"/>
      <c r="DZ580" s="9"/>
      <c r="EA580" s="9"/>
      <c r="EB580" s="5"/>
    </row>
    <row r="581" spans="1:132" x14ac:dyDescent="0.25">
      <c r="A581" s="5"/>
      <c r="B581" s="5"/>
      <c r="C581" s="5"/>
      <c r="D581" s="5"/>
      <c r="E581" s="14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145"/>
      <c r="BD581" s="5"/>
      <c r="BE581" s="5"/>
      <c r="BF581" s="5"/>
      <c r="BG581" s="5"/>
      <c r="BH581" s="5"/>
      <c r="BI581" s="5"/>
      <c r="BJ581" s="5"/>
      <c r="BK581" s="5"/>
      <c r="BL581" s="5"/>
      <c r="BM581" s="5"/>
      <c r="BN581" s="5"/>
      <c r="BO581" s="5"/>
      <c r="BP581" s="5"/>
      <c r="BQ581" s="5"/>
      <c r="BR581" s="5"/>
      <c r="BS581" s="5"/>
      <c r="BT581" s="5"/>
      <c r="BU581" s="5"/>
      <c r="BV581" s="5"/>
      <c r="BW581" s="5"/>
      <c r="BX581" s="5"/>
      <c r="BY581" s="5"/>
      <c r="BZ581" s="5"/>
      <c r="CA581" s="5"/>
      <c r="CB581" s="5"/>
      <c r="CC581" s="5"/>
      <c r="CD581" s="5"/>
      <c r="CE581" s="5"/>
      <c r="CF581" s="5"/>
      <c r="CG581" s="5"/>
      <c r="CH581" s="5"/>
      <c r="CI581" s="5"/>
      <c r="CJ581" s="5"/>
      <c r="CK581" s="5"/>
      <c r="CL581" s="5"/>
      <c r="CM581" s="5"/>
      <c r="CN581" s="5"/>
      <c r="CO581" s="5"/>
      <c r="CP581" s="5"/>
      <c r="CQ581" s="5"/>
      <c r="CR581" s="5"/>
      <c r="CS581" s="5"/>
      <c r="CT581" s="5"/>
      <c r="CU581" s="5"/>
      <c r="CV581" s="5"/>
      <c r="CW581" s="5"/>
      <c r="CX581" s="5"/>
      <c r="CY581" s="5"/>
      <c r="CZ581" s="5"/>
      <c r="DA581" s="5"/>
      <c r="DB581" s="5"/>
      <c r="DC581" s="5"/>
      <c r="DD581" s="5"/>
      <c r="DE581" s="5"/>
      <c r="DF581" s="9"/>
      <c r="DG581" s="9"/>
      <c r="DH581" s="9"/>
      <c r="DI581" s="9"/>
      <c r="DJ581" s="9"/>
      <c r="DK581" s="9"/>
      <c r="DL581" s="9"/>
      <c r="DM581" s="9"/>
      <c r="DN581" s="9"/>
      <c r="DO581" s="9"/>
      <c r="DP581" s="9"/>
      <c r="DQ581" s="9"/>
      <c r="DR581" s="9"/>
      <c r="DS581" s="9"/>
      <c r="DT581" s="9"/>
      <c r="DU581" s="9"/>
      <c r="DV581" s="9"/>
      <c r="DW581" s="9"/>
      <c r="DX581" s="9"/>
      <c r="DY581" s="9"/>
      <c r="DZ581" s="9"/>
      <c r="EA581" s="9"/>
      <c r="EB581" s="5"/>
    </row>
    <row r="582" spans="1:132" x14ac:dyDescent="0.25">
      <c r="A582" s="5"/>
      <c r="B582" s="5"/>
      <c r="C582" s="5"/>
      <c r="D582" s="5"/>
      <c r="E582" s="14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145"/>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5"/>
      <c r="CI582" s="5"/>
      <c r="CJ582" s="5"/>
      <c r="CK582" s="5"/>
      <c r="CL582" s="5"/>
      <c r="CM582" s="5"/>
      <c r="CN582" s="5"/>
      <c r="CO582" s="5"/>
      <c r="CP582" s="5"/>
      <c r="CQ582" s="5"/>
      <c r="CR582" s="5"/>
      <c r="CS582" s="5"/>
      <c r="CT582" s="5"/>
      <c r="CU582" s="5"/>
      <c r="CV582" s="5"/>
      <c r="CW582" s="5"/>
      <c r="CX582" s="5"/>
      <c r="CY582" s="5"/>
      <c r="CZ582" s="5"/>
      <c r="DA582" s="5"/>
      <c r="DB582" s="5"/>
      <c r="DC582" s="5"/>
      <c r="DD582" s="5"/>
      <c r="DE582" s="5"/>
      <c r="DF582" s="9"/>
      <c r="DG582" s="9"/>
      <c r="DH582" s="9"/>
      <c r="DI582" s="9"/>
      <c r="DJ582" s="9"/>
      <c r="DK582" s="9"/>
      <c r="DL582" s="9"/>
      <c r="DM582" s="9"/>
      <c r="DN582" s="9"/>
      <c r="DO582" s="9"/>
      <c r="DP582" s="9"/>
      <c r="DQ582" s="9"/>
      <c r="DR582" s="9"/>
      <c r="DS582" s="9"/>
      <c r="DT582" s="9"/>
      <c r="DU582" s="9"/>
      <c r="DV582" s="9"/>
      <c r="DW582" s="9"/>
      <c r="DX582" s="9"/>
      <c r="DY582" s="9"/>
      <c r="DZ582" s="9"/>
      <c r="EA582" s="9"/>
      <c r="EB582" s="5"/>
    </row>
    <row r="583" spans="1:132" x14ac:dyDescent="0.25">
      <c r="A583" s="5"/>
      <c r="B583" s="5"/>
      <c r="C583" s="5"/>
      <c r="D583" s="5"/>
      <c r="E583" s="14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145"/>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5"/>
      <c r="CI583" s="5"/>
      <c r="CJ583" s="5"/>
      <c r="CK583" s="5"/>
      <c r="CL583" s="5"/>
      <c r="CM583" s="5"/>
      <c r="CN583" s="5"/>
      <c r="CO583" s="5"/>
      <c r="CP583" s="5"/>
      <c r="CQ583" s="5"/>
      <c r="CR583" s="5"/>
      <c r="CS583" s="5"/>
      <c r="CT583" s="5"/>
      <c r="CU583" s="5"/>
      <c r="CV583" s="5"/>
      <c r="CW583" s="5"/>
      <c r="CX583" s="5"/>
      <c r="CY583" s="5"/>
      <c r="CZ583" s="5"/>
      <c r="DA583" s="5"/>
      <c r="DB583" s="5"/>
      <c r="DC583" s="5"/>
      <c r="DD583" s="5"/>
      <c r="DE583" s="5"/>
      <c r="DF583" s="9"/>
      <c r="DG583" s="9"/>
      <c r="DH583" s="9"/>
      <c r="DI583" s="9"/>
      <c r="DJ583" s="9"/>
      <c r="DK583" s="9"/>
      <c r="DL583" s="9"/>
      <c r="DM583" s="9"/>
      <c r="DN583" s="9"/>
      <c r="DO583" s="9"/>
      <c r="DP583" s="9"/>
      <c r="DQ583" s="9"/>
      <c r="DR583" s="9"/>
      <c r="DS583" s="9"/>
      <c r="DT583" s="9"/>
      <c r="DU583" s="9"/>
      <c r="DV583" s="9"/>
      <c r="DW583" s="9"/>
      <c r="DX583" s="9"/>
      <c r="DY583" s="9"/>
      <c r="DZ583" s="9"/>
      <c r="EA583" s="9"/>
      <c r="EB583" s="5"/>
    </row>
    <row r="584" spans="1:132" x14ac:dyDescent="0.25">
      <c r="A584" s="5"/>
      <c r="B584" s="5"/>
      <c r="C584" s="5"/>
      <c r="D584" s="5"/>
      <c r="E584" s="14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14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c r="CV584" s="5"/>
      <c r="CW584" s="5"/>
      <c r="CX584" s="5"/>
      <c r="CY584" s="5"/>
      <c r="CZ584" s="5"/>
      <c r="DA584" s="5"/>
      <c r="DB584" s="5"/>
      <c r="DC584" s="5"/>
      <c r="DD584" s="5"/>
      <c r="DE584" s="5"/>
      <c r="DF584" s="9"/>
      <c r="DG584" s="9"/>
      <c r="DH584" s="9"/>
      <c r="DI584" s="9"/>
      <c r="DJ584" s="9"/>
      <c r="DK584" s="9"/>
      <c r="DL584" s="9"/>
      <c r="DM584" s="9"/>
      <c r="DN584" s="9"/>
      <c r="DO584" s="9"/>
      <c r="DP584" s="9"/>
      <c r="DQ584" s="9"/>
      <c r="DR584" s="9"/>
      <c r="DS584" s="9"/>
      <c r="DT584" s="9"/>
      <c r="DU584" s="9"/>
      <c r="DV584" s="9"/>
      <c r="DW584" s="9"/>
      <c r="DX584" s="9"/>
      <c r="DY584" s="9"/>
      <c r="DZ584" s="9"/>
      <c r="EA584" s="9"/>
      <c r="EB584" s="5"/>
    </row>
    <row r="585" spans="1:132" x14ac:dyDescent="0.25">
      <c r="A585" s="5"/>
      <c r="B585" s="5"/>
      <c r="C585" s="5"/>
      <c r="D585" s="5"/>
      <c r="E585" s="14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145"/>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5"/>
      <c r="CI585" s="5"/>
      <c r="CJ585" s="5"/>
      <c r="CK585" s="5"/>
      <c r="CL585" s="5"/>
      <c r="CM585" s="5"/>
      <c r="CN585" s="5"/>
      <c r="CO585" s="5"/>
      <c r="CP585" s="5"/>
      <c r="CQ585" s="5"/>
      <c r="CR585" s="5"/>
      <c r="CS585" s="5"/>
      <c r="CT585" s="5"/>
      <c r="CU585" s="5"/>
      <c r="CV585" s="5"/>
      <c r="CW585" s="5"/>
      <c r="CX585" s="5"/>
      <c r="CY585" s="5"/>
      <c r="CZ585" s="5"/>
      <c r="DA585" s="5"/>
      <c r="DB585" s="5"/>
      <c r="DC585" s="5"/>
      <c r="DD585" s="5"/>
      <c r="DE585" s="5"/>
      <c r="DF585" s="9"/>
      <c r="DG585" s="9"/>
      <c r="DH585" s="9"/>
      <c r="DI585" s="9"/>
      <c r="DJ585" s="9"/>
      <c r="DK585" s="9"/>
      <c r="DL585" s="9"/>
      <c r="DM585" s="9"/>
      <c r="DN585" s="9"/>
      <c r="DO585" s="9"/>
      <c r="DP585" s="9"/>
      <c r="DQ585" s="9"/>
      <c r="DR585" s="9"/>
      <c r="DS585" s="9"/>
      <c r="DT585" s="9"/>
      <c r="DU585" s="9"/>
      <c r="DV585" s="9"/>
      <c r="DW585" s="9"/>
      <c r="DX585" s="9"/>
      <c r="DY585" s="9"/>
      <c r="DZ585" s="9"/>
      <c r="EA585" s="9"/>
      <c r="EB585" s="5"/>
    </row>
    <row r="586" spans="1:132" x14ac:dyDescent="0.25">
      <c r="A586" s="5"/>
      <c r="B586" s="5"/>
      <c r="C586" s="5"/>
      <c r="D586" s="5"/>
      <c r="E586" s="14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14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5"/>
      <c r="CI586" s="5"/>
      <c r="CJ586" s="5"/>
      <c r="CK586" s="5"/>
      <c r="CL586" s="5"/>
      <c r="CM586" s="5"/>
      <c r="CN586" s="5"/>
      <c r="CO586" s="5"/>
      <c r="CP586" s="5"/>
      <c r="CQ586" s="5"/>
      <c r="CR586" s="5"/>
      <c r="CS586" s="5"/>
      <c r="CT586" s="5"/>
      <c r="CU586" s="5"/>
      <c r="CV586" s="5"/>
      <c r="CW586" s="5"/>
      <c r="CX586" s="5"/>
      <c r="CY586" s="5"/>
      <c r="CZ586" s="5"/>
      <c r="DA586" s="5"/>
      <c r="DB586" s="5"/>
      <c r="DC586" s="5"/>
      <c r="DD586" s="5"/>
      <c r="DE586" s="5"/>
      <c r="DF586" s="9"/>
      <c r="DG586" s="9"/>
      <c r="DH586" s="9"/>
      <c r="DI586" s="9"/>
      <c r="DJ586" s="9"/>
      <c r="DK586" s="9"/>
      <c r="DL586" s="9"/>
      <c r="DM586" s="9"/>
      <c r="DN586" s="9"/>
      <c r="DO586" s="9"/>
      <c r="DP586" s="9"/>
      <c r="DQ586" s="9"/>
      <c r="DR586" s="9"/>
      <c r="DS586" s="9"/>
      <c r="DT586" s="9"/>
      <c r="DU586" s="9"/>
      <c r="DV586" s="9"/>
      <c r="DW586" s="9"/>
      <c r="DX586" s="9"/>
      <c r="DY586" s="9"/>
      <c r="DZ586" s="9"/>
      <c r="EA586" s="9"/>
      <c r="EB586" s="5"/>
    </row>
    <row r="587" spans="1:132" x14ac:dyDescent="0.25">
      <c r="A587" s="5"/>
      <c r="B587" s="5"/>
      <c r="C587" s="5"/>
      <c r="D587" s="5"/>
      <c r="E587" s="14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14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5"/>
      <c r="CI587" s="5"/>
      <c r="CJ587" s="5"/>
      <c r="CK587" s="5"/>
      <c r="CL587" s="5"/>
      <c r="CM587" s="5"/>
      <c r="CN587" s="5"/>
      <c r="CO587" s="5"/>
      <c r="CP587" s="5"/>
      <c r="CQ587" s="5"/>
      <c r="CR587" s="5"/>
      <c r="CS587" s="5"/>
      <c r="CT587" s="5"/>
      <c r="CU587" s="5"/>
      <c r="CV587" s="5"/>
      <c r="CW587" s="5"/>
      <c r="CX587" s="5"/>
      <c r="CY587" s="5"/>
      <c r="CZ587" s="5"/>
      <c r="DA587" s="5"/>
      <c r="DB587" s="5"/>
      <c r="DC587" s="5"/>
      <c r="DD587" s="5"/>
      <c r="DE587" s="5"/>
      <c r="DF587" s="9"/>
      <c r="DG587" s="9"/>
      <c r="DH587" s="9"/>
      <c r="DI587" s="9"/>
      <c r="DJ587" s="9"/>
      <c r="DK587" s="9"/>
      <c r="DL587" s="9"/>
      <c r="DM587" s="9"/>
      <c r="DN587" s="9"/>
      <c r="DO587" s="9"/>
      <c r="DP587" s="9"/>
      <c r="DQ587" s="9"/>
      <c r="DR587" s="9"/>
      <c r="DS587" s="9"/>
      <c r="DT587" s="9"/>
      <c r="DU587" s="9"/>
      <c r="DV587" s="9"/>
      <c r="DW587" s="9"/>
      <c r="DX587" s="9"/>
      <c r="DY587" s="9"/>
      <c r="DZ587" s="9"/>
      <c r="EA587" s="9"/>
      <c r="EB587" s="5"/>
    </row>
    <row r="588" spans="1:132" x14ac:dyDescent="0.25">
      <c r="A588" s="5"/>
      <c r="B588" s="5"/>
      <c r="C588" s="5"/>
      <c r="D588" s="5"/>
      <c r="E588" s="14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145"/>
      <c r="BD588" s="5"/>
      <c r="BE588" s="5"/>
      <c r="BF588" s="5"/>
      <c r="BG588" s="5"/>
      <c r="BH588" s="5"/>
      <c r="BI588" s="5"/>
      <c r="BJ588" s="5"/>
      <c r="BK588" s="5"/>
      <c r="BL588" s="5"/>
      <c r="BM588" s="5"/>
      <c r="BN588" s="5"/>
      <c r="BO588" s="5"/>
      <c r="BP588" s="5"/>
      <c r="BQ588" s="5"/>
      <c r="BR588" s="5"/>
      <c r="BS588" s="5"/>
      <c r="BT588" s="5"/>
      <c r="BU588" s="5"/>
      <c r="BV588" s="5"/>
      <c r="BW588" s="5"/>
      <c r="BX588" s="5"/>
      <c r="BY588" s="5"/>
      <c r="BZ588" s="5"/>
      <c r="CA588" s="5"/>
      <c r="CB588" s="5"/>
      <c r="CC588" s="5"/>
      <c r="CD588" s="5"/>
      <c r="CE588" s="5"/>
      <c r="CF588" s="5"/>
      <c r="CG588" s="5"/>
      <c r="CH588" s="5"/>
      <c r="CI588" s="5"/>
      <c r="CJ588" s="5"/>
      <c r="CK588" s="5"/>
      <c r="CL588" s="5"/>
      <c r="CM588" s="5"/>
      <c r="CN588" s="5"/>
      <c r="CO588" s="5"/>
      <c r="CP588" s="5"/>
      <c r="CQ588" s="5"/>
      <c r="CR588" s="5"/>
      <c r="CS588" s="5"/>
      <c r="CT588" s="5"/>
      <c r="CU588" s="5"/>
      <c r="CV588" s="5"/>
      <c r="CW588" s="5"/>
      <c r="CX588" s="5"/>
      <c r="CY588" s="5"/>
      <c r="CZ588" s="5"/>
      <c r="DA588" s="5"/>
      <c r="DB588" s="5"/>
      <c r="DC588" s="5"/>
      <c r="DD588" s="5"/>
      <c r="DE588" s="5"/>
      <c r="DF588" s="9"/>
      <c r="DG588" s="9"/>
      <c r="DH588" s="9"/>
      <c r="DI588" s="9"/>
      <c r="DJ588" s="9"/>
      <c r="DK588" s="9"/>
      <c r="DL588" s="9"/>
      <c r="DM588" s="9"/>
      <c r="DN588" s="9"/>
      <c r="DO588" s="9"/>
      <c r="DP588" s="9"/>
      <c r="DQ588" s="9"/>
      <c r="DR588" s="9"/>
      <c r="DS588" s="9"/>
      <c r="DT588" s="9"/>
      <c r="DU588" s="9"/>
      <c r="DV588" s="9"/>
      <c r="DW588" s="9"/>
      <c r="DX588" s="9"/>
      <c r="DY588" s="9"/>
      <c r="DZ588" s="9"/>
      <c r="EA588" s="9"/>
      <c r="EB588" s="5"/>
    </row>
    <row r="589" spans="1:132" x14ac:dyDescent="0.25">
      <c r="A589" s="5"/>
      <c r="B589" s="5"/>
      <c r="C589" s="5"/>
      <c r="D589" s="5"/>
      <c r="E589" s="14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145"/>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5"/>
      <c r="CI589" s="5"/>
      <c r="CJ589" s="5"/>
      <c r="CK589" s="5"/>
      <c r="CL589" s="5"/>
      <c r="CM589" s="5"/>
      <c r="CN589" s="5"/>
      <c r="CO589" s="5"/>
      <c r="CP589" s="5"/>
      <c r="CQ589" s="5"/>
      <c r="CR589" s="5"/>
      <c r="CS589" s="5"/>
      <c r="CT589" s="5"/>
      <c r="CU589" s="5"/>
      <c r="CV589" s="5"/>
      <c r="CW589" s="5"/>
      <c r="CX589" s="5"/>
      <c r="CY589" s="5"/>
      <c r="CZ589" s="5"/>
      <c r="DA589" s="5"/>
      <c r="DB589" s="5"/>
      <c r="DC589" s="5"/>
      <c r="DD589" s="5"/>
      <c r="DE589" s="5"/>
      <c r="DF589" s="9"/>
      <c r="DG589" s="9"/>
      <c r="DH589" s="9"/>
      <c r="DI589" s="9"/>
      <c r="DJ589" s="9"/>
      <c r="DK589" s="9"/>
      <c r="DL589" s="9"/>
      <c r="DM589" s="9"/>
      <c r="DN589" s="9"/>
      <c r="DO589" s="9"/>
      <c r="DP589" s="9"/>
      <c r="DQ589" s="9"/>
      <c r="DR589" s="9"/>
      <c r="DS589" s="9"/>
      <c r="DT589" s="9"/>
      <c r="DU589" s="9"/>
      <c r="DV589" s="9"/>
      <c r="DW589" s="9"/>
      <c r="DX589" s="9"/>
      <c r="DY589" s="9"/>
      <c r="DZ589" s="9"/>
      <c r="EA589" s="9"/>
      <c r="EB589" s="5"/>
    </row>
    <row r="590" spans="1:132" x14ac:dyDescent="0.25">
      <c r="A590" s="5"/>
      <c r="B590" s="5"/>
      <c r="C590" s="5"/>
      <c r="D590" s="5"/>
      <c r="E590" s="14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14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5"/>
      <c r="CN590" s="5"/>
      <c r="CO590" s="5"/>
      <c r="CP590" s="5"/>
      <c r="CQ590" s="5"/>
      <c r="CR590" s="5"/>
      <c r="CS590" s="5"/>
      <c r="CT590" s="5"/>
      <c r="CU590" s="5"/>
      <c r="CV590" s="5"/>
      <c r="CW590" s="5"/>
      <c r="CX590" s="5"/>
      <c r="CY590" s="5"/>
      <c r="CZ590" s="5"/>
      <c r="DA590" s="5"/>
      <c r="DB590" s="5"/>
      <c r="DC590" s="5"/>
      <c r="DD590" s="5"/>
      <c r="DE590" s="5"/>
      <c r="DF590" s="9"/>
      <c r="DG590" s="9"/>
      <c r="DH590" s="9"/>
      <c r="DI590" s="9"/>
      <c r="DJ590" s="9"/>
      <c r="DK590" s="9"/>
      <c r="DL590" s="9"/>
      <c r="DM590" s="9"/>
      <c r="DN590" s="9"/>
      <c r="DO590" s="9"/>
      <c r="DP590" s="9"/>
      <c r="DQ590" s="9"/>
      <c r="DR590" s="9"/>
      <c r="DS590" s="9"/>
      <c r="DT590" s="9"/>
      <c r="DU590" s="9"/>
      <c r="DV590" s="9"/>
      <c r="DW590" s="9"/>
      <c r="DX590" s="9"/>
      <c r="DY590" s="9"/>
      <c r="DZ590" s="9"/>
      <c r="EA590" s="9"/>
      <c r="EB590" s="5"/>
    </row>
    <row r="591" spans="1:132" x14ac:dyDescent="0.25">
      <c r="A591" s="5"/>
      <c r="B591" s="5"/>
      <c r="C591" s="5"/>
      <c r="D591" s="5"/>
      <c r="E591" s="14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145"/>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5"/>
      <c r="CI591" s="5"/>
      <c r="CJ591" s="5"/>
      <c r="CK591" s="5"/>
      <c r="CL591" s="5"/>
      <c r="CM591" s="5"/>
      <c r="CN591" s="5"/>
      <c r="CO591" s="5"/>
      <c r="CP591" s="5"/>
      <c r="CQ591" s="5"/>
      <c r="CR591" s="5"/>
      <c r="CS591" s="5"/>
      <c r="CT591" s="5"/>
      <c r="CU591" s="5"/>
      <c r="CV591" s="5"/>
      <c r="CW591" s="5"/>
      <c r="CX591" s="5"/>
      <c r="CY591" s="5"/>
      <c r="CZ591" s="5"/>
      <c r="DA591" s="5"/>
      <c r="DB591" s="5"/>
      <c r="DC591" s="5"/>
      <c r="DD591" s="5"/>
      <c r="DE591" s="5"/>
      <c r="DF591" s="9"/>
      <c r="DG591" s="9"/>
      <c r="DH591" s="9"/>
      <c r="DI591" s="9"/>
      <c r="DJ591" s="9"/>
      <c r="DK591" s="9"/>
      <c r="DL591" s="9"/>
      <c r="DM591" s="9"/>
      <c r="DN591" s="9"/>
      <c r="DO591" s="9"/>
      <c r="DP591" s="9"/>
      <c r="DQ591" s="9"/>
      <c r="DR591" s="9"/>
      <c r="DS591" s="9"/>
      <c r="DT591" s="9"/>
      <c r="DU591" s="9"/>
      <c r="DV591" s="9"/>
      <c r="DW591" s="9"/>
      <c r="DX591" s="9"/>
      <c r="DY591" s="9"/>
      <c r="DZ591" s="9"/>
      <c r="EA591" s="9"/>
      <c r="EB591" s="5"/>
    </row>
    <row r="592" spans="1:132" x14ac:dyDescent="0.25">
      <c r="A592" s="5"/>
      <c r="B592" s="5"/>
      <c r="C592" s="5"/>
      <c r="D592" s="5"/>
      <c r="E592" s="14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14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5"/>
      <c r="CN592" s="5"/>
      <c r="CO592" s="5"/>
      <c r="CP592" s="5"/>
      <c r="CQ592" s="5"/>
      <c r="CR592" s="5"/>
      <c r="CS592" s="5"/>
      <c r="CT592" s="5"/>
      <c r="CU592" s="5"/>
      <c r="CV592" s="5"/>
      <c r="CW592" s="5"/>
      <c r="CX592" s="5"/>
      <c r="CY592" s="5"/>
      <c r="CZ592" s="5"/>
      <c r="DA592" s="5"/>
      <c r="DB592" s="5"/>
      <c r="DC592" s="5"/>
      <c r="DD592" s="5"/>
      <c r="DE592" s="5"/>
      <c r="DF592" s="9"/>
      <c r="DG592" s="9"/>
      <c r="DH592" s="9"/>
      <c r="DI592" s="9"/>
      <c r="DJ592" s="9"/>
      <c r="DK592" s="9"/>
      <c r="DL592" s="9"/>
      <c r="DM592" s="9"/>
      <c r="DN592" s="9"/>
      <c r="DO592" s="9"/>
      <c r="DP592" s="9"/>
      <c r="DQ592" s="9"/>
      <c r="DR592" s="9"/>
      <c r="DS592" s="9"/>
      <c r="DT592" s="9"/>
      <c r="DU592" s="9"/>
      <c r="DV592" s="9"/>
      <c r="DW592" s="9"/>
      <c r="DX592" s="9"/>
      <c r="DY592" s="9"/>
      <c r="DZ592" s="9"/>
      <c r="EA592" s="9"/>
      <c r="EB592" s="5"/>
    </row>
    <row r="593" spans="1:132" x14ac:dyDescent="0.25">
      <c r="A593" s="5"/>
      <c r="B593" s="5"/>
      <c r="C593" s="5"/>
      <c r="D593" s="5"/>
      <c r="E593" s="14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14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5"/>
      <c r="CN593" s="5"/>
      <c r="CO593" s="5"/>
      <c r="CP593" s="5"/>
      <c r="CQ593" s="5"/>
      <c r="CR593" s="5"/>
      <c r="CS593" s="5"/>
      <c r="CT593" s="5"/>
      <c r="CU593" s="5"/>
      <c r="CV593" s="5"/>
      <c r="CW593" s="5"/>
      <c r="CX593" s="5"/>
      <c r="CY593" s="5"/>
      <c r="CZ593" s="5"/>
      <c r="DA593" s="5"/>
      <c r="DB593" s="5"/>
      <c r="DC593" s="5"/>
      <c r="DD593" s="5"/>
      <c r="DE593" s="5"/>
      <c r="DF593" s="9"/>
      <c r="DG593" s="9"/>
      <c r="DH593" s="9"/>
      <c r="DI593" s="9"/>
      <c r="DJ593" s="9"/>
      <c r="DK593" s="9"/>
      <c r="DL593" s="9"/>
      <c r="DM593" s="9"/>
      <c r="DN593" s="9"/>
      <c r="DO593" s="9"/>
      <c r="DP593" s="9"/>
      <c r="DQ593" s="9"/>
      <c r="DR593" s="9"/>
      <c r="DS593" s="9"/>
      <c r="DT593" s="9"/>
      <c r="DU593" s="9"/>
      <c r="DV593" s="9"/>
      <c r="DW593" s="9"/>
      <c r="DX593" s="9"/>
      <c r="DY593" s="9"/>
      <c r="DZ593" s="9"/>
      <c r="EA593" s="9"/>
      <c r="EB593" s="5"/>
    </row>
    <row r="594" spans="1:132" x14ac:dyDescent="0.25">
      <c r="A594" s="5"/>
      <c r="B594" s="5"/>
      <c r="C594" s="5"/>
      <c r="D594" s="5"/>
      <c r="E594" s="14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145"/>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5"/>
      <c r="CI594" s="5"/>
      <c r="CJ594" s="5"/>
      <c r="CK594" s="5"/>
      <c r="CL594" s="5"/>
      <c r="CM594" s="5"/>
      <c r="CN594" s="5"/>
      <c r="CO594" s="5"/>
      <c r="CP594" s="5"/>
      <c r="CQ594" s="5"/>
      <c r="CR594" s="5"/>
      <c r="CS594" s="5"/>
      <c r="CT594" s="5"/>
      <c r="CU594" s="5"/>
      <c r="CV594" s="5"/>
      <c r="CW594" s="5"/>
      <c r="CX594" s="5"/>
      <c r="CY594" s="5"/>
      <c r="CZ594" s="5"/>
      <c r="DA594" s="5"/>
      <c r="DB594" s="5"/>
      <c r="DC594" s="5"/>
      <c r="DD594" s="5"/>
      <c r="DE594" s="5"/>
      <c r="DF594" s="9"/>
      <c r="DG594" s="9"/>
      <c r="DH594" s="9"/>
      <c r="DI594" s="9"/>
      <c r="DJ594" s="9"/>
      <c r="DK594" s="9"/>
      <c r="DL594" s="9"/>
      <c r="DM594" s="9"/>
      <c r="DN594" s="9"/>
      <c r="DO594" s="9"/>
      <c r="DP594" s="9"/>
      <c r="DQ594" s="9"/>
      <c r="DR594" s="9"/>
      <c r="DS594" s="9"/>
      <c r="DT594" s="9"/>
      <c r="DU594" s="9"/>
      <c r="DV594" s="9"/>
      <c r="DW594" s="9"/>
      <c r="DX594" s="9"/>
      <c r="DY594" s="9"/>
      <c r="DZ594" s="9"/>
      <c r="EA594" s="9"/>
      <c r="EB594" s="5"/>
    </row>
    <row r="595" spans="1:132" x14ac:dyDescent="0.25">
      <c r="A595" s="5"/>
      <c r="B595" s="5"/>
      <c r="C595" s="5"/>
      <c r="D595" s="5"/>
      <c r="E595" s="14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145"/>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5"/>
      <c r="CI595" s="5"/>
      <c r="CJ595" s="5"/>
      <c r="CK595" s="5"/>
      <c r="CL595" s="5"/>
      <c r="CM595" s="5"/>
      <c r="CN595" s="5"/>
      <c r="CO595" s="5"/>
      <c r="CP595" s="5"/>
      <c r="CQ595" s="5"/>
      <c r="CR595" s="5"/>
      <c r="CS595" s="5"/>
      <c r="CT595" s="5"/>
      <c r="CU595" s="5"/>
      <c r="CV595" s="5"/>
      <c r="CW595" s="5"/>
      <c r="CX595" s="5"/>
      <c r="CY595" s="5"/>
      <c r="CZ595" s="5"/>
      <c r="DA595" s="5"/>
      <c r="DB595" s="5"/>
      <c r="DC595" s="5"/>
      <c r="DD595" s="5"/>
      <c r="DE595" s="5"/>
      <c r="DF595" s="9"/>
      <c r="DG595" s="9"/>
      <c r="DH595" s="9"/>
      <c r="DI595" s="9"/>
      <c r="DJ595" s="9"/>
      <c r="DK595" s="9"/>
      <c r="DL595" s="9"/>
      <c r="DM595" s="9"/>
      <c r="DN595" s="9"/>
      <c r="DO595" s="9"/>
      <c r="DP595" s="9"/>
      <c r="DQ595" s="9"/>
      <c r="DR595" s="9"/>
      <c r="DS595" s="9"/>
      <c r="DT595" s="9"/>
      <c r="DU595" s="9"/>
      <c r="DV595" s="9"/>
      <c r="DW595" s="9"/>
      <c r="DX595" s="9"/>
      <c r="DY595" s="9"/>
      <c r="DZ595" s="9"/>
      <c r="EA595" s="9"/>
      <c r="EB595" s="5"/>
    </row>
    <row r="596" spans="1:132" x14ac:dyDescent="0.25">
      <c r="A596" s="5"/>
      <c r="B596" s="5"/>
      <c r="C596" s="5"/>
      <c r="D596" s="5"/>
      <c r="E596" s="14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14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c r="CV596" s="5"/>
      <c r="CW596" s="5"/>
      <c r="CX596" s="5"/>
      <c r="CY596" s="5"/>
      <c r="CZ596" s="5"/>
      <c r="DA596" s="5"/>
      <c r="DB596" s="5"/>
      <c r="DC596" s="5"/>
      <c r="DD596" s="5"/>
      <c r="DE596" s="5"/>
      <c r="DF596" s="9"/>
      <c r="DG596" s="9"/>
      <c r="DH596" s="9"/>
      <c r="DI596" s="9"/>
      <c r="DJ596" s="9"/>
      <c r="DK596" s="9"/>
      <c r="DL596" s="9"/>
      <c r="DM596" s="9"/>
      <c r="DN596" s="9"/>
      <c r="DO596" s="9"/>
      <c r="DP596" s="9"/>
      <c r="DQ596" s="9"/>
      <c r="DR596" s="9"/>
      <c r="DS596" s="9"/>
      <c r="DT596" s="9"/>
      <c r="DU596" s="9"/>
      <c r="DV596" s="9"/>
      <c r="DW596" s="9"/>
      <c r="DX596" s="9"/>
      <c r="DY596" s="9"/>
      <c r="DZ596" s="9"/>
      <c r="EA596" s="9"/>
      <c r="EB596" s="5"/>
    </row>
    <row r="597" spans="1:132" x14ac:dyDescent="0.25">
      <c r="A597" s="5"/>
      <c r="B597" s="5"/>
      <c r="C597" s="5"/>
      <c r="D597" s="5"/>
      <c r="E597" s="14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14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5"/>
      <c r="CN597" s="5"/>
      <c r="CO597" s="5"/>
      <c r="CP597" s="5"/>
      <c r="CQ597" s="5"/>
      <c r="CR597" s="5"/>
      <c r="CS597" s="5"/>
      <c r="CT597" s="5"/>
      <c r="CU597" s="5"/>
      <c r="CV597" s="5"/>
      <c r="CW597" s="5"/>
      <c r="CX597" s="5"/>
      <c r="CY597" s="5"/>
      <c r="CZ597" s="5"/>
      <c r="DA597" s="5"/>
      <c r="DB597" s="5"/>
      <c r="DC597" s="5"/>
      <c r="DD597" s="5"/>
      <c r="DE597" s="5"/>
      <c r="DF597" s="9"/>
      <c r="DG597" s="9"/>
      <c r="DH597" s="9"/>
      <c r="DI597" s="9"/>
      <c r="DJ597" s="9"/>
      <c r="DK597" s="9"/>
      <c r="DL597" s="9"/>
      <c r="DM597" s="9"/>
      <c r="DN597" s="9"/>
      <c r="DO597" s="9"/>
      <c r="DP597" s="9"/>
      <c r="DQ597" s="9"/>
      <c r="DR597" s="9"/>
      <c r="DS597" s="9"/>
      <c r="DT597" s="9"/>
      <c r="DU597" s="9"/>
      <c r="DV597" s="9"/>
      <c r="DW597" s="9"/>
      <c r="DX597" s="9"/>
      <c r="DY597" s="9"/>
      <c r="DZ597" s="9"/>
      <c r="EA597" s="9"/>
      <c r="EB597" s="5"/>
    </row>
    <row r="598" spans="1:132" x14ac:dyDescent="0.25">
      <c r="A598" s="5"/>
      <c r="B598" s="5"/>
      <c r="C598" s="5"/>
      <c r="D598" s="5"/>
      <c r="E598" s="14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14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c r="CN598" s="5"/>
      <c r="CO598" s="5"/>
      <c r="CP598" s="5"/>
      <c r="CQ598" s="5"/>
      <c r="CR598" s="5"/>
      <c r="CS598" s="5"/>
      <c r="CT598" s="5"/>
      <c r="CU598" s="5"/>
      <c r="CV598" s="5"/>
      <c r="CW598" s="5"/>
      <c r="CX598" s="5"/>
      <c r="CY598" s="5"/>
      <c r="CZ598" s="5"/>
      <c r="DA598" s="5"/>
      <c r="DB598" s="5"/>
      <c r="DC598" s="5"/>
      <c r="DD598" s="5"/>
      <c r="DE598" s="5"/>
      <c r="DF598" s="9"/>
      <c r="DG598" s="9"/>
      <c r="DH598" s="9"/>
      <c r="DI598" s="9"/>
      <c r="DJ598" s="9"/>
      <c r="DK598" s="9"/>
      <c r="DL598" s="9"/>
      <c r="DM598" s="9"/>
      <c r="DN598" s="9"/>
      <c r="DO598" s="9"/>
      <c r="DP598" s="9"/>
      <c r="DQ598" s="9"/>
      <c r="DR598" s="9"/>
      <c r="DS598" s="9"/>
      <c r="DT598" s="9"/>
      <c r="DU598" s="9"/>
      <c r="DV598" s="9"/>
      <c r="DW598" s="9"/>
      <c r="DX598" s="9"/>
      <c r="DY598" s="9"/>
      <c r="DZ598" s="9"/>
      <c r="EA598" s="9"/>
      <c r="EB598" s="5"/>
    </row>
    <row r="599" spans="1:132" x14ac:dyDescent="0.25">
      <c r="A599" s="5"/>
      <c r="B599" s="5"/>
      <c r="C599" s="5"/>
      <c r="D599" s="5"/>
      <c r="E599" s="14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14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5"/>
      <c r="CN599" s="5"/>
      <c r="CO599" s="5"/>
      <c r="CP599" s="5"/>
      <c r="CQ599" s="5"/>
      <c r="CR599" s="5"/>
      <c r="CS599" s="5"/>
      <c r="CT599" s="5"/>
      <c r="CU599" s="5"/>
      <c r="CV599" s="5"/>
      <c r="CW599" s="5"/>
      <c r="CX599" s="5"/>
      <c r="CY599" s="5"/>
      <c r="CZ599" s="5"/>
      <c r="DA599" s="5"/>
      <c r="DB599" s="5"/>
      <c r="DC599" s="5"/>
      <c r="DD599" s="5"/>
      <c r="DE599" s="5"/>
      <c r="DF599" s="9"/>
      <c r="DG599" s="9"/>
      <c r="DH599" s="9"/>
      <c r="DI599" s="9"/>
      <c r="DJ599" s="9"/>
      <c r="DK599" s="9"/>
      <c r="DL599" s="9"/>
      <c r="DM599" s="9"/>
      <c r="DN599" s="9"/>
      <c r="DO599" s="9"/>
      <c r="DP599" s="9"/>
      <c r="DQ599" s="9"/>
      <c r="DR599" s="9"/>
      <c r="DS599" s="9"/>
      <c r="DT599" s="9"/>
      <c r="DU599" s="9"/>
      <c r="DV599" s="9"/>
      <c r="DW599" s="9"/>
      <c r="DX599" s="9"/>
      <c r="DY599" s="9"/>
      <c r="DZ599" s="9"/>
      <c r="EA599" s="9"/>
      <c r="EB599" s="5"/>
    </row>
    <row r="600" spans="1:132" x14ac:dyDescent="0.25">
      <c r="A600" s="5"/>
      <c r="B600" s="5"/>
      <c r="C600" s="5"/>
      <c r="D600" s="5"/>
      <c r="E600" s="14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14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5"/>
      <c r="CN600" s="5"/>
      <c r="CO600" s="5"/>
      <c r="CP600" s="5"/>
      <c r="CQ600" s="5"/>
      <c r="CR600" s="5"/>
      <c r="CS600" s="5"/>
      <c r="CT600" s="5"/>
      <c r="CU600" s="5"/>
      <c r="CV600" s="5"/>
      <c r="CW600" s="5"/>
      <c r="CX600" s="5"/>
      <c r="CY600" s="5"/>
      <c r="CZ600" s="5"/>
      <c r="DA600" s="5"/>
      <c r="DB600" s="5"/>
      <c r="DC600" s="5"/>
      <c r="DD600" s="5"/>
      <c r="DE600" s="5"/>
      <c r="DF600" s="9"/>
      <c r="DG600" s="9"/>
      <c r="DH600" s="9"/>
      <c r="DI600" s="9"/>
      <c r="DJ600" s="9"/>
      <c r="DK600" s="9"/>
      <c r="DL600" s="9"/>
      <c r="DM600" s="9"/>
      <c r="DN600" s="9"/>
      <c r="DO600" s="9"/>
      <c r="DP600" s="9"/>
      <c r="DQ600" s="9"/>
      <c r="DR600" s="9"/>
      <c r="DS600" s="9"/>
      <c r="DT600" s="9"/>
      <c r="DU600" s="9"/>
      <c r="DV600" s="9"/>
      <c r="DW600" s="9"/>
      <c r="DX600" s="9"/>
      <c r="DY600" s="9"/>
      <c r="DZ600" s="9"/>
      <c r="EA600" s="9"/>
      <c r="EB600" s="5"/>
    </row>
    <row r="601" spans="1:132" x14ac:dyDescent="0.25">
      <c r="A601" s="5"/>
      <c r="B601" s="5"/>
      <c r="C601" s="5"/>
      <c r="D601" s="5"/>
      <c r="E601" s="14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145"/>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5"/>
      <c r="CI601" s="5"/>
      <c r="CJ601" s="5"/>
      <c r="CK601" s="5"/>
      <c r="CL601" s="5"/>
      <c r="CM601" s="5"/>
      <c r="CN601" s="5"/>
      <c r="CO601" s="5"/>
      <c r="CP601" s="5"/>
      <c r="CQ601" s="5"/>
      <c r="CR601" s="5"/>
      <c r="CS601" s="5"/>
      <c r="CT601" s="5"/>
      <c r="CU601" s="5"/>
      <c r="CV601" s="5"/>
      <c r="CW601" s="5"/>
      <c r="CX601" s="5"/>
      <c r="CY601" s="5"/>
      <c r="CZ601" s="5"/>
      <c r="DA601" s="5"/>
      <c r="DB601" s="5"/>
      <c r="DC601" s="5"/>
      <c r="DD601" s="5"/>
      <c r="DE601" s="5"/>
      <c r="DF601" s="9"/>
      <c r="DG601" s="9"/>
      <c r="DH601" s="9"/>
      <c r="DI601" s="9"/>
      <c r="DJ601" s="9"/>
      <c r="DK601" s="9"/>
      <c r="DL601" s="9"/>
      <c r="DM601" s="9"/>
      <c r="DN601" s="9"/>
      <c r="DO601" s="9"/>
      <c r="DP601" s="9"/>
      <c r="DQ601" s="9"/>
      <c r="DR601" s="9"/>
      <c r="DS601" s="9"/>
      <c r="DT601" s="9"/>
      <c r="DU601" s="9"/>
      <c r="DV601" s="9"/>
      <c r="DW601" s="9"/>
      <c r="DX601" s="9"/>
      <c r="DY601" s="9"/>
      <c r="DZ601" s="9"/>
      <c r="EA601" s="9"/>
      <c r="EB601" s="5"/>
    </row>
    <row r="602" spans="1:132" x14ac:dyDescent="0.25">
      <c r="A602" s="5"/>
      <c r="B602" s="5"/>
      <c r="C602" s="5"/>
      <c r="D602" s="5"/>
      <c r="E602" s="14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145"/>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5"/>
      <c r="CI602" s="5"/>
      <c r="CJ602" s="5"/>
      <c r="CK602" s="5"/>
      <c r="CL602" s="5"/>
      <c r="CM602" s="5"/>
      <c r="CN602" s="5"/>
      <c r="CO602" s="5"/>
      <c r="CP602" s="5"/>
      <c r="CQ602" s="5"/>
      <c r="CR602" s="5"/>
      <c r="CS602" s="5"/>
      <c r="CT602" s="5"/>
      <c r="CU602" s="5"/>
      <c r="CV602" s="5"/>
      <c r="CW602" s="5"/>
      <c r="CX602" s="5"/>
      <c r="CY602" s="5"/>
      <c r="CZ602" s="5"/>
      <c r="DA602" s="5"/>
      <c r="DB602" s="5"/>
      <c r="DC602" s="5"/>
      <c r="DD602" s="5"/>
      <c r="DE602" s="5"/>
      <c r="DF602" s="9"/>
      <c r="DG602" s="9"/>
      <c r="DH602" s="9"/>
      <c r="DI602" s="9"/>
      <c r="DJ602" s="9"/>
      <c r="DK602" s="9"/>
      <c r="DL602" s="9"/>
      <c r="DM602" s="9"/>
      <c r="DN602" s="9"/>
      <c r="DO602" s="9"/>
      <c r="DP602" s="9"/>
      <c r="DQ602" s="9"/>
      <c r="DR602" s="9"/>
      <c r="DS602" s="9"/>
      <c r="DT602" s="9"/>
      <c r="DU602" s="9"/>
      <c r="DV602" s="9"/>
      <c r="DW602" s="9"/>
      <c r="DX602" s="9"/>
      <c r="DY602" s="9"/>
      <c r="DZ602" s="9"/>
      <c r="EA602" s="9"/>
      <c r="EB602" s="5"/>
    </row>
    <row r="603" spans="1:132" x14ac:dyDescent="0.25">
      <c r="A603" s="5"/>
      <c r="B603" s="5"/>
      <c r="C603" s="5"/>
      <c r="D603" s="5"/>
      <c r="E603" s="14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14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c r="CV603" s="5"/>
      <c r="CW603" s="5"/>
      <c r="CX603" s="5"/>
      <c r="CY603" s="5"/>
      <c r="CZ603" s="5"/>
      <c r="DA603" s="5"/>
      <c r="DB603" s="5"/>
      <c r="DC603" s="5"/>
      <c r="DD603" s="5"/>
      <c r="DE603" s="5"/>
      <c r="DF603" s="9"/>
      <c r="DG603" s="9"/>
      <c r="DH603" s="9"/>
      <c r="DI603" s="9"/>
      <c r="DJ603" s="9"/>
      <c r="DK603" s="9"/>
      <c r="DL603" s="9"/>
      <c r="DM603" s="9"/>
      <c r="DN603" s="9"/>
      <c r="DO603" s="9"/>
      <c r="DP603" s="9"/>
      <c r="DQ603" s="9"/>
      <c r="DR603" s="9"/>
      <c r="DS603" s="9"/>
      <c r="DT603" s="9"/>
      <c r="DU603" s="9"/>
      <c r="DV603" s="9"/>
      <c r="DW603" s="9"/>
      <c r="DX603" s="9"/>
      <c r="DY603" s="9"/>
      <c r="DZ603" s="9"/>
      <c r="EA603" s="9"/>
      <c r="EB603" s="5"/>
    </row>
    <row r="604" spans="1:132" x14ac:dyDescent="0.25">
      <c r="A604" s="5"/>
      <c r="B604" s="5"/>
      <c r="C604" s="5"/>
      <c r="D604" s="5"/>
      <c r="E604" s="14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145"/>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5"/>
      <c r="CI604" s="5"/>
      <c r="CJ604" s="5"/>
      <c r="CK604" s="5"/>
      <c r="CL604" s="5"/>
      <c r="CM604" s="5"/>
      <c r="CN604" s="5"/>
      <c r="CO604" s="5"/>
      <c r="CP604" s="5"/>
      <c r="CQ604" s="5"/>
      <c r="CR604" s="5"/>
      <c r="CS604" s="5"/>
      <c r="CT604" s="5"/>
      <c r="CU604" s="5"/>
      <c r="CV604" s="5"/>
      <c r="CW604" s="5"/>
      <c r="CX604" s="5"/>
      <c r="CY604" s="5"/>
      <c r="CZ604" s="5"/>
      <c r="DA604" s="5"/>
      <c r="DB604" s="5"/>
      <c r="DC604" s="5"/>
      <c r="DD604" s="5"/>
      <c r="DE604" s="5"/>
      <c r="DF604" s="9"/>
      <c r="DG604" s="9"/>
      <c r="DH604" s="9"/>
      <c r="DI604" s="9"/>
      <c r="DJ604" s="9"/>
      <c r="DK604" s="9"/>
      <c r="DL604" s="9"/>
      <c r="DM604" s="9"/>
      <c r="DN604" s="9"/>
      <c r="DO604" s="9"/>
      <c r="DP604" s="9"/>
      <c r="DQ604" s="9"/>
      <c r="DR604" s="9"/>
      <c r="DS604" s="9"/>
      <c r="DT604" s="9"/>
      <c r="DU604" s="9"/>
      <c r="DV604" s="9"/>
      <c r="DW604" s="9"/>
      <c r="DX604" s="9"/>
      <c r="DY604" s="9"/>
      <c r="DZ604" s="9"/>
      <c r="EA604" s="9"/>
      <c r="EB604" s="5"/>
    </row>
    <row r="605" spans="1:132" x14ac:dyDescent="0.25">
      <c r="A605" s="5"/>
      <c r="B605" s="5"/>
      <c r="C605" s="5"/>
      <c r="D605" s="5"/>
      <c r="E605" s="14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14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5"/>
      <c r="CI605" s="5"/>
      <c r="CJ605" s="5"/>
      <c r="CK605" s="5"/>
      <c r="CL605" s="5"/>
      <c r="CM605" s="5"/>
      <c r="CN605" s="5"/>
      <c r="CO605" s="5"/>
      <c r="CP605" s="5"/>
      <c r="CQ605" s="5"/>
      <c r="CR605" s="5"/>
      <c r="CS605" s="5"/>
      <c r="CT605" s="5"/>
      <c r="CU605" s="5"/>
      <c r="CV605" s="5"/>
      <c r="CW605" s="5"/>
      <c r="CX605" s="5"/>
      <c r="CY605" s="5"/>
      <c r="CZ605" s="5"/>
      <c r="DA605" s="5"/>
      <c r="DB605" s="5"/>
      <c r="DC605" s="5"/>
      <c r="DD605" s="5"/>
      <c r="DE605" s="5"/>
      <c r="DF605" s="9"/>
      <c r="DG605" s="9"/>
      <c r="DH605" s="9"/>
      <c r="DI605" s="9"/>
      <c r="DJ605" s="9"/>
      <c r="DK605" s="9"/>
      <c r="DL605" s="9"/>
      <c r="DM605" s="9"/>
      <c r="DN605" s="9"/>
      <c r="DO605" s="9"/>
      <c r="DP605" s="9"/>
      <c r="DQ605" s="9"/>
      <c r="DR605" s="9"/>
      <c r="DS605" s="9"/>
      <c r="DT605" s="9"/>
      <c r="DU605" s="9"/>
      <c r="DV605" s="9"/>
      <c r="DW605" s="9"/>
      <c r="DX605" s="9"/>
      <c r="DY605" s="9"/>
      <c r="DZ605" s="9"/>
      <c r="EA605" s="9"/>
      <c r="EB605" s="5"/>
    </row>
    <row r="606" spans="1:132" x14ac:dyDescent="0.25">
      <c r="A606" s="5"/>
      <c r="B606" s="5"/>
      <c r="C606" s="5"/>
      <c r="D606" s="5"/>
      <c r="E606" s="14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14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5"/>
      <c r="CN606" s="5"/>
      <c r="CO606" s="5"/>
      <c r="CP606" s="5"/>
      <c r="CQ606" s="5"/>
      <c r="CR606" s="5"/>
      <c r="CS606" s="5"/>
      <c r="CT606" s="5"/>
      <c r="CU606" s="5"/>
      <c r="CV606" s="5"/>
      <c r="CW606" s="5"/>
      <c r="CX606" s="5"/>
      <c r="CY606" s="5"/>
      <c r="CZ606" s="5"/>
      <c r="DA606" s="5"/>
      <c r="DB606" s="5"/>
      <c r="DC606" s="5"/>
      <c r="DD606" s="5"/>
      <c r="DE606" s="5"/>
      <c r="DF606" s="9"/>
      <c r="DG606" s="9"/>
      <c r="DH606" s="9"/>
      <c r="DI606" s="9"/>
      <c r="DJ606" s="9"/>
      <c r="DK606" s="9"/>
      <c r="DL606" s="9"/>
      <c r="DM606" s="9"/>
      <c r="DN606" s="9"/>
      <c r="DO606" s="9"/>
      <c r="DP606" s="9"/>
      <c r="DQ606" s="9"/>
      <c r="DR606" s="9"/>
      <c r="DS606" s="9"/>
      <c r="DT606" s="9"/>
      <c r="DU606" s="9"/>
      <c r="DV606" s="9"/>
      <c r="DW606" s="9"/>
      <c r="DX606" s="9"/>
      <c r="DY606" s="9"/>
      <c r="DZ606" s="9"/>
      <c r="EA606" s="9"/>
      <c r="EB606" s="5"/>
    </row>
    <row r="607" spans="1:132" x14ac:dyDescent="0.25">
      <c r="A607" s="5"/>
      <c r="B607" s="5"/>
      <c r="C607" s="5"/>
      <c r="D607" s="5"/>
      <c r="E607" s="14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14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5"/>
      <c r="CN607" s="5"/>
      <c r="CO607" s="5"/>
      <c r="CP607" s="5"/>
      <c r="CQ607" s="5"/>
      <c r="CR607" s="5"/>
      <c r="CS607" s="5"/>
      <c r="CT607" s="5"/>
      <c r="CU607" s="5"/>
      <c r="CV607" s="5"/>
      <c r="CW607" s="5"/>
      <c r="CX607" s="5"/>
      <c r="CY607" s="5"/>
      <c r="CZ607" s="5"/>
      <c r="DA607" s="5"/>
      <c r="DB607" s="5"/>
      <c r="DC607" s="5"/>
      <c r="DD607" s="5"/>
      <c r="DE607" s="5"/>
      <c r="DF607" s="9"/>
      <c r="DG607" s="9"/>
      <c r="DH607" s="9"/>
      <c r="DI607" s="9"/>
      <c r="DJ607" s="9"/>
      <c r="DK607" s="9"/>
      <c r="DL607" s="9"/>
      <c r="DM607" s="9"/>
      <c r="DN607" s="9"/>
      <c r="DO607" s="9"/>
      <c r="DP607" s="9"/>
      <c r="DQ607" s="9"/>
      <c r="DR607" s="9"/>
      <c r="DS607" s="9"/>
      <c r="DT607" s="9"/>
      <c r="DU607" s="9"/>
      <c r="DV607" s="9"/>
      <c r="DW607" s="9"/>
      <c r="DX607" s="9"/>
      <c r="DY607" s="9"/>
      <c r="DZ607" s="9"/>
      <c r="EA607" s="9"/>
      <c r="EB607" s="5"/>
    </row>
    <row r="608" spans="1:132" x14ac:dyDescent="0.25">
      <c r="A608" s="5"/>
      <c r="B608" s="5"/>
      <c r="C608" s="5"/>
      <c r="D608" s="5"/>
      <c r="E608" s="14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14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c r="CV608" s="5"/>
      <c r="CW608" s="5"/>
      <c r="CX608" s="5"/>
      <c r="CY608" s="5"/>
      <c r="CZ608" s="5"/>
      <c r="DA608" s="5"/>
      <c r="DB608" s="5"/>
      <c r="DC608" s="5"/>
      <c r="DD608" s="5"/>
      <c r="DE608" s="5"/>
      <c r="DF608" s="9"/>
      <c r="DG608" s="9"/>
      <c r="DH608" s="9"/>
      <c r="DI608" s="9"/>
      <c r="DJ608" s="9"/>
      <c r="DK608" s="9"/>
      <c r="DL608" s="9"/>
      <c r="DM608" s="9"/>
      <c r="DN608" s="9"/>
      <c r="DO608" s="9"/>
      <c r="DP608" s="9"/>
      <c r="DQ608" s="9"/>
      <c r="DR608" s="9"/>
      <c r="DS608" s="9"/>
      <c r="DT608" s="9"/>
      <c r="DU608" s="9"/>
      <c r="DV608" s="9"/>
      <c r="DW608" s="9"/>
      <c r="DX608" s="9"/>
      <c r="DY608" s="9"/>
      <c r="DZ608" s="9"/>
      <c r="EA608" s="9"/>
      <c r="EB608" s="5"/>
    </row>
    <row r="609" spans="1:132" x14ac:dyDescent="0.25">
      <c r="A609" s="5"/>
      <c r="B609" s="5"/>
      <c r="C609" s="5"/>
      <c r="D609" s="5"/>
      <c r="E609" s="14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14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c r="CV609" s="5"/>
      <c r="CW609" s="5"/>
      <c r="CX609" s="5"/>
      <c r="CY609" s="5"/>
      <c r="CZ609" s="5"/>
      <c r="DA609" s="5"/>
      <c r="DB609" s="5"/>
      <c r="DC609" s="5"/>
      <c r="DD609" s="5"/>
      <c r="DE609" s="5"/>
      <c r="DF609" s="9"/>
      <c r="DG609" s="9"/>
      <c r="DH609" s="9"/>
      <c r="DI609" s="9"/>
      <c r="DJ609" s="9"/>
      <c r="DK609" s="9"/>
      <c r="DL609" s="9"/>
      <c r="DM609" s="9"/>
      <c r="DN609" s="9"/>
      <c r="DO609" s="9"/>
      <c r="DP609" s="9"/>
      <c r="DQ609" s="9"/>
      <c r="DR609" s="9"/>
      <c r="DS609" s="9"/>
      <c r="DT609" s="9"/>
      <c r="DU609" s="9"/>
      <c r="DV609" s="9"/>
      <c r="DW609" s="9"/>
      <c r="DX609" s="9"/>
      <c r="DY609" s="9"/>
      <c r="DZ609" s="9"/>
      <c r="EA609" s="9"/>
      <c r="EB609" s="5"/>
    </row>
    <row r="610" spans="1:132" x14ac:dyDescent="0.25">
      <c r="A610" s="5"/>
      <c r="B610" s="5"/>
      <c r="C610" s="5"/>
      <c r="D610" s="5"/>
      <c r="E610" s="14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145"/>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5"/>
      <c r="CI610" s="5"/>
      <c r="CJ610" s="5"/>
      <c r="CK610" s="5"/>
      <c r="CL610" s="5"/>
      <c r="CM610" s="5"/>
      <c r="CN610" s="5"/>
      <c r="CO610" s="5"/>
      <c r="CP610" s="5"/>
      <c r="CQ610" s="5"/>
      <c r="CR610" s="5"/>
      <c r="CS610" s="5"/>
      <c r="CT610" s="5"/>
      <c r="CU610" s="5"/>
      <c r="CV610" s="5"/>
      <c r="CW610" s="5"/>
      <c r="CX610" s="5"/>
      <c r="CY610" s="5"/>
      <c r="CZ610" s="5"/>
      <c r="DA610" s="5"/>
      <c r="DB610" s="5"/>
      <c r="DC610" s="5"/>
      <c r="DD610" s="5"/>
      <c r="DE610" s="5"/>
      <c r="DF610" s="9"/>
      <c r="DG610" s="9"/>
      <c r="DH610" s="9"/>
      <c r="DI610" s="9"/>
      <c r="DJ610" s="9"/>
      <c r="DK610" s="9"/>
      <c r="DL610" s="9"/>
      <c r="DM610" s="9"/>
      <c r="DN610" s="9"/>
      <c r="DO610" s="9"/>
      <c r="DP610" s="9"/>
      <c r="DQ610" s="9"/>
      <c r="DR610" s="9"/>
      <c r="DS610" s="9"/>
      <c r="DT610" s="9"/>
      <c r="DU610" s="9"/>
      <c r="DV610" s="9"/>
      <c r="DW610" s="9"/>
      <c r="DX610" s="9"/>
      <c r="DY610" s="9"/>
      <c r="DZ610" s="9"/>
      <c r="EA610" s="9"/>
      <c r="EB610" s="5"/>
    </row>
  </sheetData>
  <mergeCells count="10">
    <mergeCell ref="CW3:EB3"/>
    <mergeCell ref="BD3:BM3"/>
    <mergeCell ref="BN3:BX3"/>
    <mergeCell ref="BY3:CJ3"/>
    <mergeCell ref="CK3:CT3"/>
    <mergeCell ref="A3:R3"/>
    <mergeCell ref="AJ3:BC3"/>
    <mergeCell ref="V3:AI3"/>
    <mergeCell ref="S3:T3"/>
    <mergeCell ref="CU3:CV3"/>
  </mergeCells>
  <phoneticPr fontId="26" type="noConversion"/>
  <conditionalFormatting sqref="AV113:AV115 AV122:AY122 AV119:AV121 AV123 AV124:AY124 X4:AC4 AV116:AY118">
    <cfRule type="containsText" dxfId="926" priority="2746" operator="containsText" text="CONVENIO">
      <formula>NOT(ISERROR(SEARCH("CONVENIO",X4)))</formula>
    </cfRule>
    <cfRule type="containsText" dxfId="925" priority="2747" operator="containsText" text="ANULADO">
      <formula>NOT(ISERROR(SEARCH("ANULADO",X4)))</formula>
    </cfRule>
    <cfRule type="containsText" dxfId="924" priority="2748" operator="containsText" text="ANULADO">
      <formula>NOT(ISERROR(SEARCH("ANULADO",X4)))</formula>
    </cfRule>
  </conditionalFormatting>
  <conditionalFormatting sqref="AV113:AV115 AV122:AY122 AV119:AV121 AV123 AV124:AY124 X4:AC4 AV116:AY118">
    <cfRule type="containsText" dxfId="923" priority="2744" operator="containsText" text="CONVENIO">
      <formula>NOT(ISERROR(SEARCH("CONVENIO",X4)))</formula>
    </cfRule>
    <cfRule type="containsText" dxfId="922" priority="2745" operator="containsText" text="ANULADO">
      <formula>NOT(ISERROR(SEARCH("ANULADO",X4)))</formula>
    </cfRule>
  </conditionalFormatting>
  <conditionalFormatting sqref="AV113:AV115 AV122:AY122 AV119:AV121 AV123 AV124:AY124 X4:AC4 AV116:AY118">
    <cfRule type="cellIs" dxfId="921" priority="2742" operator="equal">
      <formula>"CONVENIO"</formula>
    </cfRule>
    <cfRule type="cellIs" dxfId="920" priority="2743" operator="equal">
      <formula>"ANULADO"</formula>
    </cfRule>
  </conditionalFormatting>
  <conditionalFormatting sqref="AW5:AX5">
    <cfRule type="containsText" dxfId="919" priority="2739" operator="containsText" text="CONVENIO">
      <formula>NOT(ISERROR(SEARCH("CONVENIO",AW5)))</formula>
    </cfRule>
    <cfRule type="containsText" dxfId="918" priority="2740" operator="containsText" text="ANULADO">
      <formula>NOT(ISERROR(SEARCH("ANULADO",AW5)))</formula>
    </cfRule>
    <cfRule type="containsText" dxfId="917" priority="2741" operator="containsText" text="ANULADO">
      <formula>NOT(ISERROR(SEARCH("ANULADO",AW5)))</formula>
    </cfRule>
  </conditionalFormatting>
  <conditionalFormatting sqref="AW5:AX5">
    <cfRule type="containsText" dxfId="916" priority="2737" operator="containsText" text="CONVENIO">
      <formula>NOT(ISERROR(SEARCH("CONVENIO",AW5)))</formula>
    </cfRule>
    <cfRule type="containsText" dxfId="915" priority="2738" operator="containsText" text="ANULADO">
      <formula>NOT(ISERROR(SEARCH("ANULADO",AW5)))</formula>
    </cfRule>
  </conditionalFormatting>
  <conditionalFormatting sqref="AW5:AX5">
    <cfRule type="cellIs" dxfId="914" priority="2735" operator="equal">
      <formula>"CONVENIO"</formula>
    </cfRule>
    <cfRule type="cellIs" dxfId="913" priority="2736" operator="equal">
      <formula>"ANULADO"</formula>
    </cfRule>
  </conditionalFormatting>
  <conditionalFormatting sqref="AY5">
    <cfRule type="containsText" dxfId="912" priority="2651" operator="containsText" text="CONVENIO">
      <formula>NOT(ISERROR(SEARCH("CONVENIO",AY5)))</formula>
    </cfRule>
    <cfRule type="containsText" dxfId="911" priority="2652" operator="containsText" text="ANULADO">
      <formula>NOT(ISERROR(SEARCH("ANULADO",AY5)))</formula>
    </cfRule>
    <cfRule type="containsText" dxfId="910" priority="2653" operator="containsText" text="ANULADO">
      <formula>NOT(ISERROR(SEARCH("ANULADO",AY5)))</formula>
    </cfRule>
  </conditionalFormatting>
  <conditionalFormatting sqref="AY5">
    <cfRule type="containsText" dxfId="909" priority="2649" operator="containsText" text="CONVENIO">
      <formula>NOT(ISERROR(SEARCH("CONVENIO",AY5)))</formula>
    </cfRule>
    <cfRule type="containsText" dxfId="908" priority="2650" operator="containsText" text="ANULADO">
      <formula>NOT(ISERROR(SEARCH("ANULADO",AY5)))</formula>
    </cfRule>
  </conditionalFormatting>
  <conditionalFormatting sqref="AY5">
    <cfRule type="cellIs" dxfId="907" priority="2647" operator="equal">
      <formula>"CONVENIO"</formula>
    </cfRule>
    <cfRule type="cellIs" dxfId="906" priority="2648" operator="equal">
      <formula>"ANULADO"</formula>
    </cfRule>
  </conditionalFormatting>
  <conditionalFormatting sqref="AV5">
    <cfRule type="containsText" dxfId="905" priority="2547" operator="containsText" text="CONVENIO">
      <formula>NOT(ISERROR(SEARCH("CONVENIO",AV5)))</formula>
    </cfRule>
    <cfRule type="containsText" dxfId="904" priority="2548" operator="containsText" text="ANULADO">
      <formula>NOT(ISERROR(SEARCH("ANULADO",AV5)))</formula>
    </cfRule>
    <cfRule type="containsText" dxfId="903" priority="2549" operator="containsText" text="ANULADO">
      <formula>NOT(ISERROR(SEARCH("ANULADO",AV5)))</formula>
    </cfRule>
  </conditionalFormatting>
  <conditionalFormatting sqref="AV5">
    <cfRule type="containsText" dxfId="902" priority="2545" operator="containsText" text="CONVENIO">
      <formula>NOT(ISERROR(SEARCH("CONVENIO",AV5)))</formula>
    </cfRule>
    <cfRule type="containsText" dxfId="901" priority="2546" operator="containsText" text="ANULADO">
      <formula>NOT(ISERROR(SEARCH("ANULADO",AV5)))</formula>
    </cfRule>
  </conditionalFormatting>
  <conditionalFormatting sqref="AV5">
    <cfRule type="cellIs" dxfId="900" priority="2543" operator="equal">
      <formula>"CONVENIO"</formula>
    </cfRule>
    <cfRule type="cellIs" dxfId="899" priority="2544" operator="equal">
      <formula>"ANULADO"</formula>
    </cfRule>
  </conditionalFormatting>
  <conditionalFormatting sqref="AW6:AX83">
    <cfRule type="containsText" dxfId="898" priority="1325" operator="containsText" text="CONVENIO">
      <formula>NOT(ISERROR(SEARCH("CONVENIO",AW6)))</formula>
    </cfRule>
    <cfRule type="containsText" dxfId="897" priority="1326" operator="containsText" text="ANULADO">
      <formula>NOT(ISERROR(SEARCH("ANULADO",AW6)))</formula>
    </cfRule>
    <cfRule type="containsText" dxfId="896" priority="1327" operator="containsText" text="ANULADO">
      <formula>NOT(ISERROR(SEARCH("ANULADO",AW6)))</formula>
    </cfRule>
  </conditionalFormatting>
  <conditionalFormatting sqref="AW6:AX83">
    <cfRule type="containsText" dxfId="895" priority="1323" operator="containsText" text="CONVENIO">
      <formula>NOT(ISERROR(SEARCH("CONVENIO",AW6)))</formula>
    </cfRule>
    <cfRule type="containsText" dxfId="894" priority="1324" operator="containsText" text="ANULADO">
      <formula>NOT(ISERROR(SEARCH("ANULADO",AW6)))</formula>
    </cfRule>
  </conditionalFormatting>
  <conditionalFormatting sqref="AW6:AX83">
    <cfRule type="cellIs" dxfId="893" priority="1321" operator="equal">
      <formula>"CONVENIO"</formula>
    </cfRule>
    <cfRule type="cellIs" dxfId="892" priority="1322" operator="equal">
      <formula>"ANULADO"</formula>
    </cfRule>
  </conditionalFormatting>
  <conditionalFormatting sqref="AY79:AY82 AY6:AY55 AY57:AY77">
    <cfRule type="containsText" dxfId="891" priority="1318" operator="containsText" text="CONVENIO">
      <formula>NOT(ISERROR(SEARCH("CONVENIO",AY6)))</formula>
    </cfRule>
    <cfRule type="containsText" dxfId="890" priority="1319" operator="containsText" text="ANULADO">
      <formula>NOT(ISERROR(SEARCH("ANULADO",AY6)))</formula>
    </cfRule>
    <cfRule type="containsText" dxfId="889" priority="1320" operator="containsText" text="ANULADO">
      <formula>NOT(ISERROR(SEARCH("ANULADO",AY6)))</formula>
    </cfRule>
  </conditionalFormatting>
  <conditionalFormatting sqref="AY79:AY82 AY6:AY55 AY57:AY77">
    <cfRule type="containsText" dxfId="888" priority="1316" operator="containsText" text="CONVENIO">
      <formula>NOT(ISERROR(SEARCH("CONVENIO",AY6)))</formula>
    </cfRule>
    <cfRule type="containsText" dxfId="887" priority="1317" operator="containsText" text="ANULADO">
      <formula>NOT(ISERROR(SEARCH("ANULADO",AY6)))</formula>
    </cfRule>
  </conditionalFormatting>
  <conditionalFormatting sqref="AY79:AY82 AY6:AY55 AY57:AY77">
    <cfRule type="cellIs" dxfId="886" priority="1314" operator="equal">
      <formula>"CONVENIO"</formula>
    </cfRule>
    <cfRule type="cellIs" dxfId="885" priority="1315" operator="equal">
      <formula>"ANULADO"</formula>
    </cfRule>
  </conditionalFormatting>
  <conditionalFormatting sqref="AV79:AV82 AV84 AV62:AV77 AV6:AV60">
    <cfRule type="containsText" dxfId="884" priority="1311" operator="containsText" text="CONVENIO">
      <formula>NOT(ISERROR(SEARCH("CONVENIO",AV6)))</formula>
    </cfRule>
    <cfRule type="containsText" dxfId="883" priority="1312" operator="containsText" text="ANULADO">
      <formula>NOT(ISERROR(SEARCH("ANULADO",AV6)))</formula>
    </cfRule>
    <cfRule type="containsText" dxfId="882" priority="1313" operator="containsText" text="ANULADO">
      <formula>NOT(ISERROR(SEARCH("ANULADO",AV6)))</formula>
    </cfRule>
  </conditionalFormatting>
  <conditionalFormatting sqref="AV79:AV82 AV84 AV62:AV77 AV6:AV60">
    <cfRule type="containsText" dxfId="881" priority="1309" operator="containsText" text="CONVENIO">
      <formula>NOT(ISERROR(SEARCH("CONVENIO",AV6)))</formula>
    </cfRule>
    <cfRule type="containsText" dxfId="880" priority="1310" operator="containsText" text="ANULADO">
      <formula>NOT(ISERROR(SEARCH("ANULADO",AV6)))</formula>
    </cfRule>
  </conditionalFormatting>
  <conditionalFormatting sqref="AV79:AV82 AV84 AV62:AV77 AV6:AV60">
    <cfRule type="cellIs" dxfId="879" priority="1307" operator="equal">
      <formula>"CONVENIO"</formula>
    </cfRule>
    <cfRule type="cellIs" dxfId="878" priority="1308" operator="equal">
      <formula>"ANULADO"</formula>
    </cfRule>
  </conditionalFormatting>
  <conditionalFormatting sqref="AW85:AX85">
    <cfRule type="containsText" dxfId="877" priority="1297" operator="containsText" text="CONVENIO">
      <formula>NOT(ISERROR(SEARCH("CONVENIO",AW85)))</formula>
    </cfRule>
    <cfRule type="containsText" dxfId="876" priority="1298" operator="containsText" text="ANULADO">
      <formula>NOT(ISERROR(SEARCH("ANULADO",AW85)))</formula>
    </cfRule>
    <cfRule type="containsText" dxfId="875" priority="1299" operator="containsText" text="ANULADO">
      <formula>NOT(ISERROR(SEARCH("ANULADO",AW85)))</formula>
    </cfRule>
  </conditionalFormatting>
  <conditionalFormatting sqref="AW85:AX85">
    <cfRule type="containsText" dxfId="874" priority="1295" operator="containsText" text="CONVENIO">
      <formula>NOT(ISERROR(SEARCH("CONVENIO",AW85)))</formula>
    </cfRule>
    <cfRule type="containsText" dxfId="873" priority="1296" operator="containsText" text="ANULADO">
      <formula>NOT(ISERROR(SEARCH("ANULADO",AW85)))</formula>
    </cfRule>
  </conditionalFormatting>
  <conditionalFormatting sqref="AW85:AX85">
    <cfRule type="cellIs" dxfId="872" priority="1293" operator="equal">
      <formula>"CONVENIO"</formula>
    </cfRule>
    <cfRule type="cellIs" dxfId="871" priority="1294" operator="equal">
      <formula>"ANULADO"</formula>
    </cfRule>
  </conditionalFormatting>
  <conditionalFormatting sqref="AV85">
    <cfRule type="containsText" dxfId="870" priority="1290" operator="containsText" text="CONVENIO">
      <formula>NOT(ISERROR(SEARCH("CONVENIO",AV85)))</formula>
    </cfRule>
    <cfRule type="containsText" dxfId="869" priority="1291" operator="containsText" text="ANULADO">
      <formula>NOT(ISERROR(SEARCH("ANULADO",AV85)))</formula>
    </cfRule>
    <cfRule type="containsText" dxfId="868" priority="1292" operator="containsText" text="ANULADO">
      <formula>NOT(ISERROR(SEARCH("ANULADO",AV85)))</formula>
    </cfRule>
  </conditionalFormatting>
  <conditionalFormatting sqref="AV85">
    <cfRule type="containsText" dxfId="867" priority="1288" operator="containsText" text="CONVENIO">
      <formula>NOT(ISERROR(SEARCH("CONVENIO",AV85)))</formula>
    </cfRule>
    <cfRule type="containsText" dxfId="866" priority="1289" operator="containsText" text="ANULADO">
      <formula>NOT(ISERROR(SEARCH("ANULADO",AV85)))</formula>
    </cfRule>
  </conditionalFormatting>
  <conditionalFormatting sqref="AV85">
    <cfRule type="cellIs" dxfId="865" priority="1286" operator="equal">
      <formula>"CONVENIO"</formula>
    </cfRule>
    <cfRule type="cellIs" dxfId="864" priority="1287" operator="equal">
      <formula>"ANULADO"</formula>
    </cfRule>
  </conditionalFormatting>
  <conditionalFormatting sqref="AW89:AX89 AW91:AX91 AW93:AX104 AW92">
    <cfRule type="containsText" dxfId="863" priority="1255" operator="containsText" text="CONVENIO">
      <formula>NOT(ISERROR(SEARCH("CONVENIO",AW89)))</formula>
    </cfRule>
    <cfRule type="containsText" dxfId="862" priority="1256" operator="containsText" text="ANULADO">
      <formula>NOT(ISERROR(SEARCH("ANULADO",AW89)))</formula>
    </cfRule>
    <cfRule type="containsText" dxfId="861" priority="1257" operator="containsText" text="ANULADO">
      <formula>NOT(ISERROR(SEARCH("ANULADO",AW89)))</formula>
    </cfRule>
  </conditionalFormatting>
  <conditionalFormatting sqref="AW89:AX89 AW91:AX91 AW93:AX104 AW92">
    <cfRule type="containsText" dxfId="860" priority="1253" operator="containsText" text="CONVENIO">
      <formula>NOT(ISERROR(SEARCH("CONVENIO",AW89)))</formula>
    </cfRule>
    <cfRule type="containsText" dxfId="859" priority="1254" operator="containsText" text="ANULADO">
      <formula>NOT(ISERROR(SEARCH("ANULADO",AW89)))</formula>
    </cfRule>
  </conditionalFormatting>
  <conditionalFormatting sqref="AW89:AX89 AW91:AX91 AW93:AX104 AW92">
    <cfRule type="cellIs" dxfId="858" priority="1251" operator="equal">
      <formula>"CONVENIO"</formula>
    </cfRule>
    <cfRule type="cellIs" dxfId="857" priority="1252" operator="equal">
      <formula>"ANULADO"</formula>
    </cfRule>
  </conditionalFormatting>
  <conditionalFormatting sqref="AV88:AV105">
    <cfRule type="containsText" dxfId="856" priority="1248" operator="containsText" text="CONVENIO">
      <formula>NOT(ISERROR(SEARCH("CONVENIO",AV88)))</formula>
    </cfRule>
    <cfRule type="containsText" dxfId="855" priority="1249" operator="containsText" text="ANULADO">
      <formula>NOT(ISERROR(SEARCH("ANULADO",AV88)))</formula>
    </cfRule>
    <cfRule type="containsText" dxfId="854" priority="1250" operator="containsText" text="ANULADO">
      <formula>NOT(ISERROR(SEARCH("ANULADO",AV88)))</formula>
    </cfRule>
  </conditionalFormatting>
  <conditionalFormatting sqref="AV88:AV105">
    <cfRule type="containsText" dxfId="853" priority="1246" operator="containsText" text="CONVENIO">
      <formula>NOT(ISERROR(SEARCH("CONVENIO",AV88)))</formula>
    </cfRule>
    <cfRule type="containsText" dxfId="852" priority="1247" operator="containsText" text="ANULADO">
      <formula>NOT(ISERROR(SEARCH("ANULADO",AV88)))</formula>
    </cfRule>
  </conditionalFormatting>
  <conditionalFormatting sqref="AV88:AV105">
    <cfRule type="cellIs" dxfId="851" priority="1244" operator="equal">
      <formula>"CONVENIO"</formula>
    </cfRule>
    <cfRule type="cellIs" dxfId="850" priority="1245" operator="equal">
      <formula>"ANULADO"</formula>
    </cfRule>
  </conditionalFormatting>
  <conditionalFormatting sqref="AY91 AY104">
    <cfRule type="containsText" dxfId="849" priority="1241" operator="containsText" text="CONVENIO">
      <formula>NOT(ISERROR(SEARCH("CONVENIO",AY91)))</formula>
    </cfRule>
    <cfRule type="containsText" dxfId="848" priority="1242" operator="containsText" text="ANULADO">
      <formula>NOT(ISERROR(SEARCH("ANULADO",AY91)))</formula>
    </cfRule>
    <cfRule type="containsText" dxfId="847" priority="1243" operator="containsText" text="ANULADO">
      <formula>NOT(ISERROR(SEARCH("ANULADO",AY91)))</formula>
    </cfRule>
  </conditionalFormatting>
  <conditionalFormatting sqref="AY91 AY104">
    <cfRule type="containsText" dxfId="846" priority="1239" operator="containsText" text="CONVENIO">
      <formula>NOT(ISERROR(SEARCH("CONVENIO",AY91)))</formula>
    </cfRule>
    <cfRule type="containsText" dxfId="845" priority="1240" operator="containsText" text="ANULADO">
      <formula>NOT(ISERROR(SEARCH("ANULADO",AY91)))</formula>
    </cfRule>
  </conditionalFormatting>
  <conditionalFormatting sqref="AY91 AY104">
    <cfRule type="cellIs" dxfId="844" priority="1237" operator="equal">
      <formula>"CONVENIO"</formula>
    </cfRule>
    <cfRule type="cellIs" dxfId="843" priority="1238" operator="equal">
      <formula>"ANULADO"</formula>
    </cfRule>
  </conditionalFormatting>
  <conditionalFormatting sqref="AV86">
    <cfRule type="containsText" dxfId="842" priority="1227" operator="containsText" text="CONVENIO">
      <formula>NOT(ISERROR(SEARCH("CONVENIO",AV86)))</formula>
    </cfRule>
    <cfRule type="containsText" dxfId="841" priority="1228" operator="containsText" text="ANULADO">
      <formula>NOT(ISERROR(SEARCH("ANULADO",AV86)))</formula>
    </cfRule>
    <cfRule type="containsText" dxfId="840" priority="1229" operator="containsText" text="ANULADO">
      <formula>NOT(ISERROR(SEARCH("ANULADO",AV86)))</formula>
    </cfRule>
  </conditionalFormatting>
  <conditionalFormatting sqref="AV86">
    <cfRule type="containsText" dxfId="839" priority="1225" operator="containsText" text="CONVENIO">
      <formula>NOT(ISERROR(SEARCH("CONVENIO",AV86)))</formula>
    </cfRule>
    <cfRule type="containsText" dxfId="838" priority="1226" operator="containsText" text="ANULADO">
      <formula>NOT(ISERROR(SEARCH("ANULADO",AV86)))</formula>
    </cfRule>
  </conditionalFormatting>
  <conditionalFormatting sqref="AV86">
    <cfRule type="cellIs" dxfId="837" priority="1223" operator="equal">
      <formula>"CONVENIO"</formula>
    </cfRule>
    <cfRule type="cellIs" dxfId="836" priority="1224" operator="equal">
      <formula>"ANULADO"</formula>
    </cfRule>
  </conditionalFormatting>
  <conditionalFormatting sqref="AV87">
    <cfRule type="containsText" dxfId="835" priority="1220" operator="containsText" text="CONVENIO">
      <formula>NOT(ISERROR(SEARCH("CONVENIO",AV87)))</formula>
    </cfRule>
    <cfRule type="containsText" dxfId="834" priority="1221" operator="containsText" text="ANULADO">
      <formula>NOT(ISERROR(SEARCH("ANULADO",AV87)))</formula>
    </cfRule>
    <cfRule type="containsText" dxfId="833" priority="1222" operator="containsText" text="ANULADO">
      <formula>NOT(ISERROR(SEARCH("ANULADO",AV87)))</formula>
    </cfRule>
  </conditionalFormatting>
  <conditionalFormatting sqref="AV87">
    <cfRule type="containsText" dxfId="832" priority="1218" operator="containsText" text="CONVENIO">
      <formula>NOT(ISERROR(SEARCH("CONVENIO",AV87)))</formula>
    </cfRule>
    <cfRule type="containsText" dxfId="831" priority="1219" operator="containsText" text="ANULADO">
      <formula>NOT(ISERROR(SEARCH("ANULADO",AV87)))</formula>
    </cfRule>
  </conditionalFormatting>
  <conditionalFormatting sqref="AV87">
    <cfRule type="cellIs" dxfId="830" priority="1216" operator="equal">
      <formula>"CONVENIO"</formula>
    </cfRule>
    <cfRule type="cellIs" dxfId="829" priority="1217" operator="equal">
      <formula>"ANULADO"</formula>
    </cfRule>
  </conditionalFormatting>
  <conditionalFormatting sqref="AY89">
    <cfRule type="containsText" dxfId="828" priority="1206" operator="containsText" text="CONVENIO">
      <formula>NOT(ISERROR(SEARCH("CONVENIO",AY89)))</formula>
    </cfRule>
    <cfRule type="containsText" dxfId="827" priority="1207" operator="containsText" text="ANULADO">
      <formula>NOT(ISERROR(SEARCH("ANULADO",AY89)))</formula>
    </cfRule>
    <cfRule type="containsText" dxfId="826" priority="1208" operator="containsText" text="ANULADO">
      <formula>NOT(ISERROR(SEARCH("ANULADO",AY89)))</formula>
    </cfRule>
  </conditionalFormatting>
  <conditionalFormatting sqref="AY89">
    <cfRule type="containsText" dxfId="825" priority="1204" operator="containsText" text="CONVENIO">
      <formula>NOT(ISERROR(SEARCH("CONVENIO",AY89)))</formula>
    </cfRule>
    <cfRule type="containsText" dxfId="824" priority="1205" operator="containsText" text="ANULADO">
      <formula>NOT(ISERROR(SEARCH("ANULADO",AY89)))</formula>
    </cfRule>
  </conditionalFormatting>
  <conditionalFormatting sqref="AY89">
    <cfRule type="cellIs" dxfId="823" priority="1202" operator="equal">
      <formula>"CONVENIO"</formula>
    </cfRule>
    <cfRule type="cellIs" dxfId="822" priority="1203" operator="equal">
      <formula>"ANULADO"</formula>
    </cfRule>
  </conditionalFormatting>
  <conditionalFormatting sqref="AY94">
    <cfRule type="containsText" dxfId="821" priority="1178" operator="containsText" text="CONVENIO">
      <formula>NOT(ISERROR(SEARCH("CONVENIO",AY94)))</formula>
    </cfRule>
    <cfRule type="containsText" dxfId="820" priority="1179" operator="containsText" text="ANULADO">
      <formula>NOT(ISERROR(SEARCH("ANULADO",AY94)))</formula>
    </cfRule>
    <cfRule type="containsText" dxfId="819" priority="1180" operator="containsText" text="ANULADO">
      <formula>NOT(ISERROR(SEARCH("ANULADO",AY94)))</formula>
    </cfRule>
  </conditionalFormatting>
  <conditionalFormatting sqref="AY94">
    <cfRule type="containsText" dxfId="818" priority="1176" operator="containsText" text="CONVENIO">
      <formula>NOT(ISERROR(SEARCH("CONVENIO",AY94)))</formula>
    </cfRule>
    <cfRule type="containsText" dxfId="817" priority="1177" operator="containsText" text="ANULADO">
      <formula>NOT(ISERROR(SEARCH("ANULADO",AY94)))</formula>
    </cfRule>
  </conditionalFormatting>
  <conditionalFormatting sqref="AY94">
    <cfRule type="cellIs" dxfId="816" priority="1174" operator="equal">
      <formula>"CONVENIO"</formula>
    </cfRule>
    <cfRule type="cellIs" dxfId="815" priority="1175" operator="equal">
      <formula>"ANULADO"</formula>
    </cfRule>
  </conditionalFormatting>
  <conditionalFormatting sqref="AY95">
    <cfRule type="containsText" dxfId="814" priority="1171" operator="containsText" text="CONVENIO">
      <formula>NOT(ISERROR(SEARCH("CONVENIO",AY95)))</formula>
    </cfRule>
    <cfRule type="containsText" dxfId="813" priority="1172" operator="containsText" text="ANULADO">
      <formula>NOT(ISERROR(SEARCH("ANULADO",AY95)))</formula>
    </cfRule>
    <cfRule type="containsText" dxfId="812" priority="1173" operator="containsText" text="ANULADO">
      <formula>NOT(ISERROR(SEARCH("ANULADO",AY95)))</formula>
    </cfRule>
  </conditionalFormatting>
  <conditionalFormatting sqref="AY95">
    <cfRule type="containsText" dxfId="811" priority="1169" operator="containsText" text="CONVENIO">
      <formula>NOT(ISERROR(SEARCH("CONVENIO",AY95)))</formula>
    </cfRule>
    <cfRule type="containsText" dxfId="810" priority="1170" operator="containsText" text="ANULADO">
      <formula>NOT(ISERROR(SEARCH("ANULADO",AY95)))</formula>
    </cfRule>
  </conditionalFormatting>
  <conditionalFormatting sqref="AY95">
    <cfRule type="cellIs" dxfId="809" priority="1167" operator="equal">
      <formula>"CONVENIO"</formula>
    </cfRule>
    <cfRule type="cellIs" dxfId="808" priority="1168" operator="equal">
      <formula>"ANULADO"</formula>
    </cfRule>
  </conditionalFormatting>
  <conditionalFormatting sqref="AY96">
    <cfRule type="containsText" dxfId="807" priority="1164" operator="containsText" text="CONVENIO">
      <formula>NOT(ISERROR(SEARCH("CONVENIO",AY96)))</formula>
    </cfRule>
    <cfRule type="containsText" dxfId="806" priority="1165" operator="containsText" text="ANULADO">
      <formula>NOT(ISERROR(SEARCH("ANULADO",AY96)))</formula>
    </cfRule>
    <cfRule type="containsText" dxfId="805" priority="1166" operator="containsText" text="ANULADO">
      <formula>NOT(ISERROR(SEARCH("ANULADO",AY96)))</formula>
    </cfRule>
  </conditionalFormatting>
  <conditionalFormatting sqref="AY96">
    <cfRule type="containsText" dxfId="804" priority="1162" operator="containsText" text="CONVENIO">
      <formula>NOT(ISERROR(SEARCH("CONVENIO",AY96)))</formula>
    </cfRule>
    <cfRule type="containsText" dxfId="803" priority="1163" operator="containsText" text="ANULADO">
      <formula>NOT(ISERROR(SEARCH("ANULADO",AY96)))</formula>
    </cfRule>
  </conditionalFormatting>
  <conditionalFormatting sqref="AY96">
    <cfRule type="cellIs" dxfId="802" priority="1160" operator="equal">
      <formula>"CONVENIO"</formula>
    </cfRule>
    <cfRule type="cellIs" dxfId="801" priority="1161" operator="equal">
      <formula>"ANULADO"</formula>
    </cfRule>
  </conditionalFormatting>
  <conditionalFormatting sqref="AY97">
    <cfRule type="containsText" dxfId="800" priority="1157" operator="containsText" text="CONVENIO">
      <formula>NOT(ISERROR(SEARCH("CONVENIO",AY97)))</formula>
    </cfRule>
    <cfRule type="containsText" dxfId="799" priority="1158" operator="containsText" text="ANULADO">
      <formula>NOT(ISERROR(SEARCH("ANULADO",AY97)))</formula>
    </cfRule>
    <cfRule type="containsText" dxfId="798" priority="1159" operator="containsText" text="ANULADO">
      <formula>NOT(ISERROR(SEARCH("ANULADO",AY97)))</formula>
    </cfRule>
  </conditionalFormatting>
  <conditionalFormatting sqref="AY97">
    <cfRule type="containsText" dxfId="797" priority="1155" operator="containsText" text="CONVENIO">
      <formula>NOT(ISERROR(SEARCH("CONVENIO",AY97)))</formula>
    </cfRule>
    <cfRule type="containsText" dxfId="796" priority="1156" operator="containsText" text="ANULADO">
      <formula>NOT(ISERROR(SEARCH("ANULADO",AY97)))</formula>
    </cfRule>
  </conditionalFormatting>
  <conditionalFormatting sqref="AY97">
    <cfRule type="cellIs" dxfId="795" priority="1153" operator="equal">
      <formula>"CONVENIO"</formula>
    </cfRule>
    <cfRule type="cellIs" dxfId="794" priority="1154" operator="equal">
      <formula>"ANULADO"</formula>
    </cfRule>
  </conditionalFormatting>
  <conditionalFormatting sqref="AY98">
    <cfRule type="containsText" dxfId="793" priority="1150" operator="containsText" text="CONVENIO">
      <formula>NOT(ISERROR(SEARCH("CONVENIO",AY98)))</formula>
    </cfRule>
    <cfRule type="containsText" dxfId="792" priority="1151" operator="containsText" text="ANULADO">
      <formula>NOT(ISERROR(SEARCH("ANULADO",AY98)))</formula>
    </cfRule>
    <cfRule type="containsText" dxfId="791" priority="1152" operator="containsText" text="ANULADO">
      <formula>NOT(ISERROR(SEARCH("ANULADO",AY98)))</formula>
    </cfRule>
  </conditionalFormatting>
  <conditionalFormatting sqref="AY98">
    <cfRule type="containsText" dxfId="790" priority="1148" operator="containsText" text="CONVENIO">
      <formula>NOT(ISERROR(SEARCH("CONVENIO",AY98)))</formula>
    </cfRule>
    <cfRule type="containsText" dxfId="789" priority="1149" operator="containsText" text="ANULADO">
      <formula>NOT(ISERROR(SEARCH("ANULADO",AY98)))</formula>
    </cfRule>
  </conditionalFormatting>
  <conditionalFormatting sqref="AY98">
    <cfRule type="cellIs" dxfId="788" priority="1146" operator="equal">
      <formula>"CONVENIO"</formula>
    </cfRule>
    <cfRule type="cellIs" dxfId="787" priority="1147" operator="equal">
      <formula>"ANULADO"</formula>
    </cfRule>
  </conditionalFormatting>
  <conditionalFormatting sqref="AY100">
    <cfRule type="containsText" dxfId="786" priority="1136" operator="containsText" text="CONVENIO">
      <formula>NOT(ISERROR(SEARCH("CONVENIO",AY100)))</formula>
    </cfRule>
    <cfRule type="containsText" dxfId="785" priority="1137" operator="containsText" text="ANULADO">
      <formula>NOT(ISERROR(SEARCH("ANULADO",AY100)))</formula>
    </cfRule>
    <cfRule type="containsText" dxfId="784" priority="1138" operator="containsText" text="ANULADO">
      <formula>NOT(ISERROR(SEARCH("ANULADO",AY100)))</formula>
    </cfRule>
  </conditionalFormatting>
  <conditionalFormatting sqref="AY100">
    <cfRule type="containsText" dxfId="783" priority="1134" operator="containsText" text="CONVENIO">
      <formula>NOT(ISERROR(SEARCH("CONVENIO",AY100)))</formula>
    </cfRule>
    <cfRule type="containsText" dxfId="782" priority="1135" operator="containsText" text="ANULADO">
      <formula>NOT(ISERROR(SEARCH("ANULADO",AY100)))</formula>
    </cfRule>
  </conditionalFormatting>
  <conditionalFormatting sqref="AY100">
    <cfRule type="cellIs" dxfId="781" priority="1132" operator="equal">
      <formula>"CONVENIO"</formula>
    </cfRule>
    <cfRule type="cellIs" dxfId="780" priority="1133" operator="equal">
      <formula>"ANULADO"</formula>
    </cfRule>
  </conditionalFormatting>
  <conditionalFormatting sqref="AY101">
    <cfRule type="containsText" dxfId="779" priority="1129" operator="containsText" text="CONVENIO">
      <formula>NOT(ISERROR(SEARCH("CONVENIO",AY101)))</formula>
    </cfRule>
    <cfRule type="containsText" dxfId="778" priority="1130" operator="containsText" text="ANULADO">
      <formula>NOT(ISERROR(SEARCH("ANULADO",AY101)))</formula>
    </cfRule>
    <cfRule type="containsText" dxfId="777" priority="1131" operator="containsText" text="ANULADO">
      <formula>NOT(ISERROR(SEARCH("ANULADO",AY101)))</formula>
    </cfRule>
  </conditionalFormatting>
  <conditionalFormatting sqref="AY101">
    <cfRule type="containsText" dxfId="776" priority="1127" operator="containsText" text="CONVENIO">
      <formula>NOT(ISERROR(SEARCH("CONVENIO",AY101)))</formula>
    </cfRule>
    <cfRule type="containsText" dxfId="775" priority="1128" operator="containsText" text="ANULADO">
      <formula>NOT(ISERROR(SEARCH("ANULADO",AY101)))</formula>
    </cfRule>
  </conditionalFormatting>
  <conditionalFormatting sqref="AY101">
    <cfRule type="cellIs" dxfId="774" priority="1125" operator="equal">
      <formula>"CONVENIO"</formula>
    </cfRule>
    <cfRule type="cellIs" dxfId="773" priority="1126" operator="equal">
      <formula>"ANULADO"</formula>
    </cfRule>
  </conditionalFormatting>
  <conditionalFormatting sqref="AY102">
    <cfRule type="containsText" dxfId="772" priority="1122" operator="containsText" text="CONVENIO">
      <formula>NOT(ISERROR(SEARCH("CONVENIO",AY102)))</formula>
    </cfRule>
    <cfRule type="containsText" dxfId="771" priority="1123" operator="containsText" text="ANULADO">
      <formula>NOT(ISERROR(SEARCH("ANULADO",AY102)))</formula>
    </cfRule>
    <cfRule type="containsText" dxfId="770" priority="1124" operator="containsText" text="ANULADO">
      <formula>NOT(ISERROR(SEARCH("ANULADO",AY102)))</formula>
    </cfRule>
  </conditionalFormatting>
  <conditionalFormatting sqref="AY102">
    <cfRule type="containsText" dxfId="769" priority="1120" operator="containsText" text="CONVENIO">
      <formula>NOT(ISERROR(SEARCH("CONVENIO",AY102)))</formula>
    </cfRule>
    <cfRule type="containsText" dxfId="768" priority="1121" operator="containsText" text="ANULADO">
      <formula>NOT(ISERROR(SEARCH("ANULADO",AY102)))</formula>
    </cfRule>
  </conditionalFormatting>
  <conditionalFormatting sqref="AY102">
    <cfRule type="cellIs" dxfId="767" priority="1118" operator="equal">
      <formula>"CONVENIO"</formula>
    </cfRule>
    <cfRule type="cellIs" dxfId="766" priority="1119" operator="equal">
      <formula>"ANULADO"</formula>
    </cfRule>
  </conditionalFormatting>
  <conditionalFormatting sqref="AV106">
    <cfRule type="containsText" dxfId="765" priority="1087" operator="containsText" text="CONVENIO">
      <formula>NOT(ISERROR(SEARCH("CONVENIO",AV106)))</formula>
    </cfRule>
    <cfRule type="containsText" dxfId="764" priority="1088" operator="containsText" text="ANULADO">
      <formula>NOT(ISERROR(SEARCH("ANULADO",AV106)))</formula>
    </cfRule>
    <cfRule type="containsText" dxfId="763" priority="1089" operator="containsText" text="ANULADO">
      <formula>NOT(ISERROR(SEARCH("ANULADO",AV106)))</formula>
    </cfRule>
  </conditionalFormatting>
  <conditionalFormatting sqref="AV106">
    <cfRule type="containsText" dxfId="762" priority="1085" operator="containsText" text="CONVENIO">
      <formula>NOT(ISERROR(SEARCH("CONVENIO",AV106)))</formula>
    </cfRule>
    <cfRule type="containsText" dxfId="761" priority="1086" operator="containsText" text="ANULADO">
      <formula>NOT(ISERROR(SEARCH("ANULADO",AV106)))</formula>
    </cfRule>
  </conditionalFormatting>
  <conditionalFormatting sqref="AV106">
    <cfRule type="cellIs" dxfId="760" priority="1083" operator="equal">
      <formula>"CONVENIO"</formula>
    </cfRule>
    <cfRule type="cellIs" dxfId="759" priority="1084" operator="equal">
      <formula>"ANULADO"</formula>
    </cfRule>
  </conditionalFormatting>
  <conditionalFormatting sqref="AW107:AX107">
    <cfRule type="containsText" dxfId="758" priority="1052" operator="containsText" text="CONVENIO">
      <formula>NOT(ISERROR(SEARCH("CONVENIO",AW107)))</formula>
    </cfRule>
    <cfRule type="containsText" dxfId="757" priority="1053" operator="containsText" text="ANULADO">
      <formula>NOT(ISERROR(SEARCH("ANULADO",AW107)))</formula>
    </cfRule>
    <cfRule type="containsText" dxfId="756" priority="1054" operator="containsText" text="ANULADO">
      <formula>NOT(ISERROR(SEARCH("ANULADO",AW107)))</formula>
    </cfRule>
  </conditionalFormatting>
  <conditionalFormatting sqref="AW107:AX107">
    <cfRule type="containsText" dxfId="755" priority="1050" operator="containsText" text="CONVENIO">
      <formula>NOT(ISERROR(SEARCH("CONVENIO",AW107)))</formula>
    </cfRule>
    <cfRule type="containsText" dxfId="754" priority="1051" operator="containsText" text="ANULADO">
      <formula>NOT(ISERROR(SEARCH("ANULADO",AW107)))</formula>
    </cfRule>
  </conditionalFormatting>
  <conditionalFormatting sqref="AW107:AX107">
    <cfRule type="cellIs" dxfId="753" priority="1048" operator="equal">
      <formula>"CONVENIO"</formula>
    </cfRule>
    <cfRule type="cellIs" dxfId="752" priority="1049" operator="equal">
      <formula>"ANULADO"</formula>
    </cfRule>
  </conditionalFormatting>
  <conditionalFormatting sqref="AW108:AX108">
    <cfRule type="containsText" dxfId="751" priority="1024" operator="containsText" text="CONVENIO">
      <formula>NOT(ISERROR(SEARCH("CONVENIO",AW108)))</formula>
    </cfRule>
    <cfRule type="containsText" dxfId="750" priority="1025" operator="containsText" text="ANULADO">
      <formula>NOT(ISERROR(SEARCH("ANULADO",AW108)))</formula>
    </cfRule>
    <cfRule type="containsText" dxfId="749" priority="1026" operator="containsText" text="ANULADO">
      <formula>NOT(ISERROR(SEARCH("ANULADO",AW108)))</formula>
    </cfRule>
  </conditionalFormatting>
  <conditionalFormatting sqref="AW108:AX108">
    <cfRule type="containsText" dxfId="748" priority="1022" operator="containsText" text="CONVENIO">
      <formula>NOT(ISERROR(SEARCH("CONVENIO",AW108)))</formula>
    </cfRule>
    <cfRule type="containsText" dxfId="747" priority="1023" operator="containsText" text="ANULADO">
      <formula>NOT(ISERROR(SEARCH("ANULADO",AW108)))</formula>
    </cfRule>
  </conditionalFormatting>
  <conditionalFormatting sqref="AW108:AX108">
    <cfRule type="cellIs" dxfId="746" priority="1020" operator="equal">
      <formula>"CONVENIO"</formula>
    </cfRule>
    <cfRule type="cellIs" dxfId="745" priority="1021" operator="equal">
      <formula>"ANULADO"</formula>
    </cfRule>
  </conditionalFormatting>
  <conditionalFormatting sqref="AV125">
    <cfRule type="containsText" dxfId="744" priority="989" operator="containsText" text="CONVENIO">
      <formula>NOT(ISERROR(SEARCH("CONVENIO",AV125)))</formula>
    </cfRule>
    <cfRule type="containsText" dxfId="743" priority="990" operator="containsText" text="ANULADO">
      <formula>NOT(ISERROR(SEARCH("ANULADO",AV125)))</formula>
    </cfRule>
    <cfRule type="containsText" dxfId="742" priority="991" operator="containsText" text="ANULADO">
      <formula>NOT(ISERROR(SEARCH("ANULADO",AV125)))</formula>
    </cfRule>
  </conditionalFormatting>
  <conditionalFormatting sqref="AV125">
    <cfRule type="containsText" dxfId="741" priority="987" operator="containsText" text="CONVENIO">
      <formula>NOT(ISERROR(SEARCH("CONVENIO",AV125)))</formula>
    </cfRule>
    <cfRule type="containsText" dxfId="740" priority="988" operator="containsText" text="ANULADO">
      <formula>NOT(ISERROR(SEARCH("ANULADO",AV125)))</formula>
    </cfRule>
  </conditionalFormatting>
  <conditionalFormatting sqref="AV125">
    <cfRule type="cellIs" dxfId="739" priority="985" operator="equal">
      <formula>"CONVENIO"</formula>
    </cfRule>
    <cfRule type="cellIs" dxfId="738" priority="986" operator="equal">
      <formula>"ANULADO"</formula>
    </cfRule>
  </conditionalFormatting>
  <conditionalFormatting sqref="AV126">
    <cfRule type="containsText" dxfId="737" priority="982" operator="containsText" text="CONVENIO">
      <formula>NOT(ISERROR(SEARCH("CONVENIO",AV126)))</formula>
    </cfRule>
    <cfRule type="containsText" dxfId="736" priority="983" operator="containsText" text="ANULADO">
      <formula>NOT(ISERROR(SEARCH("ANULADO",AV126)))</formula>
    </cfRule>
    <cfRule type="containsText" dxfId="735" priority="984" operator="containsText" text="ANULADO">
      <formula>NOT(ISERROR(SEARCH("ANULADO",AV126)))</formula>
    </cfRule>
  </conditionalFormatting>
  <conditionalFormatting sqref="AV126">
    <cfRule type="containsText" dxfId="734" priority="980" operator="containsText" text="CONVENIO">
      <formula>NOT(ISERROR(SEARCH("CONVENIO",AV126)))</formula>
    </cfRule>
    <cfRule type="containsText" dxfId="733" priority="981" operator="containsText" text="ANULADO">
      <formula>NOT(ISERROR(SEARCH("ANULADO",AV126)))</formula>
    </cfRule>
  </conditionalFormatting>
  <conditionalFormatting sqref="AV126">
    <cfRule type="cellIs" dxfId="732" priority="978" operator="equal">
      <formula>"CONVENIO"</formula>
    </cfRule>
    <cfRule type="cellIs" dxfId="731" priority="979" operator="equal">
      <formula>"ANULADO"</formula>
    </cfRule>
  </conditionalFormatting>
  <conditionalFormatting sqref="AV127:AY127 AV128 AV129:AY129 AV130 AV131:AY135 AV136:AV138 AV139:AY139 AV143:AY143 AV140:AV142 AV146:AY146 AV147:AW147 AV148 AV149:AY149 AV150:AV159 AV144:AV145 AV167:AV170 AV175:AV177">
    <cfRule type="containsText" dxfId="730" priority="975" operator="containsText" text="CONVENIO">
      <formula>NOT(ISERROR(SEARCH("CONVENIO",AV127)))</formula>
    </cfRule>
    <cfRule type="containsText" dxfId="729" priority="976" operator="containsText" text="ANULADO">
      <formula>NOT(ISERROR(SEARCH("ANULADO",AV127)))</formula>
    </cfRule>
    <cfRule type="containsText" dxfId="728" priority="977" operator="containsText" text="ANULADO">
      <formula>NOT(ISERROR(SEARCH("ANULADO",AV127)))</formula>
    </cfRule>
  </conditionalFormatting>
  <conditionalFormatting sqref="AV127:AY127 AV128 AV129:AY129 AV130 AV131:AY135 AV136:AV138 AV139:AY139 AV143:AY143 AV140:AV142 AV146:AY146 AV147:AW147 AV148 AV149:AY149 AV150:AV159 AV144:AV145 AV167:AV170 AV175:AV177">
    <cfRule type="containsText" dxfId="727" priority="973" operator="containsText" text="CONVENIO">
      <formula>NOT(ISERROR(SEARCH("CONVENIO",AV127)))</formula>
    </cfRule>
    <cfRule type="containsText" dxfId="726" priority="974" operator="containsText" text="ANULADO">
      <formula>NOT(ISERROR(SEARCH("ANULADO",AV127)))</formula>
    </cfRule>
  </conditionalFormatting>
  <conditionalFormatting sqref="AV127:AY127 AV128 AV129:AY129 AV130 AV131:AY135 AV136:AV138 AV139:AY139 AV143:AY143 AV140:AV142 AV146:AY146 AV147:AW147 AV148 AV149:AY149 AV150:AV159 AV144:AV145 AV167:AV170 AV175:AV177">
    <cfRule type="cellIs" dxfId="725" priority="971" operator="equal">
      <formula>"CONVENIO"</formula>
    </cfRule>
    <cfRule type="cellIs" dxfId="724" priority="972" operator="equal">
      <formula>"ANULADO"</formula>
    </cfRule>
  </conditionalFormatting>
  <conditionalFormatting sqref="AV108">
    <cfRule type="containsText" dxfId="723" priority="968" operator="containsText" text="CONVENIO">
      <formula>NOT(ISERROR(SEARCH("CONVENIO",AV108)))</formula>
    </cfRule>
    <cfRule type="containsText" dxfId="722" priority="969" operator="containsText" text="ANULADO">
      <formula>NOT(ISERROR(SEARCH("ANULADO",AV108)))</formula>
    </cfRule>
    <cfRule type="containsText" dxfId="721" priority="970" operator="containsText" text="ANULADO">
      <formula>NOT(ISERROR(SEARCH("ANULADO",AV108)))</formula>
    </cfRule>
  </conditionalFormatting>
  <conditionalFormatting sqref="AV108">
    <cfRule type="containsText" dxfId="720" priority="966" operator="containsText" text="CONVENIO">
      <formula>NOT(ISERROR(SEARCH("CONVENIO",AV108)))</formula>
    </cfRule>
    <cfRule type="containsText" dxfId="719" priority="967" operator="containsText" text="ANULADO">
      <formula>NOT(ISERROR(SEARCH("ANULADO",AV108)))</formula>
    </cfRule>
  </conditionalFormatting>
  <conditionalFormatting sqref="AV108">
    <cfRule type="cellIs" dxfId="718" priority="964" operator="equal">
      <formula>"CONVENIO"</formula>
    </cfRule>
    <cfRule type="cellIs" dxfId="717" priority="965" operator="equal">
      <formula>"ANULADO"</formula>
    </cfRule>
  </conditionalFormatting>
  <conditionalFormatting sqref="AY108">
    <cfRule type="containsText" dxfId="716" priority="961" operator="containsText" text="CONVENIO">
      <formula>NOT(ISERROR(SEARCH("CONVENIO",AY108)))</formula>
    </cfRule>
    <cfRule type="containsText" dxfId="715" priority="962" operator="containsText" text="ANULADO">
      <formula>NOT(ISERROR(SEARCH("ANULADO",AY108)))</formula>
    </cfRule>
    <cfRule type="containsText" dxfId="714" priority="963" operator="containsText" text="ANULADO">
      <formula>NOT(ISERROR(SEARCH("ANULADO",AY108)))</formula>
    </cfRule>
  </conditionalFormatting>
  <conditionalFormatting sqref="AY108">
    <cfRule type="containsText" dxfId="713" priority="959" operator="containsText" text="CONVENIO">
      <formula>NOT(ISERROR(SEARCH("CONVENIO",AY108)))</formula>
    </cfRule>
    <cfRule type="containsText" dxfId="712" priority="960" operator="containsText" text="ANULADO">
      <formula>NOT(ISERROR(SEARCH("ANULADO",AY108)))</formula>
    </cfRule>
  </conditionalFormatting>
  <conditionalFormatting sqref="AY108">
    <cfRule type="cellIs" dxfId="711" priority="957" operator="equal">
      <formula>"CONVENIO"</formula>
    </cfRule>
    <cfRule type="cellIs" dxfId="710" priority="958" operator="equal">
      <formula>"ANULADO"</formula>
    </cfRule>
  </conditionalFormatting>
  <conditionalFormatting sqref="AV107">
    <cfRule type="containsText" dxfId="709" priority="954" operator="containsText" text="CONVENIO">
      <formula>NOT(ISERROR(SEARCH("CONVENIO",AV107)))</formula>
    </cfRule>
    <cfRule type="containsText" dxfId="708" priority="955" operator="containsText" text="ANULADO">
      <formula>NOT(ISERROR(SEARCH("ANULADO",AV107)))</formula>
    </cfRule>
    <cfRule type="containsText" dxfId="707" priority="956" operator="containsText" text="ANULADO">
      <formula>NOT(ISERROR(SEARCH("ANULADO",AV107)))</formula>
    </cfRule>
  </conditionalFormatting>
  <conditionalFormatting sqref="AV107">
    <cfRule type="containsText" dxfId="706" priority="952" operator="containsText" text="CONVENIO">
      <formula>NOT(ISERROR(SEARCH("CONVENIO",AV107)))</formula>
    </cfRule>
    <cfRule type="containsText" dxfId="705" priority="953" operator="containsText" text="ANULADO">
      <formula>NOT(ISERROR(SEARCH("ANULADO",AV107)))</formula>
    </cfRule>
  </conditionalFormatting>
  <conditionalFormatting sqref="AV107">
    <cfRule type="cellIs" dxfId="704" priority="950" operator="equal">
      <formula>"CONVENIO"</formula>
    </cfRule>
    <cfRule type="cellIs" dxfId="703" priority="951" operator="equal">
      <formula>"ANULADO"</formula>
    </cfRule>
  </conditionalFormatting>
  <conditionalFormatting sqref="AW109:AX109">
    <cfRule type="containsText" dxfId="702" priority="947" operator="containsText" text="CONVENIO">
      <formula>NOT(ISERROR(SEARCH("CONVENIO",AW109)))</formula>
    </cfRule>
    <cfRule type="containsText" dxfId="701" priority="948" operator="containsText" text="ANULADO">
      <formula>NOT(ISERROR(SEARCH("ANULADO",AW109)))</formula>
    </cfRule>
    <cfRule type="containsText" dxfId="700" priority="949" operator="containsText" text="ANULADO">
      <formula>NOT(ISERROR(SEARCH("ANULADO",AW109)))</formula>
    </cfRule>
  </conditionalFormatting>
  <conditionalFormatting sqref="AW109:AX109">
    <cfRule type="containsText" dxfId="699" priority="945" operator="containsText" text="CONVENIO">
      <formula>NOT(ISERROR(SEARCH("CONVENIO",AW109)))</formula>
    </cfRule>
    <cfRule type="containsText" dxfId="698" priority="946" operator="containsText" text="ANULADO">
      <formula>NOT(ISERROR(SEARCH("ANULADO",AW109)))</formula>
    </cfRule>
  </conditionalFormatting>
  <conditionalFormatting sqref="AW109:AX109">
    <cfRule type="cellIs" dxfId="697" priority="943" operator="equal">
      <formula>"CONVENIO"</formula>
    </cfRule>
    <cfRule type="cellIs" dxfId="696" priority="944" operator="equal">
      <formula>"ANULADO"</formula>
    </cfRule>
  </conditionalFormatting>
  <conditionalFormatting sqref="AV109">
    <cfRule type="containsText" dxfId="695" priority="933" operator="containsText" text="CONVENIO">
      <formula>NOT(ISERROR(SEARCH("CONVENIO",AV109)))</formula>
    </cfRule>
    <cfRule type="containsText" dxfId="694" priority="934" operator="containsText" text="ANULADO">
      <formula>NOT(ISERROR(SEARCH("ANULADO",AV109)))</formula>
    </cfRule>
    <cfRule type="containsText" dxfId="693" priority="935" operator="containsText" text="ANULADO">
      <formula>NOT(ISERROR(SEARCH("ANULADO",AV109)))</formula>
    </cfRule>
  </conditionalFormatting>
  <conditionalFormatting sqref="AV109">
    <cfRule type="containsText" dxfId="692" priority="931" operator="containsText" text="CONVENIO">
      <formula>NOT(ISERROR(SEARCH("CONVENIO",AV109)))</formula>
    </cfRule>
    <cfRule type="containsText" dxfId="691" priority="932" operator="containsText" text="ANULADO">
      <formula>NOT(ISERROR(SEARCH("ANULADO",AV109)))</formula>
    </cfRule>
  </conditionalFormatting>
  <conditionalFormatting sqref="AV109">
    <cfRule type="cellIs" dxfId="690" priority="929" operator="equal">
      <formula>"CONVENIO"</formula>
    </cfRule>
    <cfRule type="cellIs" dxfId="689" priority="930" operator="equal">
      <formula>"ANULADO"</formula>
    </cfRule>
  </conditionalFormatting>
  <conditionalFormatting sqref="AV110">
    <cfRule type="containsText" dxfId="688" priority="912" operator="containsText" text="CONVENIO">
      <formula>NOT(ISERROR(SEARCH("CONVENIO",AV110)))</formula>
    </cfRule>
    <cfRule type="containsText" dxfId="687" priority="913" operator="containsText" text="ANULADO">
      <formula>NOT(ISERROR(SEARCH("ANULADO",AV110)))</formula>
    </cfRule>
    <cfRule type="containsText" dxfId="686" priority="914" operator="containsText" text="ANULADO">
      <formula>NOT(ISERROR(SEARCH("ANULADO",AV110)))</formula>
    </cfRule>
  </conditionalFormatting>
  <conditionalFormatting sqref="AV110">
    <cfRule type="containsText" dxfId="685" priority="910" operator="containsText" text="CONVENIO">
      <formula>NOT(ISERROR(SEARCH("CONVENIO",AV110)))</formula>
    </cfRule>
    <cfRule type="containsText" dxfId="684" priority="911" operator="containsText" text="ANULADO">
      <formula>NOT(ISERROR(SEARCH("ANULADO",AV110)))</formula>
    </cfRule>
  </conditionalFormatting>
  <conditionalFormatting sqref="AV110">
    <cfRule type="cellIs" dxfId="683" priority="908" operator="equal">
      <formula>"CONVENIO"</formula>
    </cfRule>
    <cfRule type="cellIs" dxfId="682" priority="909" operator="equal">
      <formula>"ANULADO"</formula>
    </cfRule>
  </conditionalFormatting>
  <conditionalFormatting sqref="AV111">
    <cfRule type="containsText" dxfId="681" priority="905" operator="containsText" text="CONVENIO">
      <formula>NOT(ISERROR(SEARCH("CONVENIO",AV111)))</formula>
    </cfRule>
    <cfRule type="containsText" dxfId="680" priority="906" operator="containsText" text="ANULADO">
      <formula>NOT(ISERROR(SEARCH("ANULADO",AV111)))</formula>
    </cfRule>
    <cfRule type="containsText" dxfId="679" priority="907" operator="containsText" text="ANULADO">
      <formula>NOT(ISERROR(SEARCH("ANULADO",AV111)))</formula>
    </cfRule>
  </conditionalFormatting>
  <conditionalFormatting sqref="AV111">
    <cfRule type="containsText" dxfId="678" priority="903" operator="containsText" text="CONVENIO">
      <formula>NOT(ISERROR(SEARCH("CONVENIO",AV111)))</formula>
    </cfRule>
    <cfRule type="containsText" dxfId="677" priority="904" operator="containsText" text="ANULADO">
      <formula>NOT(ISERROR(SEARCH("ANULADO",AV111)))</formula>
    </cfRule>
  </conditionalFormatting>
  <conditionalFormatting sqref="AV111">
    <cfRule type="cellIs" dxfId="676" priority="901" operator="equal">
      <formula>"CONVENIO"</formula>
    </cfRule>
    <cfRule type="cellIs" dxfId="675" priority="902" operator="equal">
      <formula>"ANULADO"</formula>
    </cfRule>
  </conditionalFormatting>
  <conditionalFormatting sqref="AV112">
    <cfRule type="containsText" dxfId="674" priority="870" operator="containsText" text="CONVENIO">
      <formula>NOT(ISERROR(SEARCH("CONVENIO",AV112)))</formula>
    </cfRule>
    <cfRule type="containsText" dxfId="673" priority="871" operator="containsText" text="ANULADO">
      <formula>NOT(ISERROR(SEARCH("ANULADO",AV112)))</formula>
    </cfRule>
    <cfRule type="containsText" dxfId="672" priority="872" operator="containsText" text="ANULADO">
      <formula>NOT(ISERROR(SEARCH("ANULADO",AV112)))</formula>
    </cfRule>
  </conditionalFormatting>
  <conditionalFormatting sqref="AV112">
    <cfRule type="containsText" dxfId="671" priority="868" operator="containsText" text="CONVENIO">
      <formula>NOT(ISERROR(SEARCH("CONVENIO",AV112)))</formula>
    </cfRule>
    <cfRule type="containsText" dxfId="670" priority="869" operator="containsText" text="ANULADO">
      <formula>NOT(ISERROR(SEARCH("ANULADO",AV112)))</formula>
    </cfRule>
  </conditionalFormatting>
  <conditionalFormatting sqref="AV112">
    <cfRule type="cellIs" dxfId="669" priority="866" operator="equal">
      <formula>"CONVENIO"</formula>
    </cfRule>
    <cfRule type="cellIs" dxfId="668" priority="867" operator="equal">
      <formula>"ANULADO"</formula>
    </cfRule>
  </conditionalFormatting>
  <conditionalFormatting sqref="AY78">
    <cfRule type="containsText" dxfId="667" priority="751" operator="containsText" text="CONVENIO">
      <formula>NOT(ISERROR(SEARCH("CONVENIO",AY78)))</formula>
    </cfRule>
    <cfRule type="containsText" dxfId="666" priority="752" operator="containsText" text="ANULADO">
      <formula>NOT(ISERROR(SEARCH("ANULADO",AY78)))</formula>
    </cfRule>
    <cfRule type="containsText" dxfId="665" priority="753" operator="containsText" text="ANULADO">
      <formula>NOT(ISERROR(SEARCH("ANULADO",AY78)))</formula>
    </cfRule>
  </conditionalFormatting>
  <conditionalFormatting sqref="AY78">
    <cfRule type="containsText" dxfId="664" priority="749" operator="containsText" text="CONVENIO">
      <formula>NOT(ISERROR(SEARCH("CONVENIO",AY78)))</formula>
    </cfRule>
    <cfRule type="containsText" dxfId="663" priority="750" operator="containsText" text="ANULADO">
      <formula>NOT(ISERROR(SEARCH("ANULADO",AY78)))</formula>
    </cfRule>
  </conditionalFormatting>
  <conditionalFormatting sqref="AY78">
    <cfRule type="cellIs" dxfId="662" priority="747" operator="equal">
      <formula>"CONVENIO"</formula>
    </cfRule>
    <cfRule type="cellIs" dxfId="661" priority="748" operator="equal">
      <formula>"ANULADO"</formula>
    </cfRule>
  </conditionalFormatting>
  <conditionalFormatting sqref="AV78">
    <cfRule type="containsText" dxfId="660" priority="744" operator="containsText" text="CONVENIO">
      <formula>NOT(ISERROR(SEARCH("CONVENIO",AV78)))</formula>
    </cfRule>
    <cfRule type="containsText" dxfId="659" priority="745" operator="containsText" text="ANULADO">
      <formula>NOT(ISERROR(SEARCH("ANULADO",AV78)))</formula>
    </cfRule>
    <cfRule type="containsText" dxfId="658" priority="746" operator="containsText" text="ANULADO">
      <formula>NOT(ISERROR(SEARCH("ANULADO",AV78)))</formula>
    </cfRule>
  </conditionalFormatting>
  <conditionalFormatting sqref="AV78">
    <cfRule type="containsText" dxfId="657" priority="742" operator="containsText" text="CONVENIO">
      <formula>NOT(ISERROR(SEARCH("CONVENIO",AV78)))</formula>
    </cfRule>
    <cfRule type="containsText" dxfId="656" priority="743" operator="containsText" text="ANULADO">
      <formula>NOT(ISERROR(SEARCH("ANULADO",AV78)))</formula>
    </cfRule>
  </conditionalFormatting>
  <conditionalFormatting sqref="AV78">
    <cfRule type="cellIs" dxfId="655" priority="740" operator="equal">
      <formula>"CONVENIO"</formula>
    </cfRule>
    <cfRule type="cellIs" dxfId="654" priority="741" operator="equal">
      <formula>"ANULADO"</formula>
    </cfRule>
  </conditionalFormatting>
  <conditionalFormatting sqref="AV83">
    <cfRule type="containsText" dxfId="653" priority="737" operator="containsText" text="CONVENIO">
      <formula>NOT(ISERROR(SEARCH("CONVENIO",AV83)))</formula>
    </cfRule>
    <cfRule type="containsText" dxfId="652" priority="738" operator="containsText" text="ANULADO">
      <formula>NOT(ISERROR(SEARCH("ANULADO",AV83)))</formula>
    </cfRule>
    <cfRule type="containsText" dxfId="651" priority="739" operator="containsText" text="ANULADO">
      <formula>NOT(ISERROR(SEARCH("ANULADO",AV83)))</formula>
    </cfRule>
  </conditionalFormatting>
  <conditionalFormatting sqref="AV83">
    <cfRule type="containsText" dxfId="650" priority="735" operator="containsText" text="CONVENIO">
      <formula>NOT(ISERROR(SEARCH("CONVENIO",AV83)))</formula>
    </cfRule>
    <cfRule type="containsText" dxfId="649" priority="736" operator="containsText" text="ANULADO">
      <formula>NOT(ISERROR(SEARCH("ANULADO",AV83)))</formula>
    </cfRule>
  </conditionalFormatting>
  <conditionalFormatting sqref="AV83">
    <cfRule type="cellIs" dxfId="648" priority="733" operator="equal">
      <formula>"CONVENIO"</formula>
    </cfRule>
    <cfRule type="cellIs" dxfId="647" priority="734" operator="equal">
      <formula>"ANULADO"</formula>
    </cfRule>
  </conditionalFormatting>
  <conditionalFormatting sqref="AW84">
    <cfRule type="containsText" dxfId="646" priority="723" operator="containsText" text="CONVENIO">
      <formula>NOT(ISERROR(SEARCH("CONVENIO",AW84)))</formula>
    </cfRule>
    <cfRule type="containsText" dxfId="645" priority="724" operator="containsText" text="ANULADO">
      <formula>NOT(ISERROR(SEARCH("ANULADO",AW84)))</formula>
    </cfRule>
    <cfRule type="containsText" dxfId="644" priority="725" operator="containsText" text="ANULADO">
      <formula>NOT(ISERROR(SEARCH("ANULADO",AW84)))</formula>
    </cfRule>
  </conditionalFormatting>
  <conditionalFormatting sqref="AW84">
    <cfRule type="containsText" dxfId="643" priority="721" operator="containsText" text="CONVENIO">
      <formula>NOT(ISERROR(SEARCH("CONVENIO",AW84)))</formula>
    </cfRule>
    <cfRule type="containsText" dxfId="642" priority="722" operator="containsText" text="ANULADO">
      <formula>NOT(ISERROR(SEARCH("ANULADO",AW84)))</formula>
    </cfRule>
  </conditionalFormatting>
  <conditionalFormatting sqref="AW84">
    <cfRule type="cellIs" dxfId="641" priority="719" operator="equal">
      <formula>"CONVENIO"</formula>
    </cfRule>
    <cfRule type="cellIs" dxfId="640" priority="720" operator="equal">
      <formula>"ANULADO"</formula>
    </cfRule>
  </conditionalFormatting>
  <conditionalFormatting sqref="AY83">
    <cfRule type="containsText" dxfId="639" priority="709" operator="containsText" text="CONVENIO">
      <formula>NOT(ISERROR(SEARCH("CONVENIO",AY83)))</formula>
    </cfRule>
    <cfRule type="containsText" dxfId="638" priority="710" operator="containsText" text="ANULADO">
      <formula>NOT(ISERROR(SEARCH("ANULADO",AY83)))</formula>
    </cfRule>
    <cfRule type="containsText" dxfId="637" priority="711" operator="containsText" text="ANULADO">
      <formula>NOT(ISERROR(SEARCH("ANULADO",AY83)))</formula>
    </cfRule>
  </conditionalFormatting>
  <conditionalFormatting sqref="AY83">
    <cfRule type="containsText" dxfId="636" priority="707" operator="containsText" text="CONVENIO">
      <formula>NOT(ISERROR(SEARCH("CONVENIO",AY83)))</formula>
    </cfRule>
    <cfRule type="containsText" dxfId="635" priority="708" operator="containsText" text="ANULADO">
      <formula>NOT(ISERROR(SEARCH("ANULADO",AY83)))</formula>
    </cfRule>
  </conditionalFormatting>
  <conditionalFormatting sqref="AY83">
    <cfRule type="cellIs" dxfId="634" priority="705" operator="equal">
      <formula>"CONVENIO"</formula>
    </cfRule>
    <cfRule type="cellIs" dxfId="633" priority="706" operator="equal">
      <formula>"ANULADO"</formula>
    </cfRule>
  </conditionalFormatting>
  <conditionalFormatting sqref="AX84">
    <cfRule type="containsText" dxfId="632" priority="695" operator="containsText" text="CONVENIO">
      <formula>NOT(ISERROR(SEARCH("CONVENIO",AX84)))</formula>
    </cfRule>
    <cfRule type="containsText" dxfId="631" priority="696" operator="containsText" text="ANULADO">
      <formula>NOT(ISERROR(SEARCH("ANULADO",AX84)))</formula>
    </cfRule>
    <cfRule type="containsText" dxfId="630" priority="697" operator="containsText" text="ANULADO">
      <formula>NOT(ISERROR(SEARCH("ANULADO",AX84)))</formula>
    </cfRule>
  </conditionalFormatting>
  <conditionalFormatting sqref="AX84">
    <cfRule type="containsText" dxfId="629" priority="693" operator="containsText" text="CONVENIO">
      <formula>NOT(ISERROR(SEARCH("CONVENIO",AX84)))</formula>
    </cfRule>
    <cfRule type="containsText" dxfId="628" priority="694" operator="containsText" text="ANULADO">
      <formula>NOT(ISERROR(SEARCH("ANULADO",AX84)))</formula>
    </cfRule>
  </conditionalFormatting>
  <conditionalFormatting sqref="AX84">
    <cfRule type="cellIs" dxfId="627" priority="691" operator="equal">
      <formula>"CONVENIO"</formula>
    </cfRule>
    <cfRule type="cellIs" dxfId="626" priority="692" operator="equal">
      <formula>"ANULADO"</formula>
    </cfRule>
  </conditionalFormatting>
  <conditionalFormatting sqref="AY84">
    <cfRule type="containsText" dxfId="625" priority="688" operator="containsText" text="CONVENIO">
      <formula>NOT(ISERROR(SEARCH("CONVENIO",AY84)))</formula>
    </cfRule>
    <cfRule type="containsText" dxfId="624" priority="689" operator="containsText" text="ANULADO">
      <formula>NOT(ISERROR(SEARCH("ANULADO",AY84)))</formula>
    </cfRule>
    <cfRule type="containsText" dxfId="623" priority="690" operator="containsText" text="ANULADO">
      <formula>NOT(ISERROR(SEARCH("ANULADO",AY84)))</formula>
    </cfRule>
  </conditionalFormatting>
  <conditionalFormatting sqref="AY84">
    <cfRule type="containsText" dxfId="622" priority="686" operator="containsText" text="CONVENIO">
      <formula>NOT(ISERROR(SEARCH("CONVENIO",AY84)))</formula>
    </cfRule>
    <cfRule type="containsText" dxfId="621" priority="687" operator="containsText" text="ANULADO">
      <formula>NOT(ISERROR(SEARCH("ANULADO",AY84)))</formula>
    </cfRule>
  </conditionalFormatting>
  <conditionalFormatting sqref="AY84">
    <cfRule type="cellIs" dxfId="620" priority="684" operator="equal">
      <formula>"CONVENIO"</formula>
    </cfRule>
    <cfRule type="cellIs" dxfId="619" priority="685" operator="equal">
      <formula>"ANULADO"</formula>
    </cfRule>
  </conditionalFormatting>
  <conditionalFormatting sqref="AY85">
    <cfRule type="containsText" dxfId="618" priority="681" operator="containsText" text="CONVENIO">
      <formula>NOT(ISERROR(SEARCH("CONVENIO",AY85)))</formula>
    </cfRule>
    <cfRule type="containsText" dxfId="617" priority="682" operator="containsText" text="ANULADO">
      <formula>NOT(ISERROR(SEARCH("ANULADO",AY85)))</formula>
    </cfRule>
    <cfRule type="containsText" dxfId="616" priority="683" operator="containsText" text="ANULADO">
      <formula>NOT(ISERROR(SEARCH("ANULADO",AY85)))</formula>
    </cfRule>
  </conditionalFormatting>
  <conditionalFormatting sqref="AY85">
    <cfRule type="containsText" dxfId="615" priority="679" operator="containsText" text="CONVENIO">
      <formula>NOT(ISERROR(SEARCH("CONVENIO",AY85)))</formula>
    </cfRule>
    <cfRule type="containsText" dxfId="614" priority="680" operator="containsText" text="ANULADO">
      <formula>NOT(ISERROR(SEARCH("ANULADO",AY85)))</formula>
    </cfRule>
  </conditionalFormatting>
  <conditionalFormatting sqref="AY85">
    <cfRule type="cellIs" dxfId="613" priority="677" operator="equal">
      <formula>"CONVENIO"</formula>
    </cfRule>
    <cfRule type="cellIs" dxfId="612" priority="678" operator="equal">
      <formula>"ANULADO"</formula>
    </cfRule>
  </conditionalFormatting>
  <conditionalFormatting sqref="AX86">
    <cfRule type="containsText" dxfId="611" priority="674" operator="containsText" text="CONVENIO">
      <formula>NOT(ISERROR(SEARCH("CONVENIO",AX86)))</formula>
    </cfRule>
    <cfRule type="containsText" dxfId="610" priority="675" operator="containsText" text="ANULADO">
      <formula>NOT(ISERROR(SEARCH("ANULADO",AX86)))</formula>
    </cfRule>
    <cfRule type="containsText" dxfId="609" priority="676" operator="containsText" text="ANULADO">
      <formula>NOT(ISERROR(SEARCH("ANULADO",AX86)))</formula>
    </cfRule>
  </conditionalFormatting>
  <conditionalFormatting sqref="AX86">
    <cfRule type="containsText" dxfId="608" priority="672" operator="containsText" text="CONVENIO">
      <formula>NOT(ISERROR(SEARCH("CONVENIO",AX86)))</formula>
    </cfRule>
    <cfRule type="containsText" dxfId="607" priority="673" operator="containsText" text="ANULADO">
      <formula>NOT(ISERROR(SEARCH("ANULADO",AX86)))</formula>
    </cfRule>
  </conditionalFormatting>
  <conditionalFormatting sqref="AX86">
    <cfRule type="cellIs" dxfId="606" priority="670" operator="equal">
      <formula>"CONVENIO"</formula>
    </cfRule>
    <cfRule type="cellIs" dxfId="605" priority="671" operator="equal">
      <formula>"ANULADO"</formula>
    </cfRule>
  </conditionalFormatting>
  <conditionalFormatting sqref="AY86">
    <cfRule type="containsText" dxfId="604" priority="667" operator="containsText" text="CONVENIO">
      <formula>NOT(ISERROR(SEARCH("CONVENIO",AY86)))</formula>
    </cfRule>
    <cfRule type="containsText" dxfId="603" priority="668" operator="containsText" text="ANULADO">
      <formula>NOT(ISERROR(SEARCH("ANULADO",AY86)))</formula>
    </cfRule>
    <cfRule type="containsText" dxfId="602" priority="669" operator="containsText" text="ANULADO">
      <formula>NOT(ISERROR(SEARCH("ANULADO",AY86)))</formula>
    </cfRule>
  </conditionalFormatting>
  <conditionalFormatting sqref="AY86">
    <cfRule type="containsText" dxfId="601" priority="665" operator="containsText" text="CONVENIO">
      <formula>NOT(ISERROR(SEARCH("CONVENIO",AY86)))</formula>
    </cfRule>
    <cfRule type="containsText" dxfId="600" priority="666" operator="containsText" text="ANULADO">
      <formula>NOT(ISERROR(SEARCH("ANULADO",AY86)))</formula>
    </cfRule>
  </conditionalFormatting>
  <conditionalFormatting sqref="AY86">
    <cfRule type="cellIs" dxfId="599" priority="663" operator="equal">
      <formula>"CONVENIO"</formula>
    </cfRule>
    <cfRule type="cellIs" dxfId="598" priority="664" operator="equal">
      <formula>"ANULADO"</formula>
    </cfRule>
  </conditionalFormatting>
  <conditionalFormatting sqref="AW87:AX87">
    <cfRule type="containsText" dxfId="597" priority="660" operator="containsText" text="CONVENIO">
      <formula>NOT(ISERROR(SEARCH("CONVENIO",AW87)))</formula>
    </cfRule>
    <cfRule type="containsText" dxfId="596" priority="661" operator="containsText" text="ANULADO">
      <formula>NOT(ISERROR(SEARCH("ANULADO",AW87)))</formula>
    </cfRule>
    <cfRule type="containsText" dxfId="595" priority="662" operator="containsText" text="ANULADO">
      <formula>NOT(ISERROR(SEARCH("ANULADO",AW87)))</formula>
    </cfRule>
  </conditionalFormatting>
  <conditionalFormatting sqref="AW87:AX87">
    <cfRule type="containsText" dxfId="594" priority="658" operator="containsText" text="CONVENIO">
      <formula>NOT(ISERROR(SEARCH("CONVENIO",AW87)))</formula>
    </cfRule>
    <cfRule type="containsText" dxfId="593" priority="659" operator="containsText" text="ANULADO">
      <formula>NOT(ISERROR(SEARCH("ANULADO",AW87)))</formula>
    </cfRule>
  </conditionalFormatting>
  <conditionalFormatting sqref="AW87:AX87">
    <cfRule type="cellIs" dxfId="592" priority="656" operator="equal">
      <formula>"CONVENIO"</formula>
    </cfRule>
    <cfRule type="cellIs" dxfId="591" priority="657" operator="equal">
      <formula>"ANULADO"</formula>
    </cfRule>
  </conditionalFormatting>
  <conditionalFormatting sqref="AW88:AX88">
    <cfRule type="containsText" dxfId="590" priority="646" operator="containsText" text="CONVENIO">
      <formula>NOT(ISERROR(SEARCH("CONVENIO",AW88)))</formula>
    </cfRule>
    <cfRule type="containsText" dxfId="589" priority="647" operator="containsText" text="ANULADO">
      <formula>NOT(ISERROR(SEARCH("ANULADO",AW88)))</formula>
    </cfRule>
    <cfRule type="containsText" dxfId="588" priority="648" operator="containsText" text="ANULADO">
      <formula>NOT(ISERROR(SEARCH("ANULADO",AW88)))</formula>
    </cfRule>
  </conditionalFormatting>
  <conditionalFormatting sqref="AW88:AX88">
    <cfRule type="containsText" dxfId="587" priority="644" operator="containsText" text="CONVENIO">
      <formula>NOT(ISERROR(SEARCH("CONVENIO",AW88)))</formula>
    </cfRule>
    <cfRule type="containsText" dxfId="586" priority="645" operator="containsText" text="ANULADO">
      <formula>NOT(ISERROR(SEARCH("ANULADO",AW88)))</formula>
    </cfRule>
  </conditionalFormatting>
  <conditionalFormatting sqref="AW88:AX88">
    <cfRule type="cellIs" dxfId="585" priority="642" operator="equal">
      <formula>"CONVENIO"</formula>
    </cfRule>
    <cfRule type="cellIs" dxfId="584" priority="643" operator="equal">
      <formula>"ANULADO"</formula>
    </cfRule>
  </conditionalFormatting>
  <conditionalFormatting sqref="AY88">
    <cfRule type="containsText" dxfId="583" priority="639" operator="containsText" text="CONVENIO">
      <formula>NOT(ISERROR(SEARCH("CONVENIO",AY88)))</formula>
    </cfRule>
    <cfRule type="containsText" dxfId="582" priority="640" operator="containsText" text="ANULADO">
      <formula>NOT(ISERROR(SEARCH("ANULADO",AY88)))</formula>
    </cfRule>
    <cfRule type="containsText" dxfId="581" priority="641" operator="containsText" text="ANULADO">
      <formula>NOT(ISERROR(SEARCH("ANULADO",AY88)))</formula>
    </cfRule>
  </conditionalFormatting>
  <conditionalFormatting sqref="AY88">
    <cfRule type="containsText" dxfId="580" priority="637" operator="containsText" text="CONVENIO">
      <formula>NOT(ISERROR(SEARCH("CONVENIO",AY88)))</formula>
    </cfRule>
    <cfRule type="containsText" dxfId="579" priority="638" operator="containsText" text="ANULADO">
      <formula>NOT(ISERROR(SEARCH("ANULADO",AY88)))</formula>
    </cfRule>
  </conditionalFormatting>
  <conditionalFormatting sqref="AY88">
    <cfRule type="cellIs" dxfId="578" priority="635" operator="equal">
      <formula>"CONVENIO"</formula>
    </cfRule>
    <cfRule type="cellIs" dxfId="577" priority="636" operator="equal">
      <formula>"ANULADO"</formula>
    </cfRule>
  </conditionalFormatting>
  <conditionalFormatting sqref="AY87">
    <cfRule type="containsText" dxfId="576" priority="632" operator="containsText" text="CONVENIO">
      <formula>NOT(ISERROR(SEARCH("CONVENIO",AY87)))</formula>
    </cfRule>
    <cfRule type="containsText" dxfId="575" priority="633" operator="containsText" text="ANULADO">
      <formula>NOT(ISERROR(SEARCH("ANULADO",AY87)))</formula>
    </cfRule>
    <cfRule type="containsText" dxfId="574" priority="634" operator="containsText" text="ANULADO">
      <formula>NOT(ISERROR(SEARCH("ANULADO",AY87)))</formula>
    </cfRule>
  </conditionalFormatting>
  <conditionalFormatting sqref="AY87">
    <cfRule type="containsText" dxfId="573" priority="630" operator="containsText" text="CONVENIO">
      <formula>NOT(ISERROR(SEARCH("CONVENIO",AY87)))</formula>
    </cfRule>
    <cfRule type="containsText" dxfId="572" priority="631" operator="containsText" text="ANULADO">
      <formula>NOT(ISERROR(SEARCH("ANULADO",AY87)))</formula>
    </cfRule>
  </conditionalFormatting>
  <conditionalFormatting sqref="AY87">
    <cfRule type="cellIs" dxfId="571" priority="628" operator="equal">
      <formula>"CONVENIO"</formula>
    </cfRule>
    <cfRule type="cellIs" dxfId="570" priority="629" operator="equal">
      <formula>"ANULADO"</formula>
    </cfRule>
  </conditionalFormatting>
  <conditionalFormatting sqref="AW90:AX90">
    <cfRule type="containsText" dxfId="569" priority="625" operator="containsText" text="CONVENIO">
      <formula>NOT(ISERROR(SEARCH("CONVENIO",AW90)))</formula>
    </cfRule>
    <cfRule type="containsText" dxfId="568" priority="626" operator="containsText" text="ANULADO">
      <formula>NOT(ISERROR(SEARCH("ANULADO",AW90)))</formula>
    </cfRule>
    <cfRule type="containsText" dxfId="567" priority="627" operator="containsText" text="ANULADO">
      <formula>NOT(ISERROR(SEARCH("ANULADO",AW90)))</formula>
    </cfRule>
  </conditionalFormatting>
  <conditionalFormatting sqref="AW90:AX90">
    <cfRule type="containsText" dxfId="566" priority="623" operator="containsText" text="CONVENIO">
      <formula>NOT(ISERROR(SEARCH("CONVENIO",AW90)))</formula>
    </cfRule>
    <cfRule type="containsText" dxfId="565" priority="624" operator="containsText" text="ANULADO">
      <formula>NOT(ISERROR(SEARCH("ANULADO",AW90)))</formula>
    </cfRule>
  </conditionalFormatting>
  <conditionalFormatting sqref="AW90:AX90">
    <cfRule type="cellIs" dxfId="564" priority="621" operator="equal">
      <formula>"CONVENIO"</formula>
    </cfRule>
    <cfRule type="cellIs" dxfId="563" priority="622" operator="equal">
      <formula>"ANULADO"</formula>
    </cfRule>
  </conditionalFormatting>
  <conditionalFormatting sqref="AY90">
    <cfRule type="containsText" dxfId="562" priority="618" operator="containsText" text="CONVENIO">
      <formula>NOT(ISERROR(SEARCH("CONVENIO",AY90)))</formula>
    </cfRule>
    <cfRule type="containsText" dxfId="561" priority="619" operator="containsText" text="ANULADO">
      <formula>NOT(ISERROR(SEARCH("ANULADO",AY90)))</formula>
    </cfRule>
    <cfRule type="containsText" dxfId="560" priority="620" operator="containsText" text="ANULADO">
      <formula>NOT(ISERROR(SEARCH("ANULADO",AY90)))</formula>
    </cfRule>
  </conditionalFormatting>
  <conditionalFormatting sqref="AY90">
    <cfRule type="containsText" dxfId="559" priority="616" operator="containsText" text="CONVENIO">
      <formula>NOT(ISERROR(SEARCH("CONVENIO",AY90)))</formula>
    </cfRule>
    <cfRule type="containsText" dxfId="558" priority="617" operator="containsText" text="ANULADO">
      <formula>NOT(ISERROR(SEARCH("ANULADO",AY90)))</formula>
    </cfRule>
  </conditionalFormatting>
  <conditionalFormatting sqref="AY90">
    <cfRule type="cellIs" dxfId="557" priority="614" operator="equal">
      <formula>"CONVENIO"</formula>
    </cfRule>
    <cfRule type="cellIs" dxfId="556" priority="615" operator="equal">
      <formula>"ANULADO"</formula>
    </cfRule>
  </conditionalFormatting>
  <conditionalFormatting sqref="AX92">
    <cfRule type="containsText" dxfId="555" priority="611" operator="containsText" text="CONVENIO">
      <formula>NOT(ISERROR(SEARCH("CONVENIO",AX92)))</formula>
    </cfRule>
    <cfRule type="containsText" dxfId="554" priority="612" operator="containsText" text="ANULADO">
      <formula>NOT(ISERROR(SEARCH("ANULADO",AX92)))</formula>
    </cfRule>
    <cfRule type="containsText" dxfId="553" priority="613" operator="containsText" text="ANULADO">
      <formula>NOT(ISERROR(SEARCH("ANULADO",AX92)))</formula>
    </cfRule>
  </conditionalFormatting>
  <conditionalFormatting sqref="AX92">
    <cfRule type="containsText" dxfId="552" priority="609" operator="containsText" text="CONVENIO">
      <formula>NOT(ISERROR(SEARCH("CONVENIO",AX92)))</formula>
    </cfRule>
    <cfRule type="containsText" dxfId="551" priority="610" operator="containsText" text="ANULADO">
      <formula>NOT(ISERROR(SEARCH("ANULADO",AX92)))</formula>
    </cfRule>
  </conditionalFormatting>
  <conditionalFormatting sqref="AX92">
    <cfRule type="cellIs" dxfId="550" priority="607" operator="equal">
      <formula>"CONVENIO"</formula>
    </cfRule>
    <cfRule type="cellIs" dxfId="549" priority="608" operator="equal">
      <formula>"ANULADO"</formula>
    </cfRule>
  </conditionalFormatting>
  <conditionalFormatting sqref="AY92">
    <cfRule type="containsText" dxfId="548" priority="604" operator="containsText" text="CONVENIO">
      <formula>NOT(ISERROR(SEARCH("CONVENIO",AY92)))</formula>
    </cfRule>
    <cfRule type="containsText" dxfId="547" priority="605" operator="containsText" text="ANULADO">
      <formula>NOT(ISERROR(SEARCH("ANULADO",AY92)))</formula>
    </cfRule>
    <cfRule type="containsText" dxfId="546" priority="606" operator="containsText" text="ANULADO">
      <formula>NOT(ISERROR(SEARCH("ANULADO",AY92)))</formula>
    </cfRule>
  </conditionalFormatting>
  <conditionalFormatting sqref="AY92">
    <cfRule type="containsText" dxfId="545" priority="602" operator="containsText" text="CONVENIO">
      <formula>NOT(ISERROR(SEARCH("CONVENIO",AY92)))</formula>
    </cfRule>
    <cfRule type="containsText" dxfId="544" priority="603" operator="containsText" text="ANULADO">
      <formula>NOT(ISERROR(SEARCH("ANULADO",AY92)))</formula>
    </cfRule>
  </conditionalFormatting>
  <conditionalFormatting sqref="AY92">
    <cfRule type="cellIs" dxfId="543" priority="600" operator="equal">
      <formula>"CONVENIO"</formula>
    </cfRule>
    <cfRule type="cellIs" dxfId="542" priority="601" operator="equal">
      <formula>"ANULADO"</formula>
    </cfRule>
  </conditionalFormatting>
  <conditionalFormatting sqref="AY93">
    <cfRule type="containsText" dxfId="541" priority="597" operator="containsText" text="CONVENIO">
      <formula>NOT(ISERROR(SEARCH("CONVENIO",AY93)))</formula>
    </cfRule>
    <cfRule type="containsText" dxfId="540" priority="598" operator="containsText" text="ANULADO">
      <formula>NOT(ISERROR(SEARCH("ANULADO",AY93)))</formula>
    </cfRule>
    <cfRule type="containsText" dxfId="539" priority="599" operator="containsText" text="ANULADO">
      <formula>NOT(ISERROR(SEARCH("ANULADO",AY93)))</formula>
    </cfRule>
  </conditionalFormatting>
  <conditionalFormatting sqref="AY93">
    <cfRule type="containsText" dxfId="538" priority="595" operator="containsText" text="CONVENIO">
      <formula>NOT(ISERROR(SEARCH("CONVENIO",AY93)))</formula>
    </cfRule>
    <cfRule type="containsText" dxfId="537" priority="596" operator="containsText" text="ANULADO">
      <formula>NOT(ISERROR(SEARCH("ANULADO",AY93)))</formula>
    </cfRule>
  </conditionalFormatting>
  <conditionalFormatting sqref="AY93">
    <cfRule type="cellIs" dxfId="536" priority="593" operator="equal">
      <formula>"CONVENIO"</formula>
    </cfRule>
    <cfRule type="cellIs" dxfId="535" priority="594" operator="equal">
      <formula>"ANULADO"</formula>
    </cfRule>
  </conditionalFormatting>
  <conditionalFormatting sqref="AY99">
    <cfRule type="containsText" dxfId="534" priority="590" operator="containsText" text="CONVENIO">
      <formula>NOT(ISERROR(SEARCH("CONVENIO",AY99)))</formula>
    </cfRule>
    <cfRule type="containsText" dxfId="533" priority="591" operator="containsText" text="ANULADO">
      <formula>NOT(ISERROR(SEARCH("ANULADO",AY99)))</formula>
    </cfRule>
    <cfRule type="containsText" dxfId="532" priority="592" operator="containsText" text="ANULADO">
      <formula>NOT(ISERROR(SEARCH("ANULADO",AY99)))</formula>
    </cfRule>
  </conditionalFormatting>
  <conditionalFormatting sqref="AY99">
    <cfRule type="containsText" dxfId="531" priority="588" operator="containsText" text="CONVENIO">
      <formula>NOT(ISERROR(SEARCH("CONVENIO",AY99)))</formula>
    </cfRule>
    <cfRule type="containsText" dxfId="530" priority="589" operator="containsText" text="ANULADO">
      <formula>NOT(ISERROR(SEARCH("ANULADO",AY99)))</formula>
    </cfRule>
  </conditionalFormatting>
  <conditionalFormatting sqref="AY99">
    <cfRule type="cellIs" dxfId="529" priority="586" operator="equal">
      <formula>"CONVENIO"</formula>
    </cfRule>
    <cfRule type="cellIs" dxfId="528" priority="587" operator="equal">
      <formula>"ANULADO"</formula>
    </cfRule>
  </conditionalFormatting>
  <conditionalFormatting sqref="AY103">
    <cfRule type="containsText" dxfId="527" priority="583" operator="containsText" text="CONVENIO">
      <formula>NOT(ISERROR(SEARCH("CONVENIO",AY103)))</formula>
    </cfRule>
    <cfRule type="containsText" dxfId="526" priority="584" operator="containsText" text="ANULADO">
      <formula>NOT(ISERROR(SEARCH("ANULADO",AY103)))</formula>
    </cfRule>
    <cfRule type="containsText" dxfId="525" priority="585" operator="containsText" text="ANULADO">
      <formula>NOT(ISERROR(SEARCH("ANULADO",AY103)))</formula>
    </cfRule>
  </conditionalFormatting>
  <conditionalFormatting sqref="AY103">
    <cfRule type="containsText" dxfId="524" priority="581" operator="containsText" text="CONVENIO">
      <formula>NOT(ISERROR(SEARCH("CONVENIO",AY103)))</formula>
    </cfRule>
    <cfRule type="containsText" dxfId="523" priority="582" operator="containsText" text="ANULADO">
      <formula>NOT(ISERROR(SEARCH("ANULADO",AY103)))</formula>
    </cfRule>
  </conditionalFormatting>
  <conditionalFormatting sqref="AY103">
    <cfRule type="cellIs" dxfId="522" priority="579" operator="equal">
      <formula>"CONVENIO"</formula>
    </cfRule>
    <cfRule type="cellIs" dxfId="521" priority="580" operator="equal">
      <formula>"ANULADO"</formula>
    </cfRule>
  </conditionalFormatting>
  <conditionalFormatting sqref="AW105:AX105">
    <cfRule type="containsText" dxfId="520" priority="576" operator="containsText" text="CONVENIO">
      <formula>NOT(ISERROR(SEARCH("CONVENIO",AW105)))</formula>
    </cfRule>
    <cfRule type="containsText" dxfId="519" priority="577" operator="containsText" text="ANULADO">
      <formula>NOT(ISERROR(SEARCH("ANULADO",AW105)))</formula>
    </cfRule>
    <cfRule type="containsText" dxfId="518" priority="578" operator="containsText" text="ANULADO">
      <formula>NOT(ISERROR(SEARCH("ANULADO",AW105)))</formula>
    </cfRule>
  </conditionalFormatting>
  <conditionalFormatting sqref="AW105:AX105">
    <cfRule type="containsText" dxfId="517" priority="574" operator="containsText" text="CONVENIO">
      <formula>NOT(ISERROR(SEARCH("CONVENIO",AW105)))</formula>
    </cfRule>
    <cfRule type="containsText" dxfId="516" priority="575" operator="containsText" text="ANULADO">
      <formula>NOT(ISERROR(SEARCH("ANULADO",AW105)))</formula>
    </cfRule>
  </conditionalFormatting>
  <conditionalFormatting sqref="AW105:AX105">
    <cfRule type="cellIs" dxfId="515" priority="572" operator="equal">
      <formula>"CONVENIO"</formula>
    </cfRule>
    <cfRule type="cellIs" dxfId="514" priority="573" operator="equal">
      <formula>"ANULADO"</formula>
    </cfRule>
  </conditionalFormatting>
  <conditionalFormatting sqref="AY105">
    <cfRule type="containsText" dxfId="513" priority="569" operator="containsText" text="CONVENIO">
      <formula>NOT(ISERROR(SEARCH("CONVENIO",AY105)))</formula>
    </cfRule>
    <cfRule type="containsText" dxfId="512" priority="570" operator="containsText" text="ANULADO">
      <formula>NOT(ISERROR(SEARCH("ANULADO",AY105)))</formula>
    </cfRule>
    <cfRule type="containsText" dxfId="511" priority="571" operator="containsText" text="ANULADO">
      <formula>NOT(ISERROR(SEARCH("ANULADO",AY105)))</formula>
    </cfRule>
  </conditionalFormatting>
  <conditionalFormatting sqref="AY105">
    <cfRule type="containsText" dxfId="510" priority="567" operator="containsText" text="CONVENIO">
      <formula>NOT(ISERROR(SEARCH("CONVENIO",AY105)))</formula>
    </cfRule>
    <cfRule type="containsText" dxfId="509" priority="568" operator="containsText" text="ANULADO">
      <formula>NOT(ISERROR(SEARCH("ANULADO",AY105)))</formula>
    </cfRule>
  </conditionalFormatting>
  <conditionalFormatting sqref="AY105">
    <cfRule type="cellIs" dxfId="508" priority="565" operator="equal">
      <formula>"CONVENIO"</formula>
    </cfRule>
    <cfRule type="cellIs" dxfId="507" priority="566" operator="equal">
      <formula>"ANULADO"</formula>
    </cfRule>
  </conditionalFormatting>
  <conditionalFormatting sqref="AW106:AX106">
    <cfRule type="containsText" dxfId="506" priority="562" operator="containsText" text="CONVENIO">
      <formula>NOT(ISERROR(SEARCH("CONVENIO",AW106)))</formula>
    </cfRule>
    <cfRule type="containsText" dxfId="505" priority="563" operator="containsText" text="ANULADO">
      <formula>NOT(ISERROR(SEARCH("ANULADO",AW106)))</formula>
    </cfRule>
    <cfRule type="containsText" dxfId="504" priority="564" operator="containsText" text="ANULADO">
      <formula>NOT(ISERROR(SEARCH("ANULADO",AW106)))</formula>
    </cfRule>
  </conditionalFormatting>
  <conditionalFormatting sqref="AW106:AX106">
    <cfRule type="containsText" dxfId="503" priority="560" operator="containsText" text="CONVENIO">
      <formula>NOT(ISERROR(SEARCH("CONVENIO",AW106)))</formula>
    </cfRule>
    <cfRule type="containsText" dxfId="502" priority="561" operator="containsText" text="ANULADO">
      <formula>NOT(ISERROR(SEARCH("ANULADO",AW106)))</formula>
    </cfRule>
  </conditionalFormatting>
  <conditionalFormatting sqref="AW106:AX106">
    <cfRule type="cellIs" dxfId="501" priority="558" operator="equal">
      <formula>"CONVENIO"</formula>
    </cfRule>
    <cfRule type="cellIs" dxfId="500" priority="559" operator="equal">
      <formula>"ANULADO"</formula>
    </cfRule>
  </conditionalFormatting>
  <conditionalFormatting sqref="AY106">
    <cfRule type="containsText" dxfId="499" priority="555" operator="containsText" text="CONVENIO">
      <formula>NOT(ISERROR(SEARCH("CONVENIO",AY106)))</formula>
    </cfRule>
    <cfRule type="containsText" dxfId="498" priority="556" operator="containsText" text="ANULADO">
      <formula>NOT(ISERROR(SEARCH("ANULADO",AY106)))</formula>
    </cfRule>
    <cfRule type="containsText" dxfId="497" priority="557" operator="containsText" text="ANULADO">
      <formula>NOT(ISERROR(SEARCH("ANULADO",AY106)))</formula>
    </cfRule>
  </conditionalFormatting>
  <conditionalFormatting sqref="AY106">
    <cfRule type="containsText" dxfId="496" priority="553" operator="containsText" text="CONVENIO">
      <formula>NOT(ISERROR(SEARCH("CONVENIO",AY106)))</formula>
    </cfRule>
    <cfRule type="containsText" dxfId="495" priority="554" operator="containsText" text="ANULADO">
      <formula>NOT(ISERROR(SEARCH("ANULADO",AY106)))</formula>
    </cfRule>
  </conditionalFormatting>
  <conditionalFormatting sqref="AY106">
    <cfRule type="cellIs" dxfId="494" priority="551" operator="equal">
      <formula>"CONVENIO"</formula>
    </cfRule>
    <cfRule type="cellIs" dxfId="493" priority="552" operator="equal">
      <formula>"ANULADO"</formula>
    </cfRule>
  </conditionalFormatting>
  <conditionalFormatting sqref="AY107">
    <cfRule type="containsText" dxfId="492" priority="548" operator="containsText" text="CONVENIO">
      <formula>NOT(ISERROR(SEARCH("CONVENIO",AY107)))</formula>
    </cfRule>
    <cfRule type="containsText" dxfId="491" priority="549" operator="containsText" text="ANULADO">
      <formula>NOT(ISERROR(SEARCH("ANULADO",AY107)))</formula>
    </cfRule>
    <cfRule type="containsText" dxfId="490" priority="550" operator="containsText" text="ANULADO">
      <formula>NOT(ISERROR(SEARCH("ANULADO",AY107)))</formula>
    </cfRule>
  </conditionalFormatting>
  <conditionalFormatting sqref="AY107">
    <cfRule type="containsText" dxfId="489" priority="546" operator="containsText" text="CONVENIO">
      <formula>NOT(ISERROR(SEARCH("CONVENIO",AY107)))</formula>
    </cfRule>
    <cfRule type="containsText" dxfId="488" priority="547" operator="containsText" text="ANULADO">
      <formula>NOT(ISERROR(SEARCH("ANULADO",AY107)))</formula>
    </cfRule>
  </conditionalFormatting>
  <conditionalFormatting sqref="AY107">
    <cfRule type="cellIs" dxfId="487" priority="544" operator="equal">
      <formula>"CONVENIO"</formula>
    </cfRule>
    <cfRule type="cellIs" dxfId="486" priority="545" operator="equal">
      <formula>"ANULADO"</formula>
    </cfRule>
  </conditionalFormatting>
  <conditionalFormatting sqref="AY109">
    <cfRule type="containsText" dxfId="485" priority="541" operator="containsText" text="CONVENIO">
      <formula>NOT(ISERROR(SEARCH("CONVENIO",AY109)))</formula>
    </cfRule>
    <cfRule type="containsText" dxfId="484" priority="542" operator="containsText" text="ANULADO">
      <formula>NOT(ISERROR(SEARCH("ANULADO",AY109)))</formula>
    </cfRule>
    <cfRule type="containsText" dxfId="483" priority="543" operator="containsText" text="ANULADO">
      <formula>NOT(ISERROR(SEARCH("ANULADO",AY109)))</formula>
    </cfRule>
  </conditionalFormatting>
  <conditionalFormatting sqref="AY109">
    <cfRule type="containsText" dxfId="482" priority="539" operator="containsText" text="CONVENIO">
      <formula>NOT(ISERROR(SEARCH("CONVENIO",AY109)))</formula>
    </cfRule>
    <cfRule type="containsText" dxfId="481" priority="540" operator="containsText" text="ANULADO">
      <formula>NOT(ISERROR(SEARCH("ANULADO",AY109)))</formula>
    </cfRule>
  </conditionalFormatting>
  <conditionalFormatting sqref="AY109">
    <cfRule type="cellIs" dxfId="480" priority="537" operator="equal">
      <formula>"CONVENIO"</formula>
    </cfRule>
    <cfRule type="cellIs" dxfId="479" priority="538" operator="equal">
      <formula>"ANULADO"</formula>
    </cfRule>
  </conditionalFormatting>
  <conditionalFormatting sqref="AW110:AX110">
    <cfRule type="containsText" dxfId="478" priority="534" operator="containsText" text="CONVENIO">
      <formula>NOT(ISERROR(SEARCH("CONVENIO",AW110)))</formula>
    </cfRule>
    <cfRule type="containsText" dxfId="477" priority="535" operator="containsText" text="ANULADO">
      <formula>NOT(ISERROR(SEARCH("ANULADO",AW110)))</formula>
    </cfRule>
    <cfRule type="containsText" dxfId="476" priority="536" operator="containsText" text="ANULADO">
      <formula>NOT(ISERROR(SEARCH("ANULADO",AW110)))</formula>
    </cfRule>
  </conditionalFormatting>
  <conditionalFormatting sqref="AW110:AX110">
    <cfRule type="containsText" dxfId="475" priority="532" operator="containsText" text="CONVENIO">
      <formula>NOT(ISERROR(SEARCH("CONVENIO",AW110)))</formula>
    </cfRule>
    <cfRule type="containsText" dxfId="474" priority="533" operator="containsText" text="ANULADO">
      <formula>NOT(ISERROR(SEARCH("ANULADO",AW110)))</formula>
    </cfRule>
  </conditionalFormatting>
  <conditionalFormatting sqref="AW110:AX110">
    <cfRule type="cellIs" dxfId="473" priority="530" operator="equal">
      <formula>"CONVENIO"</formula>
    </cfRule>
    <cfRule type="cellIs" dxfId="472" priority="531" operator="equal">
      <formula>"ANULADO"</formula>
    </cfRule>
  </conditionalFormatting>
  <conditionalFormatting sqref="AY110:AY111">
    <cfRule type="containsText" dxfId="471" priority="527" operator="containsText" text="CONVENIO">
      <formula>NOT(ISERROR(SEARCH("CONVENIO",AY110)))</formula>
    </cfRule>
    <cfRule type="containsText" dxfId="470" priority="528" operator="containsText" text="ANULADO">
      <formula>NOT(ISERROR(SEARCH("ANULADO",AY110)))</formula>
    </cfRule>
    <cfRule type="containsText" dxfId="469" priority="529" operator="containsText" text="ANULADO">
      <formula>NOT(ISERROR(SEARCH("ANULADO",AY110)))</formula>
    </cfRule>
  </conditionalFormatting>
  <conditionalFormatting sqref="AY110:AY111">
    <cfRule type="containsText" dxfId="468" priority="525" operator="containsText" text="CONVENIO">
      <formula>NOT(ISERROR(SEARCH("CONVENIO",AY110)))</formula>
    </cfRule>
    <cfRule type="containsText" dxfId="467" priority="526" operator="containsText" text="ANULADO">
      <formula>NOT(ISERROR(SEARCH("ANULADO",AY110)))</formula>
    </cfRule>
  </conditionalFormatting>
  <conditionalFormatting sqref="AY110:AY111">
    <cfRule type="cellIs" dxfId="466" priority="523" operator="equal">
      <formula>"CONVENIO"</formula>
    </cfRule>
    <cfRule type="cellIs" dxfId="465" priority="524" operator="equal">
      <formula>"ANULADO"</formula>
    </cfRule>
  </conditionalFormatting>
  <conditionalFormatting sqref="AW111:AX111">
    <cfRule type="containsText" dxfId="464" priority="520" operator="containsText" text="CONVENIO">
      <formula>NOT(ISERROR(SEARCH("CONVENIO",AW111)))</formula>
    </cfRule>
    <cfRule type="containsText" dxfId="463" priority="521" operator="containsText" text="ANULADO">
      <formula>NOT(ISERROR(SEARCH("ANULADO",AW111)))</formula>
    </cfRule>
    <cfRule type="containsText" dxfId="462" priority="522" operator="containsText" text="ANULADO">
      <formula>NOT(ISERROR(SEARCH("ANULADO",AW111)))</formula>
    </cfRule>
  </conditionalFormatting>
  <conditionalFormatting sqref="AW111:AX111">
    <cfRule type="containsText" dxfId="461" priority="518" operator="containsText" text="CONVENIO">
      <formula>NOT(ISERROR(SEARCH("CONVENIO",AW111)))</formula>
    </cfRule>
    <cfRule type="containsText" dxfId="460" priority="519" operator="containsText" text="ANULADO">
      <formula>NOT(ISERROR(SEARCH("ANULADO",AW111)))</formula>
    </cfRule>
  </conditionalFormatting>
  <conditionalFormatting sqref="AW111:AX111">
    <cfRule type="cellIs" dxfId="459" priority="516" operator="equal">
      <formula>"CONVENIO"</formula>
    </cfRule>
    <cfRule type="cellIs" dxfId="458" priority="517" operator="equal">
      <formula>"ANULADO"</formula>
    </cfRule>
  </conditionalFormatting>
  <conditionalFormatting sqref="AW112:AX112">
    <cfRule type="containsText" dxfId="457" priority="506" operator="containsText" text="CONVENIO">
      <formula>NOT(ISERROR(SEARCH("CONVENIO",AW112)))</formula>
    </cfRule>
    <cfRule type="containsText" dxfId="456" priority="507" operator="containsText" text="ANULADO">
      <formula>NOT(ISERROR(SEARCH("ANULADO",AW112)))</formula>
    </cfRule>
    <cfRule type="containsText" dxfId="455" priority="508" operator="containsText" text="ANULADO">
      <formula>NOT(ISERROR(SEARCH("ANULADO",AW112)))</formula>
    </cfRule>
  </conditionalFormatting>
  <conditionalFormatting sqref="AW112:AX112">
    <cfRule type="containsText" dxfId="454" priority="504" operator="containsText" text="CONVENIO">
      <formula>NOT(ISERROR(SEARCH("CONVENIO",AW112)))</formula>
    </cfRule>
    <cfRule type="containsText" dxfId="453" priority="505" operator="containsText" text="ANULADO">
      <formula>NOT(ISERROR(SEARCH("ANULADO",AW112)))</formula>
    </cfRule>
  </conditionalFormatting>
  <conditionalFormatting sqref="AW112:AX112">
    <cfRule type="cellIs" dxfId="452" priority="502" operator="equal">
      <formula>"CONVENIO"</formula>
    </cfRule>
    <cfRule type="cellIs" dxfId="451" priority="503" operator="equal">
      <formula>"ANULADO"</formula>
    </cfRule>
  </conditionalFormatting>
  <conditionalFormatting sqref="AW113:AX113">
    <cfRule type="containsText" dxfId="450" priority="492" operator="containsText" text="CONVENIO">
      <formula>NOT(ISERROR(SEARCH("CONVENIO",AW113)))</formula>
    </cfRule>
    <cfRule type="containsText" dxfId="449" priority="493" operator="containsText" text="ANULADO">
      <formula>NOT(ISERROR(SEARCH("ANULADO",AW113)))</formula>
    </cfRule>
    <cfRule type="containsText" dxfId="448" priority="494" operator="containsText" text="ANULADO">
      <formula>NOT(ISERROR(SEARCH("ANULADO",AW113)))</formula>
    </cfRule>
  </conditionalFormatting>
  <conditionalFormatting sqref="AW113:AX113">
    <cfRule type="containsText" dxfId="447" priority="490" operator="containsText" text="CONVENIO">
      <formula>NOT(ISERROR(SEARCH("CONVENIO",AW113)))</formula>
    </cfRule>
    <cfRule type="containsText" dxfId="446" priority="491" operator="containsText" text="ANULADO">
      <formula>NOT(ISERROR(SEARCH("ANULADO",AW113)))</formula>
    </cfRule>
  </conditionalFormatting>
  <conditionalFormatting sqref="AW113:AX113">
    <cfRule type="cellIs" dxfId="445" priority="488" operator="equal">
      <formula>"CONVENIO"</formula>
    </cfRule>
    <cfRule type="cellIs" dxfId="444" priority="489" operator="equal">
      <formula>"ANULADO"</formula>
    </cfRule>
  </conditionalFormatting>
  <conditionalFormatting sqref="AW114:AX114">
    <cfRule type="containsText" dxfId="443" priority="478" operator="containsText" text="CONVENIO">
      <formula>NOT(ISERROR(SEARCH("CONVENIO",AW114)))</formula>
    </cfRule>
    <cfRule type="containsText" dxfId="442" priority="479" operator="containsText" text="ANULADO">
      <formula>NOT(ISERROR(SEARCH("ANULADO",AW114)))</formula>
    </cfRule>
    <cfRule type="containsText" dxfId="441" priority="480" operator="containsText" text="ANULADO">
      <formula>NOT(ISERROR(SEARCH("ANULADO",AW114)))</formula>
    </cfRule>
  </conditionalFormatting>
  <conditionalFormatting sqref="AW114:AX114">
    <cfRule type="containsText" dxfId="440" priority="476" operator="containsText" text="CONVENIO">
      <formula>NOT(ISERROR(SEARCH("CONVENIO",AW114)))</formula>
    </cfRule>
    <cfRule type="containsText" dxfId="439" priority="477" operator="containsText" text="ANULADO">
      <formula>NOT(ISERROR(SEARCH("ANULADO",AW114)))</formula>
    </cfRule>
  </conditionalFormatting>
  <conditionalFormatting sqref="AW114:AX114">
    <cfRule type="cellIs" dxfId="438" priority="474" operator="equal">
      <formula>"CONVENIO"</formula>
    </cfRule>
    <cfRule type="cellIs" dxfId="437" priority="475" operator="equal">
      <formula>"ANULADO"</formula>
    </cfRule>
  </conditionalFormatting>
  <conditionalFormatting sqref="AW115:AX115">
    <cfRule type="containsText" dxfId="436" priority="464" operator="containsText" text="CONVENIO">
      <formula>NOT(ISERROR(SEARCH("CONVENIO",AW115)))</formula>
    </cfRule>
    <cfRule type="containsText" dxfId="435" priority="465" operator="containsText" text="ANULADO">
      <formula>NOT(ISERROR(SEARCH("ANULADO",AW115)))</formula>
    </cfRule>
    <cfRule type="containsText" dxfId="434" priority="466" operator="containsText" text="ANULADO">
      <formula>NOT(ISERROR(SEARCH("ANULADO",AW115)))</formula>
    </cfRule>
  </conditionalFormatting>
  <conditionalFormatting sqref="AW115:AX115">
    <cfRule type="containsText" dxfId="433" priority="462" operator="containsText" text="CONVENIO">
      <formula>NOT(ISERROR(SEARCH("CONVENIO",AW115)))</formula>
    </cfRule>
    <cfRule type="containsText" dxfId="432" priority="463" operator="containsText" text="ANULADO">
      <formula>NOT(ISERROR(SEARCH("ANULADO",AW115)))</formula>
    </cfRule>
  </conditionalFormatting>
  <conditionalFormatting sqref="AW115:AX115">
    <cfRule type="cellIs" dxfId="431" priority="460" operator="equal">
      <formula>"CONVENIO"</formula>
    </cfRule>
    <cfRule type="cellIs" dxfId="430" priority="461" operator="equal">
      <formula>"ANULADO"</formula>
    </cfRule>
  </conditionalFormatting>
  <conditionalFormatting sqref="AW119:AX119">
    <cfRule type="containsText" dxfId="429" priority="450" operator="containsText" text="CONVENIO">
      <formula>NOT(ISERROR(SEARCH("CONVENIO",AW119)))</formula>
    </cfRule>
    <cfRule type="containsText" dxfId="428" priority="451" operator="containsText" text="ANULADO">
      <formula>NOT(ISERROR(SEARCH("ANULADO",AW119)))</formula>
    </cfRule>
    <cfRule type="containsText" dxfId="427" priority="452" operator="containsText" text="ANULADO">
      <formula>NOT(ISERROR(SEARCH("ANULADO",AW119)))</formula>
    </cfRule>
  </conditionalFormatting>
  <conditionalFormatting sqref="AW119:AX119">
    <cfRule type="containsText" dxfId="426" priority="448" operator="containsText" text="CONVENIO">
      <formula>NOT(ISERROR(SEARCH("CONVENIO",AW119)))</formula>
    </cfRule>
    <cfRule type="containsText" dxfId="425" priority="449" operator="containsText" text="ANULADO">
      <formula>NOT(ISERROR(SEARCH("ANULADO",AW119)))</formula>
    </cfRule>
  </conditionalFormatting>
  <conditionalFormatting sqref="AW119:AX119">
    <cfRule type="cellIs" dxfId="424" priority="446" operator="equal">
      <formula>"CONVENIO"</formula>
    </cfRule>
    <cfRule type="cellIs" dxfId="423" priority="447" operator="equal">
      <formula>"ANULADO"</formula>
    </cfRule>
  </conditionalFormatting>
  <conditionalFormatting sqref="AW120:AX120">
    <cfRule type="containsText" dxfId="422" priority="436" operator="containsText" text="CONVENIO">
      <formula>NOT(ISERROR(SEARCH("CONVENIO",AW120)))</formula>
    </cfRule>
    <cfRule type="containsText" dxfId="421" priority="437" operator="containsText" text="ANULADO">
      <formula>NOT(ISERROR(SEARCH("ANULADO",AW120)))</formula>
    </cfRule>
    <cfRule type="containsText" dxfId="420" priority="438" operator="containsText" text="ANULADO">
      <formula>NOT(ISERROR(SEARCH("ANULADO",AW120)))</formula>
    </cfRule>
  </conditionalFormatting>
  <conditionalFormatting sqref="AW120:AX120">
    <cfRule type="containsText" dxfId="419" priority="434" operator="containsText" text="CONVENIO">
      <formula>NOT(ISERROR(SEARCH("CONVENIO",AW120)))</formula>
    </cfRule>
    <cfRule type="containsText" dxfId="418" priority="435" operator="containsText" text="ANULADO">
      <formula>NOT(ISERROR(SEARCH("ANULADO",AW120)))</formula>
    </cfRule>
  </conditionalFormatting>
  <conditionalFormatting sqref="AW120:AX120">
    <cfRule type="cellIs" dxfId="417" priority="432" operator="equal">
      <formula>"CONVENIO"</formula>
    </cfRule>
    <cfRule type="cellIs" dxfId="416" priority="433" operator="equal">
      <formula>"ANULADO"</formula>
    </cfRule>
  </conditionalFormatting>
  <conditionalFormatting sqref="AW121:AX121">
    <cfRule type="containsText" dxfId="415" priority="422" operator="containsText" text="CONVENIO">
      <formula>NOT(ISERROR(SEARCH("CONVENIO",AW121)))</formula>
    </cfRule>
    <cfRule type="containsText" dxfId="414" priority="423" operator="containsText" text="ANULADO">
      <formula>NOT(ISERROR(SEARCH("ANULADO",AW121)))</formula>
    </cfRule>
    <cfRule type="containsText" dxfId="413" priority="424" operator="containsText" text="ANULADO">
      <formula>NOT(ISERROR(SEARCH("ANULADO",AW121)))</formula>
    </cfRule>
  </conditionalFormatting>
  <conditionalFormatting sqref="AW121:AX121">
    <cfRule type="containsText" dxfId="412" priority="420" operator="containsText" text="CONVENIO">
      <formula>NOT(ISERROR(SEARCH("CONVENIO",AW121)))</formula>
    </cfRule>
    <cfRule type="containsText" dxfId="411" priority="421" operator="containsText" text="ANULADO">
      <formula>NOT(ISERROR(SEARCH("ANULADO",AW121)))</formula>
    </cfRule>
  </conditionalFormatting>
  <conditionalFormatting sqref="AW121:AX121">
    <cfRule type="cellIs" dxfId="410" priority="418" operator="equal">
      <formula>"CONVENIO"</formula>
    </cfRule>
    <cfRule type="cellIs" dxfId="409" priority="419" operator="equal">
      <formula>"ANULADO"</formula>
    </cfRule>
  </conditionalFormatting>
  <conditionalFormatting sqref="AW123:AX123">
    <cfRule type="containsText" dxfId="408" priority="408" operator="containsText" text="CONVENIO">
      <formula>NOT(ISERROR(SEARCH("CONVENIO",AW123)))</formula>
    </cfRule>
    <cfRule type="containsText" dxfId="407" priority="409" operator="containsText" text="ANULADO">
      <formula>NOT(ISERROR(SEARCH("ANULADO",AW123)))</formula>
    </cfRule>
    <cfRule type="containsText" dxfId="406" priority="410" operator="containsText" text="ANULADO">
      <formula>NOT(ISERROR(SEARCH("ANULADO",AW123)))</formula>
    </cfRule>
  </conditionalFormatting>
  <conditionalFormatting sqref="AW123:AX123">
    <cfRule type="containsText" dxfId="405" priority="406" operator="containsText" text="CONVENIO">
      <formula>NOT(ISERROR(SEARCH("CONVENIO",AW123)))</formula>
    </cfRule>
    <cfRule type="containsText" dxfId="404" priority="407" operator="containsText" text="ANULADO">
      <formula>NOT(ISERROR(SEARCH("ANULADO",AW123)))</formula>
    </cfRule>
  </conditionalFormatting>
  <conditionalFormatting sqref="AW123:AX123">
    <cfRule type="cellIs" dxfId="403" priority="404" operator="equal">
      <formula>"CONVENIO"</formula>
    </cfRule>
    <cfRule type="cellIs" dxfId="402" priority="405" operator="equal">
      <formula>"ANULADO"</formula>
    </cfRule>
  </conditionalFormatting>
  <conditionalFormatting sqref="AW125:AY125">
    <cfRule type="containsText" dxfId="401" priority="394" operator="containsText" text="CONVENIO">
      <formula>NOT(ISERROR(SEARCH("CONVENIO",AW125)))</formula>
    </cfRule>
    <cfRule type="containsText" dxfId="400" priority="395" operator="containsText" text="ANULADO">
      <formula>NOT(ISERROR(SEARCH("ANULADO",AW125)))</formula>
    </cfRule>
    <cfRule type="containsText" dxfId="399" priority="396" operator="containsText" text="ANULADO">
      <formula>NOT(ISERROR(SEARCH("ANULADO",AW125)))</formula>
    </cfRule>
  </conditionalFormatting>
  <conditionalFormatting sqref="AW125:AY125">
    <cfRule type="containsText" dxfId="398" priority="392" operator="containsText" text="CONVENIO">
      <formula>NOT(ISERROR(SEARCH("CONVENIO",AW125)))</formula>
    </cfRule>
    <cfRule type="containsText" dxfId="397" priority="393" operator="containsText" text="ANULADO">
      <formula>NOT(ISERROR(SEARCH("ANULADO",AW125)))</formula>
    </cfRule>
  </conditionalFormatting>
  <conditionalFormatting sqref="AW125:AY125">
    <cfRule type="cellIs" dxfId="396" priority="390" operator="equal">
      <formula>"CONVENIO"</formula>
    </cfRule>
    <cfRule type="cellIs" dxfId="395" priority="391" operator="equal">
      <formula>"ANULADO"</formula>
    </cfRule>
  </conditionalFormatting>
  <conditionalFormatting sqref="AW126:AX126">
    <cfRule type="containsText" dxfId="394" priority="387" operator="containsText" text="CONVENIO">
      <formula>NOT(ISERROR(SEARCH("CONVENIO",AW126)))</formula>
    </cfRule>
    <cfRule type="containsText" dxfId="393" priority="388" operator="containsText" text="ANULADO">
      <formula>NOT(ISERROR(SEARCH("ANULADO",AW126)))</formula>
    </cfRule>
    <cfRule type="containsText" dxfId="392" priority="389" operator="containsText" text="ANULADO">
      <formula>NOT(ISERROR(SEARCH("ANULADO",AW126)))</formula>
    </cfRule>
  </conditionalFormatting>
  <conditionalFormatting sqref="AW126:AX126">
    <cfRule type="containsText" dxfId="391" priority="385" operator="containsText" text="CONVENIO">
      <formula>NOT(ISERROR(SEARCH("CONVENIO",AW126)))</formula>
    </cfRule>
    <cfRule type="containsText" dxfId="390" priority="386" operator="containsText" text="ANULADO">
      <formula>NOT(ISERROR(SEARCH("ANULADO",AW126)))</formula>
    </cfRule>
  </conditionalFormatting>
  <conditionalFormatting sqref="AW126:AX126">
    <cfRule type="cellIs" dxfId="389" priority="383" operator="equal">
      <formula>"CONVENIO"</formula>
    </cfRule>
    <cfRule type="cellIs" dxfId="388" priority="384" operator="equal">
      <formula>"ANULADO"</formula>
    </cfRule>
  </conditionalFormatting>
  <conditionalFormatting sqref="AY126">
    <cfRule type="containsText" dxfId="387" priority="380" operator="containsText" text="CONVENIO">
      <formula>NOT(ISERROR(SEARCH("CONVENIO",AY126)))</formula>
    </cfRule>
    <cfRule type="containsText" dxfId="386" priority="381" operator="containsText" text="ANULADO">
      <formula>NOT(ISERROR(SEARCH("ANULADO",AY126)))</formula>
    </cfRule>
    <cfRule type="containsText" dxfId="385" priority="382" operator="containsText" text="ANULADO">
      <formula>NOT(ISERROR(SEARCH("ANULADO",AY126)))</formula>
    </cfRule>
  </conditionalFormatting>
  <conditionalFormatting sqref="AY126">
    <cfRule type="containsText" dxfId="384" priority="378" operator="containsText" text="CONVENIO">
      <formula>NOT(ISERROR(SEARCH("CONVENIO",AY126)))</formula>
    </cfRule>
    <cfRule type="containsText" dxfId="383" priority="379" operator="containsText" text="ANULADO">
      <formula>NOT(ISERROR(SEARCH("ANULADO",AY126)))</formula>
    </cfRule>
  </conditionalFormatting>
  <conditionalFormatting sqref="AY126">
    <cfRule type="cellIs" dxfId="382" priority="376" operator="equal">
      <formula>"CONVENIO"</formula>
    </cfRule>
    <cfRule type="cellIs" dxfId="381" priority="377" operator="equal">
      <formula>"ANULADO"</formula>
    </cfRule>
  </conditionalFormatting>
  <conditionalFormatting sqref="AW128:AX128">
    <cfRule type="containsText" dxfId="380" priority="373" operator="containsText" text="CONVENIO">
      <formula>NOT(ISERROR(SEARCH("CONVENIO",AW128)))</formula>
    </cfRule>
    <cfRule type="containsText" dxfId="379" priority="374" operator="containsText" text="ANULADO">
      <formula>NOT(ISERROR(SEARCH("ANULADO",AW128)))</formula>
    </cfRule>
    <cfRule type="containsText" dxfId="378" priority="375" operator="containsText" text="ANULADO">
      <formula>NOT(ISERROR(SEARCH("ANULADO",AW128)))</formula>
    </cfRule>
  </conditionalFormatting>
  <conditionalFormatting sqref="AW128:AX128">
    <cfRule type="containsText" dxfId="377" priority="371" operator="containsText" text="CONVENIO">
      <formula>NOT(ISERROR(SEARCH("CONVENIO",AW128)))</formula>
    </cfRule>
    <cfRule type="containsText" dxfId="376" priority="372" operator="containsText" text="ANULADO">
      <formula>NOT(ISERROR(SEARCH("ANULADO",AW128)))</formula>
    </cfRule>
  </conditionalFormatting>
  <conditionalFormatting sqref="AW128:AX128">
    <cfRule type="cellIs" dxfId="375" priority="369" operator="equal">
      <formula>"CONVENIO"</formula>
    </cfRule>
    <cfRule type="cellIs" dxfId="374" priority="370" operator="equal">
      <formula>"ANULADO"</formula>
    </cfRule>
  </conditionalFormatting>
  <conditionalFormatting sqref="AX130">
    <cfRule type="containsText" dxfId="373" priority="359" operator="containsText" text="CONVENIO">
      <formula>NOT(ISERROR(SEARCH("CONVENIO",AX130)))</formula>
    </cfRule>
    <cfRule type="containsText" dxfId="372" priority="360" operator="containsText" text="ANULADO">
      <formula>NOT(ISERROR(SEARCH("ANULADO",AX130)))</formula>
    </cfRule>
    <cfRule type="containsText" dxfId="371" priority="361" operator="containsText" text="ANULADO">
      <formula>NOT(ISERROR(SEARCH("ANULADO",AX130)))</formula>
    </cfRule>
  </conditionalFormatting>
  <conditionalFormatting sqref="AX130">
    <cfRule type="containsText" dxfId="370" priority="357" operator="containsText" text="CONVENIO">
      <formula>NOT(ISERROR(SEARCH("CONVENIO",AX130)))</formula>
    </cfRule>
    <cfRule type="containsText" dxfId="369" priority="358" operator="containsText" text="ANULADO">
      <formula>NOT(ISERROR(SEARCH("ANULADO",AX130)))</formula>
    </cfRule>
  </conditionalFormatting>
  <conditionalFormatting sqref="AX130">
    <cfRule type="cellIs" dxfId="368" priority="355" operator="equal">
      <formula>"CONVENIO"</formula>
    </cfRule>
    <cfRule type="cellIs" dxfId="367" priority="356" operator="equal">
      <formula>"ANULADO"</formula>
    </cfRule>
  </conditionalFormatting>
  <conditionalFormatting sqref="AW136:AX136">
    <cfRule type="containsText" dxfId="366" priority="345" operator="containsText" text="CONVENIO">
      <formula>NOT(ISERROR(SEARCH("CONVENIO",AW136)))</formula>
    </cfRule>
    <cfRule type="containsText" dxfId="365" priority="346" operator="containsText" text="ANULADO">
      <formula>NOT(ISERROR(SEARCH("ANULADO",AW136)))</formula>
    </cfRule>
    <cfRule type="containsText" dxfId="364" priority="347" operator="containsText" text="ANULADO">
      <formula>NOT(ISERROR(SEARCH("ANULADO",AW136)))</formula>
    </cfRule>
  </conditionalFormatting>
  <conditionalFormatting sqref="AW136:AX136">
    <cfRule type="containsText" dxfId="363" priority="343" operator="containsText" text="CONVENIO">
      <formula>NOT(ISERROR(SEARCH("CONVENIO",AW136)))</formula>
    </cfRule>
    <cfRule type="containsText" dxfId="362" priority="344" operator="containsText" text="ANULADO">
      <formula>NOT(ISERROR(SEARCH("ANULADO",AW136)))</formula>
    </cfRule>
  </conditionalFormatting>
  <conditionalFormatting sqref="AW136:AX136">
    <cfRule type="cellIs" dxfId="361" priority="341" operator="equal">
      <formula>"CONVENIO"</formula>
    </cfRule>
    <cfRule type="cellIs" dxfId="360" priority="342" operator="equal">
      <formula>"ANULADO"</formula>
    </cfRule>
  </conditionalFormatting>
  <conditionalFormatting sqref="AW137:AX137">
    <cfRule type="containsText" dxfId="359" priority="331" operator="containsText" text="CONVENIO">
      <formula>NOT(ISERROR(SEARCH("CONVENIO",AW137)))</formula>
    </cfRule>
    <cfRule type="containsText" dxfId="358" priority="332" operator="containsText" text="ANULADO">
      <formula>NOT(ISERROR(SEARCH("ANULADO",AW137)))</formula>
    </cfRule>
    <cfRule type="containsText" dxfId="357" priority="333" operator="containsText" text="ANULADO">
      <formula>NOT(ISERROR(SEARCH("ANULADO",AW137)))</formula>
    </cfRule>
  </conditionalFormatting>
  <conditionalFormatting sqref="AW137:AX137">
    <cfRule type="containsText" dxfId="356" priority="329" operator="containsText" text="CONVENIO">
      <formula>NOT(ISERROR(SEARCH("CONVENIO",AW137)))</formula>
    </cfRule>
    <cfRule type="containsText" dxfId="355" priority="330" operator="containsText" text="ANULADO">
      <formula>NOT(ISERROR(SEARCH("ANULADO",AW137)))</formula>
    </cfRule>
  </conditionalFormatting>
  <conditionalFormatting sqref="AW137:AX137">
    <cfRule type="cellIs" dxfId="354" priority="327" operator="equal">
      <formula>"CONVENIO"</formula>
    </cfRule>
    <cfRule type="cellIs" dxfId="353" priority="328" operator="equal">
      <formula>"ANULADO"</formula>
    </cfRule>
  </conditionalFormatting>
  <conditionalFormatting sqref="AW138:AX138">
    <cfRule type="containsText" dxfId="352" priority="317" operator="containsText" text="CONVENIO">
      <formula>NOT(ISERROR(SEARCH("CONVENIO",AW138)))</formula>
    </cfRule>
    <cfRule type="containsText" dxfId="351" priority="318" operator="containsText" text="ANULADO">
      <formula>NOT(ISERROR(SEARCH("ANULADO",AW138)))</formula>
    </cfRule>
    <cfRule type="containsText" dxfId="350" priority="319" operator="containsText" text="ANULADO">
      <formula>NOT(ISERROR(SEARCH("ANULADO",AW138)))</formula>
    </cfRule>
  </conditionalFormatting>
  <conditionalFormatting sqref="AW138:AX138">
    <cfRule type="containsText" dxfId="349" priority="315" operator="containsText" text="CONVENIO">
      <formula>NOT(ISERROR(SEARCH("CONVENIO",AW138)))</formula>
    </cfRule>
    <cfRule type="containsText" dxfId="348" priority="316" operator="containsText" text="ANULADO">
      <formula>NOT(ISERROR(SEARCH("ANULADO",AW138)))</formula>
    </cfRule>
  </conditionalFormatting>
  <conditionalFormatting sqref="AW138:AX138">
    <cfRule type="cellIs" dxfId="347" priority="313" operator="equal">
      <formula>"CONVENIO"</formula>
    </cfRule>
    <cfRule type="cellIs" dxfId="346" priority="314" operator="equal">
      <formula>"ANULADO"</formula>
    </cfRule>
  </conditionalFormatting>
  <conditionalFormatting sqref="AW140:AY140">
    <cfRule type="containsText" dxfId="345" priority="303" operator="containsText" text="CONVENIO">
      <formula>NOT(ISERROR(SEARCH("CONVENIO",AW140)))</formula>
    </cfRule>
    <cfRule type="containsText" dxfId="344" priority="304" operator="containsText" text="ANULADO">
      <formula>NOT(ISERROR(SEARCH("ANULADO",AW140)))</formula>
    </cfRule>
    <cfRule type="containsText" dxfId="343" priority="305" operator="containsText" text="ANULADO">
      <formula>NOT(ISERROR(SEARCH("ANULADO",AW140)))</formula>
    </cfRule>
  </conditionalFormatting>
  <conditionalFormatting sqref="AW140:AY140">
    <cfRule type="containsText" dxfId="342" priority="301" operator="containsText" text="CONVENIO">
      <formula>NOT(ISERROR(SEARCH("CONVENIO",AW140)))</formula>
    </cfRule>
    <cfRule type="containsText" dxfId="341" priority="302" operator="containsText" text="ANULADO">
      <formula>NOT(ISERROR(SEARCH("ANULADO",AW140)))</formula>
    </cfRule>
  </conditionalFormatting>
  <conditionalFormatting sqref="AW140:AY140">
    <cfRule type="cellIs" dxfId="340" priority="299" operator="equal">
      <formula>"CONVENIO"</formula>
    </cfRule>
    <cfRule type="cellIs" dxfId="339" priority="300" operator="equal">
      <formula>"ANULADO"</formula>
    </cfRule>
  </conditionalFormatting>
  <conditionalFormatting sqref="AW141:AX141">
    <cfRule type="containsText" dxfId="338" priority="289" operator="containsText" text="CONVENIO">
      <formula>NOT(ISERROR(SEARCH("CONVENIO",AW141)))</formula>
    </cfRule>
    <cfRule type="containsText" dxfId="337" priority="290" operator="containsText" text="ANULADO">
      <formula>NOT(ISERROR(SEARCH("ANULADO",AW141)))</formula>
    </cfRule>
    <cfRule type="containsText" dxfId="336" priority="291" operator="containsText" text="ANULADO">
      <formula>NOT(ISERROR(SEARCH("ANULADO",AW141)))</formula>
    </cfRule>
  </conditionalFormatting>
  <conditionalFormatting sqref="AW141:AX141">
    <cfRule type="containsText" dxfId="335" priority="287" operator="containsText" text="CONVENIO">
      <formula>NOT(ISERROR(SEARCH("CONVENIO",AW141)))</formula>
    </cfRule>
    <cfRule type="containsText" dxfId="334" priority="288" operator="containsText" text="ANULADO">
      <formula>NOT(ISERROR(SEARCH("ANULADO",AW141)))</formula>
    </cfRule>
  </conditionalFormatting>
  <conditionalFormatting sqref="AW141:AX141">
    <cfRule type="cellIs" dxfId="333" priority="285" operator="equal">
      <formula>"CONVENIO"</formula>
    </cfRule>
    <cfRule type="cellIs" dxfId="332" priority="286" operator="equal">
      <formula>"ANULADO"</formula>
    </cfRule>
  </conditionalFormatting>
  <conditionalFormatting sqref="AW142:AX142">
    <cfRule type="containsText" dxfId="331" priority="275" operator="containsText" text="CONVENIO">
      <formula>NOT(ISERROR(SEARCH("CONVENIO",AW142)))</formula>
    </cfRule>
    <cfRule type="containsText" dxfId="330" priority="276" operator="containsText" text="ANULADO">
      <formula>NOT(ISERROR(SEARCH("ANULADO",AW142)))</formula>
    </cfRule>
    <cfRule type="containsText" dxfId="329" priority="277" operator="containsText" text="ANULADO">
      <formula>NOT(ISERROR(SEARCH("ANULADO",AW142)))</formula>
    </cfRule>
  </conditionalFormatting>
  <conditionalFormatting sqref="AW142:AX142">
    <cfRule type="containsText" dxfId="328" priority="273" operator="containsText" text="CONVENIO">
      <formula>NOT(ISERROR(SEARCH("CONVENIO",AW142)))</formula>
    </cfRule>
    <cfRule type="containsText" dxfId="327" priority="274" operator="containsText" text="ANULADO">
      <formula>NOT(ISERROR(SEARCH("ANULADO",AW142)))</formula>
    </cfRule>
  </conditionalFormatting>
  <conditionalFormatting sqref="AW142:AX142">
    <cfRule type="cellIs" dxfId="326" priority="271" operator="equal">
      <formula>"CONVENIO"</formula>
    </cfRule>
    <cfRule type="cellIs" dxfId="325" priority="272" operator="equal">
      <formula>"ANULADO"</formula>
    </cfRule>
  </conditionalFormatting>
  <conditionalFormatting sqref="AW144:AX144">
    <cfRule type="containsText" dxfId="324" priority="261" operator="containsText" text="CONVENIO">
      <formula>NOT(ISERROR(SEARCH("CONVENIO",AW144)))</formula>
    </cfRule>
    <cfRule type="containsText" dxfId="323" priority="262" operator="containsText" text="ANULADO">
      <formula>NOT(ISERROR(SEARCH("ANULADO",AW144)))</formula>
    </cfRule>
    <cfRule type="containsText" dxfId="322" priority="263" operator="containsText" text="ANULADO">
      <formula>NOT(ISERROR(SEARCH("ANULADO",AW144)))</formula>
    </cfRule>
  </conditionalFormatting>
  <conditionalFormatting sqref="AW144:AX144">
    <cfRule type="containsText" dxfId="321" priority="259" operator="containsText" text="CONVENIO">
      <formula>NOT(ISERROR(SEARCH("CONVENIO",AW144)))</formula>
    </cfRule>
    <cfRule type="containsText" dxfId="320" priority="260" operator="containsText" text="ANULADO">
      <formula>NOT(ISERROR(SEARCH("ANULADO",AW144)))</formula>
    </cfRule>
  </conditionalFormatting>
  <conditionalFormatting sqref="AW144:AX144">
    <cfRule type="cellIs" dxfId="319" priority="257" operator="equal">
      <formula>"CONVENIO"</formula>
    </cfRule>
    <cfRule type="cellIs" dxfId="318" priority="258" operator="equal">
      <formula>"ANULADO"</formula>
    </cfRule>
  </conditionalFormatting>
  <conditionalFormatting sqref="AX147:AY147">
    <cfRule type="containsText" dxfId="317" priority="247" operator="containsText" text="CONVENIO">
      <formula>NOT(ISERROR(SEARCH("CONVENIO",AX147)))</formula>
    </cfRule>
    <cfRule type="containsText" dxfId="316" priority="248" operator="containsText" text="ANULADO">
      <formula>NOT(ISERROR(SEARCH("ANULADO",AX147)))</formula>
    </cfRule>
    <cfRule type="containsText" dxfId="315" priority="249" operator="containsText" text="ANULADO">
      <formula>NOT(ISERROR(SEARCH("ANULADO",AX147)))</formula>
    </cfRule>
  </conditionalFormatting>
  <conditionalFormatting sqref="AX147:AY147">
    <cfRule type="containsText" dxfId="314" priority="245" operator="containsText" text="CONVENIO">
      <formula>NOT(ISERROR(SEARCH("CONVENIO",AX147)))</formula>
    </cfRule>
    <cfRule type="containsText" dxfId="313" priority="246" operator="containsText" text="ANULADO">
      <formula>NOT(ISERROR(SEARCH("ANULADO",AX147)))</formula>
    </cfRule>
  </conditionalFormatting>
  <conditionalFormatting sqref="AX147:AY147">
    <cfRule type="cellIs" dxfId="312" priority="243" operator="equal">
      <formula>"CONVENIO"</formula>
    </cfRule>
    <cfRule type="cellIs" dxfId="311" priority="244" operator="equal">
      <formula>"ANULADO"</formula>
    </cfRule>
  </conditionalFormatting>
  <conditionalFormatting sqref="AW148:AX148">
    <cfRule type="containsText" dxfId="310" priority="240" operator="containsText" text="CONVENIO">
      <formula>NOT(ISERROR(SEARCH("CONVENIO",AW148)))</formula>
    </cfRule>
    <cfRule type="containsText" dxfId="309" priority="241" operator="containsText" text="ANULADO">
      <formula>NOT(ISERROR(SEARCH("ANULADO",AW148)))</formula>
    </cfRule>
    <cfRule type="containsText" dxfId="308" priority="242" operator="containsText" text="ANULADO">
      <formula>NOT(ISERROR(SEARCH("ANULADO",AW148)))</formula>
    </cfRule>
  </conditionalFormatting>
  <conditionalFormatting sqref="AW148:AX148">
    <cfRule type="containsText" dxfId="307" priority="238" operator="containsText" text="CONVENIO">
      <formula>NOT(ISERROR(SEARCH("CONVENIO",AW148)))</formula>
    </cfRule>
    <cfRule type="containsText" dxfId="306" priority="239" operator="containsText" text="ANULADO">
      <formula>NOT(ISERROR(SEARCH("ANULADO",AW148)))</formula>
    </cfRule>
  </conditionalFormatting>
  <conditionalFormatting sqref="AW148:AX148">
    <cfRule type="cellIs" dxfId="305" priority="236" operator="equal">
      <formula>"CONVENIO"</formula>
    </cfRule>
    <cfRule type="cellIs" dxfId="304" priority="237" operator="equal">
      <formula>"ANULADO"</formula>
    </cfRule>
  </conditionalFormatting>
  <conditionalFormatting sqref="AW150:AY150">
    <cfRule type="containsText" dxfId="303" priority="233" operator="containsText" text="CONVENIO">
      <formula>NOT(ISERROR(SEARCH("CONVENIO",AW150)))</formula>
    </cfRule>
    <cfRule type="containsText" dxfId="302" priority="234" operator="containsText" text="ANULADO">
      <formula>NOT(ISERROR(SEARCH("ANULADO",AW150)))</formula>
    </cfRule>
    <cfRule type="containsText" dxfId="301" priority="235" operator="containsText" text="ANULADO">
      <formula>NOT(ISERROR(SEARCH("ANULADO",AW150)))</formula>
    </cfRule>
  </conditionalFormatting>
  <conditionalFormatting sqref="AW150:AY150">
    <cfRule type="containsText" dxfId="300" priority="231" operator="containsText" text="CONVENIO">
      <formula>NOT(ISERROR(SEARCH("CONVENIO",AW150)))</formula>
    </cfRule>
    <cfRule type="containsText" dxfId="299" priority="232" operator="containsText" text="ANULADO">
      <formula>NOT(ISERROR(SEARCH("ANULADO",AW150)))</formula>
    </cfRule>
  </conditionalFormatting>
  <conditionalFormatting sqref="AW150:AY150">
    <cfRule type="cellIs" dxfId="298" priority="229" operator="equal">
      <formula>"CONVENIO"</formula>
    </cfRule>
    <cfRule type="cellIs" dxfId="297" priority="230" operator="equal">
      <formula>"ANULADO"</formula>
    </cfRule>
  </conditionalFormatting>
  <conditionalFormatting sqref="AW151:AY151">
    <cfRule type="containsText" dxfId="296" priority="226" operator="containsText" text="CONVENIO">
      <formula>NOT(ISERROR(SEARCH("CONVENIO",AW151)))</formula>
    </cfRule>
    <cfRule type="containsText" dxfId="295" priority="227" operator="containsText" text="ANULADO">
      <formula>NOT(ISERROR(SEARCH("ANULADO",AW151)))</formula>
    </cfRule>
    <cfRule type="containsText" dxfId="294" priority="228" operator="containsText" text="ANULADO">
      <formula>NOT(ISERROR(SEARCH("ANULADO",AW151)))</formula>
    </cfRule>
  </conditionalFormatting>
  <conditionalFormatting sqref="AW151:AY151">
    <cfRule type="containsText" dxfId="293" priority="224" operator="containsText" text="CONVENIO">
      <formula>NOT(ISERROR(SEARCH("CONVENIO",AW151)))</formula>
    </cfRule>
    <cfRule type="containsText" dxfId="292" priority="225" operator="containsText" text="ANULADO">
      <formula>NOT(ISERROR(SEARCH("ANULADO",AW151)))</formula>
    </cfRule>
  </conditionalFormatting>
  <conditionalFormatting sqref="AW151:AY151">
    <cfRule type="cellIs" dxfId="291" priority="222" operator="equal">
      <formula>"CONVENIO"</formula>
    </cfRule>
    <cfRule type="cellIs" dxfId="290" priority="223" operator="equal">
      <formula>"ANULADO"</formula>
    </cfRule>
  </conditionalFormatting>
  <conditionalFormatting sqref="AW86">
    <cfRule type="containsText" dxfId="289" priority="219" operator="containsText" text="CONVENIO">
      <formula>NOT(ISERROR(SEARCH("CONVENIO",AW86)))</formula>
    </cfRule>
    <cfRule type="containsText" dxfId="288" priority="220" operator="containsText" text="ANULADO">
      <formula>NOT(ISERROR(SEARCH("ANULADO",AW86)))</formula>
    </cfRule>
    <cfRule type="containsText" dxfId="287" priority="221" operator="containsText" text="ANULADO">
      <formula>NOT(ISERROR(SEARCH("ANULADO",AW86)))</formula>
    </cfRule>
  </conditionalFormatting>
  <conditionalFormatting sqref="AW86">
    <cfRule type="containsText" dxfId="286" priority="217" operator="containsText" text="CONVENIO">
      <formula>NOT(ISERROR(SEARCH("CONVENIO",AW86)))</formula>
    </cfRule>
    <cfRule type="containsText" dxfId="285" priority="218" operator="containsText" text="ANULADO">
      <formula>NOT(ISERROR(SEARCH("ANULADO",AW86)))</formula>
    </cfRule>
  </conditionalFormatting>
  <conditionalFormatting sqref="AW86">
    <cfRule type="cellIs" dxfId="284" priority="215" operator="equal">
      <formula>"CONVENIO"</formula>
    </cfRule>
    <cfRule type="cellIs" dxfId="283" priority="216" operator="equal">
      <formula>"ANULADO"</formula>
    </cfRule>
  </conditionalFormatting>
  <conditionalFormatting sqref="AW130">
    <cfRule type="containsText" dxfId="282" priority="212" operator="containsText" text="CONVENIO">
      <formula>NOT(ISERROR(SEARCH("CONVENIO",AW130)))</formula>
    </cfRule>
    <cfRule type="containsText" dxfId="281" priority="213" operator="containsText" text="ANULADO">
      <formula>NOT(ISERROR(SEARCH("ANULADO",AW130)))</formula>
    </cfRule>
    <cfRule type="containsText" dxfId="280" priority="214" operator="containsText" text="ANULADO">
      <formula>NOT(ISERROR(SEARCH("ANULADO",AW130)))</formula>
    </cfRule>
  </conditionalFormatting>
  <conditionalFormatting sqref="AW130">
    <cfRule type="containsText" dxfId="279" priority="210" operator="containsText" text="CONVENIO">
      <formula>NOT(ISERROR(SEARCH("CONVENIO",AW130)))</formula>
    </cfRule>
    <cfRule type="containsText" dxfId="278" priority="211" operator="containsText" text="ANULADO">
      <formula>NOT(ISERROR(SEARCH("ANULADO",AW130)))</formula>
    </cfRule>
  </conditionalFormatting>
  <conditionalFormatting sqref="AW130">
    <cfRule type="cellIs" dxfId="277" priority="208" operator="equal">
      <formula>"CONVENIO"</formula>
    </cfRule>
    <cfRule type="cellIs" dxfId="276" priority="209" operator="equal">
      <formula>"ANULADO"</formula>
    </cfRule>
  </conditionalFormatting>
  <conditionalFormatting sqref="AY112">
    <cfRule type="containsText" dxfId="275" priority="188" operator="containsText" text="CONVENIO">
      <formula>NOT(ISERROR(SEARCH("CONVENIO",AY112)))</formula>
    </cfRule>
    <cfRule type="containsText" dxfId="274" priority="189" operator="containsText" text="ANULADO">
      <formula>NOT(ISERROR(SEARCH("ANULADO",AY112)))</formula>
    </cfRule>
    <cfRule type="containsText" dxfId="273" priority="190" operator="containsText" text="ANULADO">
      <formula>NOT(ISERROR(SEARCH("ANULADO",AY112)))</formula>
    </cfRule>
  </conditionalFormatting>
  <conditionalFormatting sqref="AY112">
    <cfRule type="containsText" dxfId="272" priority="186" operator="containsText" text="CONVENIO">
      <formula>NOT(ISERROR(SEARCH("CONVENIO",AY112)))</formula>
    </cfRule>
    <cfRule type="containsText" dxfId="271" priority="187" operator="containsText" text="ANULADO">
      <formula>NOT(ISERROR(SEARCH("ANULADO",AY112)))</formula>
    </cfRule>
  </conditionalFormatting>
  <conditionalFormatting sqref="AY112">
    <cfRule type="cellIs" dxfId="270" priority="184" operator="equal">
      <formula>"CONVENIO"</formula>
    </cfRule>
    <cfRule type="cellIs" dxfId="269" priority="185" operator="equal">
      <formula>"ANULADO"</formula>
    </cfRule>
  </conditionalFormatting>
  <conditionalFormatting sqref="AY113:AY115">
    <cfRule type="containsText" dxfId="268" priority="181" operator="containsText" text="CONVENIO">
      <formula>NOT(ISERROR(SEARCH("CONVENIO",AY113)))</formula>
    </cfRule>
    <cfRule type="containsText" dxfId="267" priority="182" operator="containsText" text="ANULADO">
      <formula>NOT(ISERROR(SEARCH("ANULADO",AY113)))</formula>
    </cfRule>
    <cfRule type="containsText" dxfId="266" priority="183" operator="containsText" text="ANULADO">
      <formula>NOT(ISERROR(SEARCH("ANULADO",AY113)))</formula>
    </cfRule>
  </conditionalFormatting>
  <conditionalFormatting sqref="AY113:AY115">
    <cfRule type="containsText" dxfId="265" priority="179" operator="containsText" text="CONVENIO">
      <formula>NOT(ISERROR(SEARCH("CONVENIO",AY113)))</formula>
    </cfRule>
    <cfRule type="containsText" dxfId="264" priority="180" operator="containsText" text="ANULADO">
      <formula>NOT(ISERROR(SEARCH("ANULADO",AY113)))</formula>
    </cfRule>
  </conditionalFormatting>
  <conditionalFormatting sqref="AY113:AY115">
    <cfRule type="cellIs" dxfId="263" priority="177" operator="equal">
      <formula>"CONVENIO"</formula>
    </cfRule>
    <cfRule type="cellIs" dxfId="262" priority="178" operator="equal">
      <formula>"ANULADO"</formula>
    </cfRule>
  </conditionalFormatting>
  <conditionalFormatting sqref="AY119">
    <cfRule type="containsText" dxfId="261" priority="174" operator="containsText" text="CONVENIO">
      <formula>NOT(ISERROR(SEARCH("CONVENIO",AY119)))</formula>
    </cfRule>
    <cfRule type="containsText" dxfId="260" priority="175" operator="containsText" text="ANULADO">
      <formula>NOT(ISERROR(SEARCH("ANULADO",AY119)))</formula>
    </cfRule>
    <cfRule type="containsText" dxfId="259" priority="176" operator="containsText" text="ANULADO">
      <formula>NOT(ISERROR(SEARCH("ANULADO",AY119)))</formula>
    </cfRule>
  </conditionalFormatting>
  <conditionalFormatting sqref="AY119">
    <cfRule type="containsText" dxfId="258" priority="172" operator="containsText" text="CONVENIO">
      <formula>NOT(ISERROR(SEARCH("CONVENIO",AY119)))</formula>
    </cfRule>
    <cfRule type="containsText" dxfId="257" priority="173" operator="containsText" text="ANULADO">
      <formula>NOT(ISERROR(SEARCH("ANULADO",AY119)))</formula>
    </cfRule>
  </conditionalFormatting>
  <conditionalFormatting sqref="AY119">
    <cfRule type="cellIs" dxfId="256" priority="170" operator="equal">
      <formula>"CONVENIO"</formula>
    </cfRule>
    <cfRule type="cellIs" dxfId="255" priority="171" operator="equal">
      <formula>"ANULADO"</formula>
    </cfRule>
  </conditionalFormatting>
  <conditionalFormatting sqref="AY120">
    <cfRule type="containsText" dxfId="254" priority="167" operator="containsText" text="CONVENIO">
      <formula>NOT(ISERROR(SEARCH("CONVENIO",AY120)))</formula>
    </cfRule>
    <cfRule type="containsText" dxfId="253" priority="168" operator="containsText" text="ANULADO">
      <formula>NOT(ISERROR(SEARCH("ANULADO",AY120)))</formula>
    </cfRule>
    <cfRule type="containsText" dxfId="252" priority="169" operator="containsText" text="ANULADO">
      <formula>NOT(ISERROR(SEARCH("ANULADO",AY120)))</formula>
    </cfRule>
  </conditionalFormatting>
  <conditionalFormatting sqref="AY120">
    <cfRule type="containsText" dxfId="251" priority="165" operator="containsText" text="CONVENIO">
      <formula>NOT(ISERROR(SEARCH("CONVENIO",AY120)))</formula>
    </cfRule>
    <cfRule type="containsText" dxfId="250" priority="166" operator="containsText" text="ANULADO">
      <formula>NOT(ISERROR(SEARCH("ANULADO",AY120)))</formula>
    </cfRule>
  </conditionalFormatting>
  <conditionalFormatting sqref="AY120">
    <cfRule type="cellIs" dxfId="249" priority="163" operator="equal">
      <formula>"CONVENIO"</formula>
    </cfRule>
    <cfRule type="cellIs" dxfId="248" priority="164" operator="equal">
      <formula>"ANULADO"</formula>
    </cfRule>
  </conditionalFormatting>
  <conditionalFormatting sqref="AY121">
    <cfRule type="containsText" dxfId="247" priority="160" operator="containsText" text="CONVENIO">
      <formula>NOT(ISERROR(SEARCH("CONVENIO",AY121)))</formula>
    </cfRule>
    <cfRule type="containsText" dxfId="246" priority="161" operator="containsText" text="ANULADO">
      <formula>NOT(ISERROR(SEARCH("ANULADO",AY121)))</formula>
    </cfRule>
    <cfRule type="containsText" dxfId="245" priority="162" operator="containsText" text="ANULADO">
      <formula>NOT(ISERROR(SEARCH("ANULADO",AY121)))</formula>
    </cfRule>
  </conditionalFormatting>
  <conditionalFormatting sqref="AY121">
    <cfRule type="containsText" dxfId="244" priority="158" operator="containsText" text="CONVENIO">
      <formula>NOT(ISERROR(SEARCH("CONVENIO",AY121)))</formula>
    </cfRule>
    <cfRule type="containsText" dxfId="243" priority="159" operator="containsText" text="ANULADO">
      <formula>NOT(ISERROR(SEARCH("ANULADO",AY121)))</formula>
    </cfRule>
  </conditionalFormatting>
  <conditionalFormatting sqref="AY121">
    <cfRule type="cellIs" dxfId="242" priority="156" operator="equal">
      <formula>"CONVENIO"</formula>
    </cfRule>
    <cfRule type="cellIs" dxfId="241" priority="157" operator="equal">
      <formula>"ANULADO"</formula>
    </cfRule>
  </conditionalFormatting>
  <conditionalFormatting sqref="AY123">
    <cfRule type="containsText" dxfId="240" priority="153" operator="containsText" text="CONVENIO">
      <formula>NOT(ISERROR(SEARCH("CONVENIO",AY123)))</formula>
    </cfRule>
    <cfRule type="containsText" dxfId="239" priority="154" operator="containsText" text="ANULADO">
      <formula>NOT(ISERROR(SEARCH("ANULADO",AY123)))</formula>
    </cfRule>
    <cfRule type="containsText" dxfId="238" priority="155" operator="containsText" text="ANULADO">
      <formula>NOT(ISERROR(SEARCH("ANULADO",AY123)))</formula>
    </cfRule>
  </conditionalFormatting>
  <conditionalFormatting sqref="AY123">
    <cfRule type="containsText" dxfId="237" priority="151" operator="containsText" text="CONVENIO">
      <formula>NOT(ISERROR(SEARCH("CONVENIO",AY123)))</formula>
    </cfRule>
    <cfRule type="containsText" dxfId="236" priority="152" operator="containsText" text="ANULADO">
      <formula>NOT(ISERROR(SEARCH("ANULADO",AY123)))</formula>
    </cfRule>
  </conditionalFormatting>
  <conditionalFormatting sqref="AY123">
    <cfRule type="cellIs" dxfId="235" priority="149" operator="equal">
      <formula>"CONVENIO"</formula>
    </cfRule>
    <cfRule type="cellIs" dxfId="234" priority="150" operator="equal">
      <formula>"ANULADO"</formula>
    </cfRule>
  </conditionalFormatting>
  <conditionalFormatting sqref="AY128">
    <cfRule type="containsText" dxfId="233" priority="146" operator="containsText" text="CONVENIO">
      <formula>NOT(ISERROR(SEARCH("CONVENIO",AY128)))</formula>
    </cfRule>
    <cfRule type="containsText" dxfId="232" priority="147" operator="containsText" text="ANULADO">
      <formula>NOT(ISERROR(SEARCH("ANULADO",AY128)))</formula>
    </cfRule>
    <cfRule type="containsText" dxfId="231" priority="148" operator="containsText" text="ANULADO">
      <formula>NOT(ISERROR(SEARCH("ANULADO",AY128)))</formula>
    </cfRule>
  </conditionalFormatting>
  <conditionalFormatting sqref="AY128">
    <cfRule type="containsText" dxfId="230" priority="144" operator="containsText" text="CONVENIO">
      <formula>NOT(ISERROR(SEARCH("CONVENIO",AY128)))</formula>
    </cfRule>
    <cfRule type="containsText" dxfId="229" priority="145" operator="containsText" text="ANULADO">
      <formula>NOT(ISERROR(SEARCH("ANULADO",AY128)))</formula>
    </cfRule>
  </conditionalFormatting>
  <conditionalFormatting sqref="AY128">
    <cfRule type="cellIs" dxfId="228" priority="142" operator="equal">
      <formula>"CONVENIO"</formula>
    </cfRule>
    <cfRule type="cellIs" dxfId="227" priority="143" operator="equal">
      <formula>"ANULADO"</formula>
    </cfRule>
  </conditionalFormatting>
  <conditionalFormatting sqref="AY130">
    <cfRule type="containsText" dxfId="226" priority="139" operator="containsText" text="CONVENIO">
      <formula>NOT(ISERROR(SEARCH("CONVENIO",AY130)))</formula>
    </cfRule>
    <cfRule type="containsText" dxfId="225" priority="140" operator="containsText" text="ANULADO">
      <formula>NOT(ISERROR(SEARCH("ANULADO",AY130)))</formula>
    </cfRule>
    <cfRule type="containsText" dxfId="224" priority="141" operator="containsText" text="ANULADO">
      <formula>NOT(ISERROR(SEARCH("ANULADO",AY130)))</formula>
    </cfRule>
  </conditionalFormatting>
  <conditionalFormatting sqref="AY130">
    <cfRule type="containsText" dxfId="223" priority="137" operator="containsText" text="CONVENIO">
      <formula>NOT(ISERROR(SEARCH("CONVENIO",AY130)))</formula>
    </cfRule>
    <cfRule type="containsText" dxfId="222" priority="138" operator="containsText" text="ANULADO">
      <formula>NOT(ISERROR(SEARCH("ANULADO",AY130)))</formula>
    </cfRule>
  </conditionalFormatting>
  <conditionalFormatting sqref="AY130">
    <cfRule type="cellIs" dxfId="221" priority="135" operator="equal">
      <formula>"CONVENIO"</formula>
    </cfRule>
    <cfRule type="cellIs" dxfId="220" priority="136" operator="equal">
      <formula>"ANULADO"</formula>
    </cfRule>
  </conditionalFormatting>
  <conditionalFormatting sqref="AY136">
    <cfRule type="containsText" dxfId="219" priority="132" operator="containsText" text="CONVENIO">
      <formula>NOT(ISERROR(SEARCH("CONVENIO",AY136)))</formula>
    </cfRule>
    <cfRule type="containsText" dxfId="218" priority="133" operator="containsText" text="ANULADO">
      <formula>NOT(ISERROR(SEARCH("ANULADO",AY136)))</formula>
    </cfRule>
    <cfRule type="containsText" dxfId="217" priority="134" operator="containsText" text="ANULADO">
      <formula>NOT(ISERROR(SEARCH("ANULADO",AY136)))</formula>
    </cfRule>
  </conditionalFormatting>
  <conditionalFormatting sqref="AY136">
    <cfRule type="containsText" dxfId="216" priority="130" operator="containsText" text="CONVENIO">
      <formula>NOT(ISERROR(SEARCH("CONVENIO",AY136)))</formula>
    </cfRule>
    <cfRule type="containsText" dxfId="215" priority="131" operator="containsText" text="ANULADO">
      <formula>NOT(ISERROR(SEARCH("ANULADO",AY136)))</formula>
    </cfRule>
  </conditionalFormatting>
  <conditionalFormatting sqref="AY136">
    <cfRule type="cellIs" dxfId="214" priority="128" operator="equal">
      <formula>"CONVENIO"</formula>
    </cfRule>
    <cfRule type="cellIs" dxfId="213" priority="129" operator="equal">
      <formula>"ANULADO"</formula>
    </cfRule>
  </conditionalFormatting>
  <conditionalFormatting sqref="AY137">
    <cfRule type="containsText" dxfId="212" priority="125" operator="containsText" text="CONVENIO">
      <formula>NOT(ISERROR(SEARCH("CONVENIO",AY137)))</formula>
    </cfRule>
    <cfRule type="containsText" dxfId="211" priority="126" operator="containsText" text="ANULADO">
      <formula>NOT(ISERROR(SEARCH("ANULADO",AY137)))</formula>
    </cfRule>
    <cfRule type="containsText" dxfId="210" priority="127" operator="containsText" text="ANULADO">
      <formula>NOT(ISERROR(SEARCH("ANULADO",AY137)))</formula>
    </cfRule>
  </conditionalFormatting>
  <conditionalFormatting sqref="AY137">
    <cfRule type="containsText" dxfId="209" priority="123" operator="containsText" text="CONVENIO">
      <formula>NOT(ISERROR(SEARCH("CONVENIO",AY137)))</formula>
    </cfRule>
    <cfRule type="containsText" dxfId="208" priority="124" operator="containsText" text="ANULADO">
      <formula>NOT(ISERROR(SEARCH("ANULADO",AY137)))</formula>
    </cfRule>
  </conditionalFormatting>
  <conditionalFormatting sqref="AY137">
    <cfRule type="cellIs" dxfId="207" priority="121" operator="equal">
      <formula>"CONVENIO"</formula>
    </cfRule>
    <cfRule type="cellIs" dxfId="206" priority="122" operator="equal">
      <formula>"ANULADO"</formula>
    </cfRule>
  </conditionalFormatting>
  <conditionalFormatting sqref="AY138">
    <cfRule type="containsText" dxfId="205" priority="118" operator="containsText" text="CONVENIO">
      <formula>NOT(ISERROR(SEARCH("CONVENIO",AY138)))</formula>
    </cfRule>
    <cfRule type="containsText" dxfId="204" priority="119" operator="containsText" text="ANULADO">
      <formula>NOT(ISERROR(SEARCH("ANULADO",AY138)))</formula>
    </cfRule>
    <cfRule type="containsText" dxfId="203" priority="120" operator="containsText" text="ANULADO">
      <formula>NOT(ISERROR(SEARCH("ANULADO",AY138)))</formula>
    </cfRule>
  </conditionalFormatting>
  <conditionalFormatting sqref="AY138">
    <cfRule type="containsText" dxfId="202" priority="116" operator="containsText" text="CONVENIO">
      <formula>NOT(ISERROR(SEARCH("CONVENIO",AY138)))</formula>
    </cfRule>
    <cfRule type="containsText" dxfId="201" priority="117" operator="containsText" text="ANULADO">
      <formula>NOT(ISERROR(SEARCH("ANULADO",AY138)))</formula>
    </cfRule>
  </conditionalFormatting>
  <conditionalFormatting sqref="AY138">
    <cfRule type="cellIs" dxfId="200" priority="114" operator="equal">
      <formula>"CONVENIO"</formula>
    </cfRule>
    <cfRule type="cellIs" dxfId="199" priority="115" operator="equal">
      <formula>"ANULADO"</formula>
    </cfRule>
  </conditionalFormatting>
  <conditionalFormatting sqref="AY141">
    <cfRule type="containsText" dxfId="198" priority="111" operator="containsText" text="CONVENIO">
      <formula>NOT(ISERROR(SEARCH("CONVENIO",AY141)))</formula>
    </cfRule>
    <cfRule type="containsText" dxfId="197" priority="112" operator="containsText" text="ANULADO">
      <formula>NOT(ISERROR(SEARCH("ANULADO",AY141)))</formula>
    </cfRule>
    <cfRule type="containsText" dxfId="196" priority="113" operator="containsText" text="ANULADO">
      <formula>NOT(ISERROR(SEARCH("ANULADO",AY141)))</formula>
    </cfRule>
  </conditionalFormatting>
  <conditionalFormatting sqref="AY141">
    <cfRule type="containsText" dxfId="195" priority="109" operator="containsText" text="CONVENIO">
      <formula>NOT(ISERROR(SEARCH("CONVENIO",AY141)))</formula>
    </cfRule>
    <cfRule type="containsText" dxfId="194" priority="110" operator="containsText" text="ANULADO">
      <formula>NOT(ISERROR(SEARCH("ANULADO",AY141)))</formula>
    </cfRule>
  </conditionalFormatting>
  <conditionalFormatting sqref="AY141">
    <cfRule type="cellIs" dxfId="193" priority="107" operator="equal">
      <formula>"CONVENIO"</formula>
    </cfRule>
    <cfRule type="cellIs" dxfId="192" priority="108" operator="equal">
      <formula>"ANULADO"</formula>
    </cfRule>
  </conditionalFormatting>
  <conditionalFormatting sqref="AY142">
    <cfRule type="containsText" dxfId="191" priority="104" operator="containsText" text="CONVENIO">
      <formula>NOT(ISERROR(SEARCH("CONVENIO",AY142)))</formula>
    </cfRule>
    <cfRule type="containsText" dxfId="190" priority="105" operator="containsText" text="ANULADO">
      <formula>NOT(ISERROR(SEARCH("ANULADO",AY142)))</formula>
    </cfRule>
    <cfRule type="containsText" dxfId="189" priority="106" operator="containsText" text="ANULADO">
      <formula>NOT(ISERROR(SEARCH("ANULADO",AY142)))</formula>
    </cfRule>
  </conditionalFormatting>
  <conditionalFormatting sqref="AY142">
    <cfRule type="containsText" dxfId="188" priority="102" operator="containsText" text="CONVENIO">
      <formula>NOT(ISERROR(SEARCH("CONVENIO",AY142)))</formula>
    </cfRule>
    <cfRule type="containsText" dxfId="187" priority="103" operator="containsText" text="ANULADO">
      <formula>NOT(ISERROR(SEARCH("ANULADO",AY142)))</formula>
    </cfRule>
  </conditionalFormatting>
  <conditionalFormatting sqref="AY142">
    <cfRule type="cellIs" dxfId="186" priority="100" operator="equal">
      <formula>"CONVENIO"</formula>
    </cfRule>
    <cfRule type="cellIs" dxfId="185" priority="101" operator="equal">
      <formula>"ANULADO"</formula>
    </cfRule>
  </conditionalFormatting>
  <conditionalFormatting sqref="AY144">
    <cfRule type="containsText" dxfId="184" priority="97" operator="containsText" text="CONVENIO">
      <formula>NOT(ISERROR(SEARCH("CONVENIO",AY144)))</formula>
    </cfRule>
    <cfRule type="containsText" dxfId="183" priority="98" operator="containsText" text="ANULADO">
      <formula>NOT(ISERROR(SEARCH("ANULADO",AY144)))</formula>
    </cfRule>
    <cfRule type="containsText" dxfId="182" priority="99" operator="containsText" text="ANULADO">
      <formula>NOT(ISERROR(SEARCH("ANULADO",AY144)))</formula>
    </cfRule>
  </conditionalFormatting>
  <conditionalFormatting sqref="AY144">
    <cfRule type="containsText" dxfId="181" priority="95" operator="containsText" text="CONVENIO">
      <formula>NOT(ISERROR(SEARCH("CONVENIO",AY144)))</formula>
    </cfRule>
    <cfRule type="containsText" dxfId="180" priority="96" operator="containsText" text="ANULADO">
      <formula>NOT(ISERROR(SEARCH("ANULADO",AY144)))</formula>
    </cfRule>
  </conditionalFormatting>
  <conditionalFormatting sqref="AY144">
    <cfRule type="cellIs" dxfId="179" priority="93" operator="equal">
      <formula>"CONVENIO"</formula>
    </cfRule>
    <cfRule type="cellIs" dxfId="178" priority="94" operator="equal">
      <formula>"ANULADO"</formula>
    </cfRule>
  </conditionalFormatting>
  <conditionalFormatting sqref="AY148">
    <cfRule type="containsText" dxfId="177" priority="90" operator="containsText" text="CONVENIO">
      <formula>NOT(ISERROR(SEARCH("CONVENIO",AY148)))</formula>
    </cfRule>
    <cfRule type="containsText" dxfId="176" priority="91" operator="containsText" text="ANULADO">
      <formula>NOT(ISERROR(SEARCH("ANULADO",AY148)))</formula>
    </cfRule>
    <cfRule type="containsText" dxfId="175" priority="92" operator="containsText" text="ANULADO">
      <formula>NOT(ISERROR(SEARCH("ANULADO",AY148)))</formula>
    </cfRule>
  </conditionalFormatting>
  <conditionalFormatting sqref="AY148">
    <cfRule type="containsText" dxfId="174" priority="88" operator="containsText" text="CONVENIO">
      <formula>NOT(ISERROR(SEARCH("CONVENIO",AY148)))</formula>
    </cfRule>
    <cfRule type="containsText" dxfId="173" priority="89" operator="containsText" text="ANULADO">
      <formula>NOT(ISERROR(SEARCH("ANULADO",AY148)))</formula>
    </cfRule>
  </conditionalFormatting>
  <conditionalFormatting sqref="AY148">
    <cfRule type="cellIs" dxfId="172" priority="86" operator="equal">
      <formula>"CONVENIO"</formula>
    </cfRule>
    <cfRule type="cellIs" dxfId="171" priority="87" operator="equal">
      <formula>"ANULADO"</formula>
    </cfRule>
  </conditionalFormatting>
  <conditionalFormatting sqref="AW145:AY145">
    <cfRule type="containsText" dxfId="170" priority="83" operator="containsText" text="CONVENIO">
      <formula>NOT(ISERROR(SEARCH("CONVENIO",AW145)))</formula>
    </cfRule>
    <cfRule type="containsText" dxfId="169" priority="84" operator="containsText" text="ANULADO">
      <formula>NOT(ISERROR(SEARCH("ANULADO",AW145)))</formula>
    </cfRule>
    <cfRule type="containsText" dxfId="168" priority="85" operator="containsText" text="ANULADO">
      <formula>NOT(ISERROR(SEARCH("ANULADO",AW145)))</formula>
    </cfRule>
  </conditionalFormatting>
  <conditionalFormatting sqref="AW145:AY145">
    <cfRule type="containsText" dxfId="167" priority="81" operator="containsText" text="CONVENIO">
      <formula>NOT(ISERROR(SEARCH("CONVENIO",AW145)))</formula>
    </cfRule>
    <cfRule type="containsText" dxfId="166" priority="82" operator="containsText" text="ANULADO">
      <formula>NOT(ISERROR(SEARCH("ANULADO",AW145)))</formula>
    </cfRule>
  </conditionalFormatting>
  <conditionalFormatting sqref="AW145:AY145">
    <cfRule type="cellIs" dxfId="165" priority="79" operator="equal">
      <formula>"CONVENIO"</formula>
    </cfRule>
    <cfRule type="cellIs" dxfId="164" priority="80" operator="equal">
      <formula>"ANULADO"</formula>
    </cfRule>
  </conditionalFormatting>
  <conditionalFormatting sqref="AU169">
    <cfRule type="containsText" dxfId="163" priority="76" operator="containsText" text="CONVENIO">
      <formula>NOT(ISERROR(SEARCH("CONVENIO",AU169)))</formula>
    </cfRule>
    <cfRule type="containsText" dxfId="162" priority="77" operator="containsText" text="ANULADO">
      <formula>NOT(ISERROR(SEARCH("ANULADO",AU169)))</formula>
    </cfRule>
    <cfRule type="containsText" dxfId="161" priority="78" operator="containsText" text="ANULADO">
      <formula>NOT(ISERROR(SEARCH("ANULADO",AU169)))</formula>
    </cfRule>
  </conditionalFormatting>
  <conditionalFormatting sqref="AU169">
    <cfRule type="containsText" dxfId="160" priority="74" operator="containsText" text="CONVENIO">
      <formula>NOT(ISERROR(SEARCH("CONVENIO",AU169)))</formula>
    </cfRule>
    <cfRule type="containsText" dxfId="159" priority="75" operator="containsText" text="ANULADO">
      <formula>NOT(ISERROR(SEARCH("ANULADO",AU169)))</formula>
    </cfRule>
  </conditionalFormatting>
  <conditionalFormatting sqref="AU169">
    <cfRule type="cellIs" dxfId="158" priority="72" operator="equal">
      <formula>"CONVENIO"</formula>
    </cfRule>
    <cfRule type="cellIs" dxfId="157" priority="73" operator="equal">
      <formula>"ANULADO"</formula>
    </cfRule>
  </conditionalFormatting>
  <conditionalFormatting sqref="AW174:AW175">
    <cfRule type="containsText" dxfId="156" priority="44" operator="containsText" text="CONVENIO">
      <formula>NOT(ISERROR(SEARCH("CONVENIO",AW174)))</formula>
    </cfRule>
    <cfRule type="containsText" dxfId="155" priority="45" operator="containsText" text="ANULADO">
      <formula>NOT(ISERROR(SEARCH("ANULADO",AW174)))</formula>
    </cfRule>
    <cfRule type="containsText" dxfId="154" priority="46" operator="containsText" text="ANULADO">
      <formula>NOT(ISERROR(SEARCH("ANULADO",AW174)))</formula>
    </cfRule>
  </conditionalFormatting>
  <conditionalFormatting sqref="AW174:AW175">
    <cfRule type="containsText" dxfId="153" priority="42" operator="containsText" text="CONVENIO">
      <formula>NOT(ISERROR(SEARCH("CONVENIO",AW174)))</formula>
    </cfRule>
    <cfRule type="containsText" dxfId="152" priority="43" operator="containsText" text="ANULADO">
      <formula>NOT(ISERROR(SEARCH("ANULADO",AW174)))</formula>
    </cfRule>
  </conditionalFormatting>
  <conditionalFormatting sqref="AW174:AW175">
    <cfRule type="cellIs" dxfId="151" priority="40" operator="equal">
      <formula>"CONVENIO"</formula>
    </cfRule>
    <cfRule type="cellIs" dxfId="150" priority="41" operator="equal">
      <formula>"ANULADO"</formula>
    </cfRule>
  </conditionalFormatting>
  <conditionalFormatting sqref="AU176">
    <cfRule type="containsText" dxfId="149" priority="30" operator="containsText" text="CONVENIO">
      <formula>NOT(ISERROR(SEARCH("CONVENIO",AU176)))</formula>
    </cfRule>
    <cfRule type="containsText" dxfId="148" priority="31" operator="containsText" text="ANULADO">
      <formula>NOT(ISERROR(SEARCH("ANULADO",AU176)))</formula>
    </cfRule>
    <cfRule type="containsText" dxfId="147" priority="32" operator="containsText" text="ANULADO">
      <formula>NOT(ISERROR(SEARCH("ANULADO",AU176)))</formula>
    </cfRule>
  </conditionalFormatting>
  <conditionalFormatting sqref="AU176">
    <cfRule type="containsText" dxfId="146" priority="28" operator="containsText" text="CONVENIO">
      <formula>NOT(ISERROR(SEARCH("CONVENIO",AU176)))</formula>
    </cfRule>
    <cfRule type="containsText" dxfId="145" priority="29" operator="containsText" text="ANULADO">
      <formula>NOT(ISERROR(SEARCH("ANULADO",AU176)))</formula>
    </cfRule>
  </conditionalFormatting>
  <conditionalFormatting sqref="AU176">
    <cfRule type="cellIs" dxfId="144" priority="26" operator="equal">
      <formula>"CONVENIO"</formula>
    </cfRule>
    <cfRule type="cellIs" dxfId="143" priority="27" operator="equal">
      <formula>"ANULADO"</formula>
    </cfRule>
  </conditionalFormatting>
  <conditionalFormatting sqref="AY56">
    <cfRule type="containsText" dxfId="142" priority="14" operator="containsText" text="CONVENIO">
      <formula>NOT(ISERROR(SEARCH("CONVENIO",AY56)))</formula>
    </cfRule>
    <cfRule type="containsText" dxfId="141" priority="15" operator="containsText" text="ANULADO">
      <formula>NOT(ISERROR(SEARCH("ANULADO",AY56)))</formula>
    </cfRule>
    <cfRule type="containsText" dxfId="140" priority="16" operator="containsText" text="ANULADO">
      <formula>NOT(ISERROR(SEARCH("ANULADO",AY56)))</formula>
    </cfRule>
  </conditionalFormatting>
  <conditionalFormatting sqref="AY56">
    <cfRule type="containsText" dxfId="139" priority="12" operator="containsText" text="CONVENIO">
      <formula>NOT(ISERROR(SEARCH("CONVENIO",AY56)))</formula>
    </cfRule>
    <cfRule type="containsText" dxfId="138" priority="13" operator="containsText" text="ANULADO">
      <formula>NOT(ISERROR(SEARCH("ANULADO",AY56)))</formula>
    </cfRule>
  </conditionalFormatting>
  <conditionalFormatting sqref="AY56">
    <cfRule type="cellIs" dxfId="137" priority="10" operator="equal">
      <formula>"CONVENIO"</formula>
    </cfRule>
    <cfRule type="cellIs" dxfId="136" priority="11" operator="equal">
      <formula>"ANULADO"</formula>
    </cfRule>
  </conditionalFormatting>
  <dataValidations count="3">
    <dataValidation type="date" allowBlank="1" showInputMessage="1" errorTitle="Entrada no válida" error="Por favor escriba una fecha válida (AAAA/MM/DD)" promptTitle="Ingrese una fecha (AAAA/MM/DD)" sqref="Z18:AC82 W52:AC52 W102:AC102 AF13:AI13 Z13:AC13 AF18:AI82" xr:uid="{00000000-0002-0000-0000-000000000000}">
      <formula1>1900/1/1</formula1>
      <formula2>3000/1/1</formula2>
    </dataValidation>
    <dataValidation type="list" allowBlank="1" showInputMessage="1" showErrorMessage="1" sqref="P179:P187 P173:P177 P5:P171 P189:P1048576" xr:uid="{7545370A-6A11-451D-AF3E-97CE953EEBF6}">
      <formula1>IF(O5="Licitación pública",LP,IF(O5="Contratación directa",CD,IF(O5="Selección abreviada",SA,IF(O5="Concurso de méritos",CDM,IF(O5="Mínima cuantía",MC)))))</formula1>
    </dataValidation>
    <dataValidation type="list" allowBlank="1" showInputMessage="1" showErrorMessage="1" sqref="AP5:AP12 AP179:AP187 AP14:AP171 AP173:AP177 AP189:AP201 J173:J177 J179:J180 J144:J171 O179:O187 O189:O1048576 O173:O177 O5:O171 R176 R180 R182:R187 R4:R166 Q179:Q187 Q189:R201 Q173:Q177 Q4:Q171 AK4:AL171 K41 K115 K176 K170 K152:K163 J182:K187 J189:K201 G8:G37 G39 G115:H115 G4:I6 H8:I19 H21:I39 G41:I41 G182:I182 G184:I184 K4:K39 J4:J142 AJ4:AJ160 AJ179:AJ187 AJ162:AJ171 AM4:AM154 AM156:AM171 AK182:AN187 AK179:AN180 AJ189:AN201 AJ173:AN177 AN4:AN171 BC179:BC187 BC189:BC201 BC4:BC177" xr:uid="{00000000-0002-0000-0000-000012000000}">
      <formula1>#REF!</formula1>
    </dataValidation>
  </dataValidations>
  <hyperlinks>
    <hyperlink ref="BB18" r:id="rId1" xr:uid="{4BF1E438-E501-493C-8CF7-ED19D0335FEF}"/>
    <hyperlink ref="BB145" r:id="rId2" xr:uid="{EA36C3D1-ECB5-4004-AFBF-49182A21F328}"/>
    <hyperlink ref="BB14" r:id="rId3" xr:uid="{AE61183A-C9C9-4E64-BEAB-96D16D288914}"/>
    <hyperlink ref="BB73" r:id="rId4" xr:uid="{CF3D2924-DEEF-45A9-87D2-20E04D4CD832}"/>
  </hyperlinks>
  <pageMargins left="0.7" right="0.7" top="0.75" bottom="0.75" header="0.3" footer="0.3"/>
  <pageSetup paperSize="9" orientation="portrait" r:id="rId5"/>
  <legacyDrawing r:id="rId6"/>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x G C y V C x N I W + k A A A A 9 g A A A B I A H A B D b 2 5 m a W c v U G F j a 2 F n Z S 5 4 b W w g o h g A K K A U A A A A A A A A A A A A A A A A A A A A A A A A A A A A h Y + x D o I w G I R f h X S n L c W B k J 8 y s E o 0 M T G u T a n Q C M X Q Y n k 3 B x / J V x C j q J v j 3 X 2 X 3 N 2 v N 8 i n r g 0 u a r C 6 N x m K M E W B M r K v t K k z N L p j m K C c w 1 b I k 6 h V M M P G p p P V G W q c O 6 e E e O + x j 3 E / 1 I R R G p F D u d 7 J R n U i 1 M Y 6 Y a R C n 1 b 1 v 4 U 4 7 F 9 j O M M R X e E 4 m T c B W U w o t f k C b M 6 e 6 Y 8 J x d i 6 c V B c 2 b D Y A F k k k P c H / g B Q S w M E F A A C A A g A x G C y 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g s l R v d c x B o Q A A A N U A A A A T A B w A R m 9 y b X V s Y X M v U 2 V j d G l v b j E u b S C i G A A o o B Q A A A A A A A A A A A A A A A A A A A A A A A A A A A B t j b E K g z A Y h P d A 3 i G k i 4 I I z u K U d m 2 H B j q I Q 9 S / b T D J L 0 k E i / j u T X H t L Q d 3 x 3 c B h q j R s f v h V U 0 J J e G t P I x M n F n D D E R K W N L N 6 x e 4 l F z W A U w p F u / B x Q f 6 q U e c s n x r r 8 p C w 6 X q j a p 4 t 7 c C X U y T r j g A J y 7 1 j G x Q t t d q R J 5 Q v y 2 U 0 i s X n u i t Q L N Y J z 8 z h O y 4 K 7 a N H 2 l C F i y m i k V Y 4 7 7 n l G j 3 H 1 x / A V B L A Q I t A B Q A A g A I A M R g s l Q s T S F v p A A A A P Y A A A A S A A A A A A A A A A A A A A A A A A A A A A B D b 2 5 m a W c v U G F j a 2 F n Z S 5 4 b W x Q S w E C L Q A U A A I A C A D E Y L J U D 8 r p q 6 Q A A A D p A A A A E w A A A A A A A A A A A A A A A A D w A A A A W 0 N v b n R l b n R f V H l w Z X N d L n h t b F B L A Q I t A B Q A A g A I A M R g s l R v d c x B o Q A A A N U A A A A T A A A A A A A A A A A A A A A A A O E B A A B G b 3 J t d W x h c y 9 T Z W N 0 a W 9 u M S 5 t U E s F B g A A A A A D A A M A w g A A A M 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v I H A A A A A A A A 0 A 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y L T A 1 L T E 4 V D E 3 O j A 1 O j U w L j g 2 O D Y y M j 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N E L 0 F 1 d G 9 S Z W 1 v d m V k Q 2 9 s d W 1 u c z E u e 0 N v b H V t b m E x L D B 9 J n F 1 b 3 Q 7 X S w m c X V v d D t D b 2 x 1 b W 5 D b 3 V u d C Z x d W 9 0 O z o x L C Z x d W 9 0 O 0 t l e U N v b H V t b k 5 h b W V z J n F 1 b 3 Q 7 O l t d L C Z x d W 9 0 O 0 N v b H V t b k l k Z W 5 0 a X R p Z X M m c X V v d D s 6 W y Z x d W 9 0 O 1 N l Y 3 R p b 2 4 x L 0 N E L 0 F 1 d G 9 S Z W 1 v d m V k Q 2 9 s d W 1 u c z E u e 0 N v b H V t b m E x L D B 9 J n F 1 b 3 Q 7 X S w m c X V v d D t S Z W x h d G l v b n N o a X B J b m Z v J n F 1 b 3 Q 7 O l t d f S I g L z 4 8 L 1 N 0 Y W J s Z U V u d H J p Z X M + P C 9 J d G V t P j x J d G V t P j x J d G V t T G 9 j Y X R p b 2 4 + P E l 0 Z W 1 U e X B l P k Z v c m 1 1 b G E 8 L 0 l 0 Z W 1 U e X B l P j x J d G V t U G F 0 a D 5 T Z W N 0 a W 9 u M S 9 D R C 9 P c m l n Z W 4 8 L 0 l 0 Z W 1 Q Y X R o P j w v S X R l b U x v Y 2 F 0 a W 9 u P j x T d G F i b G V F b n R y a W V z I C 8 + P C 9 J d G V t P j x J d G V t P j x J d G V t T G 9 j Y X R p b 2 4 + P E l 0 Z W 1 U e X B l P k Z v c m 1 1 b G E 8 L 0 l 0 Z W 1 U e X B l P j x J d G V t U G F 0 a D 5 T Z W N 0 a W 9 u M S 9 D R C 9 U a X B v J T I w Y 2 F t Y m l h Z G 8 8 L 0 l 0 Z W 1 Q Y X R o P j w v S X R l b U x v Y 2 F 0 a W 9 u P j x T d G F i b G V F b n R y a W V z I C 8 + P C 9 J d G V t P j w v S X R l b X M + P C 9 M b 2 N h b F B h Y 2 t h Z 2 V N Z X R h Z G F 0 Y U Z p b G U + F g A A A F B L B Q Y A A A A A A A A A A A A A A A A A A A A A A A D a A A A A A Q A A A N C M n d 8 B F d E R j H o A w E / C l + s B A A A A L S v Q b j H n 3 k e D R u + N L Z K o 0 w A A A A A C A A A A A A A D Z g A A w A A A A B A A A A A R J C P + U c I H 4 9 S o c b s x L B p Q A A A A A A S A A A C g A A A A E A A A A B J s Y I Y q F f Q G y Y j k 4 m o b k V 9 Q A A A A w O z T F G e e a O v h k p Q R Z C s m / h b O U n K J / 2 o Y c R p p Q U 8 A q u z v b V z Q x + m E A U U q C G 9 p g 2 4 H k H n f U H M A z j X F w 9 9 T L T r J C 8 4 k T L B P 5 m i Y o 3 v H T 1 o X k i 0 U A A A A D + y p x b O V X X I b R B g V a L G m j E s M 5 M 8 = < / D a t a M a s h u p > 
</file>

<file path=customXml/itemProps1.xml><?xml version="1.0" encoding="utf-8"?>
<ds:datastoreItem xmlns:ds="http://schemas.openxmlformats.org/officeDocument/2006/customXml" ds:itemID="{22719EB2-0079-47FC-8455-8B2A005D3C6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Chapinero</dc:creator>
  <cp:lastModifiedBy>Sandra Mary Pereira Lizcano</cp:lastModifiedBy>
  <dcterms:created xsi:type="dcterms:W3CDTF">2021-03-01T13:53:40Z</dcterms:created>
  <dcterms:modified xsi:type="dcterms:W3CDTF">2022-09-22T17:04:12Z</dcterms:modified>
</cp:coreProperties>
</file>