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Dirección de Tecnologías e Información/01. Plan de Tratamiento de Riesgos/"/>
    </mc:Choice>
  </mc:AlternateContent>
  <xr:revisionPtr revIDLastSave="90" documentId="8_{4FF71458-1B17-4B9B-B04E-1364C6C3ECD1}" xr6:coauthVersionLast="47" xr6:coauthVersionMax="47" xr10:uidLastSave="{F7E3749D-E608-47AE-8933-88918F75874E}"/>
  <bookViews>
    <workbookView xWindow="-110" yWindow="-110" windowWidth="19420" windowHeight="10300" xr2:uid="{81777E11-5325-447B-BAAE-F4C5F2DB5FB9}"/>
  </bookViews>
  <sheets>
    <sheet name="Hoja1" sheetId="1" r:id="rId1"/>
    <sheet name="Listas" sheetId="2" state="hidden" r:id="rId2"/>
  </sheets>
  <definedNames>
    <definedName name="_xlnm._FilterDatabase" localSheetId="0" hidden="1">Hoja1!$D$11:$D$14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Q11" i="1"/>
  <c r="W13" i="1" l="1"/>
  <c r="U13" i="1"/>
  <c r="U14" i="1"/>
  <c r="W14" i="1" s="1"/>
  <c r="Q14" i="1"/>
  <c r="Q13" i="1"/>
  <c r="U11" i="1"/>
  <c r="W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C05FA587-7316-4CD2-960C-A559E5818F82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77C07B-6506-466C-940B-09AEE4849146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359F420C-438F-4126-A4EB-F7A873893EF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53C0CA2C-CBBF-4475-801F-7DC5CC4B45BC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<sst xmlns="http://schemas.openxmlformats.org/spreadsheetml/2006/main" count="208" uniqueCount="158">
  <si>
    <r>
      <rPr>
        <b/>
        <sz val="11"/>
        <color indexed="8"/>
        <rFont val="Calibri Light"/>
        <family val="2"/>
      </rPr>
      <t xml:space="preserve">Código: </t>
    </r>
    <r>
      <rPr>
        <sz val="11"/>
        <color indexed="8"/>
        <rFont val="Calibri Light"/>
        <family val="2"/>
      </rPr>
      <t xml:space="preserve">PLE-PIN-F055
</t>
    </r>
    <r>
      <rPr>
        <b/>
        <sz val="11"/>
        <color indexed="8"/>
        <rFont val="Calibri Light"/>
        <family val="2"/>
      </rPr>
      <t xml:space="preserve">Versión: </t>
    </r>
    <r>
      <rPr>
        <sz val="11"/>
        <color indexed="8"/>
        <rFont val="Calibri Light"/>
        <family val="2"/>
      </rPr>
      <t xml:space="preserve">03
</t>
    </r>
    <r>
      <rPr>
        <b/>
        <sz val="11"/>
        <color indexed="8"/>
        <rFont val="Calibri Light"/>
        <family val="2"/>
      </rPr>
      <t xml:space="preserve">Vigencia: </t>
    </r>
    <r>
      <rPr>
        <sz val="11"/>
        <color indexed="8"/>
        <rFont val="Calibri Light"/>
        <family val="2"/>
      </rPr>
      <t xml:space="preserve">XX de xxxxxxxxx de 202X
</t>
    </r>
    <r>
      <rPr>
        <b/>
        <sz val="11"/>
        <color indexed="8"/>
        <rFont val="Calibri Light"/>
        <family val="2"/>
      </rPr>
      <t xml:space="preserve">Caso HOLA: </t>
    </r>
    <r>
      <rPr>
        <sz val="11"/>
        <color indexed="8"/>
        <rFont val="Calibri Light"/>
        <family val="2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</si>
  <si>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</si>
  <si>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</si>
  <si>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</si>
  <si>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</si>
  <si>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</si>
  <si>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</si>
  <si>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</si>
  <si>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</si>
  <si>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</si>
  <si>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</si>
  <si>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</si>
  <si>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</si>
  <si>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</si>
  <si>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</si>
  <si>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</si>
  <si>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</si>
  <si>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</si>
  <si>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</si>
  <si>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</si>
  <si>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</si>
  <si>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</si>
  <si>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</si>
  <si>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</si>
  <si>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</si>
  <si>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</si>
  <si>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</si>
  <si>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</si>
  <si>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</si>
  <si>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</si>
  <si>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</si>
  <si>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</si>
  <si>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</si>
  <si>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</si>
  <si>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</si>
  <si>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</si>
  <si>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</si>
  <si>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</si>
  <si>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</si>
  <si>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</si>
  <si>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</si>
  <si>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</si>
  <si>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</si>
  <si>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</si>
  <si>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</si>
  <si>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</si>
  <si>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</si>
  <si>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</si>
  <si>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</si>
  <si>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</si>
  <si>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</si>
  <si>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</si>
  <si>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</si>
  <si>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</si>
  <si>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</si>
  <si>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</si>
  <si>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</si>
  <si>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</si>
  <si>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</si>
  <si>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</si>
  <si>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</si>
  <si>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</si>
  <si>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</si>
  <si>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</si>
  <si>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</si>
  <si>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</si>
  <si>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</si>
  <si>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</si>
  <si>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</si>
  <si>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</si>
  <si>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</si>
  <si>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</si>
  <si>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</si>
  <si>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</si>
  <si>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</si>
  <si>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</si>
  <si>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</si>
  <si>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</si>
  <si>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</si>
  <si>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</si>
  <si>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</si>
  <si>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</si>
  <si>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</si>
  <si>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</si>
  <si>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</si>
  <si>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</si>
  <si>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</si>
  <si>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</si>
  <si>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</si>
  <si>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</si>
  <si>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</si>
  <si>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</si>
  <si>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</si>
  <si>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</si>
  <si>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</si>
  <si>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</si>
  <si>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</si>
  <si>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</si>
  <si>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</si>
  <si>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</si>
  <si>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</si>
  <si>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</si>
  <si>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</si>
  <si>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</si>
  <si>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</si>
  <si>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</si>
  <si>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</si>
  <si>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</si>
  <si>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</si>
  <si>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</si>
  <si>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</si>
  <si>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</si>
  <si>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</si>
  <si>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</si>
  <si>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</si>
  <si>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</si>
  <si>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</si>
  <si>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</si>
  <si>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</si>
  <si>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</si>
  <si>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</si>
  <si>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</si>
  <si>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</si>
  <si>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</si>
  <si>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</si>
  <si>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</si>
  <si>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TECNOLOGÍA E INFORMACIÓN</t>
  </si>
  <si>
    <r>
      <rPr>
        <b/>
        <sz val="14"/>
        <rFont val="Calibri Light"/>
        <family val="2"/>
      </rPr>
      <t xml:space="preserve">FORMULACIÓN Y SEGUIMIENTO DE LOS PLANES INSTITUCIONALES DEL PROCEDIMIENTO PLE-PIN-P013
</t>
    </r>
    <r>
      <rPr>
        <b/>
        <sz val="11"/>
        <color indexed="8"/>
        <rFont val="Calibri Light"/>
        <family val="2"/>
      </rPr>
      <t>PLAN TRATAMIENTO DE RIESGOS DE SEGURIDAD DE LA INFORMACIÓN
VIGENCIA 2026</t>
    </r>
  </si>
  <si>
    <t>3. Gestión con valores para resultados</t>
  </si>
  <si>
    <t>Política Seguridad Digital</t>
  </si>
  <si>
    <t>3.Propiciar la revolución del servicio público con criterios de calidad, calidez, eficacia, oportunidad, sostenibilidad y transformación digital.</t>
  </si>
  <si>
    <t xml:space="preserve">8048-Fortalecimiento Tecnológico para una Administración más Eficiente en la Secretaría Distrital de Gobierno </t>
  </si>
  <si>
    <t>Dirección de Tecnologías e Información</t>
  </si>
  <si>
    <t>1</t>
  </si>
  <si>
    <t>Reuniones de monitoreo, memorandos con informes de monitoreo</t>
  </si>
  <si>
    <t>2</t>
  </si>
  <si>
    <t>Informes de Monitoreos de la vigencia 2025</t>
  </si>
  <si>
    <t xml:space="preserve">Un informe de acompañamiento de la valoración y clasificación de los riesgos de seguridad de la información de Alcaldías locales </t>
  </si>
  <si>
    <t xml:space="preserve">Un informe de acompañamiento de la valoración y clasificación de los riesgos de seguridad de la información de dependencias del nivel central </t>
  </si>
  <si>
    <t>Reuniones de acompañamiento, memorandos y matrices de riesgos aprobadas por DTI</t>
  </si>
  <si>
    <t>Monitoreos realizados a dependencias de Nivel Central</t>
  </si>
  <si>
    <t>Monitoreos</t>
  </si>
  <si>
    <t>Número de monitoreos realizados a dependencias de Nivel Central</t>
  </si>
  <si>
    <t>Un informe de  monitoreo de riesgos de seguridad de la información.</t>
  </si>
  <si>
    <t>Monitoreos realizados a dependencias de Alcaldias Locales</t>
  </si>
  <si>
    <t>Número de monitoreos realizados a dependencias de Alcaldias Loacales</t>
  </si>
  <si>
    <t>Alcaldías locales acompañadas</t>
  </si>
  <si>
    <t>Alcaldías locales</t>
  </si>
  <si>
    <t>Alcaldías locales acompañadas en 2025</t>
  </si>
  <si>
    <t xml:space="preserve">Número de Alcaldías locales acompañadas </t>
  </si>
  <si>
    <t>Dependencias de nivel central acompañadas</t>
  </si>
  <si>
    <t>Dependencias de nivel central</t>
  </si>
  <si>
    <t>Dependencias de nivel central acompañadas en 2025</t>
  </si>
  <si>
    <t xml:space="preserve">Número de Dependencias de nivel acompañadas </t>
  </si>
  <si>
    <t xml:space="preserve">Realizar dos (2) monitoreos de los riesgos de seguridad de la información, en  Alcaldias Locales, de las matrices de riesgos entegada y aceptadas en la DTI durante 2025. </t>
  </si>
  <si>
    <t>Acompañar a 20 Alcaldías locales en la valoración y clasificación de los riesgos de seguridad de la información de la vigencia 2026.</t>
  </si>
  <si>
    <t>Acompañar a 23 dependencias del nivel central en la construcción de la valoración y clasificación de los riesgos de seguridad de la información de la vigencia 2026.</t>
  </si>
  <si>
    <t>Realizar dos (2)  monitoreos de los riesgos de seguridad de la información en dependencias de Nivel Central, de las matrices de riesgos entregadas y aceptadas en la DTI durante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</si>
</sst>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Aptos"/>
      <family val="2"/>
      <charset val="1"/>
    </font>
    <font>
      <sz val="11"/>
      <color theme="1"/>
      <name val="Calibri Light"/>
      <family val="2"/>
    </font>
    <font>
      <b/>
      <sz val="14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  <scheme val="major"/>
    </font>
    <font>
      <sz val="11"/>
      <color rgb="FF000000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13" borderId="1" xfId="0" applyFont="1" applyFill="1" applyBorder="1" applyAlignment="1">
      <alignment horizontal="center" vertical="center" wrapText="1"/>
    </xf>
    <xf numFmtId="10" fontId="9" fillId="0" borderId="1" xfId="2" applyNumberFormat="1" applyFont="1" applyBorder="1" applyAlignment="1">
      <alignment horizontal="right" vertical="center" wrapText="1"/>
    </xf>
    <xf numFmtId="164" fontId="14" fillId="4" borderId="1" xfId="2" applyNumberFormat="1" applyFont="1" applyFill="1" applyBorder="1" applyAlignment="1">
      <alignment horizontal="right" wrapText="1"/>
    </xf>
    <xf numFmtId="1" fontId="9" fillId="0" borderId="1" xfId="2" applyNumberFormat="1" applyFont="1" applyBorder="1" applyAlignment="1">
      <alignment horizontal="right" vertical="center" wrapText="1"/>
    </xf>
    <xf numFmtId="1" fontId="14" fillId="4" borderId="1" xfId="2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center" wrapText="1"/>
    </xf>
    <xf numFmtId="10" fontId="14" fillId="4" borderId="1" xfId="2" applyNumberFormat="1" applyFont="1" applyFill="1" applyBorder="1" applyAlignment="1">
      <alignment horizontal="right" wrapText="1"/>
    </xf>
    <xf numFmtId="1" fontId="11" fillId="0" borderId="1" xfId="2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0" fontId="11" fillId="0" borderId="1" xfId="2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3">
    <cellStyle name="Millares 2" xfId="1" xr:uid="{90853969-6FED-4FBC-B5C0-F6D2AC5BCD9F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A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1419225</xdr:colOff>
      <xdr:row>0</xdr:row>
      <xdr:rowOff>695325</xdr:rowOff>
    </xdr:to>
    <xdr:pic>
      <xdr:nvPicPr>
        <xdr:cNvPr id="2107" name="Imagen 1">
          <a:extLst>
            <a:ext uri="{FF2B5EF4-FFF2-40B4-BE49-F238E27FC236}">
              <a16:creationId xmlns:a16="http://schemas.microsoft.com/office/drawing/2014/main" id="{4A6995E6-3E1D-AABE-B5C4-5D1DE58F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857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597C-3AC6-4ACC-8B76-F3408103BEF4}">
  <dimension ref="A1:AQ15"/>
  <sheetViews>
    <sheetView tabSelected="1" zoomScale="80" zoomScaleNormal="8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O14" sqref="O14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30.81640625" style="1" customWidth="1"/>
    <col min="7" max="12" width="21.453125" style="1" customWidth="1"/>
    <col min="13" max="16" width="8.1796875" style="1" customWidth="1"/>
    <col min="17" max="17" width="14.26953125" style="1" customWidth="1"/>
    <col min="18" max="20" width="21.453125" style="84" customWidth="1"/>
    <col min="21" max="23" width="14.26953125" style="1" hidden="1" customWidth="1"/>
    <col min="24" max="24" width="42.81640625" style="1" hidden="1" customWidth="1"/>
    <col min="25" max="25" width="28.54296875" style="1" hidden="1" customWidth="1"/>
    <col min="26" max="28" width="14.26953125" style="1" hidden="1" customWidth="1"/>
    <col min="29" max="29" width="42.81640625" style="1" hidden="1" customWidth="1"/>
    <col min="30" max="30" width="28.54296875" style="1" hidden="1" customWidth="1"/>
    <col min="31" max="33" width="14.26953125" style="1" hidden="1" customWidth="1"/>
    <col min="34" max="34" width="42.81640625" style="1" hidden="1" customWidth="1"/>
    <col min="35" max="35" width="28.54296875" style="1" hidden="1" customWidth="1"/>
    <col min="36" max="38" width="14.26953125" style="1" hidden="1" customWidth="1"/>
    <col min="39" max="39" width="42.81640625" style="1" hidden="1" customWidth="1"/>
    <col min="40" max="40" width="28.54296875" style="1" hidden="1" customWidth="1"/>
    <col min="41" max="43" width="14.26953125" style="1" hidden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6" customFormat="1" ht="61.5" customHeight="1" x14ac:dyDescent="0.35">
      <c r="A1" s="54" t="s">
        <v>127</v>
      </c>
      <c r="B1" s="55"/>
      <c r="C1" s="55"/>
      <c r="D1" s="55"/>
      <c r="E1" s="55"/>
      <c r="F1" s="55"/>
      <c r="G1" s="56"/>
      <c r="H1" s="53" t="s">
        <v>0</v>
      </c>
      <c r="I1" s="53"/>
      <c r="R1" s="80"/>
      <c r="S1" s="80"/>
      <c r="T1" s="80"/>
    </row>
    <row r="2" spans="1:43" s="8" customFormat="1" x14ac:dyDescent="0.35">
      <c r="A2" s="3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7"/>
      <c r="O2" s="7"/>
      <c r="P2" s="7"/>
      <c r="Q2" s="7"/>
      <c r="R2" s="81"/>
      <c r="S2" s="81"/>
      <c r="T2" s="81"/>
    </row>
    <row r="3" spans="1:43" s="6" customFormat="1" ht="15" customHeight="1" x14ac:dyDescent="0.35">
      <c r="A3" s="52" t="s">
        <v>1</v>
      </c>
      <c r="B3" s="52"/>
      <c r="C3" s="74" t="s">
        <v>126</v>
      </c>
      <c r="E3" s="52" t="s">
        <v>2</v>
      </c>
      <c r="F3" s="52"/>
      <c r="G3" s="52"/>
      <c r="H3" s="52"/>
      <c r="I3" s="52"/>
      <c r="R3" s="80"/>
      <c r="S3" s="80"/>
      <c r="T3" s="80"/>
    </row>
    <row r="4" spans="1:43" s="6" customFormat="1" ht="15" customHeight="1" x14ac:dyDescent="0.35">
      <c r="A4" s="52"/>
      <c r="B4" s="52"/>
      <c r="C4" s="75"/>
      <c r="E4" s="14" t="s">
        <v>3</v>
      </c>
      <c r="F4" s="14" t="s">
        <v>4</v>
      </c>
      <c r="G4" s="52" t="s">
        <v>5</v>
      </c>
      <c r="H4" s="52"/>
      <c r="I4" s="52"/>
      <c r="R4" s="80"/>
      <c r="S4" s="80"/>
      <c r="T4" s="80"/>
    </row>
    <row r="5" spans="1:43" s="6" customFormat="1" ht="15" customHeight="1" x14ac:dyDescent="0.35">
      <c r="A5" s="52"/>
      <c r="B5" s="52"/>
      <c r="C5" s="75"/>
      <c r="E5" s="9">
        <v>1</v>
      </c>
      <c r="F5" s="9"/>
      <c r="G5" s="53" t="s">
        <v>6</v>
      </c>
      <c r="H5" s="53"/>
      <c r="I5" s="53"/>
      <c r="R5" s="80"/>
      <c r="S5" s="80"/>
      <c r="T5" s="80"/>
    </row>
    <row r="6" spans="1:43" s="6" customFormat="1" x14ac:dyDescent="0.35">
      <c r="A6" s="52"/>
      <c r="B6" s="52"/>
      <c r="C6" s="75"/>
      <c r="E6" s="9"/>
      <c r="F6" s="9"/>
      <c r="G6" s="51"/>
      <c r="H6" s="51"/>
      <c r="I6" s="51"/>
      <c r="R6" s="80"/>
      <c r="S6" s="80"/>
      <c r="T6" s="80"/>
    </row>
    <row r="7" spans="1:43" s="6" customFormat="1" x14ac:dyDescent="0.35">
      <c r="A7" s="52"/>
      <c r="B7" s="52"/>
      <c r="C7" s="76"/>
      <c r="E7" s="9"/>
      <c r="F7" s="9"/>
      <c r="G7" s="51"/>
      <c r="H7" s="51"/>
      <c r="I7" s="51"/>
      <c r="R7" s="80"/>
      <c r="S7" s="80"/>
      <c r="T7" s="80"/>
    </row>
    <row r="8" spans="1:43" s="6" customFormat="1" x14ac:dyDescent="0.35">
      <c r="R8" s="80"/>
      <c r="S8" s="80"/>
      <c r="T8" s="80"/>
    </row>
    <row r="9" spans="1:43" ht="37.5" customHeight="1" x14ac:dyDescent="0.35">
      <c r="A9" s="45" t="s">
        <v>7</v>
      </c>
      <c r="B9" s="46"/>
      <c r="C9" s="47" t="s">
        <v>8</v>
      </c>
      <c r="D9" s="47" t="s">
        <v>9</v>
      </c>
      <c r="E9" s="45" t="s">
        <v>10</v>
      </c>
      <c r="F9" s="46"/>
      <c r="G9" s="49" t="s">
        <v>11</v>
      </c>
      <c r="H9" s="50"/>
      <c r="I9" s="50"/>
      <c r="J9" s="50"/>
      <c r="K9" s="50"/>
      <c r="L9" s="77" t="s">
        <v>12</v>
      </c>
      <c r="M9" s="78"/>
      <c r="N9" s="78"/>
      <c r="O9" s="78"/>
      <c r="P9" s="78"/>
      <c r="Q9" s="79"/>
      <c r="R9" s="71" t="s">
        <v>13</v>
      </c>
      <c r="S9" s="72"/>
      <c r="T9" s="73"/>
      <c r="U9" s="68" t="s">
        <v>14</v>
      </c>
      <c r="V9" s="69"/>
      <c r="W9" s="69"/>
      <c r="X9" s="69"/>
      <c r="Y9" s="70"/>
      <c r="Z9" s="65" t="s">
        <v>15</v>
      </c>
      <c r="AA9" s="66"/>
      <c r="AB9" s="66"/>
      <c r="AC9" s="66"/>
      <c r="AD9" s="67"/>
      <c r="AE9" s="62" t="s">
        <v>16</v>
      </c>
      <c r="AF9" s="63"/>
      <c r="AG9" s="63"/>
      <c r="AH9" s="63"/>
      <c r="AI9" s="64"/>
      <c r="AJ9" s="59" t="s">
        <v>17</v>
      </c>
      <c r="AK9" s="60"/>
      <c r="AL9" s="60"/>
      <c r="AM9" s="60"/>
      <c r="AN9" s="61"/>
      <c r="AO9" s="57" t="s">
        <v>18</v>
      </c>
      <c r="AP9" s="58"/>
      <c r="AQ9" s="58"/>
    </row>
    <row r="10" spans="1:43" s="20" customFormat="1" ht="26" x14ac:dyDescent="0.3">
      <c r="A10" s="25" t="s">
        <v>19</v>
      </c>
      <c r="B10" s="25" t="s">
        <v>20</v>
      </c>
      <c r="C10" s="48"/>
      <c r="D10" s="48"/>
      <c r="E10" s="25" t="s">
        <v>21</v>
      </c>
      <c r="F10" s="25" t="s">
        <v>22</v>
      </c>
      <c r="G10" s="16" t="s">
        <v>23</v>
      </c>
      <c r="H10" s="16" t="s">
        <v>24</v>
      </c>
      <c r="I10" s="16" t="s">
        <v>25</v>
      </c>
      <c r="J10" s="16" t="s">
        <v>26</v>
      </c>
      <c r="K10" s="16" t="s">
        <v>27</v>
      </c>
      <c r="L10" s="17" t="s">
        <v>28</v>
      </c>
      <c r="M10" s="17" t="s">
        <v>29</v>
      </c>
      <c r="N10" s="17" t="s">
        <v>30</v>
      </c>
      <c r="O10" s="17" t="s">
        <v>31</v>
      </c>
      <c r="P10" s="17" t="s">
        <v>32</v>
      </c>
      <c r="Q10" s="17" t="s">
        <v>33</v>
      </c>
      <c r="R10" s="19" t="s">
        <v>34</v>
      </c>
      <c r="S10" s="19" t="s">
        <v>35</v>
      </c>
      <c r="T10" s="19" t="s">
        <v>36</v>
      </c>
      <c r="U10" s="24" t="s">
        <v>37</v>
      </c>
      <c r="V10" s="24" t="s">
        <v>38</v>
      </c>
      <c r="W10" s="24" t="s">
        <v>13</v>
      </c>
      <c r="X10" s="24" t="s">
        <v>39</v>
      </c>
      <c r="Y10" s="24" t="s">
        <v>40</v>
      </c>
      <c r="Z10" s="18" t="s">
        <v>37</v>
      </c>
      <c r="AA10" s="18" t="s">
        <v>38</v>
      </c>
      <c r="AB10" s="18" t="s">
        <v>13</v>
      </c>
      <c r="AC10" s="18" t="s">
        <v>39</v>
      </c>
      <c r="AD10" s="18" t="s">
        <v>40</v>
      </c>
      <c r="AE10" s="23" t="s">
        <v>37</v>
      </c>
      <c r="AF10" s="23" t="s">
        <v>38</v>
      </c>
      <c r="AG10" s="23" t="s">
        <v>13</v>
      </c>
      <c r="AH10" s="23" t="s">
        <v>39</v>
      </c>
      <c r="AI10" s="23" t="s">
        <v>40</v>
      </c>
      <c r="AJ10" s="22" t="s">
        <v>37</v>
      </c>
      <c r="AK10" s="22" t="s">
        <v>38</v>
      </c>
      <c r="AL10" s="22" t="s">
        <v>13</v>
      </c>
      <c r="AM10" s="22" t="s">
        <v>39</v>
      </c>
      <c r="AN10" s="22" t="s">
        <v>40</v>
      </c>
      <c r="AO10" s="21" t="s">
        <v>37</v>
      </c>
      <c r="AP10" s="21" t="s">
        <v>38</v>
      </c>
      <c r="AQ10" s="21" t="s">
        <v>13</v>
      </c>
    </row>
    <row r="11" spans="1:43" s="5" customFormat="1" ht="124.5" customHeight="1" x14ac:dyDescent="0.35">
      <c r="A11" s="4" t="s">
        <v>133</v>
      </c>
      <c r="B11" s="39" t="s">
        <v>157</v>
      </c>
      <c r="C11" s="38" t="s">
        <v>131</v>
      </c>
      <c r="D11" s="11" t="s">
        <v>130</v>
      </c>
      <c r="E11" s="11" t="s">
        <v>128</v>
      </c>
      <c r="F11" s="38" t="s">
        <v>129</v>
      </c>
      <c r="G11" s="41" t="s">
        <v>52</v>
      </c>
      <c r="H11" s="42" t="s">
        <v>140</v>
      </c>
      <c r="I11" s="43" t="s">
        <v>141</v>
      </c>
      <c r="J11" s="12" t="s">
        <v>136</v>
      </c>
      <c r="K11" s="42" t="s">
        <v>142</v>
      </c>
      <c r="L11" s="39" t="s">
        <v>53</v>
      </c>
      <c r="M11" s="44">
        <v>1</v>
      </c>
      <c r="N11" s="44">
        <v>0</v>
      </c>
      <c r="O11" s="44">
        <v>1</v>
      </c>
      <c r="P11" s="44">
        <v>0</v>
      </c>
      <c r="Q11" s="44">
        <f>SUM(M11:P11)</f>
        <v>2</v>
      </c>
      <c r="R11" s="39" t="s">
        <v>143</v>
      </c>
      <c r="S11" s="41" t="s">
        <v>134</v>
      </c>
      <c r="T11" s="41" t="s">
        <v>132</v>
      </c>
      <c r="U11" s="30">
        <f>M11</f>
        <v>1</v>
      </c>
      <c r="V11" s="32">
        <v>2</v>
      </c>
      <c r="W11" s="28">
        <f>IFERROR(IF(V11/U11&gt;1,1,V11/U11),0)</f>
        <v>1</v>
      </c>
      <c r="X11" s="3"/>
      <c r="Y11" s="3"/>
      <c r="Z11" s="30"/>
      <c r="AA11" s="32"/>
      <c r="AB11" s="28"/>
      <c r="AC11" s="3"/>
      <c r="AD11" s="3"/>
      <c r="AE11" s="30"/>
      <c r="AF11" s="32"/>
      <c r="AG11" s="28"/>
      <c r="AH11" s="3"/>
      <c r="AI11" s="3"/>
      <c r="AJ11" s="30"/>
      <c r="AK11" s="32"/>
      <c r="AL11" s="28"/>
      <c r="AM11" s="3"/>
      <c r="AN11" s="3"/>
      <c r="AO11" s="34"/>
      <c r="AP11" s="35"/>
      <c r="AQ11" s="36"/>
    </row>
    <row r="12" spans="1:43" s="5" customFormat="1" ht="124.5" customHeight="1" x14ac:dyDescent="0.35">
      <c r="A12" s="4" t="s">
        <v>135</v>
      </c>
      <c r="B12" s="39" t="s">
        <v>154</v>
      </c>
      <c r="C12" s="38" t="s">
        <v>131</v>
      </c>
      <c r="D12" s="11" t="s">
        <v>130</v>
      </c>
      <c r="E12" s="11" t="s">
        <v>128</v>
      </c>
      <c r="F12" s="38" t="s">
        <v>129</v>
      </c>
      <c r="G12" s="41" t="s">
        <v>52</v>
      </c>
      <c r="H12" s="42" t="s">
        <v>144</v>
      </c>
      <c r="I12" s="43" t="s">
        <v>141</v>
      </c>
      <c r="J12" s="12" t="s">
        <v>136</v>
      </c>
      <c r="K12" s="42" t="s">
        <v>145</v>
      </c>
      <c r="L12" s="39" t="s">
        <v>53</v>
      </c>
      <c r="M12" s="44">
        <v>1</v>
      </c>
      <c r="N12" s="44">
        <v>0</v>
      </c>
      <c r="O12" s="44">
        <v>1</v>
      </c>
      <c r="P12" s="44">
        <v>0</v>
      </c>
      <c r="Q12" s="44">
        <f>SUM(M12:P12)</f>
        <v>2</v>
      </c>
      <c r="R12" s="39" t="s">
        <v>143</v>
      </c>
      <c r="S12" s="41" t="s">
        <v>134</v>
      </c>
      <c r="T12" s="41" t="s">
        <v>132</v>
      </c>
      <c r="U12" s="30"/>
      <c r="V12" s="32"/>
      <c r="W12" s="28"/>
      <c r="X12" s="3"/>
      <c r="Y12" s="3"/>
      <c r="Z12" s="30"/>
      <c r="AA12" s="32"/>
      <c r="AB12" s="28"/>
      <c r="AC12" s="3"/>
      <c r="AD12" s="3"/>
      <c r="AE12" s="30"/>
      <c r="AF12" s="32"/>
      <c r="AG12" s="28"/>
      <c r="AH12" s="3"/>
      <c r="AI12" s="3"/>
      <c r="AJ12" s="30"/>
      <c r="AK12" s="32"/>
      <c r="AL12" s="28"/>
      <c r="AM12" s="3"/>
      <c r="AN12" s="3"/>
      <c r="AO12" s="34"/>
      <c r="AP12" s="35"/>
      <c r="AQ12" s="36"/>
    </row>
    <row r="13" spans="1:43" s="5" customFormat="1" ht="101.5" x14ac:dyDescent="0.35">
      <c r="A13" s="27">
        <v>3</v>
      </c>
      <c r="B13" s="39" t="s">
        <v>155</v>
      </c>
      <c r="C13" s="38" t="s">
        <v>131</v>
      </c>
      <c r="D13" s="11" t="s">
        <v>130</v>
      </c>
      <c r="E13" s="11" t="s">
        <v>128</v>
      </c>
      <c r="F13" s="38" t="s">
        <v>129</v>
      </c>
      <c r="G13" s="41" t="s">
        <v>52</v>
      </c>
      <c r="H13" s="42" t="s">
        <v>146</v>
      </c>
      <c r="I13" s="43" t="s">
        <v>147</v>
      </c>
      <c r="J13" s="43" t="s">
        <v>148</v>
      </c>
      <c r="K13" s="43" t="s">
        <v>149</v>
      </c>
      <c r="L13" s="39" t="s">
        <v>53</v>
      </c>
      <c r="M13" s="40">
        <v>0</v>
      </c>
      <c r="N13" s="40">
        <v>0</v>
      </c>
      <c r="O13" s="40">
        <v>0</v>
      </c>
      <c r="P13" s="40">
        <v>20</v>
      </c>
      <c r="Q13" s="40">
        <f>SUM(M13:P13)</f>
        <v>20</v>
      </c>
      <c r="R13" s="82" t="s">
        <v>137</v>
      </c>
      <c r="S13" s="9" t="s">
        <v>139</v>
      </c>
      <c r="T13" s="41" t="s">
        <v>132</v>
      </c>
      <c r="U13" s="30">
        <f t="shared" ref="U13:U14" si="0">M13</f>
        <v>0</v>
      </c>
      <c r="V13" s="32"/>
      <c r="W13" s="28">
        <f t="shared" ref="W13:W14" si="1">IFERROR(IF(V13/U13&gt;1,1,V13/U13),0)</f>
        <v>0</v>
      </c>
      <c r="X13" s="3"/>
      <c r="Y13" s="3"/>
      <c r="Z13" s="30"/>
      <c r="AA13" s="32"/>
      <c r="AB13" s="28"/>
      <c r="AC13" s="3"/>
      <c r="AD13" s="3"/>
      <c r="AE13" s="30"/>
      <c r="AF13" s="32"/>
      <c r="AG13" s="28"/>
      <c r="AH13" s="3"/>
      <c r="AI13" s="3"/>
      <c r="AJ13" s="30"/>
      <c r="AK13" s="32"/>
      <c r="AL13" s="28"/>
      <c r="AM13" s="3"/>
      <c r="AN13" s="3"/>
      <c r="AO13" s="34"/>
      <c r="AP13" s="35"/>
      <c r="AQ13" s="36"/>
    </row>
    <row r="14" spans="1:43" s="5" customFormat="1" ht="116" x14ac:dyDescent="0.35">
      <c r="A14" s="27">
        <v>4</v>
      </c>
      <c r="B14" s="39" t="s">
        <v>156</v>
      </c>
      <c r="C14" s="38" t="s">
        <v>131</v>
      </c>
      <c r="D14" s="11" t="s">
        <v>130</v>
      </c>
      <c r="E14" s="11" t="s">
        <v>128</v>
      </c>
      <c r="F14" s="38" t="s">
        <v>129</v>
      </c>
      <c r="G14" s="41" t="s">
        <v>52</v>
      </c>
      <c r="H14" s="42" t="s">
        <v>150</v>
      </c>
      <c r="I14" s="42" t="s">
        <v>151</v>
      </c>
      <c r="J14" s="43" t="s">
        <v>152</v>
      </c>
      <c r="K14" s="43" t="s">
        <v>153</v>
      </c>
      <c r="L14" s="39" t="s">
        <v>53</v>
      </c>
      <c r="M14" s="40">
        <v>0</v>
      </c>
      <c r="N14" s="40">
        <v>0</v>
      </c>
      <c r="O14" s="40">
        <v>23</v>
      </c>
      <c r="P14" s="40">
        <v>0</v>
      </c>
      <c r="Q14" s="40">
        <f>SUM(M14:P14)</f>
        <v>23</v>
      </c>
      <c r="R14" s="82" t="s">
        <v>138</v>
      </c>
      <c r="S14" s="9" t="s">
        <v>139</v>
      </c>
      <c r="T14" s="41" t="s">
        <v>132</v>
      </c>
      <c r="U14" s="30">
        <f t="shared" si="0"/>
        <v>0</v>
      </c>
      <c r="V14" s="32"/>
      <c r="W14" s="28">
        <f t="shared" si="1"/>
        <v>0</v>
      </c>
      <c r="X14" s="3"/>
      <c r="Y14" s="3"/>
      <c r="Z14" s="30"/>
      <c r="AA14" s="32"/>
      <c r="AB14" s="28"/>
      <c r="AC14" s="3"/>
      <c r="AD14" s="3"/>
      <c r="AE14" s="30"/>
      <c r="AF14" s="32"/>
      <c r="AG14" s="28"/>
      <c r="AH14" s="3"/>
      <c r="AI14" s="3"/>
      <c r="AJ14" s="30"/>
      <c r="AK14" s="32"/>
      <c r="AL14" s="28"/>
      <c r="AM14" s="3"/>
      <c r="AN14" s="3"/>
      <c r="AO14" s="34"/>
      <c r="AP14" s="35"/>
      <c r="AQ14" s="36"/>
    </row>
    <row r="15" spans="1:43" s="2" customFormat="1" ht="18.5" x14ac:dyDescent="0.45">
      <c r="A15" s="15"/>
      <c r="B15" s="15" t="s">
        <v>41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31"/>
      <c r="N15" s="31"/>
      <c r="O15" s="31"/>
      <c r="P15" s="31"/>
      <c r="Q15" s="31"/>
      <c r="R15" s="83"/>
      <c r="S15" s="83"/>
      <c r="T15" s="83"/>
      <c r="U15" s="31"/>
      <c r="V15" s="29"/>
      <c r="W15" s="33"/>
      <c r="X15" s="15"/>
      <c r="Y15" s="15"/>
      <c r="Z15" s="31"/>
      <c r="AA15" s="29"/>
      <c r="AB15" s="33"/>
      <c r="AC15" s="15"/>
      <c r="AD15" s="15"/>
      <c r="AE15" s="31"/>
      <c r="AF15" s="29"/>
      <c r="AG15" s="33"/>
      <c r="AH15" s="15"/>
      <c r="AI15" s="15"/>
      <c r="AJ15" s="31"/>
      <c r="AK15" s="29"/>
      <c r="AL15" s="33"/>
      <c r="AM15" s="15"/>
      <c r="AN15" s="15"/>
      <c r="AO15" s="31"/>
      <c r="AP15" s="29"/>
      <c r="AQ15" s="33"/>
    </row>
  </sheetData>
  <sheetProtection formatCells="0" formatRows="0" insertRows="0" insertHyperlinks="0" deleteRows="0" sort="0" autoFilter="0" pivotTables="0"/>
  <mergeCells count="21">
    <mergeCell ref="A3:B7"/>
    <mergeCell ref="H1:I1"/>
    <mergeCell ref="A1:G1"/>
    <mergeCell ref="A9:B9"/>
    <mergeCell ref="AO9:AQ9"/>
    <mergeCell ref="AJ9:AN9"/>
    <mergeCell ref="AE9:AI9"/>
    <mergeCell ref="Z9:AD9"/>
    <mergeCell ref="U9:Y9"/>
    <mergeCell ref="R9:T9"/>
    <mergeCell ref="C3:C7"/>
    <mergeCell ref="G4:I4"/>
    <mergeCell ref="E3:I3"/>
    <mergeCell ref="G5:I5"/>
    <mergeCell ref="G7:I7"/>
    <mergeCell ref="L9:Q9"/>
    <mergeCell ref="E9:F9"/>
    <mergeCell ref="C9:C10"/>
    <mergeCell ref="D9:D10"/>
    <mergeCell ref="G9:K9"/>
    <mergeCell ref="G6:I6"/>
  </mergeCells>
  <phoneticPr fontId="6" type="noConversion"/>
  <dataValidations disablePrompts="1" count="2">
    <dataValidation allowBlank="1" showInputMessage="1" showErrorMessage="1" error="Escriba un texto " promptTitle="Cualquier contenido" sqref="I8 E4:E7" xr:uid="{888CB7AA-B615-49C0-A3A9-EFA3E3C2E0D9}"/>
    <dataValidation type="decimal" allowBlank="1" showInputMessage="1" showErrorMessage="1" sqref="U11:W15" xr:uid="{C1BC36B3-D4E3-4BAC-99DB-911B1E28AEAE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04A0-A01E-4563-AE09-9C9B86486685}">
  <dimension ref="A1:G25"/>
  <sheetViews>
    <sheetView topLeftCell="B1" workbookViewId="0">
      <selection activeCell="B1" sqref="B1"/>
    </sheetView>
  </sheetViews>
  <sheetFormatPr baseColWidth="10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6" customFormat="1" x14ac:dyDescent="0.35">
      <c r="A1" s="26" t="s">
        <v>42</v>
      </c>
      <c r="B1" s="26" t="s">
        <v>43</v>
      </c>
      <c r="C1" s="26" t="s">
        <v>44</v>
      </c>
      <c r="D1" s="26" t="s">
        <v>45</v>
      </c>
      <c r="E1" s="26" t="s">
        <v>46</v>
      </c>
      <c r="F1" s="26" t="s">
        <v>23</v>
      </c>
      <c r="G1" s="26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0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0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0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0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0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0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0" t="s">
        <v>88</v>
      </c>
    </row>
    <row r="9" spans="1:7" x14ac:dyDescent="0.35">
      <c r="A9" t="s">
        <v>89</v>
      </c>
      <c r="B9" t="s">
        <v>90</v>
      </c>
      <c r="C9" t="s">
        <v>91</v>
      </c>
      <c r="D9" s="10" t="s">
        <v>92</v>
      </c>
      <c r="E9" s="10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0" t="s">
        <v>97</v>
      </c>
    </row>
    <row r="11" spans="1:7" x14ac:dyDescent="0.35">
      <c r="A11" t="s">
        <v>98</v>
      </c>
      <c r="B11" t="s">
        <v>99</v>
      </c>
      <c r="E11" s="10" t="s">
        <v>100</v>
      </c>
    </row>
    <row r="12" spans="1:7" x14ac:dyDescent="0.35">
      <c r="A12" t="s">
        <v>101</v>
      </c>
      <c r="B12" t="s">
        <v>102</v>
      </c>
      <c r="E12" s="10" t="s">
        <v>103</v>
      </c>
    </row>
    <row r="13" spans="1:7" x14ac:dyDescent="0.35">
      <c r="A13" t="s">
        <v>104</v>
      </c>
      <c r="B13" t="s">
        <v>105</v>
      </c>
      <c r="E13" s="10" t="s">
        <v>106</v>
      </c>
    </row>
    <row r="14" spans="1:7" x14ac:dyDescent="0.35">
      <c r="A14" t="s">
        <v>107</v>
      </c>
      <c r="E14" s="10" t="s">
        <v>108</v>
      </c>
      <c r="F14" s="10"/>
    </row>
    <row r="15" spans="1:7" x14ac:dyDescent="0.35">
      <c r="A15" t="s">
        <v>109</v>
      </c>
      <c r="E15" s="10" t="s">
        <v>110</v>
      </c>
      <c r="F15" s="10"/>
    </row>
    <row r="16" spans="1:7" x14ac:dyDescent="0.35">
      <c r="A16" t="s">
        <v>111</v>
      </c>
      <c r="E16" s="10" t="s">
        <v>112</v>
      </c>
      <c r="F16" s="10"/>
    </row>
    <row r="17" spans="1:6" x14ac:dyDescent="0.35">
      <c r="A17" t="s">
        <v>113</v>
      </c>
      <c r="E17" s="10" t="s">
        <v>114</v>
      </c>
      <c r="F17" s="10"/>
    </row>
    <row r="18" spans="1:6" x14ac:dyDescent="0.35">
      <c r="A18" t="s">
        <v>115</v>
      </c>
      <c r="E18" s="10" t="s">
        <v>116</v>
      </c>
      <c r="F18" s="10"/>
    </row>
    <row r="19" spans="1:6" x14ac:dyDescent="0.35">
      <c r="A19" t="s">
        <v>117</v>
      </c>
      <c r="E19" s="10" t="s">
        <v>118</v>
      </c>
      <c r="F19" s="10"/>
    </row>
    <row r="20" spans="1:6" x14ac:dyDescent="0.35">
      <c r="A20" t="s">
        <v>119</v>
      </c>
      <c r="E20" s="10" t="s">
        <v>120</v>
      </c>
      <c r="F20" s="10"/>
    </row>
    <row r="21" spans="1:6" x14ac:dyDescent="0.35">
      <c r="A21" t="s">
        <v>121</v>
      </c>
      <c r="E21" s="10" t="s">
        <v>92</v>
      </c>
      <c r="F21" s="10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B894C895-D952-433E-965C-79B57EF49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E29933-7907-4A59-8EBD-0BD2D04CD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E8183C-758B-4E96-8177-4BBAB7A4CF3D}">
  <ds:schemaRefs>
    <ds:schemaRef ds:uri="4d1d2e24-7be0-47eb-a1db-99cc6d75caff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d6eaa91c-3afb-4015-aba1-5ff992c1a5ca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2025-12-16T22:11:30Z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  <property fmtid="{D5CDD505-2E9C-101B-9397-08002B2CF9AE}" pid="4" name="Estado de aprobación">
    <vt:lpwstr/>
  </property>
</Properties>
</file>