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Dirección de Tecnologías e Información/02. Plan de Seguridad y Privacidad de la Información/"/>
    </mc:Choice>
  </mc:AlternateContent>
  <xr:revisionPtr revIDLastSave="10" documentId="13_ncr:1_{FE8BCC31-9B5B-4F2B-98EC-CBE7668D730F}" xr6:coauthVersionLast="47" xr6:coauthVersionMax="47" xr10:uidLastSave="{280356BA-56D0-415D-80A2-54DE1DD725C9}"/>
  <bookViews>
    <workbookView xWindow="-110" yWindow="-110" windowWidth="19420" windowHeight="10300" xr2:uid="{E8478552-94D2-4DAA-84F7-D1CF9837EC06}"/>
  </bookViews>
  <sheets>
    <sheet name="Hoja1" sheetId="1" r:id="rId1"/>
    <sheet name="Listas" sheetId="2" state="hidden" r:id="rId2"/>
  </sheets>
  <definedNames>
    <definedName name="_xlnm._FilterDatabase" localSheetId="0" hidden="1">Hoja1!$D$12:$D$13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Z11" i="1"/>
  <c r="Z12" i="1"/>
  <c r="AB12" i="1" s="1"/>
  <c r="U11" i="1"/>
  <c r="W11" i="1" s="1"/>
  <c r="Q13" i="1"/>
  <c r="Q12" i="1"/>
  <c r="U12" i="1"/>
  <c r="W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D466C88C-44EE-4AC8-B557-04936B148902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91E044D0-1F46-4C1E-9C17-52CD2EC1BCD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F00CB0AF-B38D-46CC-ADD3-9FC2EC3283EE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49B9FCCF-45B0-4A5A-A434-F341DE388FC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<sst xmlns="http://schemas.openxmlformats.org/spreadsheetml/2006/main" count="192" uniqueCount="154">
  <si>
    <r>
      <rPr>
        <b/>
        <sz val="14"/>
        <color rgb="FF000000"/>
        <rFont val="Calibri Light"/>
        <family val="2"/>
      </rPr>
      <t xml:space="preserve">FORMULACIÓN Y SEGUIMIENTO DE LOS PLANES INSTITUCIONALES DEL PROCEDIMIENTO PLE-PIN-P013
</t>
    </r>
    <r>
      <rPr>
        <b/>
        <sz val="11"/>
        <color rgb="FF000000"/>
        <rFont val="Calibri Light"/>
        <family val="2"/>
      </rPr>
      <t>PLAN DE SEGURIDAD DE LA INFORMACIÓN
VIGENCIA 2026</t>
    </r>
  </si>
  <si>
    <r>
      <rPr>
        <b/>
        <sz val="11"/>
        <color indexed="8"/>
        <rFont val="Calibri Light"/>
        <family val="2"/>
      </rPr>
      <t xml:space="preserve">Código: </t>
    </r>
    <r>
      <rPr>
        <sz val="11"/>
        <color indexed="8"/>
        <rFont val="Calibri Light"/>
        <family val="2"/>
      </rPr>
      <t xml:space="preserve">PLE-PIN-F055
</t>
    </r>
    <r>
      <rPr>
        <b/>
        <sz val="11"/>
        <color indexed="8"/>
        <rFont val="Calibri Light"/>
        <family val="2"/>
      </rPr>
      <t xml:space="preserve">Versión: </t>
    </r>
    <r>
      <rPr>
        <sz val="11"/>
        <color indexed="8"/>
        <rFont val="Calibri Light"/>
        <family val="2"/>
      </rPr>
      <t xml:space="preserve">03
</t>
    </r>
    <r>
      <rPr>
        <b/>
        <sz val="11"/>
        <color indexed="8"/>
        <rFont val="Calibri Light"/>
        <family val="2"/>
      </rPr>
      <t xml:space="preserve">Vigencia: </t>
    </r>
    <r>
      <rPr>
        <sz val="11"/>
        <color indexed="8"/>
        <rFont val="Calibri Light"/>
        <family val="2"/>
      </rPr>
      <t xml:space="preserve">XX de xxxxxxxxx de 202X
</t>
    </r>
    <r>
      <rPr>
        <b/>
        <sz val="11"/>
        <color indexed="8"/>
        <rFont val="Calibri Light"/>
        <family val="2"/>
      </rPr>
      <t xml:space="preserve">Caso HOLA: </t>
    </r>
    <r>
      <rPr>
        <sz val="11"/>
        <color indexed="8"/>
        <rFont val="Calibri Light"/>
        <family val="2"/>
      </rPr>
      <t>XXXXXX</t>
    </r>
  </si>
  <si>
    <t>DEPENDENCIAS ASOCIADAS</t>
  </si>
  <si>
    <t>DIRECCIÓN DE TECNOLOGÍA E INFORMACIÓN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</si>
  <si>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</si>
  <si>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</si>
  <si>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</si>
  <si>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</si>
  <si>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</si>
  <si>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</si>
  <si>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</si>
  <si>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</si>
  <si>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</si>
  <si>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</si>
  <si>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</si>
  <si>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</si>
  <si>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</si>
  <si>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</si>
  <si>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</si>
  <si>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</si>
  <si>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</si>
  <si>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</si>
  <si>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</si>
  <si>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</si>
  <si>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</si>
  <si>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</si>
  <si>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</si>
  <si>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</si>
  <si>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</si>
  <si>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</si>
  <si>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</si>
  <si>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</si>
  <si>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</si>
  <si>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</si>
  <si>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</si>
  <si>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</si>
  <si>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</si>
  <si>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</si>
  <si>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</si>
  <si>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</si>
  <si>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</si>
  <si>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</si>
  <si>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</si>
  <si>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 xml:space="preserve">8048-Fortalecimiento Tecnológico para una Administración más Eficiente en la Secretaría Distrital de Gobierno </t>
  </si>
  <si>
    <t>3.Propiciar la revolución del servicio público con criterios de calidad, calidez, eficacia, oportunidad, sostenibilidad y transformación digital.</t>
  </si>
  <si>
    <t>3.Gestión con valores para resultados</t>
  </si>
  <si>
    <t>Política Seguridad Digital</t>
  </si>
  <si>
    <t>Informe de la vigencia 2025</t>
  </si>
  <si>
    <t>SUMA</t>
  </si>
  <si>
    <t>Reuniones de acompañamiento, memorandos y demás documentación asociada a matrices de activos</t>
  </si>
  <si>
    <t>Dirección de Tecnología e información</t>
  </si>
  <si>
    <t>Reuniones internas, documentos, casos Hola, reportes Directorio Activo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</si>
  <si>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</si>
  <si>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</si>
  <si>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</si>
  <si>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</si>
  <si>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</si>
  <si>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</si>
  <si>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</si>
  <si>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</si>
  <si>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</si>
  <si>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</si>
  <si>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</si>
  <si>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</si>
  <si>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</si>
  <si>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</si>
  <si>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</si>
  <si>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</si>
  <si>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</si>
  <si>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</si>
  <si>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</si>
  <si>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</si>
  <si>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</si>
  <si>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</si>
  <si>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</si>
  <si>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</si>
  <si>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</si>
  <si>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</si>
  <si>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</si>
  <si>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</si>
  <si>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</si>
  <si>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</si>
  <si>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</si>
  <si>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</si>
  <si>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</si>
  <si>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</si>
  <si>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</si>
  <si>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</si>
  <si>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</si>
  <si>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</si>
  <si>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</si>
  <si>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</si>
  <si>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</si>
  <si>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</si>
  <si>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</si>
  <si>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</si>
  <si>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</si>
  <si>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</si>
  <si>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</si>
  <si>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</si>
  <si>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</si>
  <si>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</si>
  <si>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</si>
  <si>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</si>
  <si>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</si>
  <si>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</si>
  <si>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</si>
  <si>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</si>
  <si>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</si>
  <si>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</si>
  <si>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</si>
  <si>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</si>
  <si>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</si>
  <si>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</si>
  <si>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</si>
  <si>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</si>
  <si>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</si>
  <si>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</si>
  <si>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</si>
  <si>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</si>
  <si>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</si>
  <si>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</si>
  <si>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</si>
  <si>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</si>
  <si>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</si>
  <si>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</si>
  <si>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</si>
  <si>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</si>
  <si>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</si>
  <si>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</si>
  <si>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</si>
  <si>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</si>
  <si>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</si>
  <si>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</si>
  <si>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</si>
  <si>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</si>
  <si>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</si>
  <si>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Alcaldías locales acompañadas</t>
  </si>
  <si>
    <t xml:space="preserve">Alcaldías locales </t>
  </si>
  <si>
    <t>Número de Alcaldías locales acompañadas</t>
  </si>
  <si>
    <t>Alcaldías locales acompañadas en 2025</t>
  </si>
  <si>
    <t>Dependencias de nivel central acompañadas</t>
  </si>
  <si>
    <t>Dependencias de nivel central</t>
  </si>
  <si>
    <t>Dependencias de nivel acompañadas en 2025</t>
  </si>
  <si>
    <t>Número de dependencias de nivel central acompañadas</t>
  </si>
  <si>
    <t>Acompañar a veinte (20) alcaldías locales en la identificación, valoración y clasificación de activos, presentando el informe de avance correspondiente.</t>
  </si>
  <si>
    <t>Seguimientos realizados a los lineamientos de políticas</t>
  </si>
  <si>
    <t xml:space="preserve">Seguimientos </t>
  </si>
  <si>
    <t>Número de seguimientos realizados a los lineamientos de políticas</t>
  </si>
  <si>
    <t>Acompañar a veintitrés (23) dependencias del nivel central en la identificación, valoración y clasificación de activos, presentando el informe de avance correspondiente.</t>
  </si>
  <si>
    <t>Informe de acompañamiento a las alcaldías locales para la identificación, valoración y clasificación de activos de información, que consolida el número de alcaldías acompañadas según la programación.</t>
  </si>
  <si>
    <t>Informe de acompañamiento a las dependencias del nivel central para la identificación, valoración y clasificación de activos de información, que consolida el número de dependencias acompañadas según la programación.</t>
  </si>
  <si>
    <t>Realizar dos (2) seguimientos a los lineamientos para la implementación de la Política de Seguridad y Privacidad de la Información: uno (1) asociado a Control de acceso y otro (1) asocialdo a incidentes de seguridad de la informacion, contempladas en el Manual de Seguridad GDI-TIC-M004 y de acuerdo con el anexo A de la ISO 27001.</t>
  </si>
  <si>
    <t>Informe de seguimiento a los lineamientos de seguridad de la información contempladas en el Manual de Seguridad GDI-TIC-M004, de acuerdo con el anexo A de la ISO 27001.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</si>
</sst>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Aptos"/>
      <family val="2"/>
      <charset val="1"/>
    </font>
    <font>
      <b/>
      <sz val="14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4"/>
      <color rgb="FF000000"/>
      <name val="Calibri Light"/>
      <family val="2"/>
    </font>
    <font>
      <b/>
      <sz val="11"/>
      <color rgb="FF00000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2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8" fillId="0" borderId="1" xfId="1" applyNumberFormat="1" applyFont="1" applyBorder="1" applyAlignment="1">
      <alignment horizontal="right" vertical="center" wrapText="1"/>
    </xf>
    <xf numFmtId="164" fontId="12" fillId="4" borderId="1" xfId="1" applyNumberFormat="1" applyFont="1" applyFill="1" applyBorder="1" applyAlignment="1">
      <alignment horizontal="right" wrapText="1"/>
    </xf>
    <xf numFmtId="1" fontId="8" fillId="0" borderId="1" xfId="1" applyNumberFormat="1" applyFont="1" applyBorder="1" applyAlignment="1">
      <alignment horizontal="right" vertical="center" wrapText="1"/>
    </xf>
    <xf numFmtId="1" fontId="12" fillId="4" borderId="1" xfId="1" applyNumberFormat="1" applyFont="1" applyFill="1" applyBorder="1" applyAlignment="1">
      <alignment horizontal="right" wrapText="1"/>
    </xf>
    <xf numFmtId="164" fontId="8" fillId="0" borderId="1" xfId="0" applyNumberFormat="1" applyFont="1" applyBorder="1" applyAlignment="1">
      <alignment horizontal="right" vertical="center" wrapText="1"/>
    </xf>
    <xf numFmtId="10" fontId="12" fillId="4" borderId="1" xfId="1" applyNumberFormat="1" applyFont="1" applyFill="1" applyBorder="1" applyAlignment="1">
      <alignment horizontal="right" wrapText="1"/>
    </xf>
    <xf numFmtId="1" fontId="10" fillId="0" borderId="1" xfId="1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0" fontId="10" fillId="0" borderId="1" xfId="1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 vertical="center" wrapText="1"/>
    </xf>
    <xf numFmtId="10" fontId="8" fillId="0" borderId="7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1419225</xdr:colOff>
      <xdr:row>0</xdr:row>
      <xdr:rowOff>695325</xdr:rowOff>
    </xdr:to>
    <xdr:pic>
      <xdr:nvPicPr>
        <xdr:cNvPr id="2114" name="Imagen 1">
          <a:extLst>
            <a:ext uri="{FF2B5EF4-FFF2-40B4-BE49-F238E27FC236}">
              <a16:creationId xmlns:a16="http://schemas.microsoft.com/office/drawing/2014/main" id="{28AB501A-3B30-3D36-9229-544798B8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857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2C16-F204-4145-9B15-8B5489C0AE40}">
  <dimension ref="A1:AQ14"/>
  <sheetViews>
    <sheetView tabSelected="1" topLeftCell="B1" zoomScale="80" zoomScaleNormal="80" workbookViewId="0">
      <selection activeCell="B11" sqref="B11:B13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54296875" style="1" customWidth="1"/>
    <col min="4" max="4" width="42.81640625" style="1" customWidth="1"/>
    <col min="5" max="5" width="28.54296875" style="1" customWidth="1"/>
    <col min="6" max="6" width="42.81640625" style="1" customWidth="1"/>
    <col min="7" max="11" width="21.453125" style="1" customWidth="1"/>
    <col min="12" max="12" width="15.54296875" style="1" customWidth="1"/>
    <col min="13" max="14" width="7.54296875" style="1" customWidth="1"/>
    <col min="15" max="15" width="8.54296875" style="1" customWidth="1"/>
    <col min="16" max="16" width="6.81640625" style="1" customWidth="1"/>
    <col min="17" max="17" width="14.453125" style="1" customWidth="1"/>
    <col min="18" max="18" width="25.1796875" style="1" customWidth="1"/>
    <col min="19" max="20" width="21.453125" style="1" customWidth="1"/>
    <col min="21" max="23" width="14.453125" style="1" hidden="1" customWidth="1"/>
    <col min="24" max="24" width="42.81640625" style="1" hidden="1" customWidth="1"/>
    <col min="25" max="25" width="28.54296875" style="1" hidden="1" customWidth="1"/>
    <col min="26" max="28" width="14.453125" style="1" hidden="1" customWidth="1"/>
    <col min="29" max="29" width="42.81640625" style="1" hidden="1" customWidth="1"/>
    <col min="30" max="30" width="28.54296875" style="1" hidden="1" customWidth="1"/>
    <col min="31" max="33" width="14.453125" style="1" hidden="1" customWidth="1"/>
    <col min="34" max="34" width="42.81640625" style="1" hidden="1" customWidth="1"/>
    <col min="35" max="35" width="28.54296875" style="1" hidden="1" customWidth="1"/>
    <col min="36" max="38" width="14.453125" style="1" hidden="1" customWidth="1"/>
    <col min="39" max="39" width="42.81640625" style="1" hidden="1" customWidth="1"/>
    <col min="40" max="40" width="28.54296875" style="1" hidden="1" customWidth="1"/>
    <col min="41" max="43" width="14.453125" style="1" hidden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6" customFormat="1" ht="61.5" customHeight="1" x14ac:dyDescent="0.35">
      <c r="A1" s="57" t="s">
        <v>0</v>
      </c>
      <c r="B1" s="58"/>
      <c r="C1" s="58"/>
      <c r="D1" s="58"/>
      <c r="E1" s="58"/>
      <c r="F1" s="58"/>
      <c r="G1" s="59"/>
      <c r="H1" s="56" t="s">
        <v>1</v>
      </c>
      <c r="I1" s="56"/>
    </row>
    <row r="2" spans="1:43" s="8" customFormat="1" x14ac:dyDescent="0.35">
      <c r="A2" s="35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7"/>
      <c r="O2" s="7"/>
      <c r="P2" s="7"/>
      <c r="Q2" s="7"/>
    </row>
    <row r="3" spans="1:43" s="6" customFormat="1" ht="15" customHeight="1" x14ac:dyDescent="0.35">
      <c r="A3" s="55" t="s">
        <v>2</v>
      </c>
      <c r="B3" s="55"/>
      <c r="C3" s="77" t="s">
        <v>3</v>
      </c>
      <c r="E3" s="55" t="s">
        <v>4</v>
      </c>
      <c r="F3" s="55"/>
      <c r="G3" s="55"/>
      <c r="H3" s="55"/>
      <c r="I3" s="55"/>
    </row>
    <row r="4" spans="1:43" s="6" customFormat="1" ht="15" customHeight="1" x14ac:dyDescent="0.35">
      <c r="A4" s="55"/>
      <c r="B4" s="55"/>
      <c r="C4" s="78"/>
      <c r="E4" s="13" t="s">
        <v>5</v>
      </c>
      <c r="F4" s="13" t="s">
        <v>6</v>
      </c>
      <c r="G4" s="55" t="s">
        <v>7</v>
      </c>
      <c r="H4" s="55"/>
      <c r="I4" s="55"/>
    </row>
    <row r="5" spans="1:43" s="6" customFormat="1" ht="15" customHeight="1" x14ac:dyDescent="0.35">
      <c r="A5" s="55"/>
      <c r="B5" s="55"/>
      <c r="C5" s="78"/>
      <c r="E5" s="9">
        <v>1</v>
      </c>
      <c r="F5" s="9"/>
      <c r="G5" s="56" t="s">
        <v>8</v>
      </c>
      <c r="H5" s="56"/>
      <c r="I5" s="56"/>
    </row>
    <row r="6" spans="1:43" s="6" customFormat="1" x14ac:dyDescent="0.35">
      <c r="A6" s="55"/>
      <c r="B6" s="55"/>
      <c r="C6" s="78"/>
      <c r="E6" s="9"/>
      <c r="F6" s="9"/>
      <c r="G6" s="54"/>
      <c r="H6" s="54"/>
      <c r="I6" s="54"/>
    </row>
    <row r="7" spans="1:43" s="6" customFormat="1" x14ac:dyDescent="0.35">
      <c r="A7" s="55"/>
      <c r="B7" s="55"/>
      <c r="C7" s="79"/>
      <c r="E7" s="9"/>
      <c r="F7" s="9"/>
      <c r="G7" s="54"/>
      <c r="H7" s="54"/>
      <c r="I7" s="54"/>
    </row>
    <row r="8" spans="1:43" s="6" customFormat="1" x14ac:dyDescent="0.35"/>
    <row r="9" spans="1:43" ht="37.5" customHeight="1" x14ac:dyDescent="0.35">
      <c r="A9" s="48" t="s">
        <v>9</v>
      </c>
      <c r="B9" s="49"/>
      <c r="C9" s="50" t="s">
        <v>10</v>
      </c>
      <c r="D9" s="50" t="s">
        <v>11</v>
      </c>
      <c r="E9" s="48" t="s">
        <v>12</v>
      </c>
      <c r="F9" s="49"/>
      <c r="G9" s="52" t="s">
        <v>13</v>
      </c>
      <c r="H9" s="53"/>
      <c r="I9" s="53"/>
      <c r="J9" s="53"/>
      <c r="K9" s="53"/>
      <c r="L9" s="80" t="s">
        <v>14</v>
      </c>
      <c r="M9" s="81"/>
      <c r="N9" s="81"/>
      <c r="O9" s="81"/>
      <c r="P9" s="81"/>
      <c r="Q9" s="82"/>
      <c r="R9" s="74" t="s">
        <v>15</v>
      </c>
      <c r="S9" s="75"/>
      <c r="T9" s="76"/>
      <c r="U9" s="71" t="s">
        <v>16</v>
      </c>
      <c r="V9" s="72"/>
      <c r="W9" s="72"/>
      <c r="X9" s="72"/>
      <c r="Y9" s="73"/>
      <c r="Z9" s="68" t="s">
        <v>17</v>
      </c>
      <c r="AA9" s="69"/>
      <c r="AB9" s="69"/>
      <c r="AC9" s="69"/>
      <c r="AD9" s="70"/>
      <c r="AE9" s="65" t="s">
        <v>18</v>
      </c>
      <c r="AF9" s="66"/>
      <c r="AG9" s="66"/>
      <c r="AH9" s="66"/>
      <c r="AI9" s="67"/>
      <c r="AJ9" s="62" t="s">
        <v>19</v>
      </c>
      <c r="AK9" s="63"/>
      <c r="AL9" s="63"/>
      <c r="AM9" s="63"/>
      <c r="AN9" s="64"/>
      <c r="AO9" s="60" t="s">
        <v>20</v>
      </c>
      <c r="AP9" s="61"/>
      <c r="AQ9" s="61"/>
    </row>
    <row r="10" spans="1:43" s="19" customFormat="1" ht="26" x14ac:dyDescent="0.3">
      <c r="A10" s="24" t="s">
        <v>21</v>
      </c>
      <c r="B10" s="24" t="s">
        <v>22</v>
      </c>
      <c r="C10" s="51"/>
      <c r="D10" s="51"/>
      <c r="E10" s="24" t="s">
        <v>23</v>
      </c>
      <c r="F10" s="24" t="s">
        <v>24</v>
      </c>
      <c r="G10" s="15" t="s">
        <v>25</v>
      </c>
      <c r="H10" s="41" t="s">
        <v>26</v>
      </c>
      <c r="I10" s="15" t="s">
        <v>27</v>
      </c>
      <c r="J10" s="15" t="s">
        <v>28</v>
      </c>
      <c r="K10" s="15" t="s">
        <v>29</v>
      </c>
      <c r="L10" s="16" t="s">
        <v>30</v>
      </c>
      <c r="M10" s="16" t="s">
        <v>31</v>
      </c>
      <c r="N10" s="16" t="s">
        <v>32</v>
      </c>
      <c r="O10" s="16" t="s">
        <v>33</v>
      </c>
      <c r="P10" s="16" t="s">
        <v>34</v>
      </c>
      <c r="Q10" s="16" t="s">
        <v>35</v>
      </c>
      <c r="R10" s="18" t="s">
        <v>36</v>
      </c>
      <c r="S10" s="18" t="s">
        <v>37</v>
      </c>
      <c r="T10" s="18" t="s">
        <v>38</v>
      </c>
      <c r="U10" s="23" t="s">
        <v>39</v>
      </c>
      <c r="V10" s="23" t="s">
        <v>40</v>
      </c>
      <c r="W10" s="23" t="s">
        <v>15</v>
      </c>
      <c r="X10" s="23" t="s">
        <v>41</v>
      </c>
      <c r="Y10" s="23" t="s">
        <v>42</v>
      </c>
      <c r="Z10" s="17" t="s">
        <v>39</v>
      </c>
      <c r="AA10" s="17" t="s">
        <v>40</v>
      </c>
      <c r="AB10" s="17" t="s">
        <v>15</v>
      </c>
      <c r="AC10" s="17" t="s">
        <v>41</v>
      </c>
      <c r="AD10" s="17" t="s">
        <v>42</v>
      </c>
      <c r="AE10" s="22" t="s">
        <v>39</v>
      </c>
      <c r="AF10" s="22" t="s">
        <v>40</v>
      </c>
      <c r="AG10" s="22" t="s">
        <v>15</v>
      </c>
      <c r="AH10" s="22" t="s">
        <v>41</v>
      </c>
      <c r="AI10" s="22" t="s">
        <v>42</v>
      </c>
      <c r="AJ10" s="21" t="s">
        <v>39</v>
      </c>
      <c r="AK10" s="21" t="s">
        <v>40</v>
      </c>
      <c r="AL10" s="21" t="s">
        <v>15</v>
      </c>
      <c r="AM10" s="21" t="s">
        <v>41</v>
      </c>
      <c r="AN10" s="21" t="s">
        <v>42</v>
      </c>
      <c r="AO10" s="20" t="s">
        <v>39</v>
      </c>
      <c r="AP10" s="20" t="s">
        <v>40</v>
      </c>
      <c r="AQ10" s="20" t="s">
        <v>15</v>
      </c>
    </row>
    <row r="11" spans="1:43" ht="116" x14ac:dyDescent="0.35">
      <c r="A11" s="4">
        <v>1</v>
      </c>
      <c r="B11" s="83" t="s">
        <v>145</v>
      </c>
      <c r="C11" s="11" t="s">
        <v>43</v>
      </c>
      <c r="D11" s="11" t="s">
        <v>44</v>
      </c>
      <c r="E11" s="36" t="s">
        <v>45</v>
      </c>
      <c r="F11" s="36" t="s">
        <v>46</v>
      </c>
      <c r="G11" s="45" t="s">
        <v>63</v>
      </c>
      <c r="H11" s="46" t="s">
        <v>137</v>
      </c>
      <c r="I11" s="46" t="s">
        <v>138</v>
      </c>
      <c r="J11" s="4" t="s">
        <v>140</v>
      </c>
      <c r="K11" s="4" t="s">
        <v>139</v>
      </c>
      <c r="L11" s="4" t="s">
        <v>48</v>
      </c>
      <c r="M11" s="4">
        <v>0</v>
      </c>
      <c r="N11" s="4">
        <v>20</v>
      </c>
      <c r="O11" s="4">
        <v>0</v>
      </c>
      <c r="P11" s="4">
        <v>0</v>
      </c>
      <c r="Q11" s="4">
        <v>20</v>
      </c>
      <c r="R11" s="4" t="s">
        <v>150</v>
      </c>
      <c r="S11" s="4" t="s">
        <v>49</v>
      </c>
      <c r="T11" s="3" t="s">
        <v>50</v>
      </c>
      <c r="U11" s="28">
        <f>M11</f>
        <v>0</v>
      </c>
      <c r="V11" s="30"/>
      <c r="W11" s="26">
        <f>IFERROR(IF(V11/U11&gt;1,1,V11/U11),0)</f>
        <v>0</v>
      </c>
      <c r="X11" s="43"/>
      <c r="Y11" s="43"/>
      <c r="Z11" s="28">
        <f>N11</f>
        <v>20</v>
      </c>
      <c r="AA11" s="30"/>
      <c r="AB11" s="26">
        <f>IFERROR(IF(AA11/Z11&gt;1,1,AA11/Z11),0)</f>
        <v>0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4"/>
      <c r="AP11" s="44"/>
      <c r="AQ11" s="44"/>
    </row>
    <row r="12" spans="1:43" s="5" customFormat="1" ht="116" x14ac:dyDescent="0.35">
      <c r="A12" s="4">
        <v>2</v>
      </c>
      <c r="B12" s="83" t="s">
        <v>149</v>
      </c>
      <c r="C12" s="11" t="s">
        <v>43</v>
      </c>
      <c r="D12" s="11" t="s">
        <v>44</v>
      </c>
      <c r="E12" s="36" t="s">
        <v>45</v>
      </c>
      <c r="F12" s="36" t="s">
        <v>46</v>
      </c>
      <c r="G12" s="45" t="s">
        <v>63</v>
      </c>
      <c r="H12" s="46" t="s">
        <v>141</v>
      </c>
      <c r="I12" s="46" t="s">
        <v>142</v>
      </c>
      <c r="J12" s="4" t="s">
        <v>143</v>
      </c>
      <c r="K12" s="4" t="s">
        <v>144</v>
      </c>
      <c r="L12" s="4" t="s">
        <v>48</v>
      </c>
      <c r="M12" s="37">
        <v>10</v>
      </c>
      <c r="N12" s="38">
        <v>13</v>
      </c>
      <c r="O12" s="37">
        <v>0</v>
      </c>
      <c r="P12" s="37">
        <v>0</v>
      </c>
      <c r="Q12" s="42">
        <f>+M12+N12+O12+P12</f>
        <v>23</v>
      </c>
      <c r="R12" s="4" t="s">
        <v>151</v>
      </c>
      <c r="S12" s="4" t="s">
        <v>49</v>
      </c>
      <c r="T12" s="3" t="s">
        <v>50</v>
      </c>
      <c r="U12" s="28">
        <f>M12</f>
        <v>10</v>
      </c>
      <c r="V12" s="30"/>
      <c r="W12" s="26">
        <f>IFERROR(IF(V12/U12&gt;1,1,V12/U12),0)</f>
        <v>0</v>
      </c>
      <c r="X12" s="3"/>
      <c r="Y12" s="3"/>
      <c r="Z12" s="28">
        <f>N12</f>
        <v>13</v>
      </c>
      <c r="AA12" s="30"/>
      <c r="AB12" s="26">
        <f>IFERROR(IF(AA12/Z12&gt;1,1,AA12/Z12),0)</f>
        <v>0</v>
      </c>
      <c r="AC12" s="3"/>
      <c r="AD12" s="3"/>
      <c r="AE12" s="28"/>
      <c r="AF12" s="30"/>
      <c r="AG12" s="26"/>
      <c r="AH12" s="3"/>
      <c r="AI12" s="3"/>
      <c r="AJ12" s="28"/>
      <c r="AK12" s="30"/>
      <c r="AL12" s="26"/>
      <c r="AM12" s="3"/>
      <c r="AN12" s="3"/>
      <c r="AO12" s="32"/>
      <c r="AP12" s="33"/>
      <c r="AQ12" s="34"/>
    </row>
    <row r="13" spans="1:43" s="5" customFormat="1" ht="101.5" x14ac:dyDescent="0.35">
      <c r="A13" s="4">
        <v>3</v>
      </c>
      <c r="B13" s="83" t="s">
        <v>152</v>
      </c>
      <c r="C13" s="11" t="s">
        <v>43</v>
      </c>
      <c r="D13" s="11" t="s">
        <v>44</v>
      </c>
      <c r="E13" s="36" t="s">
        <v>45</v>
      </c>
      <c r="F13" s="36" t="s">
        <v>46</v>
      </c>
      <c r="G13" s="45" t="s">
        <v>63</v>
      </c>
      <c r="H13" s="46" t="s">
        <v>146</v>
      </c>
      <c r="I13" s="40" t="s">
        <v>147</v>
      </c>
      <c r="J13" s="4" t="s">
        <v>47</v>
      </c>
      <c r="K13" s="4" t="s">
        <v>148</v>
      </c>
      <c r="L13" s="4" t="s">
        <v>48</v>
      </c>
      <c r="M13" s="38">
        <v>0</v>
      </c>
      <c r="N13" s="38">
        <v>1</v>
      </c>
      <c r="O13" s="38">
        <v>0</v>
      </c>
      <c r="P13" s="38">
        <v>1</v>
      </c>
      <c r="Q13" s="39">
        <f>+M13+N13+O13+P13</f>
        <v>2</v>
      </c>
      <c r="R13" s="47" t="s">
        <v>153</v>
      </c>
      <c r="S13" s="4" t="s">
        <v>51</v>
      </c>
      <c r="T13" s="3" t="s">
        <v>50</v>
      </c>
      <c r="U13" s="28"/>
      <c r="V13" s="30"/>
      <c r="W13" s="26"/>
      <c r="X13" s="3"/>
      <c r="Y13" s="3"/>
      <c r="Z13" s="28"/>
      <c r="AA13" s="30"/>
      <c r="AB13" s="26"/>
      <c r="AC13" s="3"/>
      <c r="AD13" s="3"/>
      <c r="AE13" s="28"/>
      <c r="AF13" s="30"/>
      <c r="AG13" s="26"/>
      <c r="AH13" s="3"/>
      <c r="AI13" s="3"/>
      <c r="AJ13" s="28"/>
      <c r="AK13" s="30"/>
      <c r="AL13" s="26"/>
      <c r="AM13" s="3"/>
      <c r="AN13" s="3"/>
      <c r="AO13" s="32"/>
      <c r="AP13" s="33"/>
      <c r="AQ13" s="34"/>
    </row>
    <row r="14" spans="1:43" s="2" customFormat="1" ht="18.5" x14ac:dyDescent="0.45">
      <c r="A14" s="14"/>
      <c r="B14" s="14" t="s">
        <v>52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29"/>
      <c r="N14" s="29"/>
      <c r="O14" s="29"/>
      <c r="P14" s="29"/>
      <c r="Q14" s="29"/>
      <c r="R14" s="14"/>
      <c r="S14" s="14"/>
      <c r="T14" s="14"/>
      <c r="U14" s="29"/>
      <c r="V14" s="27"/>
      <c r="W14" s="31"/>
      <c r="X14" s="14"/>
      <c r="Y14" s="14"/>
      <c r="Z14" s="29"/>
      <c r="AA14" s="27"/>
      <c r="AB14" s="31"/>
      <c r="AC14" s="14"/>
      <c r="AD14" s="14"/>
      <c r="AE14" s="29"/>
      <c r="AF14" s="27"/>
      <c r="AG14" s="31"/>
      <c r="AH14" s="14"/>
      <c r="AI14" s="14"/>
      <c r="AJ14" s="29"/>
      <c r="AK14" s="27"/>
      <c r="AL14" s="31"/>
      <c r="AM14" s="14"/>
      <c r="AN14" s="14"/>
      <c r="AO14" s="29"/>
      <c r="AP14" s="27"/>
      <c r="AQ14" s="31"/>
    </row>
  </sheetData>
  <sheetProtection formatCells="0" formatRows="0" insertRows="0" insertHyperlinks="0" deleteRows="0" sort="0" autoFilter="0" pivotTables="0"/>
  <mergeCells count="21">
    <mergeCell ref="A3:B7"/>
    <mergeCell ref="H1:I1"/>
    <mergeCell ref="A1:G1"/>
    <mergeCell ref="A9:B9"/>
    <mergeCell ref="AO9:AQ9"/>
    <mergeCell ref="AJ9:AN9"/>
    <mergeCell ref="AE9:AI9"/>
    <mergeCell ref="Z9:AD9"/>
    <mergeCell ref="U9:Y9"/>
    <mergeCell ref="R9:T9"/>
    <mergeCell ref="C3:C7"/>
    <mergeCell ref="G4:I4"/>
    <mergeCell ref="E3:I3"/>
    <mergeCell ref="G5:I5"/>
    <mergeCell ref="G7:I7"/>
    <mergeCell ref="L9:Q9"/>
    <mergeCell ref="E9:F9"/>
    <mergeCell ref="C9:C10"/>
    <mergeCell ref="D9:D10"/>
    <mergeCell ref="G9:K9"/>
    <mergeCell ref="G6:I6"/>
  </mergeCells>
  <phoneticPr fontId="5" type="noConversion"/>
  <dataValidations disablePrompts="1" count="2">
    <dataValidation allowBlank="1" showInputMessage="1" showErrorMessage="1" error="Escriba un texto " promptTitle="Cualquier contenido" sqref="I8 E4:E7" xr:uid="{A2C0660D-C910-49A6-993C-B4C32C2C6D7A}"/>
    <dataValidation type="decimal" allowBlank="1" showInputMessage="1" showErrorMessage="1" sqref="AB11:AB12 U11:W14" xr:uid="{D499B1F1-61A4-4285-B621-8BAB66149C80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273F-682F-4650-BC34-A0176AF87AC4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453125" bestFit="1" customWidth="1"/>
    <col min="2" max="2" width="177.1796875" bestFit="1" customWidth="1"/>
    <col min="3" max="3" width="255.54296875" bestFit="1" customWidth="1"/>
    <col min="4" max="4" width="39.1796875" bestFit="1" customWidth="1"/>
    <col min="5" max="5" width="83.453125" bestFit="1" customWidth="1"/>
    <col min="6" max="6" width="15.54296875" bestFit="1" customWidth="1"/>
    <col min="7" max="7" width="20.54296875" bestFit="1" customWidth="1"/>
    <col min="8" max="8" width="177.1796875" bestFit="1" customWidth="1"/>
  </cols>
  <sheetData>
    <row r="1" spans="1:7" s="25" customFormat="1" x14ac:dyDescent="0.35">
      <c r="A1" s="25" t="s">
        <v>53</v>
      </c>
      <c r="B1" s="25" t="s">
        <v>54</v>
      </c>
      <c r="C1" s="25" t="s">
        <v>55</v>
      </c>
      <c r="D1" s="25" t="s">
        <v>56</v>
      </c>
      <c r="E1" s="25" t="s">
        <v>57</v>
      </c>
      <c r="F1" s="25" t="s">
        <v>25</v>
      </c>
      <c r="G1" s="25" t="s">
        <v>30</v>
      </c>
    </row>
    <row r="2" spans="1:7" x14ac:dyDescent="0.35">
      <c r="A2" t="s">
        <v>58</v>
      </c>
      <c r="B2" t="s">
        <v>59</v>
      </c>
      <c r="C2" t="s">
        <v>60</v>
      </c>
      <c r="D2" t="s">
        <v>61</v>
      </c>
      <c r="E2" s="10" t="s">
        <v>62</v>
      </c>
      <c r="F2" t="s">
        <v>63</v>
      </c>
      <c r="G2" t="s">
        <v>64</v>
      </c>
    </row>
    <row r="3" spans="1:7" x14ac:dyDescent="0.35">
      <c r="A3" t="s">
        <v>65</v>
      </c>
      <c r="B3" t="s">
        <v>66</v>
      </c>
      <c r="C3" t="s">
        <v>67</v>
      </c>
      <c r="D3" t="s">
        <v>68</v>
      </c>
      <c r="E3" s="10" t="s">
        <v>69</v>
      </c>
      <c r="F3" t="s">
        <v>70</v>
      </c>
      <c r="G3" t="s">
        <v>71</v>
      </c>
    </row>
    <row r="4" spans="1:7" x14ac:dyDescent="0.35">
      <c r="A4" t="s">
        <v>72</v>
      </c>
      <c r="B4" t="s">
        <v>73</v>
      </c>
      <c r="C4" t="s">
        <v>74</v>
      </c>
      <c r="D4" t="s">
        <v>75</v>
      </c>
      <c r="E4" s="10" t="s">
        <v>76</v>
      </c>
      <c r="F4" t="s">
        <v>77</v>
      </c>
      <c r="G4" t="s">
        <v>78</v>
      </c>
    </row>
    <row r="5" spans="1:7" x14ac:dyDescent="0.35">
      <c r="A5" t="s">
        <v>79</v>
      </c>
      <c r="B5" t="s">
        <v>80</v>
      </c>
      <c r="C5" t="s">
        <v>81</v>
      </c>
      <c r="D5" t="s">
        <v>82</v>
      </c>
      <c r="E5" s="10" t="s">
        <v>83</v>
      </c>
      <c r="G5" t="s">
        <v>84</v>
      </c>
    </row>
    <row r="6" spans="1:7" x14ac:dyDescent="0.35">
      <c r="A6" t="s">
        <v>85</v>
      </c>
      <c r="B6" t="s">
        <v>86</v>
      </c>
      <c r="C6" t="s">
        <v>87</v>
      </c>
      <c r="D6" t="s">
        <v>88</v>
      </c>
      <c r="E6" s="10" t="s">
        <v>89</v>
      </c>
    </row>
    <row r="7" spans="1:7" x14ac:dyDescent="0.35">
      <c r="A7" t="s">
        <v>90</v>
      </c>
      <c r="B7" t="s">
        <v>91</v>
      </c>
      <c r="C7" t="s">
        <v>92</v>
      </c>
      <c r="D7" t="s">
        <v>93</v>
      </c>
      <c r="E7" s="10" t="s">
        <v>94</v>
      </c>
    </row>
    <row r="8" spans="1:7" x14ac:dyDescent="0.35">
      <c r="A8" t="s">
        <v>95</v>
      </c>
      <c r="B8" t="s">
        <v>96</v>
      </c>
      <c r="C8" t="s">
        <v>97</v>
      </c>
      <c r="D8" t="s">
        <v>98</v>
      </c>
      <c r="E8" s="10" t="s">
        <v>99</v>
      </c>
    </row>
    <row r="9" spans="1:7" x14ac:dyDescent="0.35">
      <c r="A9" t="s">
        <v>100</v>
      </c>
      <c r="B9" t="s">
        <v>101</v>
      </c>
      <c r="C9" t="s">
        <v>102</v>
      </c>
      <c r="D9" s="10" t="s">
        <v>103</v>
      </c>
      <c r="E9" s="10" t="s">
        <v>104</v>
      </c>
    </row>
    <row r="10" spans="1:7" x14ac:dyDescent="0.35">
      <c r="A10" t="s">
        <v>105</v>
      </c>
      <c r="B10" t="s">
        <v>106</v>
      </c>
      <c r="C10" t="s">
        <v>107</v>
      </c>
      <c r="E10" s="10" t="s">
        <v>108</v>
      </c>
    </row>
    <row r="11" spans="1:7" x14ac:dyDescent="0.35">
      <c r="A11" t="s">
        <v>109</v>
      </c>
      <c r="B11" t="s">
        <v>110</v>
      </c>
      <c r="E11" s="10" t="s">
        <v>111</v>
      </c>
    </row>
    <row r="12" spans="1:7" x14ac:dyDescent="0.35">
      <c r="A12" t="s">
        <v>112</v>
      </c>
      <c r="B12" t="s">
        <v>113</v>
      </c>
      <c r="E12" s="10" t="s">
        <v>114</v>
      </c>
    </row>
    <row r="13" spans="1:7" x14ac:dyDescent="0.35">
      <c r="A13" t="s">
        <v>115</v>
      </c>
      <c r="B13" t="s">
        <v>116</v>
      </c>
      <c r="E13" s="10" t="s">
        <v>117</v>
      </c>
    </row>
    <row r="14" spans="1:7" x14ac:dyDescent="0.35">
      <c r="A14" t="s">
        <v>118</v>
      </c>
      <c r="E14" s="10" t="s">
        <v>119</v>
      </c>
      <c r="F14" s="10"/>
    </row>
    <row r="15" spans="1:7" x14ac:dyDescent="0.35">
      <c r="A15" t="s">
        <v>120</v>
      </c>
      <c r="E15" s="10" t="s">
        <v>121</v>
      </c>
      <c r="F15" s="10"/>
    </row>
    <row r="16" spans="1:7" x14ac:dyDescent="0.35">
      <c r="A16" t="s">
        <v>122</v>
      </c>
      <c r="E16" s="10" t="s">
        <v>123</v>
      </c>
      <c r="F16" s="10"/>
    </row>
    <row r="17" spans="1:6" x14ac:dyDescent="0.35">
      <c r="A17" t="s">
        <v>124</v>
      </c>
      <c r="E17" s="10" t="s">
        <v>125</v>
      </c>
      <c r="F17" s="10"/>
    </row>
    <row r="18" spans="1:6" x14ac:dyDescent="0.35">
      <c r="A18" t="s">
        <v>126</v>
      </c>
      <c r="E18" s="10" t="s">
        <v>127</v>
      </c>
      <c r="F18" s="10"/>
    </row>
    <row r="19" spans="1:6" x14ac:dyDescent="0.35">
      <c r="A19" t="s">
        <v>128</v>
      </c>
      <c r="E19" s="10" t="s">
        <v>129</v>
      </c>
      <c r="F19" s="10"/>
    </row>
    <row r="20" spans="1:6" x14ac:dyDescent="0.35">
      <c r="A20" t="s">
        <v>130</v>
      </c>
      <c r="E20" s="10" t="s">
        <v>131</v>
      </c>
      <c r="F20" s="10"/>
    </row>
    <row r="21" spans="1:6" x14ac:dyDescent="0.35">
      <c r="A21" t="s">
        <v>132</v>
      </c>
      <c r="E21" s="10" t="s">
        <v>103</v>
      </c>
      <c r="F21" s="10"/>
    </row>
    <row r="22" spans="1:6" x14ac:dyDescent="0.35">
      <c r="A22" t="s">
        <v>133</v>
      </c>
    </row>
    <row r="23" spans="1:6" x14ac:dyDescent="0.35">
      <c r="A23" t="s">
        <v>134</v>
      </c>
    </row>
    <row r="24" spans="1:6" x14ac:dyDescent="0.35">
      <c r="A24" t="s">
        <v>135</v>
      </c>
    </row>
    <row r="25" spans="1:6" x14ac:dyDescent="0.35">
      <c r="A25" t="s">
        <v>136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5584B-D5FC-4BFC-9B58-5AC8E5BC0B8E}">
  <ds:schemaRefs>
    <ds:schemaRef ds:uri="http://purl.org/dc/elements/1.1/"/>
    <ds:schemaRef ds:uri="http://schemas.microsoft.com/office/2006/metadata/properties"/>
    <ds:schemaRef ds:uri="4d1d2e24-7be0-47eb-a1db-99cc6d75caff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6eaa91c-3afb-4015-aba1-5ff992c1a5c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FF5D4E-76B3-45DF-9BAC-82F987330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922929-EB60-4AEE-AE97-DE534AF61F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2025-12-16T22:19:07Z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  <property fmtid="{D5CDD505-2E9C-101B-9397-08002B2CF9AE}" pid="4" name="Estado de aprobación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