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0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cela.tellez\Downloads\"/>
    </mc:Choice>
  </mc:AlternateContent>
  <xr:revisionPtr revIDLastSave="0" documentId="13_ncr:1_{829B70A9-347C-4F5A-B60D-5358BD1FF3E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  <sheet name="Listas" sheetId="2" state="hidden" r:id="rId2"/>
  </sheets>
  <definedNames>
    <definedName name="_xlnm._FilterDatabase" localSheetId="0" hidden="1">Hoja1!$D$11:$D$16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L16" i="1" l="1"/>
  <c r="AG16" i="1"/>
  <c r="AB16" i="1"/>
  <c r="W16" i="1"/>
  <c r="AJ15" i="1"/>
  <c r="AL15" i="1" s="1"/>
  <c r="AE15" i="1"/>
  <c r="AG15" i="1" s="1"/>
  <c r="AB15" i="1"/>
  <c r="W15" i="1"/>
  <c r="AL14" i="1"/>
  <c r="AG14" i="1"/>
  <c r="AB14" i="1"/>
  <c r="W14" i="1"/>
  <c r="AL13" i="1"/>
  <c r="AG13" i="1"/>
  <c r="AB13" i="1"/>
  <c r="W13" i="1"/>
  <c r="AL12" i="1"/>
  <c r="AG12" i="1"/>
  <c r="AB12" i="1"/>
  <c r="W12" i="1"/>
  <c r="AL11" i="1"/>
  <c r="AG11" i="1"/>
  <c r="AB11" i="1"/>
  <c r="W1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Yamile Espinosa Galindo</author>
  </authors>
  <commentList>
    <comment ref="B10" authorId="0" shapeId="0" xr:uid="{00000000-0006-0000-0100-00000A000000}">
      <text>
        <r>
          <rPr>
            <b/>
            <sz val="9"/>
            <color indexed="81"/>
            <rFont val="Tahoma"/>
            <family val="2"/>
          </rPr>
          <t xml:space="preserve">Son el resultado aceptable que se espera alcanzar en un periodo de tiempo a través de la ejecución y/o cumplimiento de los entregables. 
Se debe redactar la meta iniciando con un verbo en infinitivo fuerte, seguido de una magnitud o cantidad, una unidad de medida que se encuentre en términos numéricos o porcentuales y finalmente el complemento.
verbo + magnitud + unidad de medida + complemento
</t>
        </r>
      </text>
    </comment>
    <comment ref="I10" authorId="0" shapeId="0" xr:uid="{00000000-0006-0000-0100-000010000000}">
      <text>
        <r>
          <rPr>
            <b/>
            <sz val="9"/>
            <color indexed="81"/>
            <rFont val="Tahoma"/>
            <family val="2"/>
          </rPr>
          <t xml:space="preserve">Indique la forma en la que se expresa la magnitud de la meta. Ej. Porcentaje, actuaciones administrativas, informes, etc.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0" authorId="0" shapeId="0" xr:uid="{00000000-0006-0000-0100-00000E000000}">
      <text>
        <r>
          <rPr>
            <b/>
            <sz val="9"/>
            <color indexed="81"/>
            <rFont val="Tahoma"/>
            <family val="2"/>
          </rPr>
          <t>Valor inicial que se toma como referencia para comparar el avance de la meta. Es importante indicar la magnitud, unidad de medida y la vigencia en la cual se obtuvo</t>
        </r>
      </text>
    </comment>
    <comment ref="K10" authorId="0" shapeId="0" xr:uid="{00000000-0006-0000-0100-00000D000000}">
      <text>
        <r>
          <rPr>
            <b/>
            <sz val="9"/>
            <color indexed="81"/>
            <rFont val="Tahoma"/>
            <family val="2"/>
          </rPr>
          <t>Indique la fórmula (relación entre variables) que permite medir el cumplimiento de la meta. Debe existir una coherencia lógica entre la magnitud y unidad de medida de la meta y las variables del indicador</t>
        </r>
      </text>
    </comment>
  </commentList>
</comments>
</file>

<file path=xl/sharedStrings.xml><?xml version="1.0" encoding="utf-8"?>
<sst xmlns="http://schemas.openxmlformats.org/spreadsheetml/2006/main" count="231" uniqueCount="162">
  <si>
    <r>
      <rPr>
        <b/>
        <sz val="14"/>
        <rFont val="Calibri Light"/>
        <family val="2"/>
        <scheme val="major"/>
      </rPr>
      <t xml:space="preserve">FORMULACIÓN Y SEGUIMIENTO DE LOS PLANES INSTITUCIONALES DEL PROCEDIMIENTO PLE-PIN-P013
</t>
    </r>
    <r>
      <rPr>
        <b/>
        <sz val="11"/>
        <color theme="1"/>
        <rFont val="Calibri Light"/>
        <family val="2"/>
        <scheme val="major"/>
      </rPr>
      <t>PLAN ESTRATÉGICO DE SEGURIDAD VIAL
VIGENCIA 2026</t>
    </r>
  </si>
  <si>
    <r>
      <rPr>
        <b/>
        <sz val="11"/>
        <color theme="1"/>
        <rFont val="Calibri Light"/>
        <family val="2"/>
        <scheme val="major"/>
      </rPr>
      <t xml:space="preserve">Código: </t>
    </r>
    <r>
      <rPr>
        <sz val="11"/>
        <color theme="1"/>
        <rFont val="Calibri Light"/>
        <family val="2"/>
        <scheme val="major"/>
      </rPr>
      <t xml:space="preserve">PLE-PIN-F055
</t>
    </r>
    <r>
      <rPr>
        <b/>
        <sz val="11"/>
        <color theme="1"/>
        <rFont val="Calibri Light"/>
        <family val="2"/>
        <scheme val="major"/>
      </rPr>
      <t xml:space="preserve">Versión: </t>
    </r>
    <r>
      <rPr>
        <sz val="11"/>
        <color theme="1"/>
        <rFont val="Calibri Light"/>
        <family val="2"/>
        <scheme val="major"/>
      </rPr>
      <t xml:space="preserve">03
</t>
    </r>
    <r>
      <rPr>
        <b/>
        <sz val="11"/>
        <color theme="1"/>
        <rFont val="Calibri Light"/>
        <family val="2"/>
        <scheme val="major"/>
      </rPr>
      <t xml:space="preserve">Vigencia: </t>
    </r>
    <r>
      <rPr>
        <sz val="11"/>
        <color theme="1"/>
        <rFont val="Calibri Light"/>
        <family val="2"/>
        <scheme val="major"/>
      </rPr>
      <t xml:space="preserve">XX de xxxxxxxxx de 202X
</t>
    </r>
    <r>
      <rPr>
        <b/>
        <sz val="11"/>
        <color theme="1"/>
        <rFont val="Calibri Light"/>
        <family val="2"/>
        <scheme val="major"/>
      </rPr>
      <t xml:space="preserve">Caso HOLA: </t>
    </r>
    <r>
      <rPr>
        <sz val="11"/>
        <color theme="1"/>
        <rFont val="Calibri Light"/>
        <family val="2"/>
        <scheme val="major"/>
      </rPr>
      <t>XXXXXX</t>
    </r>
  </si>
  <si>
    <t>DEPENDENCIAS ASOCIADAS</t>
  </si>
  <si>
    <t>CONTROL DE CAMBIOS</t>
  </si>
  <si>
    <t>VERSIÓN</t>
  </si>
  <si>
    <t>FECHA</t>
  </si>
  <si>
    <t>DESCRIPCIÓN</t>
  </si>
  <si>
    <t xml:space="preserve">Publicación del plan de gestión aprobado. Caso HOLA: </t>
  </si>
  <si>
    <t>META</t>
  </si>
  <si>
    <t>PROYECTO DE INVERSIÓN</t>
  </si>
  <si>
    <t>PLANEACIÓN ESTRATÉGICA</t>
  </si>
  <si>
    <t>MODELO INTEGRADO DE PLANEACIÓN Y GESTIÓN</t>
  </si>
  <si>
    <t>INDICADOR</t>
  </si>
  <si>
    <t>PROGRAMACIÓN</t>
  </si>
  <si>
    <t>RESULTADO</t>
  </si>
  <si>
    <t>I TRIMESTRE</t>
  </si>
  <si>
    <t>II TRIMESTRE</t>
  </si>
  <si>
    <t>III TRIMESTRE</t>
  </si>
  <si>
    <t>IV TRIMESTRE</t>
  </si>
  <si>
    <t>ACUMULADO VIGENCIA</t>
  </si>
  <si>
    <t>No. META</t>
  </si>
  <si>
    <t>NOMBRE META</t>
  </si>
  <si>
    <t>DIMENSIÓN</t>
  </si>
  <si>
    <t>POLÍTICA</t>
  </si>
  <si>
    <t>TIPO INDICADOR</t>
  </si>
  <si>
    <t>NOMBRE INDICADOR</t>
  </si>
  <si>
    <t>UNIDAD DE MEDIDA</t>
  </si>
  <si>
    <t>LÍNEA BASE</t>
  </si>
  <si>
    <t>FÓRMULA INDICADOR</t>
  </si>
  <si>
    <t>TIPO PROGRAMACIÓN</t>
  </si>
  <si>
    <t>I TRI</t>
  </si>
  <si>
    <t>II TRI</t>
  </si>
  <si>
    <t>III TRI</t>
  </si>
  <si>
    <t>IV TRI</t>
  </si>
  <si>
    <t>TOTAL VIGENCIA</t>
  </si>
  <si>
    <t>ENTREGABLE</t>
  </si>
  <si>
    <t>FUENTE</t>
  </si>
  <si>
    <t>RESPONSABLE</t>
  </si>
  <si>
    <t>PROGRAMADO</t>
  </si>
  <si>
    <t>EJECUTADO</t>
  </si>
  <si>
    <t>ANÁLISIS</t>
  </si>
  <si>
    <t xml:space="preserve">EVIDENCIA </t>
  </si>
  <si>
    <t>1</t>
  </si>
  <si>
    <t>Ejecutar el 90% de las actividades establecidas en el plan de trabajo del Plan Estratégico de Seguridad Vial 2026, en la fase de implementación (Hacer), conforme a lo programado.</t>
  </si>
  <si>
    <t>8179 - Fortalecimiento de la gestión administrativa y operativa de la Secretaria Distrital de Gobierno Bogotá D.C.</t>
  </si>
  <si>
    <t>PEI - Propiciar la revolución del servicio con criterios de calidad, calidez, eficacia, oportunidad, sostenibilidad y transformación digital.</t>
  </si>
  <si>
    <t>No Aplica</t>
  </si>
  <si>
    <t>Eficacia</t>
  </si>
  <si>
    <t xml:space="preserve">Porcentaje de actividades ejecutadas del PESV 2026 en la fase de implementación (Hacer)
</t>
  </si>
  <si>
    <t>Porcentaje</t>
  </si>
  <si>
    <t>(Número de actividades ejecutadas del plan de trabajo en la fase Hacer
/ Número total de actividades del plan de trabajo programadas en la fase Hacer) × 100</t>
  </si>
  <si>
    <t>Constante</t>
  </si>
  <si>
    <t>Evidencias de la ejecución de las actividades que podrían ser:
• Registro fotográfico.
• Registros de asistencia
• Actas de reunión
• Informes de inspección
• Registros de información</t>
  </si>
  <si>
    <t xml:space="preserve">teams /citación y  listados de   asistencia </t>
  </si>
  <si>
    <t>DA - Dirección Administrativa</t>
  </si>
  <si>
    <t>2</t>
  </si>
  <si>
    <t>Ejecutar el 85% de las actividades de divulgación y seguimiento programadas en la fase Verificar, como estrategia de monitoreo del cumplimiento de los lineamientos del Plan Estratégico de Seguridad Vial, de acuerdo con la normativa vigente.</t>
  </si>
  <si>
    <t>Porcentaje de actividades ejecutadas del PESV 2026 en la fase de implementación (Hacer)</t>
  </si>
  <si>
    <t>(Número de actividades ejecutadas del plan de trabajo en la fase Verificar 
/ Número total de actividades del plan de trabajo programadas de la fase Verificar) × 100.</t>
  </si>
  <si>
    <t>Evidencias de la ejecución de las actividades que podrían ser:
• Actas de reunión
• Registros de asistencia
• Informes de inspección
• Registros de información</t>
  </si>
  <si>
    <t>teams /citación y  listados de   asistencia  e información propia de la dependencia</t>
  </si>
  <si>
    <t>3</t>
  </si>
  <si>
    <t>Medir el 85% de los indicadores del Plan Estratégico de Seguridad Vial por trimestre, para garantizar su cumplimiento.</t>
  </si>
  <si>
    <t>Porcentaje de indicadores del PESV medidos</t>
  </si>
  <si>
    <t>(Número de indicadores medidos / Número total de indicadores del PESV) ×100</t>
  </si>
  <si>
    <t>Archivo Excel con las fichas técnicas de los indicadores diligenciada.</t>
  </si>
  <si>
    <t xml:space="preserve">Fichas de indicadores </t>
  </si>
  <si>
    <t>Medir la ejecución del 85% de los Programas de Gestión de Riesgos Críticos y Factores de Desempeño para verificar su implementación y cumplimiento</t>
  </si>
  <si>
    <t>Porcentaje de programas  medidos</t>
  </si>
  <si>
    <t>(Número de programas medidos / Número total de programas programados) × 100</t>
  </si>
  <si>
    <t>Reporte de seguimiento de la ejecución de los Programas (Excel de control, presentación de resultados y acta de revisión)</t>
  </si>
  <si>
    <t>Información propia de la dependencia</t>
  </si>
  <si>
    <t>Realizar cuatro (4) jornadas de sensibilización en cultura vial, dirigidas a todos los servidores públicos y contratistas, enfocadas en la prevención de siniestros viales y la promoción del autocuidado.</t>
  </si>
  <si>
    <t>Número de jornadas de sensibilización realizadas</t>
  </si>
  <si>
    <t>Jornadas</t>
  </si>
  <si>
    <t>(Número de jornadas de cultura vial realizadas / Numero total de jornadas programas) ×100</t>
  </si>
  <si>
    <t>Suma</t>
  </si>
  <si>
    <t>Evidencias de la ejecución de las actividades que podrían ser:
• Registro fotográfico.
• Registros de asistencia.
• Actas de reunión.</t>
  </si>
  <si>
    <t>6</t>
  </si>
  <si>
    <t>Garantizar el 100% de los vehículos del parque automotor institucional con mantenimiento preventivo y/o correctivo documentado.</t>
  </si>
  <si>
    <t>Porcentaje de vehículos con mantenimiento preventivo y/o correctivo documentado.</t>
  </si>
  <si>
    <t>(Número de vehiculos con mantenimientos preventivos y/o correctivos cumplidos / Número total de vehiculos del parque automotor) ×100</t>
  </si>
  <si>
    <t>• Hoja de vida de los vehículos con los mantenimientos realizados registrados  (GCO-GCI-F048)
• Formato orden definitiva de mantenimiento preventivo y/o correstivo parque automotor  (GCO-GCI-F046)</t>
  </si>
  <si>
    <t xml:space="preserve">Documentos propios de la SecretarÍa Distrital de Gobierno  </t>
  </si>
  <si>
    <t>TOTAL</t>
  </si>
  <si>
    <t>DEPENDENCIAS</t>
  </si>
  <si>
    <t>PROYECTOS DE INVERSIÓN</t>
  </si>
  <si>
    <t>OBJETIVO ESTRATÉGICO</t>
  </si>
  <si>
    <t>DIMENSIONES MIPG</t>
  </si>
  <si>
    <t>POLÍTICAS MIPG</t>
  </si>
  <si>
    <t>Despacho SDG</t>
  </si>
  <si>
    <t>7952 - Fortalecimiento institucional de la gestión local en las localidades de Bogotá D.C.</t>
  </si>
  <si>
    <t xml:space="preserve">PEI - Fortalecer la identidad de ciudad mediante la comunicación estratégica y la innovación publica y social, generando cambios comportamentales y valor público. </t>
  </si>
  <si>
    <t>Talento Humano</t>
  </si>
  <si>
    <t>Política 1. Gestión Estratégica del Talento Humano</t>
  </si>
  <si>
    <t>OAP - Oficina Asesora de Planeación</t>
  </si>
  <si>
    <t>7983 - Fortalecimiento de la gestión policiva en Bogotá D.C.</t>
  </si>
  <si>
    <t xml:space="preserve">PEI - Fomentar la promoción, garantía, protección, respeto y apropiación de los Derechos Humanos, la Libertad Religiosa y de conciencia, el Dialogo, la convivencia pacífica y la lucha contra el racismo. </t>
  </si>
  <si>
    <t>Direccionamiento Estratégico y Planeación</t>
  </si>
  <si>
    <t>Política 2. Integridad</t>
  </si>
  <si>
    <t>Eficiencia</t>
  </si>
  <si>
    <t>OAC - Oficina Asesora de Comunicaciones</t>
  </si>
  <si>
    <t>7988 - Fortalecimiento de la capacidad institucional y de los actores sociales para la garantía, promoción y protección de los derechos humanos y de libertad religiosa y de conciencia en Bogotá D.C.</t>
  </si>
  <si>
    <t>Gestión con Valores para Resultados</t>
  </si>
  <si>
    <t>Política 3. Planeación institucional</t>
  </si>
  <si>
    <t>Efectividad</t>
  </si>
  <si>
    <t>Creciente</t>
  </si>
  <si>
    <t>OCI - Oficina de Control Interno</t>
  </si>
  <si>
    <t>7993 - Fortalecimiento del tejido social y la reconstrucción de la confianza con la ciudadanía para promover la cultura de la convivencia basada en el diálogo</t>
  </si>
  <si>
    <t xml:space="preserve">PEI - Fortalecer la articulación de la administración pública central y local para una gestión local y policiva más efectiva y transparente. </t>
  </si>
  <si>
    <t>Evaluación de Resultados</t>
  </si>
  <si>
    <t>Política 4. Gestión Presupuestal y Eficiencia del Gasto Público</t>
  </si>
  <si>
    <t>Decreciente</t>
  </si>
  <si>
    <t>OCDI - Oficina de Control Disciplinario Interno</t>
  </si>
  <si>
    <t>7999 - Implementación de estrategias de innovación publica y social para el fomento de la gestión del conocimiento en Bogotá D.C.</t>
  </si>
  <si>
    <t xml:space="preserve">PEI - Promover la transparencia, la integridad y la participación en la gestión pública, para mejorar la gobernabilidad democrática distrital y local. </t>
  </si>
  <si>
    <t>Información y Comunicación</t>
  </si>
  <si>
    <t>Política 5. Compras y Contratación Pública</t>
  </si>
  <si>
    <t>DRP - Dirección de Relaciones Políticas</t>
  </si>
  <si>
    <t>8004 - Implementación de la estrategia de participación ciudadana en espacios de toma de decisiones públicas en Bogotá D.C.</t>
  </si>
  <si>
    <t xml:space="preserve">PES - Emprender acciones para el fortalecimiento institucional y normativo del Sector Gobierno, que faciliten la gobernabilidad local y la atención integral de las necesidades en materia de espacio público. </t>
  </si>
  <si>
    <t>Gestión del Conocimiento y la Innovación</t>
  </si>
  <si>
    <t>Política 6. Fortalecimiento organizacional y simplificación de procesos</t>
  </si>
  <si>
    <t>DJ - Dirección Jurídica</t>
  </si>
  <si>
    <t>8010 - Fortalecimiento de la capacidad institucional y de los actores sociales para la garantía, promoción y protección de los derechos de las comunidades étnicas en Bogotá D.C.</t>
  </si>
  <si>
    <t xml:space="preserve">PES - Producir información sobre participación incidente, políticas públicas y relaciones políticas, que fomente la transparencia, la democracia, la generación de una visión compartida de Ciudad y la toma de decisiones basada en evidencia. </t>
  </si>
  <si>
    <t>Control Interno</t>
  </si>
  <si>
    <t>Política 7. Servicio al Ciudadano</t>
  </si>
  <si>
    <t>DGAEP - Dirección para la Gestión Administrativa Especial de Policía</t>
  </si>
  <si>
    <t>8020 - Fortalecimiento de las relaciones estratégicas de los actores políticos de los diferentes niveles que influyan en la implementación de los programas de la administración Distrital Bogotá D.C.</t>
  </si>
  <si>
    <t xml:space="preserve">PES  -Promover una cultura de paz en el territorio basada en los derechos humanos, que fomente espacios de diálogo, así como la transversalización del enfoque diferencial étnico-racial. </t>
  </si>
  <si>
    <t>Política 8. Simplificación, Racionalización y Estandarización de trámites</t>
  </si>
  <si>
    <t>SGL - Subsecretaría de Gestión Local</t>
  </si>
  <si>
    <t>8037 - Implementación de acciones orientadas a la gestión pública efectiva y transparente en la Secretaria Distrital de Gobierno de Bogotá D.C.</t>
  </si>
  <si>
    <t xml:space="preserve">PES - Desarrollar capacidades técnicas y tecnológicas en el Sector Gobierno para fortalecer el conocimiento, las capacidades institucionales y la articulación interinstitucional hacia la mejora en la prestación de los servicios, la atención oportuna de las peticiones ciudadanas y  la prestación de servicios digitales básicos, que progresivamente permitan avanzar en la estrategia de gobierno abierto, la estructura de datos y la generación de confianza ciudadana. </t>
  </si>
  <si>
    <t>Política 9. Participación Ciudadana en la Gestión Pública</t>
  </si>
  <si>
    <t>DGDL - Dirección para la Gestión del Desarrollo Local</t>
  </si>
  <si>
    <t>8048 - Fortalecimiento Tecnológico para una Administración Más Eficiente en la Secretaría Distrital de Gobierno Bogotá D.C.</t>
  </si>
  <si>
    <t>Política 10. Gobierno Digital</t>
  </si>
  <si>
    <t>DGP - Dirección para la Gestión Policiva</t>
  </si>
  <si>
    <t>Política 11. Transparencia, acceso a la información pública y lucha contra la corrupción</t>
  </si>
  <si>
    <t>SGGD - Subsecretaría de Gobernabilidad y Garantía de Derechos</t>
  </si>
  <si>
    <t>Funcionamiento</t>
  </si>
  <si>
    <t>Política 12. Seguridad Digital</t>
  </si>
  <si>
    <t>DDH - Dirección de Derechos Humanos</t>
  </si>
  <si>
    <t>Política 13. Defensa Jurídica</t>
  </si>
  <si>
    <t>SARLC - Subdirección de Asuntos de Libertad Religiosa y de Conciencia</t>
  </si>
  <si>
    <t>Política 14. Mejora normativa</t>
  </si>
  <si>
    <t>DAE - Dirección de Asuntos Étnicos</t>
  </si>
  <si>
    <t>Política 15. Seguimiento y evaluación de la gestión institucional</t>
  </si>
  <si>
    <t>SAIR - Subdirección de Asuntos Indígenas y Rrom</t>
  </si>
  <si>
    <t>Política 16. Gestión Documental</t>
  </si>
  <si>
    <t>SANARP - Subdirección de Asuntos para Comunidades Negras, Afrocolombianas, Raizales y Palenqueras</t>
  </si>
  <si>
    <t>Política 17. Gestión de la Información Estadística</t>
  </si>
  <si>
    <t>DCDS - Dirección de Convivencia y Diálogo Social</t>
  </si>
  <si>
    <t>Política 18. Gestión del Conocimiento y la Innovación</t>
  </si>
  <si>
    <t>SGI - Subdirección de Gestión Institucional</t>
  </si>
  <si>
    <t>Política 19. Control Interno</t>
  </si>
  <si>
    <t>DGTH - Dirección de Gestión del Talento Humano</t>
  </si>
  <si>
    <t>DF - Dirección Financiera</t>
  </si>
  <si>
    <t>DTI - Dirección de Tecnologías e Información</t>
  </si>
  <si>
    <t>DC - Dirección de Contratación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</si>
</sst>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%"/>
  </numFmts>
  <fonts count="18">
    <font>
      <sz val="11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sz val="11"/>
      <color theme="1"/>
      <name val="Calibri"/>
      <family val="2"/>
      <scheme val="minor"/>
    </font>
    <font>
      <sz val="14"/>
      <color theme="1"/>
      <name val="Calibri Light"/>
      <family val="2"/>
      <scheme val="major"/>
    </font>
    <font>
      <b/>
      <sz val="14"/>
      <color theme="1"/>
      <name val="Calibri Light"/>
      <family val="2"/>
      <scheme val="major"/>
    </font>
    <font>
      <b/>
      <sz val="14"/>
      <name val="Calibri Light"/>
      <family val="2"/>
      <scheme val="maj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theme="1"/>
      <name val="Aptos"/>
      <family val="2"/>
      <charset val="1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 Light"/>
      <family val="2"/>
      <scheme val="major"/>
    </font>
    <font>
      <sz val="10"/>
      <color theme="1"/>
      <name val="Calibri Light"/>
      <family val="2"/>
      <scheme val="major"/>
    </font>
    <font>
      <b/>
      <sz val="11"/>
      <color theme="0"/>
      <name val="Calibri Light"/>
      <family val="2"/>
      <scheme val="major"/>
    </font>
    <font>
      <b/>
      <sz val="10"/>
      <color theme="0"/>
      <name val="Calibri Light"/>
      <family val="2"/>
      <scheme val="major"/>
    </font>
    <font>
      <sz val="10"/>
      <name val="Arial"/>
      <family val="2"/>
    </font>
    <font>
      <sz val="11"/>
      <name val="Calibri Light"/>
      <family val="2"/>
      <scheme val="major"/>
    </font>
  </fonts>
  <fills count="1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0" fontId="16" fillId="0" borderId="0"/>
  </cellStyleXfs>
  <cellXfs count="104">
    <xf numFmtId="0" fontId="0" fillId="0" borderId="0" xfId="0"/>
    <xf numFmtId="0" fontId="1" fillId="0" borderId="0" xfId="0" applyFont="1" applyAlignment="1">
      <alignment wrapText="1"/>
    </xf>
    <xf numFmtId="0" fontId="4" fillId="0" borderId="0" xfId="0" applyFont="1" applyAlignment="1">
      <alignment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justify" vertical="center" wrapText="1"/>
    </xf>
    <xf numFmtId="0" fontId="1" fillId="4" borderId="0" xfId="0" applyFont="1" applyFill="1" applyAlignment="1">
      <alignment wrapText="1"/>
    </xf>
    <xf numFmtId="0" fontId="2" fillId="4" borderId="0" xfId="0" applyFont="1" applyFill="1" applyAlignment="1">
      <alignment vertical="center" wrapText="1"/>
    </xf>
    <xf numFmtId="0" fontId="1" fillId="4" borderId="0" xfId="0" applyFont="1" applyFill="1" applyAlignment="1">
      <alignment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wrapText="1"/>
    </xf>
    <xf numFmtId="0" fontId="2" fillId="4" borderId="0" xfId="0" applyFont="1" applyFill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5" fillId="9" borderId="1" xfId="0" applyFont="1" applyFill="1" applyBorder="1" applyAlignment="1">
      <alignment wrapText="1"/>
    </xf>
    <xf numFmtId="0" fontId="12" fillId="6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7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3" fillId="0" borderId="0" xfId="0" applyFont="1" applyAlignment="1">
      <alignment wrapText="1"/>
    </xf>
    <xf numFmtId="0" fontId="15" fillId="10" borderId="1" xfId="0" applyFont="1" applyFill="1" applyBorder="1" applyAlignment="1">
      <alignment horizontal="center" vertical="center" wrapText="1"/>
    </xf>
    <xf numFmtId="0" fontId="12" fillId="11" borderId="1" xfId="0" applyFont="1" applyFill="1" applyBorder="1" applyAlignment="1">
      <alignment horizontal="center" vertical="center" wrapText="1"/>
    </xf>
    <xf numFmtId="0" fontId="12" fillId="12" borderId="1" xfId="0" applyFont="1" applyFill="1" applyBorder="1" applyAlignment="1">
      <alignment horizontal="center" vertical="center" wrapText="1"/>
    </xf>
    <xf numFmtId="0" fontId="12" fillId="13" borderId="1" xfId="0" applyFont="1" applyFill="1" applyBorder="1" applyAlignment="1">
      <alignment horizontal="center" vertical="center" wrapText="1"/>
    </xf>
    <xf numFmtId="0" fontId="12" fillId="8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164" fontId="5" fillId="9" borderId="1" xfId="1" applyNumberFormat="1" applyFont="1" applyFill="1" applyBorder="1" applyAlignment="1">
      <alignment horizontal="right" wrapText="1"/>
    </xf>
    <xf numFmtId="1" fontId="5" fillId="9" borderId="1" xfId="1" applyNumberFormat="1" applyFont="1" applyFill="1" applyBorder="1" applyAlignment="1">
      <alignment horizontal="right" wrapText="1"/>
    </xf>
    <xf numFmtId="10" fontId="5" fillId="9" borderId="1" xfId="1" applyNumberFormat="1" applyFont="1" applyFill="1" applyBorder="1" applyAlignment="1">
      <alignment horizontal="right" wrapText="1"/>
    </xf>
    <xf numFmtId="0" fontId="2" fillId="4" borderId="7" xfId="0" applyFont="1" applyFill="1" applyBorder="1" applyAlignment="1">
      <alignment horizontal="center" vertical="center" wrapText="1"/>
    </xf>
    <xf numFmtId="1" fontId="1" fillId="0" borderId="1" xfId="1" applyNumberFormat="1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0" fontId="1" fillId="0" borderId="1" xfId="0" applyNumberFormat="1" applyFont="1" applyBorder="1" applyAlignment="1">
      <alignment horizontal="center" vertical="center" wrapText="1"/>
    </xf>
    <xf numFmtId="9" fontId="1" fillId="0" borderId="1" xfId="1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0" fontId="1" fillId="0" borderId="1" xfId="1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164" fontId="1" fillId="0" borderId="1" xfId="0" applyNumberFormat="1" applyFont="1" applyBorder="1" applyAlignment="1">
      <alignment horizontal="right" vertical="center" wrapText="1"/>
    </xf>
    <xf numFmtId="1" fontId="2" fillId="0" borderId="1" xfId="1" applyNumberFormat="1" applyFont="1" applyFill="1" applyBorder="1" applyAlignment="1">
      <alignment horizontal="right" vertical="center" wrapText="1"/>
    </xf>
    <xf numFmtId="164" fontId="2" fillId="0" borderId="1" xfId="0" applyNumberFormat="1" applyFont="1" applyBorder="1" applyAlignment="1">
      <alignment horizontal="right" vertical="center" wrapText="1"/>
    </xf>
    <xf numFmtId="10" fontId="2" fillId="0" borderId="1" xfId="1" applyNumberFormat="1" applyFont="1" applyFill="1" applyBorder="1" applyAlignment="1">
      <alignment horizontal="right" vertical="center" wrapText="1"/>
    </xf>
    <xf numFmtId="0" fontId="17" fillId="0" borderId="1" xfId="2" applyFont="1" applyBorder="1" applyAlignment="1">
      <alignment horizontal="center" vertical="center" wrapText="1"/>
    </xf>
    <xf numFmtId="9" fontId="1" fillId="0" borderId="1" xfId="0" applyNumberFormat="1" applyFont="1" applyBorder="1" applyAlignment="1">
      <alignment horizontal="center" vertical="center" wrapText="1"/>
    </xf>
    <xf numFmtId="9" fontId="17" fillId="0" borderId="1" xfId="1" applyFont="1" applyFill="1" applyBorder="1" applyAlignment="1">
      <alignment horizontal="center" vertical="center"/>
    </xf>
    <xf numFmtId="9" fontId="17" fillId="0" borderId="1" xfId="2" applyNumberFormat="1" applyFont="1" applyBorder="1" applyAlignment="1">
      <alignment horizontal="center" vertical="center"/>
    </xf>
    <xf numFmtId="0" fontId="17" fillId="0" borderId="1" xfId="2" applyFont="1" applyBorder="1" applyAlignment="1">
      <alignment horizontal="justify" vertical="center"/>
    </xf>
    <xf numFmtId="0" fontId="1" fillId="5" borderId="1" xfId="0" applyFont="1" applyFill="1" applyBorder="1" applyAlignment="1">
      <alignment horizontal="center" vertical="center" wrapText="1"/>
    </xf>
    <xf numFmtId="9" fontId="17" fillId="0" borderId="6" xfId="1" applyFont="1" applyFill="1" applyBorder="1" applyAlignment="1">
      <alignment horizontal="center" vertical="center"/>
    </xf>
    <xf numFmtId="9" fontId="17" fillId="0" borderId="10" xfId="0" applyNumberFormat="1" applyFont="1" applyBorder="1" applyAlignment="1">
      <alignment horizontal="center" vertical="center"/>
    </xf>
    <xf numFmtId="9" fontId="17" fillId="0" borderId="1" xfId="0" applyNumberFormat="1" applyFont="1" applyBorder="1" applyAlignment="1">
      <alignment horizontal="center" vertical="center"/>
    </xf>
    <xf numFmtId="0" fontId="17" fillId="0" borderId="9" xfId="0" applyFont="1" applyBorder="1" applyAlignment="1">
      <alignment vertical="center" wrapText="1"/>
    </xf>
    <xf numFmtId="0" fontId="17" fillId="0" borderId="10" xfId="0" applyFont="1" applyBorder="1" applyAlignment="1">
      <alignment horizontal="center" vertical="center" wrapText="1"/>
    </xf>
    <xf numFmtId="9" fontId="17" fillId="0" borderId="3" xfId="2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justify" vertical="center"/>
    </xf>
    <xf numFmtId="9" fontId="1" fillId="0" borderId="1" xfId="0" applyNumberFormat="1" applyFont="1" applyBorder="1" applyAlignment="1">
      <alignment horizontal="center" vertical="center"/>
    </xf>
    <xf numFmtId="165" fontId="17" fillId="0" borderId="1" xfId="1" applyNumberFormat="1" applyFont="1" applyFill="1" applyBorder="1" applyAlignment="1">
      <alignment horizontal="center" vertical="center"/>
    </xf>
    <xf numFmtId="1" fontId="17" fillId="0" borderId="6" xfId="1" applyNumberFormat="1" applyFont="1" applyFill="1" applyBorder="1" applyAlignment="1">
      <alignment horizontal="center" vertical="center"/>
    </xf>
    <xf numFmtId="9" fontId="17" fillId="0" borderId="10" xfId="1" applyFont="1" applyFill="1" applyBorder="1" applyAlignment="1">
      <alignment horizontal="center" vertical="center"/>
    </xf>
    <xf numFmtId="9" fontId="17" fillId="0" borderId="11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vertical="center" wrapText="1"/>
    </xf>
    <xf numFmtId="0" fontId="17" fillId="0" borderId="10" xfId="0" applyFont="1" applyBorder="1" applyAlignment="1">
      <alignment vertical="center" wrapText="1"/>
    </xf>
    <xf numFmtId="0" fontId="17" fillId="0" borderId="1" xfId="2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1" fontId="17" fillId="0" borderId="1" xfId="2" applyNumberFormat="1" applyFont="1" applyBorder="1" applyAlignment="1">
      <alignment horizontal="center" vertical="center"/>
    </xf>
    <xf numFmtId="0" fontId="17" fillId="0" borderId="1" xfId="2" applyFont="1" applyBorder="1" applyAlignment="1">
      <alignment horizontal="justify" vertical="center" wrapText="1"/>
    </xf>
    <xf numFmtId="0" fontId="17" fillId="0" borderId="1" xfId="2" applyFont="1" applyBorder="1" applyAlignment="1">
      <alignment horizontal="left" vertical="center" wrapText="1"/>
    </xf>
    <xf numFmtId="0" fontId="1" fillId="4" borderId="0" xfId="0" applyFont="1" applyFill="1" applyAlignment="1">
      <alignment horizontal="center" wrapText="1"/>
    </xf>
    <xf numFmtId="0" fontId="5" fillId="9" borderId="1" xfId="0" applyFont="1" applyFill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2" fillId="8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left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0" xfId="0" applyFont="1" applyFill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14" fillId="10" borderId="2" xfId="0" applyFont="1" applyFill="1" applyBorder="1" applyAlignment="1">
      <alignment horizontal="center" vertical="center" wrapText="1"/>
    </xf>
    <xf numFmtId="0" fontId="14" fillId="10" borderId="4" xfId="0" applyFont="1" applyFill="1" applyBorder="1" applyAlignment="1">
      <alignment horizontal="center" vertical="center" wrapText="1"/>
    </xf>
    <xf numFmtId="0" fontId="2" fillId="11" borderId="2" xfId="0" applyFont="1" applyFill="1" applyBorder="1" applyAlignment="1">
      <alignment horizontal="center" vertical="center" wrapText="1"/>
    </xf>
    <xf numFmtId="0" fontId="2" fillId="11" borderId="4" xfId="0" applyFont="1" applyFill="1" applyBorder="1" applyAlignment="1">
      <alignment horizontal="center" vertical="center" wrapText="1"/>
    </xf>
    <xf numFmtId="0" fontId="2" fillId="11" borderId="3" xfId="0" applyFont="1" applyFill="1" applyBorder="1" applyAlignment="1">
      <alignment horizontal="center" vertical="center" wrapText="1"/>
    </xf>
    <xf numFmtId="0" fontId="2" fillId="12" borderId="2" xfId="0" applyFont="1" applyFill="1" applyBorder="1" applyAlignment="1">
      <alignment horizontal="center" vertical="center" wrapText="1"/>
    </xf>
    <xf numFmtId="0" fontId="2" fillId="12" borderId="4" xfId="0" applyFont="1" applyFill="1" applyBorder="1" applyAlignment="1">
      <alignment horizontal="center" vertical="center" wrapText="1"/>
    </xf>
    <xf numFmtId="0" fontId="2" fillId="12" borderId="3" xfId="0" applyFont="1" applyFill="1" applyBorder="1" applyAlignment="1">
      <alignment horizontal="center" vertical="center" wrapText="1"/>
    </xf>
    <xf numFmtId="0" fontId="2" fillId="7" borderId="2" xfId="0" applyFont="1" applyFill="1" applyBorder="1" applyAlignment="1">
      <alignment horizontal="center" vertical="center" wrapText="1"/>
    </xf>
    <xf numFmtId="0" fontId="2" fillId="7" borderId="4" xfId="0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  <xf numFmtId="0" fontId="2" fillId="13" borderId="2" xfId="0" applyFont="1" applyFill="1" applyBorder="1" applyAlignment="1">
      <alignment horizontal="center" vertical="center" wrapText="1"/>
    </xf>
    <xf numFmtId="0" fontId="2" fillId="13" borderId="4" xfId="0" applyFont="1" applyFill="1" applyBorder="1" applyAlignment="1">
      <alignment horizontal="center" vertical="center" wrapText="1"/>
    </xf>
    <xf numFmtId="0" fontId="2" fillId="13" borderId="3" xfId="0" applyFont="1" applyFill="1" applyBorder="1" applyAlignment="1">
      <alignment horizontal="center" vertical="center" wrapText="1"/>
    </xf>
    <xf numFmtId="0" fontId="2" fillId="8" borderId="2" xfId="0" applyFont="1" applyFill="1" applyBorder="1" applyAlignment="1">
      <alignment horizontal="center" vertical="center" wrapText="1"/>
    </xf>
    <xf numFmtId="0" fontId="2" fillId="8" borderId="3" xfId="0" applyFont="1" applyFill="1" applyBorder="1" applyAlignment="1">
      <alignment horizontal="center" vertical="center" wrapText="1"/>
    </xf>
    <xf numFmtId="0" fontId="2" fillId="6" borderId="2" xfId="0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8" borderId="5" xfId="0" applyFont="1" applyFill="1" applyBorder="1" applyAlignment="1">
      <alignment horizontal="center" vertical="center" wrapText="1"/>
    </xf>
    <xf numFmtId="0" fontId="2" fillId="8" borderId="6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wrapText="1"/>
    </xf>
    <xf numFmtId="0" fontId="1" fillId="4" borderId="8" xfId="0" applyFont="1" applyFill="1" applyBorder="1" applyAlignment="1">
      <alignment horizontal="center" wrapText="1"/>
    </xf>
    <xf numFmtId="0" fontId="1" fillId="4" borderId="6" xfId="0" applyFont="1" applyFill="1" applyBorder="1" applyAlignment="1">
      <alignment horizontal="center" wrapText="1"/>
    </xf>
    <xf numFmtId="0" fontId="1" fillId="4" borderId="1" xfId="0" applyFont="1" applyFill="1" applyBorder="1" applyAlignment="1">
      <alignment horizontal="center" vertical="center" wrapText="1"/>
    </xf>
  </cellXfs>
  <cellStyles count="3">
    <cellStyle name="Normal" xfId="0" builtinId="0"/>
    <cellStyle name="Normal 2" xfId="2" xr:uid="{345260EB-C3B5-4C8C-9853-BFC064D00295}"/>
    <cellStyle name="Porcentaje" xfId="1" builtinId="5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28574</xdr:colOff>
      <xdr:row>0</xdr:row>
      <xdr:rowOff>38099</xdr:rowOff>
    </xdr:from>
    <xdr:to>
      <xdr:col>1</xdr:col>
      <xdr:colOff>1419225</xdr:colOff>
      <xdr:row>0</xdr:row>
      <xdr:rowOff>695324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D703797-4AAF-448D-A59A-0DA885684A1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4" y="38099"/>
          <a:ext cx="1857376" cy="6572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Q17"/>
  <sheetViews>
    <sheetView tabSelected="1" zoomScale="70" zoomScaleNormal="70" workbookViewId="0">
      <pane xSplit="2" ySplit="1" topLeftCell="C2" activePane="bottomRight" state="frozen"/>
      <selection pane="bottomRight" activeCell="H11" sqref="H11"/>
      <selection pane="bottomLeft" activeCell="A2" sqref="A2"/>
      <selection pane="topRight" activeCell="C1" sqref="C1"/>
    </sheetView>
  </sheetViews>
  <sheetFormatPr defaultColWidth="10.85546875" defaultRowHeight="15"/>
  <cols>
    <col min="1" max="1" width="7" style="1" customWidth="1"/>
    <col min="2" max="2" width="42.85546875" style="68" customWidth="1"/>
    <col min="3" max="3" width="42.7109375" style="1" customWidth="1"/>
    <col min="4" max="4" width="42.85546875" style="1" customWidth="1"/>
    <col min="5" max="5" width="23.140625" style="1" customWidth="1"/>
    <col min="6" max="6" width="21.5703125" style="1" customWidth="1"/>
    <col min="7" max="10" width="21.42578125" style="1" customWidth="1"/>
    <col min="11" max="11" width="34.140625" style="1" customWidth="1"/>
    <col min="12" max="12" width="21.42578125" style="1" customWidth="1"/>
    <col min="13" max="16" width="10" style="1" customWidth="1"/>
    <col min="17" max="17" width="14.28515625" style="1" customWidth="1"/>
    <col min="18" max="18" width="27.5703125" style="1" customWidth="1"/>
    <col min="19" max="19" width="23" style="1" customWidth="1"/>
    <col min="20" max="20" width="21.42578125" style="1" customWidth="1"/>
    <col min="21" max="23" width="14.28515625" style="1" customWidth="1"/>
    <col min="24" max="24" width="42.85546875" style="1" customWidth="1"/>
    <col min="25" max="25" width="28.5703125" style="1" customWidth="1"/>
    <col min="26" max="28" width="14.28515625" style="1" customWidth="1"/>
    <col min="29" max="29" width="42.85546875" style="1" customWidth="1"/>
    <col min="30" max="30" width="28.5703125" style="1" customWidth="1"/>
    <col min="31" max="33" width="14.28515625" style="1" customWidth="1"/>
    <col min="34" max="34" width="42.85546875" style="1" customWidth="1"/>
    <col min="35" max="35" width="28.5703125" style="1" customWidth="1"/>
    <col min="36" max="38" width="14.28515625" style="1" customWidth="1"/>
    <col min="39" max="39" width="42.85546875" style="1" customWidth="1"/>
    <col min="40" max="40" width="28.5703125" style="1" customWidth="1"/>
    <col min="41" max="43" width="14.28515625" style="1" customWidth="1"/>
    <col min="44" max="45" width="16.5703125" style="1" customWidth="1"/>
    <col min="46" max="46" width="39.42578125" style="1" customWidth="1"/>
    <col min="47" max="16384" width="10.85546875" style="1"/>
  </cols>
  <sheetData>
    <row r="1" spans="1:43" s="5" customFormat="1" ht="61.5" customHeight="1">
      <c r="A1" s="71" t="s">
        <v>0</v>
      </c>
      <c r="B1" s="72"/>
      <c r="C1" s="72"/>
      <c r="D1" s="72"/>
      <c r="E1" s="72"/>
      <c r="F1" s="72"/>
      <c r="G1" s="73"/>
      <c r="H1" s="70" t="s">
        <v>1</v>
      </c>
      <c r="I1" s="70"/>
    </row>
    <row r="2" spans="1:43" s="7" customFormat="1">
      <c r="A2" s="27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6"/>
      <c r="O2" s="6"/>
      <c r="P2" s="6"/>
      <c r="Q2" s="6"/>
    </row>
    <row r="3" spans="1:43" s="5" customFormat="1" ht="15" customHeight="1">
      <c r="A3" s="69" t="s">
        <v>2</v>
      </c>
      <c r="B3" s="69"/>
      <c r="C3" s="100"/>
      <c r="E3" s="69" t="s">
        <v>3</v>
      </c>
      <c r="F3" s="69"/>
      <c r="G3" s="69"/>
      <c r="H3" s="69"/>
      <c r="I3" s="69"/>
    </row>
    <row r="4" spans="1:43" s="5" customFormat="1" ht="15" customHeight="1">
      <c r="A4" s="69"/>
      <c r="B4" s="69"/>
      <c r="C4" s="101"/>
      <c r="E4" s="11" t="s">
        <v>4</v>
      </c>
      <c r="F4" s="11" t="s">
        <v>5</v>
      </c>
      <c r="G4" s="69" t="s">
        <v>6</v>
      </c>
      <c r="H4" s="69"/>
      <c r="I4" s="69"/>
    </row>
    <row r="5" spans="1:43" s="5" customFormat="1" ht="15" customHeight="1">
      <c r="A5" s="69"/>
      <c r="B5" s="69"/>
      <c r="C5" s="101"/>
      <c r="E5" s="8">
        <v>1</v>
      </c>
      <c r="F5" s="8"/>
      <c r="G5" s="70" t="s">
        <v>7</v>
      </c>
      <c r="H5" s="70"/>
      <c r="I5" s="70"/>
    </row>
    <row r="6" spans="1:43" s="5" customFormat="1">
      <c r="A6" s="69"/>
      <c r="B6" s="69"/>
      <c r="C6" s="101"/>
      <c r="E6" s="8"/>
      <c r="F6" s="8"/>
      <c r="G6" s="103"/>
      <c r="H6" s="103"/>
      <c r="I6" s="103"/>
    </row>
    <row r="7" spans="1:43" s="5" customFormat="1">
      <c r="A7" s="69"/>
      <c r="B7" s="69"/>
      <c r="C7" s="102"/>
      <c r="E7" s="8"/>
      <c r="F7" s="8"/>
      <c r="G7" s="103"/>
      <c r="H7" s="103"/>
      <c r="I7" s="103"/>
    </row>
    <row r="8" spans="1:43" s="5" customFormat="1">
      <c r="B8" s="66"/>
    </row>
    <row r="9" spans="1:43" ht="37.5" customHeight="1">
      <c r="A9" s="88" t="s">
        <v>8</v>
      </c>
      <c r="B9" s="89"/>
      <c r="C9" s="95" t="s">
        <v>9</v>
      </c>
      <c r="D9" s="95" t="s">
        <v>10</v>
      </c>
      <c r="E9" s="88" t="s">
        <v>11</v>
      </c>
      <c r="F9" s="89"/>
      <c r="G9" s="90" t="s">
        <v>12</v>
      </c>
      <c r="H9" s="91"/>
      <c r="I9" s="91"/>
      <c r="J9" s="91"/>
      <c r="K9" s="91"/>
      <c r="L9" s="92" t="s">
        <v>13</v>
      </c>
      <c r="M9" s="93"/>
      <c r="N9" s="93"/>
      <c r="O9" s="93"/>
      <c r="P9" s="93"/>
      <c r="Q9" s="94"/>
      <c r="R9" s="97" t="s">
        <v>14</v>
      </c>
      <c r="S9" s="98"/>
      <c r="T9" s="99"/>
      <c r="U9" s="85" t="s">
        <v>15</v>
      </c>
      <c r="V9" s="86"/>
      <c r="W9" s="86"/>
      <c r="X9" s="86"/>
      <c r="Y9" s="87"/>
      <c r="Z9" s="82" t="s">
        <v>16</v>
      </c>
      <c r="AA9" s="83"/>
      <c r="AB9" s="83"/>
      <c r="AC9" s="83"/>
      <c r="AD9" s="84"/>
      <c r="AE9" s="79" t="s">
        <v>17</v>
      </c>
      <c r="AF9" s="80"/>
      <c r="AG9" s="80"/>
      <c r="AH9" s="80"/>
      <c r="AI9" s="81"/>
      <c r="AJ9" s="76" t="s">
        <v>18</v>
      </c>
      <c r="AK9" s="77"/>
      <c r="AL9" s="77"/>
      <c r="AM9" s="77"/>
      <c r="AN9" s="78"/>
      <c r="AO9" s="74" t="s">
        <v>19</v>
      </c>
      <c r="AP9" s="75"/>
      <c r="AQ9" s="75"/>
    </row>
    <row r="10" spans="1:43" s="17" customFormat="1" ht="25.5">
      <c r="A10" s="22" t="s">
        <v>20</v>
      </c>
      <c r="B10" s="22" t="s">
        <v>21</v>
      </c>
      <c r="C10" s="96"/>
      <c r="D10" s="96"/>
      <c r="E10" s="22" t="s">
        <v>22</v>
      </c>
      <c r="F10" s="22" t="s">
        <v>23</v>
      </c>
      <c r="G10" s="13" t="s">
        <v>24</v>
      </c>
      <c r="H10" s="13" t="s">
        <v>25</v>
      </c>
      <c r="I10" s="13" t="s">
        <v>26</v>
      </c>
      <c r="J10" s="13" t="s">
        <v>27</v>
      </c>
      <c r="K10" s="13" t="s">
        <v>28</v>
      </c>
      <c r="L10" s="14" t="s">
        <v>29</v>
      </c>
      <c r="M10" s="14" t="s">
        <v>30</v>
      </c>
      <c r="N10" s="14" t="s">
        <v>31</v>
      </c>
      <c r="O10" s="14" t="s">
        <v>32</v>
      </c>
      <c r="P10" s="14" t="s">
        <v>33</v>
      </c>
      <c r="Q10" s="14" t="s">
        <v>34</v>
      </c>
      <c r="R10" s="16" t="s">
        <v>35</v>
      </c>
      <c r="S10" s="16" t="s">
        <v>36</v>
      </c>
      <c r="T10" s="16" t="s">
        <v>37</v>
      </c>
      <c r="U10" s="21" t="s">
        <v>38</v>
      </c>
      <c r="V10" s="21" t="s">
        <v>39</v>
      </c>
      <c r="W10" s="21" t="s">
        <v>14</v>
      </c>
      <c r="X10" s="21" t="s">
        <v>40</v>
      </c>
      <c r="Y10" s="21" t="s">
        <v>41</v>
      </c>
      <c r="Z10" s="15" t="s">
        <v>38</v>
      </c>
      <c r="AA10" s="15" t="s">
        <v>39</v>
      </c>
      <c r="AB10" s="15" t="s">
        <v>14</v>
      </c>
      <c r="AC10" s="15" t="s">
        <v>40</v>
      </c>
      <c r="AD10" s="15" t="s">
        <v>41</v>
      </c>
      <c r="AE10" s="20" t="s">
        <v>38</v>
      </c>
      <c r="AF10" s="20" t="s">
        <v>39</v>
      </c>
      <c r="AG10" s="20" t="s">
        <v>14</v>
      </c>
      <c r="AH10" s="20" t="s">
        <v>40</v>
      </c>
      <c r="AI10" s="20" t="s">
        <v>41</v>
      </c>
      <c r="AJ10" s="19" t="s">
        <v>38</v>
      </c>
      <c r="AK10" s="19" t="s">
        <v>39</v>
      </c>
      <c r="AL10" s="19" t="s">
        <v>14</v>
      </c>
      <c r="AM10" s="19" t="s">
        <v>40</v>
      </c>
      <c r="AN10" s="19" t="s">
        <v>41</v>
      </c>
      <c r="AO10" s="18" t="s">
        <v>38</v>
      </c>
      <c r="AP10" s="18" t="s">
        <v>39</v>
      </c>
      <c r="AQ10" s="18" t="s">
        <v>14</v>
      </c>
    </row>
    <row r="11" spans="1:43" s="4" customFormat="1" ht="105" customHeight="1">
      <c r="A11" s="3" t="s">
        <v>42</v>
      </c>
      <c r="B11" s="40" t="s">
        <v>43</v>
      </c>
      <c r="C11" s="29" t="s">
        <v>44</v>
      </c>
      <c r="D11" s="29" t="s">
        <v>45</v>
      </c>
      <c r="E11" s="29" t="s">
        <v>46</v>
      </c>
      <c r="F11" s="29" t="s">
        <v>46</v>
      </c>
      <c r="G11" s="30" t="s">
        <v>47</v>
      </c>
      <c r="H11" s="30" t="s">
        <v>48</v>
      </c>
      <c r="I11" s="31" t="s">
        <v>49</v>
      </c>
      <c r="J11" s="41">
        <v>0.9</v>
      </c>
      <c r="K11" s="30" t="s">
        <v>50</v>
      </c>
      <c r="L11" s="30" t="s">
        <v>51</v>
      </c>
      <c r="M11" s="32">
        <v>0.9</v>
      </c>
      <c r="N11" s="32">
        <v>0.9</v>
      </c>
      <c r="O11" s="32">
        <v>0.9</v>
      </c>
      <c r="P11" s="32">
        <v>0.9</v>
      </c>
      <c r="Q11" s="32">
        <v>0.9</v>
      </c>
      <c r="R11" s="64" t="s">
        <v>52</v>
      </c>
      <c r="S11" s="30" t="s">
        <v>53</v>
      </c>
      <c r="T11" s="30" t="s">
        <v>54</v>
      </c>
      <c r="U11" s="41">
        <v>0.9</v>
      </c>
      <c r="V11" s="33"/>
      <c r="W11" s="34">
        <f>IFERROR(IF(V11/U11&gt;1,1,V11/U11),0)</f>
        <v>0</v>
      </c>
      <c r="X11" s="35"/>
      <c r="Y11" s="35"/>
      <c r="Z11" s="41">
        <v>0.9</v>
      </c>
      <c r="AA11" s="36"/>
      <c r="AB11" s="34">
        <f>IFERROR(IF(AA11/Z11&gt;1,1,AA11/Z11),0)</f>
        <v>0</v>
      </c>
      <c r="AC11" s="35"/>
      <c r="AD11" s="35"/>
      <c r="AE11" s="41">
        <v>0.9</v>
      </c>
      <c r="AF11" s="36"/>
      <c r="AG11" s="34">
        <f>IFERROR(IF(AF11/AE11&gt;1,1,AF11/AE11),0)</f>
        <v>0</v>
      </c>
      <c r="AH11" s="35"/>
      <c r="AI11" s="35"/>
      <c r="AJ11" s="41">
        <v>0.9</v>
      </c>
      <c r="AK11" s="36"/>
      <c r="AL11" s="34">
        <f>IFERROR(IF(AK11/AJ11&gt;1,1,AK11/AJ11),0)</f>
        <v>0</v>
      </c>
      <c r="AM11" s="35"/>
      <c r="AN11" s="35"/>
      <c r="AO11" s="37"/>
      <c r="AP11" s="38"/>
      <c r="AQ11" s="39"/>
    </row>
    <row r="12" spans="1:43" s="4" customFormat="1" ht="87.6" customHeight="1">
      <c r="A12" s="3" t="s">
        <v>55</v>
      </c>
      <c r="B12" s="40" t="s">
        <v>56</v>
      </c>
      <c r="C12" s="29" t="s">
        <v>44</v>
      </c>
      <c r="D12" s="29" t="s">
        <v>45</v>
      </c>
      <c r="E12" s="29" t="s">
        <v>46</v>
      </c>
      <c r="F12" s="29" t="s">
        <v>46</v>
      </c>
      <c r="G12" s="30" t="s">
        <v>47</v>
      </c>
      <c r="H12" s="30" t="s">
        <v>57</v>
      </c>
      <c r="I12" s="31" t="s">
        <v>49</v>
      </c>
      <c r="J12" s="41">
        <v>0.85</v>
      </c>
      <c r="K12" s="30" t="s">
        <v>58</v>
      </c>
      <c r="L12" s="30" t="s">
        <v>51</v>
      </c>
      <c r="M12" s="42">
        <v>0.85</v>
      </c>
      <c r="N12" s="42">
        <v>0.85</v>
      </c>
      <c r="O12" s="42">
        <v>0.85</v>
      </c>
      <c r="P12" s="42">
        <v>0.85</v>
      </c>
      <c r="Q12" s="43">
        <v>0.85</v>
      </c>
      <c r="R12" s="64" t="s">
        <v>59</v>
      </c>
      <c r="S12" s="30" t="s">
        <v>60</v>
      </c>
      <c r="T12" s="30" t="s">
        <v>54</v>
      </c>
      <c r="U12" s="41">
        <v>0.85</v>
      </c>
      <c r="V12" s="33"/>
      <c r="W12" s="34">
        <f>IFERROR(IF(V12/U12&gt;1,1,V12/U12),0)</f>
        <v>0</v>
      </c>
      <c r="X12" s="35"/>
      <c r="Y12" s="35"/>
      <c r="Z12" s="41">
        <v>0.85</v>
      </c>
      <c r="AA12" s="33"/>
      <c r="AB12" s="34">
        <f>IFERROR(IF(AA12/Z12&gt;1,1,AA12/Z12),0)</f>
        <v>0</v>
      </c>
      <c r="AC12" s="35"/>
      <c r="AD12" s="35"/>
      <c r="AE12" s="41">
        <v>0.85</v>
      </c>
      <c r="AF12" s="33"/>
      <c r="AG12" s="34">
        <f>IFERROR(IF(AF12/AE12&gt;1,1,AF12/AE12),0)</f>
        <v>0</v>
      </c>
      <c r="AH12" s="35"/>
      <c r="AI12" s="35"/>
      <c r="AJ12" s="41">
        <v>0.85</v>
      </c>
      <c r="AK12" s="33"/>
      <c r="AL12" s="34">
        <f>IFERROR(IF(AK12/AJ12&gt;1,1,AK12/AJ12),0)</f>
        <v>0</v>
      </c>
      <c r="AM12" s="35"/>
      <c r="AN12" s="35"/>
      <c r="AO12" s="37"/>
      <c r="AP12" s="38"/>
      <c r="AQ12" s="39"/>
    </row>
    <row r="13" spans="1:43" s="4" customFormat="1" ht="72" customHeight="1">
      <c r="A13" s="3" t="s">
        <v>61</v>
      </c>
      <c r="B13" s="30" t="s">
        <v>62</v>
      </c>
      <c r="C13" s="29" t="s">
        <v>44</v>
      </c>
      <c r="D13" s="29" t="s">
        <v>45</v>
      </c>
      <c r="E13" s="29" t="s">
        <v>46</v>
      </c>
      <c r="F13" s="29" t="s">
        <v>46</v>
      </c>
      <c r="G13" s="30" t="s">
        <v>47</v>
      </c>
      <c r="H13" s="30" t="s">
        <v>63</v>
      </c>
      <c r="I13" s="31" t="s">
        <v>49</v>
      </c>
      <c r="J13" s="41">
        <v>0.85</v>
      </c>
      <c r="K13" s="30" t="s">
        <v>64</v>
      </c>
      <c r="L13" s="30" t="s">
        <v>51</v>
      </c>
      <c r="M13" s="42">
        <v>0.85</v>
      </c>
      <c r="N13" s="42">
        <v>0.85</v>
      </c>
      <c r="O13" s="42">
        <v>0.85</v>
      </c>
      <c r="P13" s="42">
        <v>0.85</v>
      </c>
      <c r="Q13" s="43">
        <v>0.85</v>
      </c>
      <c r="R13" s="44" t="s">
        <v>65</v>
      </c>
      <c r="S13" s="30" t="s">
        <v>66</v>
      </c>
      <c r="T13" s="30" t="s">
        <v>54</v>
      </c>
      <c r="U13" s="41">
        <v>0.85</v>
      </c>
      <c r="V13" s="33"/>
      <c r="W13" s="34">
        <f>IFERROR(IF(V13/U13&gt;1,1,V13/U13),0)</f>
        <v>0</v>
      </c>
      <c r="X13" s="35"/>
      <c r="Y13" s="35"/>
      <c r="Z13" s="41">
        <v>0.85</v>
      </c>
      <c r="AA13" s="33"/>
      <c r="AB13" s="34">
        <f>IFERROR(IF(AA13/Z13&gt;1,1,AA13/Z13),0)</f>
        <v>0</v>
      </c>
      <c r="AC13" s="35"/>
      <c r="AD13" s="35"/>
      <c r="AE13" s="41">
        <v>0.85</v>
      </c>
      <c r="AF13" s="33"/>
      <c r="AG13" s="34">
        <f>IFERROR(IF(AF13/AE13&gt;1,1,AF13/AE13),0)</f>
        <v>0</v>
      </c>
      <c r="AH13" s="35"/>
      <c r="AI13" s="35"/>
      <c r="AJ13" s="41">
        <v>0.85</v>
      </c>
      <c r="AK13" s="33"/>
      <c r="AL13" s="34">
        <f>IFERROR(IF(AK13/AJ13&gt;1,1,AK13/AJ13),0)</f>
        <v>0</v>
      </c>
      <c r="AM13" s="35"/>
      <c r="AN13" s="35"/>
      <c r="AO13" s="37"/>
      <c r="AP13" s="38"/>
      <c r="AQ13" s="39"/>
    </row>
    <row r="14" spans="1:43" s="4" customFormat="1" ht="75">
      <c r="A14" s="45">
        <v>4</v>
      </c>
      <c r="B14" s="40" t="s">
        <v>67</v>
      </c>
      <c r="C14" s="29" t="s">
        <v>44</v>
      </c>
      <c r="D14" s="29" t="s">
        <v>45</v>
      </c>
      <c r="E14" s="29" t="s">
        <v>46</v>
      </c>
      <c r="F14" s="29" t="s">
        <v>46</v>
      </c>
      <c r="G14" s="30" t="s">
        <v>47</v>
      </c>
      <c r="H14" s="30" t="s">
        <v>68</v>
      </c>
      <c r="I14" s="31" t="s">
        <v>49</v>
      </c>
      <c r="J14" s="41">
        <v>0.85</v>
      </c>
      <c r="K14" s="30" t="s">
        <v>69</v>
      </c>
      <c r="L14" s="30" t="s">
        <v>51</v>
      </c>
      <c r="M14" s="42">
        <v>0.85</v>
      </c>
      <c r="N14" s="42">
        <v>0.85</v>
      </c>
      <c r="O14" s="42">
        <v>0.85</v>
      </c>
      <c r="P14" s="42">
        <v>0.85</v>
      </c>
      <c r="Q14" s="43">
        <v>0.85</v>
      </c>
      <c r="R14" s="65" t="s">
        <v>70</v>
      </c>
      <c r="S14" s="30" t="s">
        <v>71</v>
      </c>
      <c r="T14" s="30" t="s">
        <v>54</v>
      </c>
      <c r="U14" s="46">
        <v>0.85</v>
      </c>
      <c r="V14" s="47"/>
      <c r="W14" s="48">
        <f t="shared" ref="W14:W16" si="0">IF(V14/U14&gt;100%,100%,V14/U14)</f>
        <v>0</v>
      </c>
      <c r="X14" s="49"/>
      <c r="Y14" s="50"/>
      <c r="Z14" s="51">
        <v>0.85</v>
      </c>
      <c r="AA14" s="42"/>
      <c r="AB14" s="42">
        <f t="shared" ref="AB14:AB16" si="1">IF(AA14/Z14&gt;100%,100%,AA14/Z14)</f>
        <v>0</v>
      </c>
      <c r="AC14" s="52"/>
      <c r="AD14" s="52"/>
      <c r="AE14" s="53">
        <v>0.85</v>
      </c>
      <c r="AF14" s="53"/>
      <c r="AG14" s="54">
        <f>IF(AF14/AE14&gt;100%,100%,AF14/AE14)</f>
        <v>0</v>
      </c>
      <c r="AH14" s="52"/>
      <c r="AI14" s="52"/>
      <c r="AJ14" s="53">
        <v>0.85</v>
      </c>
      <c r="AK14" s="53"/>
      <c r="AL14" s="42">
        <f>IF(AK14/AJ14&gt;100%,100%,AK14/AJ14)</f>
        <v>0</v>
      </c>
      <c r="AM14" s="35"/>
      <c r="AN14" s="35"/>
      <c r="AO14" s="37"/>
      <c r="AP14" s="38"/>
      <c r="AQ14" s="39"/>
    </row>
    <row r="15" spans="1:43" s="4" customFormat="1" ht="78.95" customHeight="1">
      <c r="A15" s="45">
        <v>5</v>
      </c>
      <c r="B15" s="30" t="s">
        <v>72</v>
      </c>
      <c r="C15" s="29" t="s">
        <v>44</v>
      </c>
      <c r="D15" s="29" t="s">
        <v>45</v>
      </c>
      <c r="E15" s="29" t="s">
        <v>46</v>
      </c>
      <c r="F15" s="29" t="s">
        <v>46</v>
      </c>
      <c r="G15" s="30" t="s">
        <v>47</v>
      </c>
      <c r="H15" s="30" t="s">
        <v>73</v>
      </c>
      <c r="I15" s="31" t="s">
        <v>74</v>
      </c>
      <c r="J15" s="30">
        <v>4</v>
      </c>
      <c r="K15" s="30" t="s">
        <v>75</v>
      </c>
      <c r="L15" s="30" t="s">
        <v>76</v>
      </c>
      <c r="M15" s="28">
        <v>1</v>
      </c>
      <c r="N15" s="28">
        <v>1</v>
      </c>
      <c r="O15" s="28">
        <v>1</v>
      </c>
      <c r="P15" s="28">
        <v>1</v>
      </c>
      <c r="Q15" s="63">
        <v>4</v>
      </c>
      <c r="R15" s="64" t="s">
        <v>77</v>
      </c>
      <c r="S15" s="30" t="s">
        <v>53</v>
      </c>
      <c r="T15" s="30" t="s">
        <v>54</v>
      </c>
      <c r="U15" s="55">
        <v>1</v>
      </c>
      <c r="V15" s="56"/>
      <c r="W15" s="57">
        <f t="shared" si="0"/>
        <v>0</v>
      </c>
      <c r="X15" s="58"/>
      <c r="Y15" s="59"/>
      <c r="Z15" s="60">
        <v>1</v>
      </c>
      <c r="AA15" s="60"/>
      <c r="AB15" s="42">
        <f t="shared" si="1"/>
        <v>0</v>
      </c>
      <c r="AC15" s="52"/>
      <c r="AD15" s="35"/>
      <c r="AE15" s="61">
        <f t="shared" ref="AE15" si="2">O15</f>
        <v>1</v>
      </c>
      <c r="AF15" s="61"/>
      <c r="AG15" s="54">
        <f t="shared" ref="AG15:AG16" si="3">IF(AF15/AE15&gt;100%,100%,AF15/AE15)</f>
        <v>0</v>
      </c>
      <c r="AH15" s="52"/>
      <c r="AI15" s="52"/>
      <c r="AJ15" s="61">
        <f t="shared" ref="AJ15" si="4">P15</f>
        <v>1</v>
      </c>
      <c r="AK15" s="61"/>
      <c r="AL15" s="54">
        <f t="shared" ref="AL15:AL16" si="5">IF(AK15/AJ15&gt;100%,100%,AK15/AJ15)</f>
        <v>0</v>
      </c>
      <c r="AM15" s="52"/>
      <c r="AN15" s="52"/>
      <c r="AO15" s="53"/>
      <c r="AP15" s="54"/>
      <c r="AQ15" s="39"/>
    </row>
    <row r="16" spans="1:43" s="4" customFormat="1" ht="114.6" customHeight="1">
      <c r="A16" s="3" t="s">
        <v>78</v>
      </c>
      <c r="B16" s="30" t="s">
        <v>79</v>
      </c>
      <c r="C16" s="29" t="s">
        <v>44</v>
      </c>
      <c r="D16" s="29" t="s">
        <v>45</v>
      </c>
      <c r="E16" s="29" t="s">
        <v>46</v>
      </c>
      <c r="F16" s="29" t="s">
        <v>46</v>
      </c>
      <c r="G16" s="30" t="s">
        <v>47</v>
      </c>
      <c r="H16" s="30" t="s">
        <v>80</v>
      </c>
      <c r="I16" s="31" t="s">
        <v>49</v>
      </c>
      <c r="J16" s="41">
        <v>1</v>
      </c>
      <c r="K16" s="30" t="s">
        <v>81</v>
      </c>
      <c r="L16" s="30" t="s">
        <v>51</v>
      </c>
      <c r="M16" s="32">
        <v>1</v>
      </c>
      <c r="N16" s="32">
        <v>1</v>
      </c>
      <c r="O16" s="32">
        <v>1</v>
      </c>
      <c r="P16" s="32">
        <v>1</v>
      </c>
      <c r="Q16" s="32">
        <v>1</v>
      </c>
      <c r="R16" s="62" t="s">
        <v>82</v>
      </c>
      <c r="S16" s="30" t="s">
        <v>83</v>
      </c>
      <c r="T16" s="30" t="s">
        <v>54</v>
      </c>
      <c r="U16" s="32">
        <v>1</v>
      </c>
      <c r="V16" s="33"/>
      <c r="W16" s="57">
        <f t="shared" si="0"/>
        <v>0</v>
      </c>
      <c r="X16" s="35"/>
      <c r="Y16" s="35"/>
      <c r="Z16" s="32">
        <v>1</v>
      </c>
      <c r="AA16" s="33"/>
      <c r="AB16" s="57">
        <f t="shared" si="1"/>
        <v>0</v>
      </c>
      <c r="AC16" s="35"/>
      <c r="AD16" s="35"/>
      <c r="AE16" s="32">
        <v>1</v>
      </c>
      <c r="AF16" s="33"/>
      <c r="AG16" s="57">
        <f t="shared" si="3"/>
        <v>0</v>
      </c>
      <c r="AH16" s="35"/>
      <c r="AI16" s="35"/>
      <c r="AJ16" s="32">
        <v>1</v>
      </c>
      <c r="AK16" s="33"/>
      <c r="AL16" s="57">
        <f t="shared" si="5"/>
        <v>0</v>
      </c>
      <c r="AM16" s="35"/>
      <c r="AN16" s="35"/>
      <c r="AO16" s="37"/>
      <c r="AP16" s="38"/>
      <c r="AQ16" s="39"/>
    </row>
    <row r="17" spans="1:43" s="2" customFormat="1" ht="18.75">
      <c r="A17" s="12"/>
      <c r="B17" s="67" t="s">
        <v>84</v>
      </c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25"/>
      <c r="N17" s="25"/>
      <c r="O17" s="25"/>
      <c r="P17" s="25"/>
      <c r="Q17" s="25"/>
      <c r="R17" s="12"/>
      <c r="S17" s="12"/>
      <c r="T17" s="12"/>
      <c r="U17" s="25"/>
      <c r="V17" s="24"/>
      <c r="W17" s="26"/>
      <c r="X17" s="12"/>
      <c r="Y17" s="12"/>
      <c r="Z17" s="25"/>
      <c r="AA17" s="24"/>
      <c r="AB17" s="26"/>
      <c r="AC17" s="12"/>
      <c r="AD17" s="12"/>
      <c r="AE17" s="25"/>
      <c r="AF17" s="24"/>
      <c r="AG17" s="26"/>
      <c r="AH17" s="12"/>
      <c r="AI17" s="12"/>
      <c r="AJ17" s="25"/>
      <c r="AK17" s="24"/>
      <c r="AL17" s="26"/>
      <c r="AM17" s="12"/>
      <c r="AN17" s="12"/>
      <c r="AO17" s="25"/>
      <c r="AP17" s="24"/>
      <c r="AQ17" s="26"/>
    </row>
  </sheetData>
  <sheetProtection formatCells="0" formatRows="0" insertRows="0" insertHyperlinks="0" deleteRows="0" sort="0" autoFilter="0" pivotTables="0"/>
  <mergeCells count="21">
    <mergeCell ref="G4:I4"/>
    <mergeCell ref="E3:I3"/>
    <mergeCell ref="G5:I5"/>
    <mergeCell ref="G6:I6"/>
    <mergeCell ref="G7:I7"/>
    <mergeCell ref="A3:B7"/>
    <mergeCell ref="H1:I1"/>
    <mergeCell ref="A1:G1"/>
    <mergeCell ref="AO9:AQ9"/>
    <mergeCell ref="AJ9:AN9"/>
    <mergeCell ref="AE9:AI9"/>
    <mergeCell ref="Z9:AD9"/>
    <mergeCell ref="U9:Y9"/>
    <mergeCell ref="A9:B9"/>
    <mergeCell ref="G9:K9"/>
    <mergeCell ref="L9:Q9"/>
    <mergeCell ref="E9:F9"/>
    <mergeCell ref="C9:C10"/>
    <mergeCell ref="D9:D10"/>
    <mergeCell ref="R9:T9"/>
    <mergeCell ref="C3:C7"/>
  </mergeCells>
  <phoneticPr fontId="10" type="noConversion"/>
  <dataValidations count="2">
    <dataValidation allowBlank="1" showInputMessage="1" showErrorMessage="1" error="Escriba un texto " promptTitle="Cualquier contenido" sqref="I8 E4:E7" xr:uid="{00000000-0002-0000-0100-000000000000}"/>
    <dataValidation type="decimal" allowBlank="1" showInputMessage="1" showErrorMessage="1" sqref="AL11 AB11 AG11 AJ12:AL13 Z12:AB13 AE12:AG13 U12:U13 V11:W13 Z16:AA16 AE16:AF16 AJ16:AK16 W17 U16:V17" xr:uid="{2620A730-8CA7-472C-88BC-172E885C72B7}">
      <formula1>0</formula1>
      <formula2>1000000</formula2>
    </dataValidation>
  </dataValidations>
  <pageMargins left="0.7" right="0.7" top="0.75" bottom="0.75" header="0.3" footer="0.3"/>
  <pageSetup paperSize="9" orientation="portrait" r:id="rId1"/>
  <ignoredErrors>
    <ignoredError sqref="A12:A13 A16" numberStoredAsText="1"/>
  </ignoredError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error="Escriba un texto " promptTitle="Cualquier contenido" xr:uid="{00000000-0002-0000-0100-000001000000}">
          <x14:formula1>
            <xm:f>Listas!#REF!</xm:f>
          </x14:formula1>
          <xm:sqref>I18:I1048576</xm:sqref>
        </x14:dataValidation>
        <x14:dataValidation type="list" allowBlank="1" showInputMessage="1" showErrorMessage="1" xr:uid="{D42C5450-6ED3-4564-A887-50449244D0BF}">
          <x14:formula1>
            <xm:f>Listas!$B$2:$B$13</xm:f>
          </x14:formula1>
          <xm:sqref>C11:C16</xm:sqref>
        </x14:dataValidation>
        <x14:dataValidation type="list" allowBlank="1" showInputMessage="1" showErrorMessage="1" xr:uid="{368CAFF5-BE04-4FFF-B338-51D69BA23554}">
          <x14:formula1>
            <xm:f>Listas!$C$2:$C$10</xm:f>
          </x14:formula1>
          <xm:sqref>D11:D16</xm:sqref>
        </x14:dataValidation>
        <x14:dataValidation type="list" allowBlank="1" showInputMessage="1" showErrorMessage="1" xr:uid="{644DEEAA-0D3C-4060-99CA-C576A2F91A4D}">
          <x14:formula1>
            <xm:f>Listas!$F$2:$F$4</xm:f>
          </x14:formula1>
          <xm:sqref>G11:G16</xm:sqref>
        </x14:dataValidation>
        <x14:dataValidation type="list" allowBlank="1" showInputMessage="1" showErrorMessage="1" xr:uid="{F27B990B-F8E1-43B0-B8F7-E94519E68711}">
          <x14:formula1>
            <xm:f>Listas!$G$2:$G$5</xm:f>
          </x14:formula1>
          <xm:sqref>L11:L16</xm:sqref>
        </x14:dataValidation>
        <x14:dataValidation type="list" allowBlank="1" showInputMessage="1" showErrorMessage="1" xr:uid="{C796A1BB-E3D0-4CD8-ACC9-FDFA023B9637}">
          <x14:formula1>
            <xm:f>Listas!$D$2:$D$9</xm:f>
          </x14:formula1>
          <xm:sqref>E11:E16</xm:sqref>
        </x14:dataValidation>
        <x14:dataValidation type="list" allowBlank="1" showInputMessage="1" showErrorMessage="1" xr:uid="{58850C7A-2E47-433A-B262-09D663210CBD}">
          <x14:formula1>
            <xm:f>Listas!$E$2:$E$21</xm:f>
          </x14:formula1>
          <xm:sqref>F11:F16</xm:sqref>
        </x14:dataValidation>
        <x14:dataValidation type="list" allowBlank="1" showInputMessage="1" showErrorMessage="1" xr:uid="{80A19DC1-4D67-4B84-B2EE-734B5921D124}">
          <x14:formula1>
            <xm:f>Listas!$A$2:$A$25</xm:f>
          </x14:formula1>
          <xm:sqref>T11:T16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25"/>
  <sheetViews>
    <sheetView topLeftCell="B1" workbookViewId="0">
      <selection activeCell="B1" sqref="B1"/>
    </sheetView>
  </sheetViews>
  <sheetFormatPr defaultColWidth="11.42578125" defaultRowHeight="15"/>
  <cols>
    <col min="1" max="1" width="94.28515625" bestFit="1" customWidth="1"/>
    <col min="2" max="2" width="177.140625" bestFit="1" customWidth="1"/>
    <col min="3" max="3" width="255.7109375" bestFit="1" customWidth="1"/>
    <col min="4" max="4" width="39.140625" bestFit="1" customWidth="1"/>
    <col min="5" max="5" width="83.42578125" bestFit="1" customWidth="1"/>
    <col min="6" max="6" width="15.7109375" bestFit="1" customWidth="1"/>
    <col min="7" max="7" width="20.7109375" bestFit="1" customWidth="1"/>
    <col min="8" max="8" width="177.140625" bestFit="1" customWidth="1"/>
  </cols>
  <sheetData>
    <row r="1" spans="1:7" s="23" customFormat="1">
      <c r="A1" s="23" t="s">
        <v>85</v>
      </c>
      <c r="B1" s="23" t="s">
        <v>86</v>
      </c>
      <c r="C1" s="23" t="s">
        <v>87</v>
      </c>
      <c r="D1" s="23" t="s">
        <v>88</v>
      </c>
      <c r="E1" s="23" t="s">
        <v>89</v>
      </c>
      <c r="F1" s="23" t="s">
        <v>24</v>
      </c>
      <c r="G1" s="23" t="s">
        <v>29</v>
      </c>
    </row>
    <row r="2" spans="1:7">
      <c r="A2" t="s">
        <v>90</v>
      </c>
      <c r="B2" t="s">
        <v>91</v>
      </c>
      <c r="C2" t="s">
        <v>92</v>
      </c>
      <c r="D2" t="s">
        <v>93</v>
      </c>
      <c r="E2" s="9" t="s">
        <v>94</v>
      </c>
      <c r="F2" t="s">
        <v>47</v>
      </c>
      <c r="G2" t="s">
        <v>76</v>
      </c>
    </row>
    <row r="3" spans="1:7">
      <c r="A3" t="s">
        <v>95</v>
      </c>
      <c r="B3" t="s">
        <v>96</v>
      </c>
      <c r="C3" t="s">
        <v>97</v>
      </c>
      <c r="D3" t="s">
        <v>98</v>
      </c>
      <c r="E3" s="9" t="s">
        <v>99</v>
      </c>
      <c r="F3" t="s">
        <v>100</v>
      </c>
      <c r="G3" t="s">
        <v>51</v>
      </c>
    </row>
    <row r="4" spans="1:7">
      <c r="A4" t="s">
        <v>101</v>
      </c>
      <c r="B4" t="s">
        <v>102</v>
      </c>
      <c r="C4" t="s">
        <v>45</v>
      </c>
      <c r="D4" t="s">
        <v>103</v>
      </c>
      <c r="E4" s="9" t="s">
        <v>104</v>
      </c>
      <c r="F4" t="s">
        <v>105</v>
      </c>
      <c r="G4" t="s">
        <v>106</v>
      </c>
    </row>
    <row r="5" spans="1:7">
      <c r="A5" t="s">
        <v>107</v>
      </c>
      <c r="B5" t="s">
        <v>108</v>
      </c>
      <c r="C5" t="s">
        <v>109</v>
      </c>
      <c r="D5" t="s">
        <v>110</v>
      </c>
      <c r="E5" s="9" t="s">
        <v>111</v>
      </c>
      <c r="G5" t="s">
        <v>112</v>
      </c>
    </row>
    <row r="6" spans="1:7">
      <c r="A6" t="s">
        <v>113</v>
      </c>
      <c r="B6" t="s">
        <v>114</v>
      </c>
      <c r="C6" t="s">
        <v>115</v>
      </c>
      <c r="D6" t="s">
        <v>116</v>
      </c>
      <c r="E6" s="9" t="s">
        <v>117</v>
      </c>
    </row>
    <row r="7" spans="1:7">
      <c r="A7" t="s">
        <v>118</v>
      </c>
      <c r="B7" t="s">
        <v>119</v>
      </c>
      <c r="C7" t="s">
        <v>120</v>
      </c>
      <c r="D7" t="s">
        <v>121</v>
      </c>
      <c r="E7" s="9" t="s">
        <v>122</v>
      </c>
    </row>
    <row r="8" spans="1:7">
      <c r="A8" t="s">
        <v>123</v>
      </c>
      <c r="B8" t="s">
        <v>124</v>
      </c>
      <c r="C8" t="s">
        <v>125</v>
      </c>
      <c r="D8" t="s">
        <v>126</v>
      </c>
      <c r="E8" s="9" t="s">
        <v>127</v>
      </c>
    </row>
    <row r="9" spans="1:7">
      <c r="A9" t="s">
        <v>128</v>
      </c>
      <c r="B9" t="s">
        <v>129</v>
      </c>
      <c r="C9" t="s">
        <v>130</v>
      </c>
      <c r="D9" s="9" t="s">
        <v>46</v>
      </c>
      <c r="E9" s="9" t="s">
        <v>131</v>
      </c>
    </row>
    <row r="10" spans="1:7">
      <c r="A10" t="s">
        <v>132</v>
      </c>
      <c r="B10" t="s">
        <v>133</v>
      </c>
      <c r="C10" t="s">
        <v>134</v>
      </c>
      <c r="E10" s="9" t="s">
        <v>135</v>
      </c>
    </row>
    <row r="11" spans="1:7">
      <c r="A11" t="s">
        <v>136</v>
      </c>
      <c r="B11" t="s">
        <v>137</v>
      </c>
      <c r="E11" s="9" t="s">
        <v>138</v>
      </c>
    </row>
    <row r="12" spans="1:7">
      <c r="A12" t="s">
        <v>139</v>
      </c>
      <c r="B12" t="s">
        <v>44</v>
      </c>
      <c r="E12" s="9" t="s">
        <v>140</v>
      </c>
    </row>
    <row r="13" spans="1:7">
      <c r="A13" t="s">
        <v>141</v>
      </c>
      <c r="B13" t="s">
        <v>142</v>
      </c>
      <c r="E13" s="9" t="s">
        <v>143</v>
      </c>
    </row>
    <row r="14" spans="1:7">
      <c r="A14" t="s">
        <v>144</v>
      </c>
      <c r="E14" s="9" t="s">
        <v>145</v>
      </c>
      <c r="F14" s="9"/>
    </row>
    <row r="15" spans="1:7">
      <c r="A15" t="s">
        <v>146</v>
      </c>
      <c r="E15" s="9" t="s">
        <v>147</v>
      </c>
      <c r="F15" s="9"/>
    </row>
    <row r="16" spans="1:7">
      <c r="A16" t="s">
        <v>148</v>
      </c>
      <c r="E16" s="9" t="s">
        <v>149</v>
      </c>
      <c r="F16" s="9"/>
    </row>
    <row r="17" spans="1:6">
      <c r="A17" t="s">
        <v>150</v>
      </c>
      <c r="E17" s="9" t="s">
        <v>151</v>
      </c>
      <c r="F17" s="9"/>
    </row>
    <row r="18" spans="1:6">
      <c r="A18" t="s">
        <v>152</v>
      </c>
      <c r="E18" s="9" t="s">
        <v>153</v>
      </c>
      <c r="F18" s="9"/>
    </row>
    <row r="19" spans="1:6">
      <c r="A19" t="s">
        <v>154</v>
      </c>
      <c r="E19" s="9" t="s">
        <v>155</v>
      </c>
      <c r="F19" s="9"/>
    </row>
    <row r="20" spans="1:6">
      <c r="A20" t="s">
        <v>156</v>
      </c>
      <c r="E20" s="9" t="s">
        <v>157</v>
      </c>
      <c r="F20" s="9"/>
    </row>
    <row r="21" spans="1:6">
      <c r="A21" t="s">
        <v>158</v>
      </c>
      <c r="E21" s="9" t="s">
        <v>46</v>
      </c>
      <c r="F21" s="9"/>
    </row>
    <row r="22" spans="1:6">
      <c r="A22" t="s">
        <v>54</v>
      </c>
    </row>
    <row r="23" spans="1:6">
      <c r="A23" t="s">
        <v>159</v>
      </c>
    </row>
    <row r="24" spans="1:6">
      <c r="A24" t="s">
        <v>160</v>
      </c>
    </row>
    <row r="25" spans="1:6">
      <c r="A25" t="s">
        <v>161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4d1d2e24-7be0-47eb-a1db-99cc6d75caff" xsi:nil="true"/>
    <lcf76f155ced4ddcb4097134ff3c332f xmlns="4d1d2e24-7be0-47eb-a1db-99cc6d75caff">
      <Terms xmlns="http://schemas.microsoft.com/office/infopath/2007/PartnerControls"/>
    </lcf76f155ced4ddcb4097134ff3c332f>
    <TaxCatchAll xmlns="d6eaa91c-3afb-4015-aba1-5ff992c1a5ca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1BFFB4411CFC54CA6A3FA228255AE4E" ma:contentTypeVersion="20" ma:contentTypeDescription="Crear nuevo documento." ma:contentTypeScope="" ma:versionID="e2c61d711546a8d177325e865e6eca1a">
  <xsd:schema xmlns:xsd="http://www.w3.org/2001/XMLSchema" xmlns:xs="http://www.w3.org/2001/XMLSchema" xmlns:p="http://schemas.microsoft.com/office/2006/metadata/properties" xmlns:ns2="4d1d2e24-7be0-47eb-a1db-99cc6d75caff" xmlns:ns3="d6eaa91c-3afb-4015-aba1-5ff992c1a5ca" targetNamespace="http://schemas.microsoft.com/office/2006/metadata/properties" ma:root="true" ma:fieldsID="f0f8f8eb9048146977135574a6b0b1e3" ns2:_="" ns3:_="">
    <xsd:import namespace="4d1d2e24-7be0-47eb-a1db-99cc6d75caff"/>
    <xsd:import namespace="d6eaa91c-3afb-4015-aba1-5ff992c1a5c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1d2e24-7be0-47eb-a1db-99cc6d75ca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8" nillable="true" ma:displayName="Estado de aprobación" ma:internalName="Estado_x0020_de_x0020_aprobaci_x00f3_n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Etiquetas de imagen" ma:readOnly="false" ma:fieldId="{5cf76f15-5ced-4ddc-b409-7134ff3c332f}" ma:taxonomyMulti="true" ma:sspId="1310d8ee-99bf-4ea4-9dbe-e9e068685e8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eaa91c-3afb-4015-aba1-5ff992c1a5c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3879f101-e3f4-43e5-bfb2-af477e66da4d}" ma:internalName="TaxCatchAll" ma:showField="CatchAllData" ma:web="d6eaa91c-3afb-4015-aba1-5ff992c1a5c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BD912C2-67FF-4F74-B857-B8D2F5FE6CA6}"/>
</file>

<file path=customXml/itemProps2.xml><?xml version="1.0" encoding="utf-8"?>
<ds:datastoreItem xmlns:ds="http://schemas.openxmlformats.org/officeDocument/2006/customXml" ds:itemID="{4A8B9FA2-269B-4F5A-A951-342DF8D4D98E}"/>
</file>

<file path=customXml/itemProps3.xml><?xml version="1.0" encoding="utf-8"?>
<ds:datastoreItem xmlns:ds="http://schemas.openxmlformats.org/officeDocument/2006/customXml" ds:itemID="{265251AB-C88B-4079-B78F-2291AC2E7AB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liliana casas</dc:creator>
  <cp:keywords/>
  <dc:description/>
  <cp:lastModifiedBy>Leidy Johana Avila Arias</cp:lastModifiedBy>
  <cp:revision/>
  <dcterms:created xsi:type="dcterms:W3CDTF">2021-01-25T18:44:53Z</dcterms:created>
  <dcterms:modified xsi:type="dcterms:W3CDTF">2025-12-19T12:53:28Z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0x01010041BFFB4411CFC54CA6A3FA228255AE4E</vt:lpwstr>
  </property>
  <property fmtid="{D5CDD505-2E9C-101B-9397-08002B2CF9AE}" pid="3" name="MediaServiceImageTags">
    <vt:lpwstr/>
  </property>
</Properties>
</file>