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aprieto/Documents/ALCALDIA LOCAL DE SUMAPAZ/Rta DERECHOS DE PETICIÓN 2025/"/>
    </mc:Choice>
  </mc:AlternateContent>
  <xr:revisionPtr revIDLastSave="0" documentId="13_ncr:1_{438676E5-2B41-5344-8910-932E81FC3D65}" xr6:coauthVersionLast="47" xr6:coauthVersionMax="47" xr10:uidLastSave="{00000000-0000-0000-0000-000000000000}"/>
  <bookViews>
    <workbookView xWindow="0" yWindow="500" windowWidth="25520" windowHeight="15460" xr2:uid="{963D5E4C-FEFC-3B4F-9D08-932F1F7813A8}"/>
  </bookViews>
  <sheets>
    <sheet name="Hoja1" sheetId="1" r:id="rId1"/>
  </sheets>
  <definedNames>
    <definedName name="_xlnm._FilterDatabase" localSheetId="0" hidden="1">Hoja1!$B$4:$D$4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 l="1"/>
  <c r="I5" i="1" s="1"/>
  <c r="I64" i="1" l="1"/>
  <c r="I23" i="1"/>
  <c r="I45" i="1"/>
  <c r="I61" i="1"/>
  <c r="I75" i="1"/>
  <c r="I26" i="1"/>
  <c r="I47" i="1"/>
  <c r="I63" i="1"/>
  <c r="I7" i="1"/>
  <c r="I76" i="1" s="1"/>
  <c r="I29" i="1"/>
  <c r="I48" i="1"/>
  <c r="I8" i="1"/>
  <c r="I33" i="1"/>
  <c r="I50" i="1"/>
  <c r="I68" i="1"/>
  <c r="I12" i="1"/>
  <c r="I37" i="1"/>
  <c r="I54" i="1"/>
  <c r="I69" i="1"/>
  <c r="I13" i="1"/>
  <c r="I39" i="1"/>
  <c r="I56" i="1"/>
  <c r="I15" i="1"/>
  <c r="I43" i="1"/>
  <c r="I57" i="1"/>
  <c r="I21" i="1"/>
  <c r="I44" i="1"/>
  <c r="I59" i="1"/>
</calcChain>
</file>

<file path=xl/sharedStrings.xml><?xml version="1.0" encoding="utf-8"?>
<sst xmlns="http://schemas.openxmlformats.org/spreadsheetml/2006/main" count="186" uniqueCount="112">
  <si>
    <t>No Ptoyecto SEGPLAN</t>
  </si>
  <si>
    <t>Nombre de Proyecto</t>
  </si>
  <si>
    <t>Por una mejor convivencia en Sumapaz</t>
  </si>
  <si>
    <t>Por una vida libre de violencias para las mujeres de Sumapaz</t>
  </si>
  <si>
    <t>Fortaleciendo la justicia en Sumapaz</t>
  </si>
  <si>
    <t>Por un mejor espacio público en Sumapaz</t>
  </si>
  <si>
    <t>Cuidado y protección para la población Vulnerable de Sumapaz</t>
  </si>
  <si>
    <t>Acciones para el cuidado de la salud y el bienestar de las y los Sumapaceños</t>
  </si>
  <si>
    <t>Bogotá también es rural</t>
  </si>
  <si>
    <t>Bienestar para las Mujeres de Sumapaz</t>
  </si>
  <si>
    <t>Atención a victimas en Sumapaz</t>
  </si>
  <si>
    <t>Acciones para la promoción de la cultura, tradición y costumbres sumapaceñas</t>
  </si>
  <si>
    <t>Recreación y Deporte para Sumapaz</t>
  </si>
  <si>
    <t>Sumapaz proteje su fauna</t>
  </si>
  <si>
    <t>UNA RURALIDAD EDUCADA DESDE LA INFANCIA HASTA LA EDUCACIÓN POSMEDIA PARA UNA SUMAPAZ QUE CAMINA SEGURA</t>
  </si>
  <si>
    <t>Fortalecimiento de capacidades y habilidades para el trabajo</t>
  </si>
  <si>
    <t>ACCIONES PARA FORTALECER LAS INDUSTRIAS CULTURALES Y CREATIVAS</t>
  </si>
  <si>
    <t xml:space="preserve"> SOMOS SUMAPAZ EMPRENDIENDO DE MANERA SOSTENIBLE EN NUESTRO TERRITORIO</t>
  </si>
  <si>
    <t>Legalización y titulación de predios en Sumapaz</t>
  </si>
  <si>
    <t>Mejores parques para Sumapaz</t>
  </si>
  <si>
    <t>Asistencia técnica agropecuaria y educación ambiental en la localidad de Sumapaz</t>
  </si>
  <si>
    <t>Restauración ecológica urbana y/o rural.</t>
  </si>
  <si>
    <t>Movilidad para Sumapaz</t>
  </si>
  <si>
    <t>Manejo de emergencias y mitigación del riesgo de desastres</t>
  </si>
  <si>
    <t>Acueductos veredales, saneamiento básico y energías alternativas</t>
  </si>
  <si>
    <t>Atención a la primera Infancia y la persona mayor en Sumapaz</t>
  </si>
  <si>
    <t>Mejoramiento de vivienda para la comunidad de Sumapaz</t>
  </si>
  <si>
    <t>Fortalecimiento Institucional y sedes administrativas</t>
  </si>
  <si>
    <t>Fortaleciendo la Conectividad en Sumapaz</t>
  </si>
  <si>
    <t>Participación incidente en Sumapaz</t>
  </si>
  <si>
    <t>Construcción e Intervención de equipamentos culturales</t>
  </si>
  <si>
    <t>Indicador de producto</t>
  </si>
  <si>
    <t>Acciones formativas diferenciales para la promoción de la convivencia ciudadana implementadas</t>
  </si>
  <si>
    <t>Iniciativas de convivencia con participación ciudadana implementadas</t>
  </si>
  <si>
    <t>Número de Personas vinculadas en acciones para la prevención del feminicidio y la violencia contra la mujer</t>
  </si>
  <si>
    <t>Programas de abordaje de conflictividad escolar para la convivencia con enfoque restaurativo fortalecidos</t>
  </si>
  <si>
    <t>Actores comunitarios fortalecidos con herramientas y capacidades para la implementación de un enfoque restaurativo para la justicia y la convivencia</t>
  </si>
  <si>
    <t>Ciudadanos beneficiados con habilidades y capacidades para gestionar la convivencia constructivamente</t>
  </si>
  <si>
    <t>Acciones pedagógicas para la gestión de conflictividades y prevención de violencias implementadas</t>
  </si>
  <si>
    <t>Metros cuadrados construidos y/o conservados de elementos del sistema de espacio público peatonal.</t>
  </si>
  <si>
    <t>Personas atendidas con apoyos que contribuyan al ingreso mínimo garantizado</t>
  </si>
  <si>
    <t xml:space="preserve">
Número de personas mayores con transferencias Monetarias</t>
  </si>
  <si>
    <t>Número de personas con discapacidad, cuidadores y cuidadoras, vinculados en actividades complementarias en salud</t>
  </si>
  <si>
    <t>Números de personas vinculadas a las acciones desarrolladas desde los dispositivos de base comunitaria en respuesta al consumo de SPA</t>
  </si>
  <si>
    <t>Número de personas con discapacidad beneficiadas con Dispostivos de Asistencia Personal - Ayudas Técnicas (no incluidas en los Planes de Beneficios)</t>
  </si>
  <si>
    <t>Número de personas vinculadas a las acciones y estrategias para promover la salud sexual y reproductiva consciente en los diferentes ciclos de vida</t>
  </si>
  <si>
    <t>Número de personas vinculadas en las acciones complementarias en salud física, nutricional y oral, a través del Circuito del Cuidado</t>
  </si>
  <si>
    <t>Número de personas beneficiadas con acciones para la promoción y atención de la salud mental</t>
  </si>
  <si>
    <t>Acciones desarrolladas, orientadas a la ciudadanía en el marco de la estrategia Bogotaneidad</t>
  </si>
  <si>
    <t>Unidades de innovación pública  y social fortalecidas</t>
  </si>
  <si>
    <t xml:space="preserve">Número de Personas que participan en procesos para la prevención de violencias en el contexto familiar y/o violencia sexual.          </t>
  </si>
  <si>
    <t>Mujeres cuidadoras vinculadas a estrategias de cuidado</t>
  </si>
  <si>
    <t>Mujeres vinculadas para el ejercicio de derechos y el fortalecimiento de su autonomía económica</t>
  </si>
  <si>
    <t xml:space="preserve">Procesos pedagógicos, artísticos, culturales, formativos o académicos realizados para el fortalecimiento de iniciativas ciudadanas para la apropiación social de la memoria, verdad, reparación integral a víctimas, paz y reconciliación. </t>
  </si>
  <si>
    <t>Acciones de construcción de paz realizadas que contribuyan al tejido social, la integración local, la sostenibilidad económica y/o desarrollo territorial para la reconciliación.</t>
  </si>
  <si>
    <t xml:space="preserve">Procesos realizados para el fortalecimiento de habilidades y capacidades de la población víctima del conflicto armado o excombatientes que promuevan su participación en diferentes escenarios. </t>
  </si>
  <si>
    <t xml:space="preserve">Estímulos otorgados de apoyo al sector artístico y cultural </t>
  </si>
  <si>
    <t>Eventos de promoción, circulación y apropiación de actividades artísticas, culturales y patrimoniales realizadas</t>
  </si>
  <si>
    <t xml:space="preserve">Personas beneficiadas y capacitadas con procesos de formación y exploración en los campos artísticos, culturales y patrimoniales </t>
  </si>
  <si>
    <t>No. Organizaciones artísticas, culturales y patrimoniales beneficiadas con elementos entregados.</t>
  </si>
  <si>
    <t>Colectivos u organizaciones recreo deportivas inscritas en el Banco que implementan iniciativas de carácter barrial beneficiadas con apoyos económicos</t>
  </si>
  <si>
    <t>Personas beneficiadas con actividades recreo-deportivas comunitarias</t>
  </si>
  <si>
    <t xml:space="preserve">Personas capacitadas en los campos deportivos o recreativos </t>
  </si>
  <si>
    <t>Personas beneficiadas con la entrega de dotaciones deportivas.</t>
  </si>
  <si>
    <t>Número de personas vinculadas en acciones de educación en temas de protección y bienestar animal</t>
  </si>
  <si>
    <t>Número de animales atendidos por los programas de brigadas médicas, urgencias veterinarias y adopciones</t>
  </si>
  <si>
    <t>Sedes educativas urbanas y rurales dotadas con recursos pedagógicos y/o tecnológicos</t>
  </si>
  <si>
    <t>Número de estudiantes beneficiados en programas de educación posmedia (niveles de formación técnico profesional, tecnólogo, profesional universitario y educación para el trabajo y desarrollo humano).</t>
  </si>
  <si>
    <t>Número de estudiantes beneficiados con apoyo de sostenimiento para la permanencia en la educación posmedia (niveles de formación técnico profesional, tecnólogo, profesional universitario y educación para el trabajo y desarrollo humano).</t>
  </si>
  <si>
    <t>Proyectos para el desarrollo integral de la primera infancia y la relación escuela, familia y comunidad.</t>
  </si>
  <si>
    <t>Número de acciones realizadas para fortalecer las capacidades y/o habilidades, técnicas y blandas de las personas de la localidad, con el fin de mejorar el acceso a oportunidades de empleo.</t>
  </si>
  <si>
    <t>Número de proyectos financiados y acompañados del sector cultural y creativo.</t>
  </si>
  <si>
    <t>Número  de hogares y/o unidades productivas vinculadas a procesos productivos y de comercialización en el sector rural</t>
  </si>
  <si>
    <t>Número de Mipymes, emprendimientos y/o actores de la economía informal apoyados para el fortalecimiento del tejido empresarial local.</t>
  </si>
  <si>
    <t>Predios legalizados y/o con titulación gestionados</t>
  </si>
  <si>
    <t>m2 de Parques de la red de proximidad construidos y dotados</t>
  </si>
  <si>
    <t>Número de Parques de la red de proximidad intervenidos en mejoramiento, mantenimiento y/o dotación</t>
  </si>
  <si>
    <t>Número de procesos comunitarios de educación ambiental implementados y/o fortalecidos</t>
  </si>
  <si>
    <t>Número de huertas rurales implementadas</t>
  </si>
  <si>
    <t>Número de predios rurales con buenas prácticas agropecuarias y ambientales que fortalezcan la protección a coberturas vegetales y recurso hídrico</t>
  </si>
  <si>
    <t>Personas capacitadas en separación en la fuente y reciclaje</t>
  </si>
  <si>
    <t>Número de hectáreas en proceso de restauración ecológica</t>
  </si>
  <si>
    <t>Número de hectáreas de Estructura Ecológica Principal con acciones de conservación</t>
  </si>
  <si>
    <t>Kilómetros-carril construidos y/o conservados de malla vial rural</t>
  </si>
  <si>
    <t>Número de acciones efectivas para el fortalecimiento de las capacidades locales en torno a la gestión del riesgo</t>
  </si>
  <si>
    <t>Número de obras de mitigación y/u obras de mitigación existentes con mantenimiento</t>
  </si>
  <si>
    <t>Número de acueductos veredales asistidos o intervenidos técnica u organizacionalmente.</t>
  </si>
  <si>
    <t>Acciones con energías alternativas para el área rural realizadas.</t>
  </si>
  <si>
    <t xml:space="preserve">Unidades operativas orientadas a la atención de la primera infancia  (Jardines Infantiles, Casas de Pensamiento Intercultural, Modalidad Espacios Rurales, Crecemos en la Ruralidad, Creciendo Juntos, Centros Amar) dotadas y/o acondicionadas </t>
  </si>
  <si>
    <t>Unidades operativas orientadas a la prestación de servicios sociales a la persona mayor dotadas y/o acondicionadas</t>
  </si>
  <si>
    <t xml:space="preserve">Viviendas de interés social rurales mejoradas </t>
  </si>
  <si>
    <t>Sedes administrativas locales terminadas.</t>
  </si>
  <si>
    <t>Sedes administrativas locales construidas.</t>
  </si>
  <si>
    <t>Sedes administrativas locales intervenidas.</t>
  </si>
  <si>
    <t>Estrategias de fortalecimiento institucional realizadas</t>
  </si>
  <si>
    <t>Servicios TIC´s generados en zonas rurales y/o apartadas y urbanas</t>
  </si>
  <si>
    <t>Organizaciones sociales e Instancias de participación ciudadana fortalecidas.</t>
  </si>
  <si>
    <t>Personas capacitadas a través de procesos de formación para la participación de manera virtual y presencial.</t>
  </si>
  <si>
    <t>Organizaciones comunales fortalecidas.</t>
  </si>
  <si>
    <t>Salones comunales y/o casas de la participación rehabilitados</t>
  </si>
  <si>
    <t>Organizaciones comunales dotadas</t>
  </si>
  <si>
    <t>Salones comunales y/o casas de la participación construidos</t>
  </si>
  <si>
    <t>No. de equipamientos culturales intervenidos con acciones de construcción, adecuación y/o dotación</t>
  </si>
  <si>
    <t>% PARTICIPACIÓN</t>
  </si>
  <si>
    <t>PRESUPUESTO 2025</t>
  </si>
  <si>
    <t>TOTAL PRESUPUESTO</t>
  </si>
  <si>
    <t>Suma</t>
  </si>
  <si>
    <t>Constante</t>
  </si>
  <si>
    <t>Magnitud 2025-2028</t>
  </si>
  <si>
    <t>Tipo de magnitud</t>
  </si>
  <si>
    <t>2025</t>
  </si>
  <si>
    <t>DISTRIBUCCIÓN PRESUPUESTAL POR PROYECTO - E INDICADORES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</si>
</sst>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-[$$-409]* #,##0_ ;_-[$$-409]* \-#,##0\ ;_-[$$-409]* &quot;-&quot;??_ ;_-@_ "/>
    <numFmt numFmtId="165" formatCode="0.0%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wrapText="1"/>
    </xf>
    <xf numFmtId="165" fontId="0" fillId="2" borderId="0" xfId="2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42" fontId="0" fillId="2" borderId="0" xfId="1" applyFont="1" applyFill="1" applyBorder="1" applyAlignment="1">
      <alignment vertical="center"/>
    </xf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42" fontId="3" fillId="2" borderId="17" xfId="1" applyFont="1" applyFill="1" applyBorder="1" applyAlignment="1">
      <alignment vertical="center"/>
    </xf>
    <xf numFmtId="165" fontId="3" fillId="2" borderId="18" xfId="2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left" vertical="center" wrapText="1"/>
    </xf>
    <xf numFmtId="164" fontId="0" fillId="2" borderId="20" xfId="0" applyNumberFormat="1" applyFill="1" applyBorder="1" applyAlignment="1">
      <alignment horizontal="center" vertical="center"/>
    </xf>
    <xf numFmtId="165" fontId="0" fillId="2" borderId="21" xfId="2" applyNumberFormat="1" applyFont="1" applyFill="1" applyBorder="1" applyAlignment="1">
      <alignment horizontal="center" vertical="center"/>
    </xf>
    <xf numFmtId="42" fontId="0" fillId="2" borderId="20" xfId="1" applyFont="1" applyFill="1" applyBorder="1" applyAlignment="1">
      <alignment vertical="center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 wrapText="1"/>
    </xf>
    <xf numFmtId="42" fontId="4" fillId="3" borderId="20" xfId="1" applyFont="1" applyFill="1" applyBorder="1" applyAlignment="1">
      <alignment horizontal="center" vertical="center" wrapText="1"/>
    </xf>
    <xf numFmtId="165" fontId="4" fillId="3" borderId="18" xfId="2" applyNumberFormat="1" applyFont="1" applyFill="1" applyBorder="1" applyAlignment="1">
      <alignment horizontal="center" vertical="center" wrapText="1"/>
    </xf>
    <xf numFmtId="165" fontId="0" fillId="2" borderId="10" xfId="2" applyNumberFormat="1" applyFont="1" applyFill="1" applyBorder="1" applyAlignment="1">
      <alignment horizontal="center" vertical="center"/>
    </xf>
    <xf numFmtId="165" fontId="0" fillId="2" borderId="15" xfId="2" applyNumberFormat="1" applyFont="1" applyFill="1" applyBorder="1" applyAlignment="1">
      <alignment horizontal="center" vertical="center"/>
    </xf>
    <xf numFmtId="165" fontId="0" fillId="2" borderId="12" xfId="2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42" fontId="0" fillId="2" borderId="9" xfId="1" applyFont="1" applyFill="1" applyBorder="1" applyAlignment="1">
      <alignment horizontal="center" vertical="center"/>
    </xf>
    <xf numFmtId="42" fontId="0" fillId="2" borderId="1" xfId="1" applyFont="1" applyFill="1" applyBorder="1" applyAlignment="1">
      <alignment horizontal="center" vertical="center"/>
    </xf>
    <xf numFmtId="42" fontId="0" fillId="2" borderId="14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EFB3-04C5-2C4A-8297-B9F69A4BB07C}">
  <dimension ref="B1:I76"/>
  <sheetViews>
    <sheetView tabSelected="1" workbookViewId="0">
      <selection activeCell="C8" sqref="C8:C11"/>
    </sheetView>
  </sheetViews>
  <sheetFormatPr baseColWidth="10" defaultRowHeight="16" x14ac:dyDescent="0.2"/>
  <cols>
    <col min="1" max="1" width="10.83203125" style="7"/>
    <col min="2" max="2" width="14.1640625" style="7" customWidth="1"/>
    <col min="3" max="3" width="32.6640625" style="8" customWidth="1"/>
    <col min="4" max="4" width="41.5" style="9" customWidth="1"/>
    <col min="5" max="5" width="17.1640625" style="9" customWidth="1"/>
    <col min="6" max="6" width="15.1640625" style="9" customWidth="1"/>
    <col min="7" max="7" width="8.33203125" style="9" customWidth="1"/>
    <col min="8" max="8" width="19.83203125" style="13" customWidth="1"/>
    <col min="9" max="9" width="15.1640625" style="10" customWidth="1"/>
    <col min="10" max="16384" width="10.83203125" style="7"/>
  </cols>
  <sheetData>
    <row r="1" spans="2:9" ht="17" thickBot="1" x14ac:dyDescent="0.25"/>
    <row r="2" spans="2:9" x14ac:dyDescent="0.2">
      <c r="B2" s="41" t="s">
        <v>111</v>
      </c>
      <c r="C2" s="42"/>
      <c r="D2" s="42"/>
      <c r="E2" s="42"/>
      <c r="F2" s="42"/>
      <c r="G2" s="42"/>
      <c r="H2" s="42"/>
      <c r="I2" s="43"/>
    </row>
    <row r="3" spans="2:9" ht="17" thickBot="1" x14ac:dyDescent="0.25">
      <c r="B3" s="44"/>
      <c r="C3" s="45"/>
      <c r="D3" s="45"/>
      <c r="E3" s="45"/>
      <c r="F3" s="45"/>
      <c r="G3" s="45"/>
      <c r="H3" s="45"/>
      <c r="I3" s="46"/>
    </row>
    <row r="4" spans="2:9" ht="37" thickBot="1" x14ac:dyDescent="0.25">
      <c r="B4" s="24" t="s">
        <v>0</v>
      </c>
      <c r="C4" s="25" t="s">
        <v>1</v>
      </c>
      <c r="D4" s="26" t="s">
        <v>31</v>
      </c>
      <c r="E4" s="25" t="s">
        <v>108</v>
      </c>
      <c r="F4" s="25" t="s">
        <v>109</v>
      </c>
      <c r="G4" s="25" t="s">
        <v>110</v>
      </c>
      <c r="H4" s="27" t="s">
        <v>104</v>
      </c>
      <c r="I4" s="28" t="s">
        <v>103</v>
      </c>
    </row>
    <row r="5" spans="2:9" ht="51" x14ac:dyDescent="0.2">
      <c r="B5" s="32">
        <v>2230</v>
      </c>
      <c r="C5" s="38" t="s">
        <v>2</v>
      </c>
      <c r="D5" s="3" t="s">
        <v>32</v>
      </c>
      <c r="E5" s="4">
        <v>16</v>
      </c>
      <c r="F5" s="4" t="s">
        <v>106</v>
      </c>
      <c r="G5" s="4">
        <v>4</v>
      </c>
      <c r="H5" s="35">
        <v>340000000</v>
      </c>
      <c r="I5" s="29">
        <f>+H5/H76</f>
        <v>4.814482121723104E-3</v>
      </c>
    </row>
    <row r="6" spans="2:9" ht="35" thickBot="1" x14ac:dyDescent="0.25">
      <c r="B6" s="34"/>
      <c r="C6" s="39"/>
      <c r="D6" s="5" t="s">
        <v>33</v>
      </c>
      <c r="E6" s="6">
        <v>16</v>
      </c>
      <c r="F6" s="6" t="s">
        <v>106</v>
      </c>
      <c r="G6" s="6">
        <v>4</v>
      </c>
      <c r="H6" s="37"/>
      <c r="I6" s="30"/>
    </row>
    <row r="7" spans="2:9" ht="52" thickBot="1" x14ac:dyDescent="0.25">
      <c r="B7" s="18">
        <v>2526</v>
      </c>
      <c r="C7" s="19" t="s">
        <v>3</v>
      </c>
      <c r="D7" s="20" t="s">
        <v>34</v>
      </c>
      <c r="E7" s="19">
        <v>1200</v>
      </c>
      <c r="F7" s="19" t="s">
        <v>106</v>
      </c>
      <c r="G7" s="19">
        <v>300</v>
      </c>
      <c r="H7" s="21">
        <v>410000000</v>
      </c>
      <c r="I7" s="22">
        <f>+H7/H76</f>
        <v>5.8056990291366836E-3</v>
      </c>
    </row>
    <row r="8" spans="2:9" ht="51" x14ac:dyDescent="0.2">
      <c r="B8" s="32">
        <v>2290</v>
      </c>
      <c r="C8" s="38" t="s">
        <v>4</v>
      </c>
      <c r="D8" s="3" t="s">
        <v>35</v>
      </c>
      <c r="E8" s="4">
        <v>8</v>
      </c>
      <c r="F8" s="4" t="s">
        <v>106</v>
      </c>
      <c r="G8" s="4">
        <v>2</v>
      </c>
      <c r="H8" s="35">
        <v>460000000</v>
      </c>
      <c r="I8" s="29">
        <f>+H8/H76</f>
        <v>6.5137111058606693E-3</v>
      </c>
    </row>
    <row r="9" spans="2:9" ht="68" x14ac:dyDescent="0.2">
      <c r="B9" s="33"/>
      <c r="C9" s="40"/>
      <c r="D9" s="2" t="s">
        <v>36</v>
      </c>
      <c r="E9" s="1">
        <v>80</v>
      </c>
      <c r="F9" s="1" t="s">
        <v>106</v>
      </c>
      <c r="G9" s="1">
        <v>20</v>
      </c>
      <c r="H9" s="36"/>
      <c r="I9" s="31"/>
    </row>
    <row r="10" spans="2:9" ht="51" x14ac:dyDescent="0.2">
      <c r="B10" s="33"/>
      <c r="C10" s="40"/>
      <c r="D10" s="2" t="s">
        <v>37</v>
      </c>
      <c r="E10" s="1">
        <v>100</v>
      </c>
      <c r="F10" s="1" t="s">
        <v>106</v>
      </c>
      <c r="G10" s="1">
        <v>25</v>
      </c>
      <c r="H10" s="36"/>
      <c r="I10" s="31"/>
    </row>
    <row r="11" spans="2:9" ht="52" thickBot="1" x14ac:dyDescent="0.25">
      <c r="B11" s="34"/>
      <c r="C11" s="39"/>
      <c r="D11" s="5" t="s">
        <v>38</v>
      </c>
      <c r="E11" s="6">
        <v>16</v>
      </c>
      <c r="F11" s="6" t="s">
        <v>106</v>
      </c>
      <c r="G11" s="6">
        <v>4</v>
      </c>
      <c r="H11" s="37"/>
      <c r="I11" s="30"/>
    </row>
    <row r="12" spans="2:9" ht="52" thickBot="1" x14ac:dyDescent="0.25">
      <c r="B12" s="18">
        <v>2474</v>
      </c>
      <c r="C12" s="19" t="s">
        <v>5</v>
      </c>
      <c r="D12" s="20" t="s">
        <v>39</v>
      </c>
      <c r="E12" s="19">
        <v>13250</v>
      </c>
      <c r="F12" s="19" t="s">
        <v>106</v>
      </c>
      <c r="G12" s="19">
        <v>3313</v>
      </c>
      <c r="H12" s="21">
        <v>1200000000</v>
      </c>
      <c r="I12" s="22">
        <f>+H12/H76</f>
        <v>1.6992289841375661E-2</v>
      </c>
    </row>
    <row r="13" spans="2:9" ht="34" x14ac:dyDescent="0.2">
      <c r="B13" s="32">
        <v>2398</v>
      </c>
      <c r="C13" s="38" t="s">
        <v>6</v>
      </c>
      <c r="D13" s="3" t="s">
        <v>40</v>
      </c>
      <c r="E13" s="4">
        <v>200</v>
      </c>
      <c r="F13" s="4" t="s">
        <v>106</v>
      </c>
      <c r="G13" s="4">
        <v>50</v>
      </c>
      <c r="H13" s="35">
        <v>1182800000</v>
      </c>
      <c r="I13" s="29">
        <f>+H13/H76</f>
        <v>1.6748733686982608E-2</v>
      </c>
    </row>
    <row r="14" spans="2:9" ht="52" thickBot="1" x14ac:dyDescent="0.25">
      <c r="B14" s="34"/>
      <c r="C14" s="39"/>
      <c r="D14" s="5" t="s">
        <v>41</v>
      </c>
      <c r="E14" s="6">
        <v>300</v>
      </c>
      <c r="F14" s="6" t="s">
        <v>106</v>
      </c>
      <c r="G14" s="6">
        <v>75</v>
      </c>
      <c r="H14" s="37"/>
      <c r="I14" s="30"/>
    </row>
    <row r="15" spans="2:9" ht="51" x14ac:dyDescent="0.2">
      <c r="B15" s="32">
        <v>2324</v>
      </c>
      <c r="C15" s="38" t="s">
        <v>7</v>
      </c>
      <c r="D15" s="3" t="s">
        <v>42</v>
      </c>
      <c r="E15" s="4">
        <v>180</v>
      </c>
      <c r="F15" s="4" t="s">
        <v>106</v>
      </c>
      <c r="G15" s="4">
        <v>45</v>
      </c>
      <c r="H15" s="35">
        <v>2040000000</v>
      </c>
      <c r="I15" s="29">
        <f>+H15/H76</f>
        <v>2.8886892730338624E-2</v>
      </c>
    </row>
    <row r="16" spans="2:9" ht="51" x14ac:dyDescent="0.2">
      <c r="B16" s="33"/>
      <c r="C16" s="40"/>
      <c r="D16" s="2" t="s">
        <v>43</v>
      </c>
      <c r="E16" s="1">
        <v>400</v>
      </c>
      <c r="F16" s="1" t="s">
        <v>106</v>
      </c>
      <c r="G16" s="1">
        <v>100</v>
      </c>
      <c r="H16" s="36"/>
      <c r="I16" s="31"/>
    </row>
    <row r="17" spans="2:9" ht="68" x14ac:dyDescent="0.2">
      <c r="B17" s="33"/>
      <c r="C17" s="40"/>
      <c r="D17" s="2" t="s">
        <v>44</v>
      </c>
      <c r="E17" s="1">
        <v>1000</v>
      </c>
      <c r="F17" s="1" t="s">
        <v>106</v>
      </c>
      <c r="G17" s="1">
        <v>250</v>
      </c>
      <c r="H17" s="36"/>
      <c r="I17" s="31"/>
    </row>
    <row r="18" spans="2:9" ht="68" x14ac:dyDescent="0.2">
      <c r="B18" s="33"/>
      <c r="C18" s="40"/>
      <c r="D18" s="2" t="s">
        <v>45</v>
      </c>
      <c r="E18" s="1">
        <v>600</v>
      </c>
      <c r="F18" s="1" t="s">
        <v>106</v>
      </c>
      <c r="G18" s="1">
        <v>150</v>
      </c>
      <c r="H18" s="36"/>
      <c r="I18" s="31"/>
    </row>
    <row r="19" spans="2:9" ht="51" x14ac:dyDescent="0.2">
      <c r="B19" s="33"/>
      <c r="C19" s="40"/>
      <c r="D19" s="2" t="s">
        <v>46</v>
      </c>
      <c r="E19" s="1">
        <v>600</v>
      </c>
      <c r="F19" s="1" t="s">
        <v>106</v>
      </c>
      <c r="G19" s="1">
        <v>150</v>
      </c>
      <c r="H19" s="36"/>
      <c r="I19" s="31"/>
    </row>
    <row r="20" spans="2:9" ht="51" customHeight="1" thickBot="1" x14ac:dyDescent="0.25">
      <c r="B20" s="34"/>
      <c r="C20" s="39"/>
      <c r="D20" s="5" t="s">
        <v>47</v>
      </c>
      <c r="E20" s="6">
        <v>600</v>
      </c>
      <c r="F20" s="6" t="s">
        <v>106</v>
      </c>
      <c r="G20" s="6">
        <v>150</v>
      </c>
      <c r="H20" s="37"/>
      <c r="I20" s="30"/>
    </row>
    <row r="21" spans="2:9" ht="51" x14ac:dyDescent="0.2">
      <c r="B21" s="32">
        <v>2386</v>
      </c>
      <c r="C21" s="38" t="s">
        <v>8</v>
      </c>
      <c r="D21" s="3" t="s">
        <v>48</v>
      </c>
      <c r="E21" s="4">
        <v>2800</v>
      </c>
      <c r="F21" s="4" t="s">
        <v>106</v>
      </c>
      <c r="G21" s="4">
        <v>700</v>
      </c>
      <c r="H21" s="35">
        <v>620000000</v>
      </c>
      <c r="I21" s="29">
        <f>+H21/H76</f>
        <v>8.7793497513774243E-3</v>
      </c>
    </row>
    <row r="22" spans="2:9" ht="35" thickBot="1" x14ac:dyDescent="0.25">
      <c r="B22" s="34"/>
      <c r="C22" s="39"/>
      <c r="D22" s="5" t="s">
        <v>49</v>
      </c>
      <c r="E22" s="6">
        <v>4</v>
      </c>
      <c r="F22" s="6" t="s">
        <v>106</v>
      </c>
      <c r="G22" s="6">
        <v>1</v>
      </c>
      <c r="H22" s="37"/>
      <c r="I22" s="30"/>
    </row>
    <row r="23" spans="2:9" ht="51" x14ac:dyDescent="0.2">
      <c r="B23" s="32">
        <v>2541</v>
      </c>
      <c r="C23" s="38" t="s">
        <v>9</v>
      </c>
      <c r="D23" s="3" t="s">
        <v>50</v>
      </c>
      <c r="E23" s="4">
        <v>4</v>
      </c>
      <c r="F23" s="4" t="s">
        <v>106</v>
      </c>
      <c r="G23" s="4">
        <v>1</v>
      </c>
      <c r="H23" s="35">
        <v>1980000000</v>
      </c>
      <c r="I23" s="29">
        <f>+H23/H76</f>
        <v>2.803727823826984E-2</v>
      </c>
    </row>
    <row r="24" spans="2:9" ht="34" x14ac:dyDescent="0.2">
      <c r="B24" s="33"/>
      <c r="C24" s="40"/>
      <c r="D24" s="2" t="s">
        <v>51</v>
      </c>
      <c r="E24" s="1">
        <v>8</v>
      </c>
      <c r="F24" s="1" t="s">
        <v>106</v>
      </c>
      <c r="G24" s="1">
        <v>2</v>
      </c>
      <c r="H24" s="36"/>
      <c r="I24" s="31"/>
    </row>
    <row r="25" spans="2:9" ht="52" thickBot="1" x14ac:dyDescent="0.25">
      <c r="B25" s="34"/>
      <c r="C25" s="39"/>
      <c r="D25" s="5" t="s">
        <v>52</v>
      </c>
      <c r="E25" s="6">
        <v>50</v>
      </c>
      <c r="F25" s="6" t="s">
        <v>106</v>
      </c>
      <c r="G25" s="6">
        <v>12</v>
      </c>
      <c r="H25" s="37"/>
      <c r="I25" s="30"/>
    </row>
    <row r="26" spans="2:9" ht="102" x14ac:dyDescent="0.2">
      <c r="B26" s="32">
        <v>2319</v>
      </c>
      <c r="C26" s="38" t="s">
        <v>10</v>
      </c>
      <c r="D26" s="3" t="s">
        <v>53</v>
      </c>
      <c r="E26" s="4">
        <v>40</v>
      </c>
      <c r="F26" s="4" t="s">
        <v>106</v>
      </c>
      <c r="G26" s="4">
        <v>10</v>
      </c>
      <c r="H26" s="35">
        <v>690000000</v>
      </c>
      <c r="I26" s="29">
        <f>+H26/H76</f>
        <v>9.770566658791004E-3</v>
      </c>
    </row>
    <row r="27" spans="2:9" ht="68" x14ac:dyDescent="0.2">
      <c r="B27" s="33"/>
      <c r="C27" s="40"/>
      <c r="D27" s="2" t="s">
        <v>54</v>
      </c>
      <c r="E27" s="1">
        <v>1200</v>
      </c>
      <c r="F27" s="1" t="s">
        <v>106</v>
      </c>
      <c r="G27" s="1">
        <v>300</v>
      </c>
      <c r="H27" s="36"/>
      <c r="I27" s="31"/>
    </row>
    <row r="28" spans="2:9" ht="86" thickBot="1" x14ac:dyDescent="0.25">
      <c r="B28" s="34"/>
      <c r="C28" s="39"/>
      <c r="D28" s="5" t="s">
        <v>55</v>
      </c>
      <c r="E28" s="6">
        <v>1000</v>
      </c>
      <c r="F28" s="6" t="s">
        <v>106</v>
      </c>
      <c r="G28" s="6">
        <v>250</v>
      </c>
      <c r="H28" s="37"/>
      <c r="I28" s="30"/>
    </row>
    <row r="29" spans="2:9" ht="51" customHeight="1" x14ac:dyDescent="0.2">
      <c r="B29" s="32">
        <v>2486</v>
      </c>
      <c r="C29" s="38" t="s">
        <v>11</v>
      </c>
      <c r="D29" s="3" t="s">
        <v>56</v>
      </c>
      <c r="E29" s="4">
        <v>1000</v>
      </c>
      <c r="F29" s="4" t="s">
        <v>106</v>
      </c>
      <c r="G29" s="4">
        <v>250</v>
      </c>
      <c r="H29" s="35">
        <v>3230000000</v>
      </c>
      <c r="I29" s="29">
        <f>+H29/H76</f>
        <v>4.5737580156369487E-2</v>
      </c>
    </row>
    <row r="30" spans="2:9" ht="51" x14ac:dyDescent="0.2">
      <c r="B30" s="33"/>
      <c r="C30" s="40"/>
      <c r="D30" s="2" t="s">
        <v>57</v>
      </c>
      <c r="E30" s="1">
        <v>12</v>
      </c>
      <c r="F30" s="1" t="s">
        <v>106</v>
      </c>
      <c r="G30" s="1">
        <v>3</v>
      </c>
      <c r="H30" s="36"/>
      <c r="I30" s="31"/>
    </row>
    <row r="31" spans="2:9" ht="51" x14ac:dyDescent="0.2">
      <c r="B31" s="33"/>
      <c r="C31" s="40"/>
      <c r="D31" s="2" t="s">
        <v>58</v>
      </c>
      <c r="E31" s="1">
        <v>600</v>
      </c>
      <c r="F31" s="1" t="s">
        <v>106</v>
      </c>
      <c r="G31" s="1">
        <v>150</v>
      </c>
      <c r="H31" s="36"/>
      <c r="I31" s="31"/>
    </row>
    <row r="32" spans="2:9" ht="52" thickBot="1" x14ac:dyDescent="0.25">
      <c r="B32" s="34"/>
      <c r="C32" s="39"/>
      <c r="D32" s="5" t="s">
        <v>59</v>
      </c>
      <c r="E32" s="6">
        <v>32</v>
      </c>
      <c r="F32" s="6" t="s">
        <v>106</v>
      </c>
      <c r="G32" s="6">
        <v>8</v>
      </c>
      <c r="H32" s="37"/>
      <c r="I32" s="30"/>
    </row>
    <row r="33" spans="2:9" ht="68" x14ac:dyDescent="0.2">
      <c r="B33" s="32">
        <v>2388</v>
      </c>
      <c r="C33" s="38" t="s">
        <v>12</v>
      </c>
      <c r="D33" s="3" t="s">
        <v>60</v>
      </c>
      <c r="E33" s="4">
        <v>600</v>
      </c>
      <c r="F33" s="4" t="s">
        <v>106</v>
      </c>
      <c r="G33" s="4">
        <v>150</v>
      </c>
      <c r="H33" s="35">
        <v>2232000000</v>
      </c>
      <c r="I33" s="29">
        <f>+H33/H76</f>
        <v>3.160565910495873E-2</v>
      </c>
    </row>
    <row r="34" spans="2:9" ht="34" x14ac:dyDescent="0.2">
      <c r="B34" s="33"/>
      <c r="C34" s="40"/>
      <c r="D34" s="2" t="s">
        <v>61</v>
      </c>
      <c r="E34" s="1">
        <v>1000</v>
      </c>
      <c r="F34" s="1" t="s">
        <v>106</v>
      </c>
      <c r="G34" s="1">
        <v>250</v>
      </c>
      <c r="H34" s="36"/>
      <c r="I34" s="31"/>
    </row>
    <row r="35" spans="2:9" ht="34" x14ac:dyDescent="0.2">
      <c r="B35" s="33"/>
      <c r="C35" s="40"/>
      <c r="D35" s="2" t="s">
        <v>62</v>
      </c>
      <c r="E35" s="1">
        <v>800</v>
      </c>
      <c r="F35" s="1" t="s">
        <v>106</v>
      </c>
      <c r="G35" s="1">
        <v>200</v>
      </c>
      <c r="H35" s="36"/>
      <c r="I35" s="31"/>
    </row>
    <row r="36" spans="2:9" ht="35" thickBot="1" x14ac:dyDescent="0.25">
      <c r="B36" s="34"/>
      <c r="C36" s="39"/>
      <c r="D36" s="5" t="s">
        <v>63</v>
      </c>
      <c r="E36" s="6">
        <v>305</v>
      </c>
      <c r="F36" s="6" t="s">
        <v>107</v>
      </c>
      <c r="G36" s="6">
        <v>305</v>
      </c>
      <c r="H36" s="37"/>
      <c r="I36" s="30"/>
    </row>
    <row r="37" spans="2:9" ht="51" x14ac:dyDescent="0.2">
      <c r="B37" s="32">
        <v>2666</v>
      </c>
      <c r="C37" s="38" t="s">
        <v>13</v>
      </c>
      <c r="D37" s="3" t="s">
        <v>64</v>
      </c>
      <c r="E37" s="4">
        <v>18</v>
      </c>
      <c r="F37" s="4" t="s">
        <v>106</v>
      </c>
      <c r="G37" s="4">
        <v>4</v>
      </c>
      <c r="H37" s="35">
        <v>983000000</v>
      </c>
      <c r="I37" s="29">
        <f>+H37/H76</f>
        <v>1.3919517428393561E-2</v>
      </c>
    </row>
    <row r="38" spans="2:9" ht="52" thickBot="1" x14ac:dyDescent="0.25">
      <c r="B38" s="34"/>
      <c r="C38" s="39"/>
      <c r="D38" s="5" t="s">
        <v>65</v>
      </c>
      <c r="E38" s="6">
        <v>160</v>
      </c>
      <c r="F38" s="6" t="s">
        <v>106</v>
      </c>
      <c r="G38" s="6">
        <v>40</v>
      </c>
      <c r="H38" s="37"/>
      <c r="I38" s="30"/>
    </row>
    <row r="39" spans="2:9" ht="68" customHeight="1" x14ac:dyDescent="0.2">
      <c r="B39" s="32">
        <v>2703</v>
      </c>
      <c r="C39" s="38" t="s">
        <v>14</v>
      </c>
      <c r="D39" s="3" t="s">
        <v>66</v>
      </c>
      <c r="E39" s="4">
        <v>160</v>
      </c>
      <c r="F39" s="4" t="s">
        <v>106</v>
      </c>
      <c r="G39" s="4">
        <v>40</v>
      </c>
      <c r="H39" s="35">
        <v>2803625000</v>
      </c>
      <c r="I39" s="29">
        <f>+H39/H76</f>
        <v>3.9700007172105693E-2</v>
      </c>
    </row>
    <row r="40" spans="2:9" ht="85" x14ac:dyDescent="0.2">
      <c r="B40" s="33"/>
      <c r="C40" s="40"/>
      <c r="D40" s="2" t="s">
        <v>67</v>
      </c>
      <c r="E40" s="1">
        <v>8</v>
      </c>
      <c r="F40" s="1" t="s">
        <v>106</v>
      </c>
      <c r="G40" s="1">
        <v>2</v>
      </c>
      <c r="H40" s="36"/>
      <c r="I40" s="31"/>
    </row>
    <row r="41" spans="2:9" ht="102" x14ac:dyDescent="0.2">
      <c r="B41" s="33"/>
      <c r="C41" s="40"/>
      <c r="D41" s="2" t="s">
        <v>68</v>
      </c>
      <c r="E41" s="1">
        <v>4</v>
      </c>
      <c r="F41" s="1" t="s">
        <v>106</v>
      </c>
      <c r="G41" s="1">
        <v>1</v>
      </c>
      <c r="H41" s="36"/>
      <c r="I41" s="31"/>
    </row>
    <row r="42" spans="2:9" ht="68" customHeight="1" thickBot="1" x14ac:dyDescent="0.25">
      <c r="B42" s="34"/>
      <c r="C42" s="39"/>
      <c r="D42" s="5" t="s">
        <v>69</v>
      </c>
      <c r="E42" s="6">
        <v>20</v>
      </c>
      <c r="F42" s="6" t="s">
        <v>106</v>
      </c>
      <c r="G42" s="6">
        <v>5</v>
      </c>
      <c r="H42" s="37"/>
      <c r="I42" s="30"/>
    </row>
    <row r="43" spans="2:9" ht="86" thickBot="1" x14ac:dyDescent="0.25">
      <c r="B43" s="18">
        <v>2395</v>
      </c>
      <c r="C43" s="19" t="s">
        <v>15</v>
      </c>
      <c r="D43" s="20" t="s">
        <v>70</v>
      </c>
      <c r="E43" s="19">
        <v>600</v>
      </c>
      <c r="F43" s="19" t="s">
        <v>106</v>
      </c>
      <c r="G43" s="19">
        <v>150</v>
      </c>
      <c r="H43" s="23">
        <v>230000000</v>
      </c>
      <c r="I43" s="22">
        <f>+H43/H76</f>
        <v>3.2568555529303347E-3</v>
      </c>
    </row>
    <row r="44" spans="2:9" ht="52" thickBot="1" x14ac:dyDescent="0.25">
      <c r="B44" s="18">
        <v>2288</v>
      </c>
      <c r="C44" s="19" t="s">
        <v>16</v>
      </c>
      <c r="D44" s="20" t="s">
        <v>71</v>
      </c>
      <c r="E44" s="19">
        <v>120</v>
      </c>
      <c r="F44" s="19" t="s">
        <v>106</v>
      </c>
      <c r="G44" s="19">
        <v>30</v>
      </c>
      <c r="H44" s="21">
        <v>250000000</v>
      </c>
      <c r="I44" s="22">
        <f>+H44/H76</f>
        <v>3.540060383619929E-3</v>
      </c>
    </row>
    <row r="45" spans="2:9" ht="51" x14ac:dyDescent="0.2">
      <c r="B45" s="32">
        <v>2315</v>
      </c>
      <c r="C45" s="38" t="s">
        <v>17</v>
      </c>
      <c r="D45" s="3" t="s">
        <v>72</v>
      </c>
      <c r="E45" s="4">
        <v>150</v>
      </c>
      <c r="F45" s="4" t="s">
        <v>106</v>
      </c>
      <c r="G45" s="4">
        <v>38</v>
      </c>
      <c r="H45" s="35">
        <v>1935000000</v>
      </c>
      <c r="I45" s="29">
        <f>+H45/H76</f>
        <v>2.7400067369218253E-2</v>
      </c>
    </row>
    <row r="46" spans="2:9" ht="52" thickBot="1" x14ac:dyDescent="0.25">
      <c r="B46" s="34"/>
      <c r="C46" s="39"/>
      <c r="D46" s="5" t="s">
        <v>73</v>
      </c>
      <c r="E46" s="6">
        <v>4000</v>
      </c>
      <c r="F46" s="6" t="s">
        <v>106</v>
      </c>
      <c r="G46" s="6">
        <v>1000</v>
      </c>
      <c r="H46" s="37"/>
      <c r="I46" s="30"/>
    </row>
    <row r="47" spans="2:9" ht="35" thickBot="1" x14ac:dyDescent="0.25">
      <c r="B47" s="18">
        <v>2362</v>
      </c>
      <c r="C47" s="19" t="s">
        <v>18</v>
      </c>
      <c r="D47" s="20" t="s">
        <v>74</v>
      </c>
      <c r="E47" s="19">
        <v>1</v>
      </c>
      <c r="F47" s="19" t="s">
        <v>107</v>
      </c>
      <c r="G47" s="19">
        <v>1</v>
      </c>
      <c r="H47" s="21">
        <v>240000000</v>
      </c>
      <c r="I47" s="22">
        <f>+H47/H76</f>
        <v>3.3984579682751321E-3</v>
      </c>
    </row>
    <row r="48" spans="2:9" ht="34" x14ac:dyDescent="0.2">
      <c r="B48" s="32">
        <v>2358</v>
      </c>
      <c r="C48" s="38" t="s">
        <v>19</v>
      </c>
      <c r="D48" s="3" t="s">
        <v>75</v>
      </c>
      <c r="E48" s="4">
        <v>3</v>
      </c>
      <c r="F48" s="4" t="s">
        <v>106</v>
      </c>
      <c r="G48" s="4">
        <v>1</v>
      </c>
      <c r="H48" s="35">
        <v>3396615420</v>
      </c>
      <c r="I48" s="29">
        <f>+H48/H76</f>
        <v>4.8096894746938269E-2</v>
      </c>
    </row>
    <row r="49" spans="2:9" ht="52" thickBot="1" x14ac:dyDescent="0.25">
      <c r="B49" s="34"/>
      <c r="C49" s="39"/>
      <c r="D49" s="5" t="s">
        <v>76</v>
      </c>
      <c r="E49" s="6">
        <v>16</v>
      </c>
      <c r="F49" s="6" t="s">
        <v>106</v>
      </c>
      <c r="G49" s="6">
        <v>4</v>
      </c>
      <c r="H49" s="37"/>
      <c r="I49" s="30"/>
    </row>
    <row r="50" spans="2:9" ht="51" x14ac:dyDescent="0.2">
      <c r="B50" s="32">
        <v>2671</v>
      </c>
      <c r="C50" s="38" t="s">
        <v>20</v>
      </c>
      <c r="D50" s="3" t="s">
        <v>77</v>
      </c>
      <c r="E50" s="4">
        <v>8</v>
      </c>
      <c r="F50" s="4" t="s">
        <v>106</v>
      </c>
      <c r="G50" s="4">
        <v>2</v>
      </c>
      <c r="H50" s="35">
        <v>2540508900</v>
      </c>
      <c r="I50" s="29">
        <f>+H50/H76</f>
        <v>3.5974219644495375E-2</v>
      </c>
    </row>
    <row r="51" spans="2:9" ht="51" customHeight="1" x14ac:dyDescent="0.2">
      <c r="B51" s="33"/>
      <c r="C51" s="40"/>
      <c r="D51" s="2" t="s">
        <v>78</v>
      </c>
      <c r="E51" s="1">
        <v>4</v>
      </c>
      <c r="F51" s="1" t="s">
        <v>106</v>
      </c>
      <c r="G51" s="1">
        <v>1</v>
      </c>
      <c r="H51" s="36"/>
      <c r="I51" s="31"/>
    </row>
    <row r="52" spans="2:9" ht="68" x14ac:dyDescent="0.2">
      <c r="B52" s="33"/>
      <c r="C52" s="40"/>
      <c r="D52" s="2" t="s">
        <v>79</v>
      </c>
      <c r="E52" s="1">
        <v>100</v>
      </c>
      <c r="F52" s="1" t="s">
        <v>106</v>
      </c>
      <c r="G52" s="1">
        <v>25</v>
      </c>
      <c r="H52" s="36"/>
      <c r="I52" s="31"/>
    </row>
    <row r="53" spans="2:9" ht="51" customHeight="1" thickBot="1" x14ac:dyDescent="0.25">
      <c r="B53" s="34"/>
      <c r="C53" s="39"/>
      <c r="D53" s="5" t="s">
        <v>80</v>
      </c>
      <c r="E53" s="6">
        <v>500</v>
      </c>
      <c r="F53" s="6" t="s">
        <v>106</v>
      </c>
      <c r="G53" s="6">
        <v>120</v>
      </c>
      <c r="H53" s="37"/>
      <c r="I53" s="30"/>
    </row>
    <row r="54" spans="2:9" ht="34" x14ac:dyDescent="0.2">
      <c r="B54" s="32">
        <v>2682</v>
      </c>
      <c r="C54" s="38" t="s">
        <v>21</v>
      </c>
      <c r="D54" s="3" t="s">
        <v>81</v>
      </c>
      <c r="E54" s="4">
        <v>500</v>
      </c>
      <c r="F54" s="4" t="s">
        <v>106</v>
      </c>
      <c r="G54" s="4">
        <v>125</v>
      </c>
      <c r="H54" s="35">
        <v>1035000000</v>
      </c>
      <c r="I54" s="29">
        <f>+H54/H76</f>
        <v>1.4655849988186507E-2</v>
      </c>
    </row>
    <row r="55" spans="2:9" ht="35" thickBot="1" x14ac:dyDescent="0.25">
      <c r="B55" s="34"/>
      <c r="C55" s="39"/>
      <c r="D55" s="5" t="s">
        <v>82</v>
      </c>
      <c r="E55" s="6">
        <v>40</v>
      </c>
      <c r="F55" s="6" t="s">
        <v>106</v>
      </c>
      <c r="G55" s="6">
        <v>10</v>
      </c>
      <c r="H55" s="37"/>
      <c r="I55" s="30"/>
    </row>
    <row r="56" spans="2:9" ht="35" thickBot="1" x14ac:dyDescent="0.25">
      <c r="B56" s="18">
        <v>2289</v>
      </c>
      <c r="C56" s="19" t="s">
        <v>22</v>
      </c>
      <c r="D56" s="20" t="s">
        <v>83</v>
      </c>
      <c r="E56" s="19">
        <v>12</v>
      </c>
      <c r="F56" s="19" t="s">
        <v>106</v>
      </c>
      <c r="G56" s="19">
        <v>3</v>
      </c>
      <c r="H56" s="21">
        <v>15842000000</v>
      </c>
      <c r="I56" s="22">
        <f>+H56/H76</f>
        <v>0.22432654638922767</v>
      </c>
    </row>
    <row r="57" spans="2:9" ht="51" x14ac:dyDescent="0.2">
      <c r="B57" s="32">
        <v>2613</v>
      </c>
      <c r="C57" s="38" t="s">
        <v>23</v>
      </c>
      <c r="D57" s="3" t="s">
        <v>84</v>
      </c>
      <c r="E57" s="4">
        <v>40</v>
      </c>
      <c r="F57" s="4" t="s">
        <v>106</v>
      </c>
      <c r="G57" s="4">
        <v>8</v>
      </c>
      <c r="H57" s="35">
        <v>5740000000</v>
      </c>
      <c r="I57" s="29">
        <f>+H57/H76</f>
        <v>8.1279786407913571E-2</v>
      </c>
    </row>
    <row r="58" spans="2:9" ht="35" thickBot="1" x14ac:dyDescent="0.25">
      <c r="B58" s="34"/>
      <c r="C58" s="39"/>
      <c r="D58" s="5" t="s">
        <v>85</v>
      </c>
      <c r="E58" s="6">
        <v>4</v>
      </c>
      <c r="F58" s="6" t="s">
        <v>106</v>
      </c>
      <c r="G58" s="6">
        <v>1</v>
      </c>
      <c r="H58" s="37"/>
      <c r="I58" s="30"/>
    </row>
    <row r="59" spans="2:9" ht="34" x14ac:dyDescent="0.2">
      <c r="B59" s="11">
        <v>2689</v>
      </c>
      <c r="C59" s="38" t="s">
        <v>24</v>
      </c>
      <c r="D59" s="3" t="s">
        <v>86</v>
      </c>
      <c r="E59" s="4">
        <v>160</v>
      </c>
      <c r="F59" s="4" t="s">
        <v>106</v>
      </c>
      <c r="G59" s="4">
        <v>40</v>
      </c>
      <c r="H59" s="35">
        <v>3040000000</v>
      </c>
      <c r="I59" s="29">
        <f>+H59/H76</f>
        <v>4.3047134264818342E-2</v>
      </c>
    </row>
    <row r="60" spans="2:9" ht="35" thickBot="1" x14ac:dyDescent="0.25">
      <c r="B60" s="12">
        <v>2689</v>
      </c>
      <c r="C60" s="39"/>
      <c r="D60" s="5" t="s">
        <v>87</v>
      </c>
      <c r="E60" s="6">
        <v>3</v>
      </c>
      <c r="F60" s="6" t="s">
        <v>107</v>
      </c>
      <c r="G60" s="6">
        <v>3</v>
      </c>
      <c r="H60" s="37"/>
      <c r="I60" s="30"/>
    </row>
    <row r="61" spans="2:9" ht="102" x14ac:dyDescent="0.2">
      <c r="B61" s="32">
        <v>2404</v>
      </c>
      <c r="C61" s="38" t="s">
        <v>25</v>
      </c>
      <c r="D61" s="3" t="s">
        <v>88</v>
      </c>
      <c r="E61" s="4">
        <v>1</v>
      </c>
      <c r="F61" s="4" t="s">
        <v>107</v>
      </c>
      <c r="G61" s="4">
        <v>1</v>
      </c>
      <c r="H61" s="35">
        <v>220000000</v>
      </c>
      <c r="I61" s="29">
        <f>+H61/H76</f>
        <v>3.1152531375855377E-3</v>
      </c>
    </row>
    <row r="62" spans="2:9" ht="52" thickBot="1" x14ac:dyDescent="0.25">
      <c r="B62" s="34"/>
      <c r="C62" s="39"/>
      <c r="D62" s="5" t="s">
        <v>89</v>
      </c>
      <c r="E62" s="6">
        <v>200</v>
      </c>
      <c r="F62" s="6" t="s">
        <v>106</v>
      </c>
      <c r="G62" s="6">
        <v>50</v>
      </c>
      <c r="H62" s="37"/>
      <c r="I62" s="30"/>
    </row>
    <row r="63" spans="2:9" ht="35" thickBot="1" x14ac:dyDescent="0.25">
      <c r="B63" s="18">
        <v>2278</v>
      </c>
      <c r="C63" s="19" t="s">
        <v>26</v>
      </c>
      <c r="D63" s="20" t="s">
        <v>90</v>
      </c>
      <c r="E63" s="19">
        <v>1</v>
      </c>
      <c r="F63" s="19" t="s">
        <v>106</v>
      </c>
      <c r="G63" s="19">
        <v>1</v>
      </c>
      <c r="H63" s="21">
        <v>2300000000</v>
      </c>
      <c r="I63" s="22">
        <f>+H63/H76</f>
        <v>3.256855552930335E-2</v>
      </c>
    </row>
    <row r="64" spans="2:9" ht="34" customHeight="1" x14ac:dyDescent="0.2">
      <c r="B64" s="32">
        <v>2327</v>
      </c>
      <c r="C64" s="38" t="s">
        <v>27</v>
      </c>
      <c r="D64" s="3" t="s">
        <v>91</v>
      </c>
      <c r="E64" s="4">
        <v>1</v>
      </c>
      <c r="F64" s="4" t="s">
        <v>107</v>
      </c>
      <c r="G64" s="4">
        <v>1</v>
      </c>
      <c r="H64" s="35">
        <v>12319587222</v>
      </c>
      <c r="I64" s="29">
        <f>+H64/H76</f>
        <v>0.17444833066860999</v>
      </c>
    </row>
    <row r="65" spans="2:9" ht="34" customHeight="1" x14ac:dyDescent="0.2">
      <c r="B65" s="33"/>
      <c r="C65" s="40"/>
      <c r="D65" s="2" t="s">
        <v>92</v>
      </c>
      <c r="E65" s="1">
        <v>1</v>
      </c>
      <c r="F65" s="1" t="s">
        <v>107</v>
      </c>
      <c r="G65" s="1">
        <v>1</v>
      </c>
      <c r="H65" s="36"/>
      <c r="I65" s="31"/>
    </row>
    <row r="66" spans="2:9" ht="34" customHeight="1" x14ac:dyDescent="0.2">
      <c r="B66" s="33"/>
      <c r="C66" s="40"/>
      <c r="D66" s="2" t="s">
        <v>93</v>
      </c>
      <c r="E66" s="1">
        <v>4</v>
      </c>
      <c r="F66" s="1" t="s">
        <v>106</v>
      </c>
      <c r="G66" s="1">
        <v>1</v>
      </c>
      <c r="H66" s="36"/>
      <c r="I66" s="31"/>
    </row>
    <row r="67" spans="2:9" ht="35" thickBot="1" x14ac:dyDescent="0.25">
      <c r="B67" s="34"/>
      <c r="C67" s="39"/>
      <c r="D67" s="5" t="s">
        <v>94</v>
      </c>
      <c r="E67" s="6">
        <v>17</v>
      </c>
      <c r="F67" s="6" t="s">
        <v>106</v>
      </c>
      <c r="G67" s="6">
        <v>3</v>
      </c>
      <c r="H67" s="37"/>
      <c r="I67" s="30"/>
    </row>
    <row r="68" spans="2:9" ht="35" thickBot="1" x14ac:dyDescent="0.25">
      <c r="B68" s="18">
        <v>2265</v>
      </c>
      <c r="C68" s="19" t="s">
        <v>28</v>
      </c>
      <c r="D68" s="20" t="s">
        <v>95</v>
      </c>
      <c r="E68" s="19">
        <v>40</v>
      </c>
      <c r="F68" s="19" t="s">
        <v>106</v>
      </c>
      <c r="G68" s="19">
        <v>10</v>
      </c>
      <c r="H68" s="21">
        <v>900000000</v>
      </c>
      <c r="I68" s="22">
        <f>+H68/H76</f>
        <v>1.2744217381031745E-2</v>
      </c>
    </row>
    <row r="69" spans="2:9" ht="34" x14ac:dyDescent="0.2">
      <c r="B69" s="32">
        <v>2696</v>
      </c>
      <c r="C69" s="4" t="s">
        <v>29</v>
      </c>
      <c r="D69" s="3" t="s">
        <v>96</v>
      </c>
      <c r="E69" s="4">
        <v>240</v>
      </c>
      <c r="F69" s="4" t="s">
        <v>106</v>
      </c>
      <c r="G69" s="4">
        <v>60</v>
      </c>
      <c r="H69" s="35">
        <v>2235127778</v>
      </c>
      <c r="I69" s="29">
        <f>+H69/H76</f>
        <v>3.1649949196904961E-2</v>
      </c>
    </row>
    <row r="70" spans="2:9" ht="51" x14ac:dyDescent="0.2">
      <c r="B70" s="33"/>
      <c r="C70" s="1" t="s">
        <v>29</v>
      </c>
      <c r="D70" s="2" t="s">
        <v>97</v>
      </c>
      <c r="E70" s="1">
        <v>27</v>
      </c>
      <c r="F70" s="1" t="s">
        <v>106</v>
      </c>
      <c r="G70" s="1">
        <v>7</v>
      </c>
      <c r="H70" s="36"/>
      <c r="I70" s="31"/>
    </row>
    <row r="71" spans="2:9" ht="17" x14ac:dyDescent="0.2">
      <c r="B71" s="33"/>
      <c r="C71" s="1" t="s">
        <v>29</v>
      </c>
      <c r="D71" s="2" t="s">
        <v>98</v>
      </c>
      <c r="E71" s="1">
        <v>4</v>
      </c>
      <c r="F71" s="1" t="s">
        <v>106</v>
      </c>
      <c r="G71" s="1">
        <v>1</v>
      </c>
      <c r="H71" s="36"/>
      <c r="I71" s="31"/>
    </row>
    <row r="72" spans="2:9" ht="34" x14ac:dyDescent="0.2">
      <c r="B72" s="33"/>
      <c r="C72" s="1" t="s">
        <v>29</v>
      </c>
      <c r="D72" s="2" t="s">
        <v>99</v>
      </c>
      <c r="E72" s="1">
        <v>4</v>
      </c>
      <c r="F72" s="1" t="s">
        <v>106</v>
      </c>
      <c r="G72" s="1">
        <v>1</v>
      </c>
      <c r="H72" s="36"/>
      <c r="I72" s="31"/>
    </row>
    <row r="73" spans="2:9" ht="17" x14ac:dyDescent="0.2">
      <c r="B73" s="33"/>
      <c r="C73" s="1" t="s">
        <v>29</v>
      </c>
      <c r="D73" s="2" t="s">
        <v>100</v>
      </c>
      <c r="E73" s="1">
        <v>4</v>
      </c>
      <c r="F73" s="1" t="s">
        <v>106</v>
      </c>
      <c r="G73" s="1">
        <v>1</v>
      </c>
      <c r="H73" s="36"/>
      <c r="I73" s="31"/>
    </row>
    <row r="74" spans="2:9" ht="35" thickBot="1" x14ac:dyDescent="0.25">
      <c r="B74" s="34"/>
      <c r="C74" s="6" t="s">
        <v>29</v>
      </c>
      <c r="D74" s="5" t="s">
        <v>101</v>
      </c>
      <c r="E74" s="6">
        <v>20</v>
      </c>
      <c r="F74" s="6" t="s">
        <v>106</v>
      </c>
      <c r="G74" s="6">
        <v>5</v>
      </c>
      <c r="H74" s="37"/>
      <c r="I74" s="30"/>
    </row>
    <row r="75" spans="2:9" ht="52" thickBot="1" x14ac:dyDescent="0.25">
      <c r="B75" s="18">
        <v>2331</v>
      </c>
      <c r="C75" s="19" t="s">
        <v>30</v>
      </c>
      <c r="D75" s="20" t="s">
        <v>102</v>
      </c>
      <c r="E75" s="19">
        <v>4</v>
      </c>
      <c r="F75" s="19" t="s">
        <v>106</v>
      </c>
      <c r="G75" s="19">
        <v>1</v>
      </c>
      <c r="H75" s="21">
        <v>225000000</v>
      </c>
      <c r="I75" s="22">
        <f>+H75/H76</f>
        <v>3.1860543452579362E-3</v>
      </c>
    </row>
    <row r="76" spans="2:9" ht="21" thickBot="1" x14ac:dyDescent="0.3">
      <c r="D76" s="14" t="s">
        <v>105</v>
      </c>
      <c r="E76" s="15"/>
      <c r="F76" s="15"/>
      <c r="G76" s="15"/>
      <c r="H76" s="16">
        <f>SUM(H5:H75)</f>
        <v>70620264320</v>
      </c>
      <c r="I76" s="17">
        <f>SUM(I5:I75)</f>
        <v>1</v>
      </c>
    </row>
  </sheetData>
  <autoFilter ref="B4:D4" xr:uid="{F561EFB3-04C5-2C4A-8297-B9F69A4BB07C}"/>
  <mergeCells count="79">
    <mergeCell ref="B2:I3"/>
    <mergeCell ref="B5:B6"/>
    <mergeCell ref="C5:C6"/>
    <mergeCell ref="H5:H6"/>
    <mergeCell ref="B8:B11"/>
    <mergeCell ref="C8:C11"/>
    <mergeCell ref="H8:H11"/>
    <mergeCell ref="B13:B14"/>
    <mergeCell ref="C13:C14"/>
    <mergeCell ref="H13:H14"/>
    <mergeCell ref="B15:B20"/>
    <mergeCell ref="C15:C20"/>
    <mergeCell ref="H15:H20"/>
    <mergeCell ref="B21:B22"/>
    <mergeCell ref="C21:C22"/>
    <mergeCell ref="H21:H22"/>
    <mergeCell ref="B23:B25"/>
    <mergeCell ref="C23:C25"/>
    <mergeCell ref="H23:H25"/>
    <mergeCell ref="B26:B28"/>
    <mergeCell ref="C26:C28"/>
    <mergeCell ref="H26:H28"/>
    <mergeCell ref="B29:B32"/>
    <mergeCell ref="C29:C32"/>
    <mergeCell ref="H29:H32"/>
    <mergeCell ref="B33:B36"/>
    <mergeCell ref="C33:C36"/>
    <mergeCell ref="H33:H36"/>
    <mergeCell ref="B37:B38"/>
    <mergeCell ref="C37:C38"/>
    <mergeCell ref="H37:H38"/>
    <mergeCell ref="B39:B42"/>
    <mergeCell ref="C39:C42"/>
    <mergeCell ref="H39:H42"/>
    <mergeCell ref="B45:B46"/>
    <mergeCell ref="C45:C46"/>
    <mergeCell ref="H45:H46"/>
    <mergeCell ref="B48:B49"/>
    <mergeCell ref="C48:C49"/>
    <mergeCell ref="H48:H49"/>
    <mergeCell ref="B50:B53"/>
    <mergeCell ref="C50:C53"/>
    <mergeCell ref="H50:H53"/>
    <mergeCell ref="C64:C67"/>
    <mergeCell ref="H64:H67"/>
    <mergeCell ref="B54:B55"/>
    <mergeCell ref="C54:C55"/>
    <mergeCell ref="H54:H55"/>
    <mergeCell ref="B57:B58"/>
    <mergeCell ref="C57:C58"/>
    <mergeCell ref="H57:H58"/>
    <mergeCell ref="B69:B74"/>
    <mergeCell ref="H69:H74"/>
    <mergeCell ref="I5:I6"/>
    <mergeCell ref="I8:I11"/>
    <mergeCell ref="I13:I14"/>
    <mergeCell ref="I15:I20"/>
    <mergeCell ref="I21:I22"/>
    <mergeCell ref="I23:I25"/>
    <mergeCell ref="I26:I28"/>
    <mergeCell ref="I29:I32"/>
    <mergeCell ref="C59:C60"/>
    <mergeCell ref="H59:H60"/>
    <mergeCell ref="B61:B62"/>
    <mergeCell ref="C61:C62"/>
    <mergeCell ref="H61:H62"/>
    <mergeCell ref="B64:B67"/>
    <mergeCell ref="I69:I74"/>
    <mergeCell ref="I33:I36"/>
    <mergeCell ref="I37:I38"/>
    <mergeCell ref="I39:I42"/>
    <mergeCell ref="I45:I46"/>
    <mergeCell ref="I48:I49"/>
    <mergeCell ref="I50:I53"/>
    <mergeCell ref="I54:I55"/>
    <mergeCell ref="I57:I58"/>
    <mergeCell ref="I59:I60"/>
    <mergeCell ref="I61:I62"/>
    <mergeCell ref="I64:I67"/>
  </mergeCells>
  <phoneticPr fontId="1" type="noConversion"/>
  <dataValidations count="1">
    <dataValidation type="list" showInputMessage="1" showErrorMessage="1" errorTitle="No corresponde" error="Ajustar_x000a_" sqref="F5:F75" xr:uid="{2BFFAA29-D0E3-844B-B930-04F2DE598805}">
      <formula1>"Suma,Constante"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Carolina Prieto Alvarado</dc:creator>
  <cp:lastModifiedBy>Angie Carolina Prieto Alvarado</cp:lastModifiedBy>
  <dcterms:created xsi:type="dcterms:W3CDTF">2025-12-30T15:12:19Z</dcterms:created>
  <dcterms:modified xsi:type="dcterms:W3CDTF">2025-12-30T23:32:45Z</dcterms:modified>
</cp:coreProperties>
</file>