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37" documentId="13_ncr:1_{A44023EF-8E07-454B-B8F0-03A7C241E710}" xr6:coauthVersionLast="47" xr6:coauthVersionMax="47" xr10:uidLastSave="{96475701-D5BE-4AF0-86A9-3E125989DAC1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1" l="1"/>
  <c r="AL30" i="1" s="1"/>
  <c r="AE30" i="1"/>
  <c r="AG30" i="1" s="1"/>
  <c r="Z30" i="1"/>
  <c r="AB30" i="1" s="1"/>
  <c r="U30" i="1"/>
  <c r="W30" i="1" s="1"/>
  <c r="Q30" i="1"/>
  <c r="AO30" i="1" s="1"/>
  <c r="AQ30" i="1" s="1"/>
  <c r="AO29" i="1"/>
  <c r="AQ29" i="1" s="1"/>
  <c r="AJ29" i="1"/>
  <c r="AL29" i="1" s="1"/>
  <c r="AE29" i="1"/>
  <c r="AG29" i="1" s="1"/>
  <c r="Z29" i="1"/>
  <c r="AB29" i="1" s="1"/>
  <c r="U29" i="1"/>
  <c r="W29" i="1" s="1"/>
  <c r="Q29" i="1"/>
  <c r="AJ28" i="1"/>
  <c r="AL28" i="1" s="1"/>
  <c r="AE28" i="1"/>
  <c r="AG28" i="1" s="1"/>
  <c r="Z28" i="1"/>
  <c r="AB28" i="1" s="1"/>
  <c r="U28" i="1"/>
  <c r="W28" i="1" s="1"/>
  <c r="W31" i="1" s="1"/>
  <c r="Q28" i="1"/>
  <c r="AO28" i="1" s="1"/>
  <c r="AQ28" i="1" s="1"/>
  <c r="AO27" i="1"/>
  <c r="AQ27" i="1" s="1"/>
  <c r="AQ31" i="1" s="1"/>
  <c r="AJ27" i="1"/>
  <c r="AL27" i="1" s="1"/>
  <c r="AE27" i="1"/>
  <c r="AG27" i="1" s="1"/>
  <c r="Z27" i="1"/>
  <c r="AB27" i="1" s="1"/>
  <c r="AB31" i="1" s="1"/>
  <c r="U27" i="1"/>
  <c r="W27" i="1" s="1"/>
  <c r="Q27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L31" i="1" l="1"/>
  <c r="AG31" i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AB32" i="1" s="1"/>
  <c r="U12" i="1"/>
  <c r="W12" i="1" s="1"/>
  <c r="U25" i="1"/>
  <c r="W25" i="1" s="1"/>
  <c r="U11" i="1"/>
  <c r="W11" i="1" s="1"/>
  <c r="W26" i="1" l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<sst xmlns="http://schemas.openxmlformats.org/spreadsheetml/2006/main" count="461" uniqueCount="281">
  <si>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</si>
  <si>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</si>
  <si>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</si>
  <si>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</si>
  <si>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</si>
  <si>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</si>
  <si>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</si>
  <si>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</si>
  <si>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</si>
  <si>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</si>
  <si>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</si>
  <si>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</si>
  <si>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</si>
  <si>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</si>
  <si>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</si>
  <si>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</si>
  <si>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</si>
  <si>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</si>
  <si>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</si>
  <si>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</si>
  <si>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</si>
  <si>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</si>
  <si>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</si>
  <si>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</si>
  <si>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</si>
  <si>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</si>
  <si>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</si>
  <si>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</si>
  <si>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</si>
  <si>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</si>
  <si>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</si>
  <si>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</si>
  <si>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</si>
  <si>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</si>
  <si>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</si>
  <si>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</si>
  <si>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</si>
  <si>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</si>
  <si>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</si>
  <si>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</si>
  <si>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</si>
  <si>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</si>
  <si>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</si>
  <si>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</si>
  <si>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</si>
  <si>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</si>
  <si>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</si>
  <si>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</si>
  <si>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</si>
  <si>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</si>
  <si>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</si>
  <si>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</si>
  <si>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</si>
  <si>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</si>
  <si>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</si>
  <si>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</si>
  <si>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</si>
  <si>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</si>
  <si>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</si>
  <si>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</si>
  <si>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</si>
  <si>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</si>
  <si>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</si>
  <si>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</si>
  <si>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</si>
  <si>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</si>
  <si>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</si>
  <si>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</si>
  <si>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</si>
  <si>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</si>
  <si>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</si>
  <si>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</si>
  <si>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</si>
  <si>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</si>
  <si>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</si>
  <si>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</si>
  <si>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</si>
  <si>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</si>
  <si>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</si>
  <si>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</si>
  <si>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</si>
  <si>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</si>
  <si>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</si>
  <si>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</si>
  <si>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</si>
  <si>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</si>
  <si>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</si>
  <si>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</si>
  <si>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</si>
  <si>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</si>
  <si>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</si>
  <si>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</si>
  <si>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</si>
  <si>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</si>
  <si>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</si>
  <si>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</si>
  <si>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</si>
  <si>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</si>
  <si>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</si>
  <si>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</si>
  <si>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</si>
  <si>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</si>
  <si>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</si>
  <si>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</si>
  <si>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</si>
  <si>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</si>
  <si>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</si>
  <si>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</si>
  <si>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</si>
  <si>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</si>
  <si>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</si>
  <si>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</si>
  <si>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</si>
  <si>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</si>
  <si>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</si>
  <si>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</si>
  <si>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</si>
  <si>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</si>
  <si>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</si>
  <si>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</si>
  <si>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</si>
  <si>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</si>
  <si>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</si>
  <si>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</si>
  <si>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</si>
  <si>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</si>
  <si>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</si>
  <si>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</si>
  <si>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</si>
  <si>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</si>
  <si>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</si>
  <si>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</si>
  <si>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</si>
  <si>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</si>
  <si>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</si>
  <si>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</si>
  <si>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</si>
  <si>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</si>
  <si>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</si>
  <si>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</si>
  <si>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</si>
  <si>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</si>
  <si>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</si>
  <si>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</si>
  <si>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</si>
  <si>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</si>
  <si>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</si>
  <si>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</si>
  <si>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</si>
  <si>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</si>
  <si>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</si>
  <si>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</si>
  <si>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</si>
  <si>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</si>
  <si>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</si>
  <si>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</si>
  <si>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</si>
  <si>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</si>
  <si>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</si>
  <si>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</si>
  <si>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</si>
  <si>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</si>
  <si>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</si>
  <si>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</si>
  <si>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</si>
  <si>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</si>
  <si>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</si>
  <si>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</si>
  <si>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</si>
  <si>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</si>
  <si>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</si>
  <si>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</si>
  <si>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</si>
  <si>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</si>
  <si>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</si>
  <si>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</si>
  <si>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</si>
  <si>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</si>
  <si>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</si>
  <si>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</si>
  <si>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</si>
  <si>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</si>
  <si>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</si>
  <si>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</si>
  <si>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</si>
  <si>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</si>
  <si>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</si>
  <si>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</si>
  <si>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</si>
  <si>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</si>
  <si>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</si>
  <si>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</si>
  <si>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</si>
  <si>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</si>
  <si>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</si>
  <si>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</si>
  <si>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</si>
  <si>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</si>
  <si>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</si>
  <si>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</si>
  <si>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</si>
  <si>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</si>
  <si>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</si>
  <si>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</si>
  <si>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</si>
  <si>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</si>
  <si>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</si>
  <si>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</si>
  <si>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</si>
  <si>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</si>
  <si>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</si>
  <si>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</si>
  <si>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</si>
  <si>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</si>
  <si>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</si>
  <si>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</si>
  <si>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</si>
  <si>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Acciones de control u operativos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</si>
  <si>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</si>
  <si>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</si>
  <si>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</si>
  <si>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</si>
  <si>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</si>
  <si>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</si>
  <si>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</si>
  <si>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</si>
  <si>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</si>
  <si>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</si>
  <si>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</si>
  <si>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</si>
  <si>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</si>
  <si>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</si>
  <si>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</si>
  <si>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</si>
  <si>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</si>
  <si>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</si>
  <si>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</si>
  <si>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</si>
  <si>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</si>
  <si>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</si>
  <si>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</si>
  <si>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</si>
  <si>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</si>
  <si>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</si>
  <si>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</si>
  <si>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</si>
  <si>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73% (Con corte a 30 de septiembre de 2025)</t>
  </si>
  <si>
    <t>Realizar 332 operativos de inspección, vigilancia y control en materia de integridad del espacio público</t>
  </si>
  <si>
    <t>Realizar 414 operativos de inspección, vigilancia y control en materia de actividad económica</t>
  </si>
  <si>
    <t>Realizar 154 operativos de inspección, vigilancia y control en materia de actividad ambiental</t>
  </si>
  <si>
    <t>3,2% (Con corte a 30 de septiembre de 2025)</t>
  </si>
  <si>
    <t>80,5% (Con corte a 30 de septiembre de 2025)</t>
  </si>
  <si>
    <t>45,5% (Con corte a 30 de septiembre de 2025)</t>
  </si>
  <si>
    <t>63% (Con corte a 30 de septiembre de 2025)</t>
  </si>
  <si>
    <t>33% (Con corte a 30 de septiembre de 2025)</t>
  </si>
  <si>
    <t>73,3% (Con corte a 30 de septiembre de 2025)</t>
  </si>
  <si>
    <t>14007 (Con corte a 30 de septiembre de 2025)</t>
  </si>
  <si>
    <t>2899 (Con corte a 30 de septiembre de 2025)</t>
  </si>
  <si>
    <t>153 (Con corte a 30 de septiembre de 2025)</t>
  </si>
  <si>
    <t>231 (Con corte a 30 de septiembre de 2025)</t>
  </si>
  <si>
    <t>286 (Con corte a 30 de septiembre de 2025)</t>
  </si>
  <si>
    <t>216 (Con corte a 30 de septiembre de 2025)</t>
  </si>
  <si>
    <t>113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</si>
  <si>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Teusaquillo
VIGENCIA 2026</t>
    </r>
  </si>
  <si>
    <t>Realizar 15.000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</si>
  <si>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</si>
  <si>
    <t>Terminar (archivar) 350 actuaciones administrativas activas</t>
  </si>
  <si>
    <t>Terminar 432 actuaciones administrativas en primera instancia</t>
  </si>
  <si>
    <t>Girar mínimo el 66% del presupuesto comprometido constituido como obligaciones por pagar de la vigencia 2024 y anteriores, excluyendo los contratos: 88 y 96 de 2016, 136 de 2019</t>
  </si>
  <si>
    <t>Porcentaje de giros acumulados de obligaciones por pagar de la vigencia 2024 y anteriores, excluyendo los contratos: 88 y 96 de 2016, 136 de 2019</t>
  </si>
  <si>
    <t>Giros acumulados obligaciones por pagar de la vigencia 2024 y anteriores, excluyendo los contratos: 88 y 96 de 2016, 136 de 2019/Presupuesto comprometido constituido como obligaciones por pagar de la vigencia 2024 y anteriores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</si>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</sst>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263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203</v>
      </c>
      <c r="I11" s="52" t="s">
        <v>151</v>
      </c>
      <c r="J11" s="80" t="s">
        <v>250</v>
      </c>
      <c r="K11" s="53" t="s">
        <v>204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218</v>
      </c>
      <c r="S11" s="50" t="s">
        <v>219</v>
      </c>
      <c r="T11" s="50" t="s">
        <v>243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205</v>
      </c>
      <c r="I12" s="52" t="s">
        <v>151</v>
      </c>
      <c r="J12" s="80" t="s">
        <v>251</v>
      </c>
      <c r="K12" s="53" t="s">
        <v>234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220</v>
      </c>
      <c r="S12" s="60" t="s">
        <v>221</v>
      </c>
      <c r="T12" s="50" t="s">
        <v>243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72.8" x14ac:dyDescent="0.3">
      <c r="A13" s="49" t="s">
        <v>185</v>
      </c>
      <c r="B13" s="53" t="s">
        <v>268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269</v>
      </c>
      <c r="I13" s="52" t="s">
        <v>151</v>
      </c>
      <c r="J13" s="80" t="s">
        <v>252</v>
      </c>
      <c r="K13" s="53" t="s">
        <v>270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0.66</v>
      </c>
      <c r="Q13" s="75">
        <f t="shared" si="0"/>
        <v>0.66</v>
      </c>
      <c r="R13" s="60" t="s">
        <v>220</v>
      </c>
      <c r="S13" s="60" t="s">
        <v>221</v>
      </c>
      <c r="T13" s="50" t="s">
        <v>243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0.66</v>
      </c>
      <c r="AK13" s="55"/>
      <c r="AL13" s="56">
        <f t="shared" si="8"/>
        <v>0</v>
      </c>
      <c r="AM13" s="50"/>
      <c r="AN13" s="50"/>
      <c r="AO13" s="77">
        <f t="shared" si="9"/>
        <v>0.66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200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206</v>
      </c>
      <c r="I14" s="52" t="s">
        <v>151</v>
      </c>
      <c r="J14" s="80" t="s">
        <v>207</v>
      </c>
      <c r="K14" s="53" t="s">
        <v>235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220</v>
      </c>
      <c r="S14" s="60" t="s">
        <v>222</v>
      </c>
      <c r="T14" s="50" t="s">
        <v>243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245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208</v>
      </c>
      <c r="I15" s="52" t="s">
        <v>151</v>
      </c>
      <c r="J15" s="80" t="s">
        <v>253</v>
      </c>
      <c r="K15" s="53" t="s">
        <v>236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220</v>
      </c>
      <c r="S15" s="60" t="s">
        <v>221</v>
      </c>
      <c r="T15" s="50" t="s">
        <v>243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201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209</v>
      </c>
      <c r="I16" s="52" t="s">
        <v>151</v>
      </c>
      <c r="J16" s="80" t="s">
        <v>254</v>
      </c>
      <c r="K16" s="53" t="s">
        <v>237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220</v>
      </c>
      <c r="S16" s="60" t="s">
        <v>221</v>
      </c>
      <c r="T16" s="50" t="s">
        <v>243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278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280</v>
      </c>
      <c r="I17" s="52" t="s">
        <v>151</v>
      </c>
      <c r="J17" s="80" t="s">
        <v>255</v>
      </c>
      <c r="K17" s="53" t="s">
        <v>279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220</v>
      </c>
      <c r="S17" s="60" t="s">
        <v>223</v>
      </c>
      <c r="T17" s="50" t="s">
        <v>243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202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210</v>
      </c>
      <c r="I18" s="52" t="s">
        <v>151</v>
      </c>
      <c r="J18" s="80" t="s">
        <v>246</v>
      </c>
      <c r="K18" s="53" t="s">
        <v>238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220</v>
      </c>
      <c r="S18" s="60" t="s">
        <v>224</v>
      </c>
      <c r="T18" s="50" t="s">
        <v>243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264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211</v>
      </c>
      <c r="I19" s="52" t="s">
        <v>211</v>
      </c>
      <c r="J19" s="80" t="s">
        <v>256</v>
      </c>
      <c r="K19" s="53" t="s">
        <v>239</v>
      </c>
      <c r="L19" s="53" t="s">
        <v>47</v>
      </c>
      <c r="M19" s="83">
        <v>3000</v>
      </c>
      <c r="N19" s="83">
        <v>3750</v>
      </c>
      <c r="O19" s="83">
        <v>4350</v>
      </c>
      <c r="P19" s="83">
        <v>3900</v>
      </c>
      <c r="Q19" s="54">
        <f t="shared" ref="Q19:Q25" si="11">SUM(M19:P19)</f>
        <v>15000</v>
      </c>
      <c r="R19" s="60" t="s">
        <v>225</v>
      </c>
      <c r="S19" s="60" t="s">
        <v>226</v>
      </c>
      <c r="T19" s="50" t="s">
        <v>244</v>
      </c>
      <c r="U19" s="54">
        <f t="shared" si="1"/>
        <v>3000</v>
      </c>
      <c r="V19" s="55"/>
      <c r="W19" s="56">
        <f t="shared" si="2"/>
        <v>0</v>
      </c>
      <c r="X19" s="50"/>
      <c r="Y19" s="50"/>
      <c r="Z19" s="57">
        <f t="shared" si="3"/>
        <v>3750</v>
      </c>
      <c r="AA19" s="55"/>
      <c r="AB19" s="56">
        <f t="shared" si="4"/>
        <v>0</v>
      </c>
      <c r="AC19" s="50"/>
      <c r="AD19" s="50"/>
      <c r="AE19" s="57">
        <f t="shared" si="5"/>
        <v>4350</v>
      </c>
      <c r="AF19" s="55"/>
      <c r="AG19" s="56">
        <f t="shared" si="6"/>
        <v>0</v>
      </c>
      <c r="AH19" s="50"/>
      <c r="AI19" s="50"/>
      <c r="AJ19" s="57">
        <f t="shared" si="7"/>
        <v>3900</v>
      </c>
      <c r="AK19" s="55"/>
      <c r="AL19" s="56">
        <f t="shared" si="8"/>
        <v>0</v>
      </c>
      <c r="AM19" s="50"/>
      <c r="AN19" s="50"/>
      <c r="AO19" s="58">
        <f t="shared" si="9"/>
        <v>15000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265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212</v>
      </c>
      <c r="I20" s="52" t="s">
        <v>212</v>
      </c>
      <c r="J20" s="80" t="s">
        <v>257</v>
      </c>
      <c r="K20" s="53" t="s">
        <v>240</v>
      </c>
      <c r="L20" s="53" t="s">
        <v>47</v>
      </c>
      <c r="M20" s="83">
        <v>720</v>
      </c>
      <c r="N20" s="83">
        <v>900</v>
      </c>
      <c r="O20" s="83">
        <v>1044</v>
      </c>
      <c r="P20" s="83">
        <v>936</v>
      </c>
      <c r="Q20" s="54">
        <f t="shared" si="11"/>
        <v>3600</v>
      </c>
      <c r="R20" s="60" t="s">
        <v>227</v>
      </c>
      <c r="S20" s="60" t="s">
        <v>226</v>
      </c>
      <c r="T20" s="50" t="s">
        <v>244</v>
      </c>
      <c r="U20" s="54">
        <f t="shared" si="1"/>
        <v>720</v>
      </c>
      <c r="V20" s="55"/>
      <c r="W20" s="56">
        <f t="shared" si="2"/>
        <v>0</v>
      </c>
      <c r="X20" s="50"/>
      <c r="Y20" s="50"/>
      <c r="Z20" s="57">
        <f t="shared" si="3"/>
        <v>900</v>
      </c>
      <c r="AA20" s="55"/>
      <c r="AB20" s="56">
        <f t="shared" si="4"/>
        <v>0</v>
      </c>
      <c r="AC20" s="50"/>
      <c r="AD20" s="50"/>
      <c r="AE20" s="57">
        <f t="shared" si="5"/>
        <v>1044</v>
      </c>
      <c r="AF20" s="55"/>
      <c r="AG20" s="56">
        <f t="shared" si="6"/>
        <v>0</v>
      </c>
      <c r="AH20" s="50"/>
      <c r="AI20" s="50"/>
      <c r="AJ20" s="57">
        <f t="shared" si="7"/>
        <v>936</v>
      </c>
      <c r="AK20" s="55"/>
      <c r="AL20" s="56">
        <f t="shared" si="8"/>
        <v>0</v>
      </c>
      <c r="AM20" s="50"/>
      <c r="AN20" s="50"/>
      <c r="AO20" s="58">
        <f t="shared" si="9"/>
        <v>3600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266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213</v>
      </c>
      <c r="I21" s="52" t="s">
        <v>214</v>
      </c>
      <c r="J21" s="80" t="s">
        <v>258</v>
      </c>
      <c r="K21" s="53" t="s">
        <v>241</v>
      </c>
      <c r="L21" s="53" t="s">
        <v>47</v>
      </c>
      <c r="M21" s="83">
        <v>75</v>
      </c>
      <c r="N21" s="83">
        <v>88</v>
      </c>
      <c r="O21" s="83">
        <v>105</v>
      </c>
      <c r="P21" s="83">
        <v>82</v>
      </c>
      <c r="Q21" s="54">
        <f t="shared" si="11"/>
        <v>350</v>
      </c>
      <c r="R21" s="60" t="s">
        <v>228</v>
      </c>
      <c r="S21" s="60" t="s">
        <v>229</v>
      </c>
      <c r="T21" s="50" t="s">
        <v>244</v>
      </c>
      <c r="U21" s="54">
        <f t="shared" si="1"/>
        <v>75</v>
      </c>
      <c r="V21" s="55"/>
      <c r="W21" s="56">
        <f t="shared" si="2"/>
        <v>0</v>
      </c>
      <c r="X21" s="50"/>
      <c r="Y21" s="50"/>
      <c r="Z21" s="57">
        <f t="shared" si="3"/>
        <v>88</v>
      </c>
      <c r="AA21" s="55"/>
      <c r="AB21" s="56">
        <f t="shared" si="4"/>
        <v>0</v>
      </c>
      <c r="AC21" s="50"/>
      <c r="AD21" s="50"/>
      <c r="AE21" s="57">
        <f t="shared" si="5"/>
        <v>105</v>
      </c>
      <c r="AF21" s="55"/>
      <c r="AG21" s="56">
        <f t="shared" si="6"/>
        <v>0</v>
      </c>
      <c r="AH21" s="50"/>
      <c r="AI21" s="50"/>
      <c r="AJ21" s="57">
        <f t="shared" si="7"/>
        <v>82</v>
      </c>
      <c r="AK21" s="55"/>
      <c r="AL21" s="56">
        <f t="shared" si="8"/>
        <v>0</v>
      </c>
      <c r="AM21" s="50"/>
      <c r="AN21" s="50"/>
      <c r="AO21" s="58">
        <f t="shared" si="9"/>
        <v>350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267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215</v>
      </c>
      <c r="I22" s="52" t="s">
        <v>216</v>
      </c>
      <c r="J22" s="80" t="s">
        <v>259</v>
      </c>
      <c r="K22" s="53" t="s">
        <v>242</v>
      </c>
      <c r="L22" s="53" t="s">
        <v>47</v>
      </c>
      <c r="M22" s="84">
        <v>110</v>
      </c>
      <c r="N22" s="84">
        <v>120</v>
      </c>
      <c r="O22" s="84">
        <v>120</v>
      </c>
      <c r="P22" s="84">
        <v>82</v>
      </c>
      <c r="Q22" s="54">
        <f t="shared" si="11"/>
        <v>432</v>
      </c>
      <c r="R22" s="60" t="s">
        <v>228</v>
      </c>
      <c r="S22" s="60" t="s">
        <v>229</v>
      </c>
      <c r="T22" s="50" t="s">
        <v>244</v>
      </c>
      <c r="U22" s="54">
        <f t="shared" si="1"/>
        <v>110</v>
      </c>
      <c r="V22" s="55"/>
      <c r="W22" s="56">
        <f t="shared" si="2"/>
        <v>0</v>
      </c>
      <c r="X22" s="50"/>
      <c r="Y22" s="50"/>
      <c r="Z22" s="57">
        <f t="shared" si="3"/>
        <v>120</v>
      </c>
      <c r="AA22" s="55"/>
      <c r="AB22" s="56">
        <f t="shared" si="4"/>
        <v>0</v>
      </c>
      <c r="AC22" s="50"/>
      <c r="AD22" s="50"/>
      <c r="AE22" s="57">
        <f t="shared" si="5"/>
        <v>120</v>
      </c>
      <c r="AF22" s="55"/>
      <c r="AG22" s="56">
        <f t="shared" si="6"/>
        <v>0</v>
      </c>
      <c r="AH22" s="50"/>
      <c r="AI22" s="50"/>
      <c r="AJ22" s="57">
        <f t="shared" si="7"/>
        <v>82</v>
      </c>
      <c r="AK22" s="55"/>
      <c r="AL22" s="56">
        <f t="shared" si="8"/>
        <v>0</v>
      </c>
      <c r="AM22" s="50"/>
      <c r="AN22" s="50"/>
      <c r="AO22" s="58">
        <f t="shared" si="9"/>
        <v>432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247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271</v>
      </c>
      <c r="I23" s="52" t="s">
        <v>272</v>
      </c>
      <c r="J23" s="80" t="s">
        <v>260</v>
      </c>
      <c r="K23" s="53" t="s">
        <v>273</v>
      </c>
      <c r="L23" s="53" t="s">
        <v>47</v>
      </c>
      <c r="M23" s="84">
        <v>66</v>
      </c>
      <c r="N23" s="84">
        <v>83</v>
      </c>
      <c r="O23" s="84">
        <v>96</v>
      </c>
      <c r="P23" s="84">
        <v>87</v>
      </c>
      <c r="Q23" s="54">
        <f t="shared" si="11"/>
        <v>332</v>
      </c>
      <c r="R23" s="60" t="s">
        <v>230</v>
      </c>
      <c r="S23" s="60" t="s">
        <v>231</v>
      </c>
      <c r="T23" s="50" t="s">
        <v>244</v>
      </c>
      <c r="U23" s="54">
        <f t="shared" si="1"/>
        <v>66</v>
      </c>
      <c r="V23" s="55"/>
      <c r="W23" s="56">
        <f t="shared" si="2"/>
        <v>0</v>
      </c>
      <c r="X23" s="50"/>
      <c r="Y23" s="50"/>
      <c r="Z23" s="57">
        <f t="shared" si="3"/>
        <v>83</v>
      </c>
      <c r="AA23" s="55"/>
      <c r="AB23" s="56">
        <f t="shared" si="4"/>
        <v>0</v>
      </c>
      <c r="AC23" s="50"/>
      <c r="AD23" s="50"/>
      <c r="AE23" s="57">
        <f t="shared" si="5"/>
        <v>96</v>
      </c>
      <c r="AF23" s="55"/>
      <c r="AG23" s="56">
        <f t="shared" si="6"/>
        <v>0</v>
      </c>
      <c r="AH23" s="50"/>
      <c r="AI23" s="50"/>
      <c r="AJ23" s="57">
        <f t="shared" si="7"/>
        <v>87</v>
      </c>
      <c r="AK23" s="55"/>
      <c r="AL23" s="56">
        <f t="shared" si="8"/>
        <v>0</v>
      </c>
      <c r="AM23" s="50"/>
      <c r="AN23" s="50"/>
      <c r="AO23" s="58">
        <f t="shared" si="9"/>
        <v>332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248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274</v>
      </c>
      <c r="I24" s="52" t="s">
        <v>272</v>
      </c>
      <c r="J24" s="80" t="s">
        <v>261</v>
      </c>
      <c r="K24" s="53" t="s">
        <v>275</v>
      </c>
      <c r="L24" s="53" t="s">
        <v>47</v>
      </c>
      <c r="M24" s="84">
        <v>83</v>
      </c>
      <c r="N24" s="84">
        <v>104</v>
      </c>
      <c r="O24" s="84">
        <v>120</v>
      </c>
      <c r="P24" s="84">
        <v>107</v>
      </c>
      <c r="Q24" s="54">
        <f t="shared" si="11"/>
        <v>414</v>
      </c>
      <c r="R24" s="60" t="s">
        <v>232</v>
      </c>
      <c r="S24" s="60" t="s">
        <v>231</v>
      </c>
      <c r="T24" s="50" t="s">
        <v>244</v>
      </c>
      <c r="U24" s="54">
        <f t="shared" si="1"/>
        <v>83</v>
      </c>
      <c r="V24" s="55"/>
      <c r="W24" s="56">
        <f t="shared" si="2"/>
        <v>0</v>
      </c>
      <c r="X24" s="50"/>
      <c r="Y24" s="50"/>
      <c r="Z24" s="57">
        <f t="shared" si="3"/>
        <v>104</v>
      </c>
      <c r="AA24" s="55"/>
      <c r="AB24" s="56">
        <f t="shared" si="4"/>
        <v>0</v>
      </c>
      <c r="AC24" s="50"/>
      <c r="AD24" s="50"/>
      <c r="AE24" s="57">
        <f t="shared" si="5"/>
        <v>120</v>
      </c>
      <c r="AF24" s="55"/>
      <c r="AG24" s="56">
        <f t="shared" si="6"/>
        <v>0</v>
      </c>
      <c r="AH24" s="50"/>
      <c r="AI24" s="50"/>
      <c r="AJ24" s="57">
        <f t="shared" si="7"/>
        <v>107</v>
      </c>
      <c r="AK24" s="55"/>
      <c r="AL24" s="56">
        <f t="shared" si="8"/>
        <v>0</v>
      </c>
      <c r="AM24" s="50"/>
      <c r="AN24" s="50"/>
      <c r="AO24" s="58">
        <f t="shared" si="9"/>
        <v>414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249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276</v>
      </c>
      <c r="I25" s="52" t="s">
        <v>217</v>
      </c>
      <c r="J25" s="80" t="s">
        <v>262</v>
      </c>
      <c r="K25" s="53" t="s">
        <v>277</v>
      </c>
      <c r="L25" s="53" t="s">
        <v>47</v>
      </c>
      <c r="M25" s="84">
        <v>30</v>
      </c>
      <c r="N25" s="84">
        <v>39</v>
      </c>
      <c r="O25" s="84">
        <v>44</v>
      </c>
      <c r="P25" s="84">
        <v>41</v>
      </c>
      <c r="Q25" s="54">
        <f t="shared" si="11"/>
        <v>154</v>
      </c>
      <c r="R25" s="60" t="s">
        <v>233</v>
      </c>
      <c r="S25" s="60" t="s">
        <v>231</v>
      </c>
      <c r="T25" s="50" t="s">
        <v>244</v>
      </c>
      <c r="U25" s="54">
        <f t="shared" si="1"/>
        <v>30</v>
      </c>
      <c r="V25" s="55"/>
      <c r="W25" s="56">
        <f t="shared" si="2"/>
        <v>0</v>
      </c>
      <c r="X25" s="50"/>
      <c r="Y25" s="50"/>
      <c r="Z25" s="57">
        <f t="shared" si="3"/>
        <v>39</v>
      </c>
      <c r="AA25" s="55"/>
      <c r="AB25" s="56">
        <f t="shared" si="4"/>
        <v>0</v>
      </c>
      <c r="AC25" s="50"/>
      <c r="AD25" s="50"/>
      <c r="AE25" s="57">
        <f t="shared" si="5"/>
        <v>44</v>
      </c>
      <c r="AF25" s="55"/>
      <c r="AG25" s="56">
        <f t="shared" si="6"/>
        <v>0</v>
      </c>
      <c r="AH25" s="50"/>
      <c r="AI25" s="50"/>
      <c r="AJ25" s="57">
        <f t="shared" si="7"/>
        <v>41</v>
      </c>
      <c r="AK25" s="55"/>
      <c r="AL25" s="56">
        <f t="shared" si="8"/>
        <v>0</v>
      </c>
      <c r="AM25" s="50"/>
      <c r="AN25" s="50"/>
      <c r="AO25" s="58">
        <f t="shared" si="9"/>
        <v>154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