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56" documentId="13_ncr:1_{BDF3DBC5-811F-4A3D-8621-0E6B209ABC69}" xr6:coauthVersionLast="47" xr6:coauthVersionMax="47" xr10:uidLastSave="{286F54A1-8A9D-44F0-97CF-26961DD2716B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1" l="1"/>
  <c r="AQ31" i="1" s="1"/>
  <c r="AJ31" i="1"/>
  <c r="AL31" i="1" s="1"/>
  <c r="AE31" i="1"/>
  <c r="AG31" i="1" s="1"/>
  <c r="Z31" i="1"/>
  <c r="AB31" i="1" s="1"/>
  <c r="U31" i="1"/>
  <c r="W31" i="1" s="1"/>
  <c r="Q31" i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O29" i="1" s="1"/>
  <c r="AQ29" i="1" s="1"/>
  <c r="AJ28" i="1"/>
  <c r="AL28" i="1" s="1"/>
  <c r="AL32" i="1" s="1"/>
  <c r="AG28" i="1"/>
  <c r="AE28" i="1"/>
  <c r="Z28" i="1"/>
  <c r="AB28" i="1" s="1"/>
  <c r="U28" i="1"/>
  <c r="W28" i="1" s="1"/>
  <c r="Q28" i="1"/>
  <c r="AO28" i="1" s="1"/>
  <c r="AQ28" i="1" s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B32" i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U12" i="1"/>
  <c r="W12" i="1" s="1"/>
  <c r="U25" i="1"/>
  <c r="W25" i="1" s="1"/>
  <c r="U26" i="1"/>
  <c r="W26" i="1" s="1"/>
  <c r="U11" i="1"/>
  <c r="W11" i="1" s="1"/>
  <c r="AB27" i="1" l="1"/>
  <c r="AB33" i="1" s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<sst xmlns="http://schemas.openxmlformats.org/spreadsheetml/2006/main" count="476" uniqueCount="286">
  <si>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</si>
  <si>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</si>
  <si>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</si>
  <si>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</si>
  <si>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</si>
  <si>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</si>
  <si>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</si>
  <si>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</si>
  <si>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</si>
  <si>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</si>
  <si>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</si>
  <si>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</si>
  <si>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</si>
  <si>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</si>
  <si>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</si>
  <si>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</si>
  <si>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</si>
  <si>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</si>
  <si>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</si>
  <si>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</si>
  <si>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</si>
  <si>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</si>
  <si>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</si>
  <si>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</si>
  <si>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</si>
  <si>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</si>
  <si>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</si>
  <si>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</si>
  <si>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</si>
  <si>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</si>
  <si>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</si>
  <si>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</si>
  <si>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</si>
  <si>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</si>
  <si>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</si>
  <si>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</si>
  <si>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</si>
  <si>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</si>
  <si>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</si>
  <si>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</si>
  <si>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</si>
  <si>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</si>
  <si>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</si>
  <si>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</si>
  <si>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</si>
  <si>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</si>
  <si>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</si>
  <si>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</si>
  <si>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</si>
  <si>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</si>
  <si>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</si>
  <si>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</si>
  <si>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</si>
  <si>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</si>
  <si>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</si>
  <si>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</si>
  <si>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</si>
  <si>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</si>
  <si>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</si>
  <si>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</si>
  <si>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</si>
  <si>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</si>
  <si>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</si>
  <si>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</si>
  <si>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</si>
  <si>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</si>
  <si>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</si>
  <si>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</si>
  <si>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</si>
  <si>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</si>
  <si>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</si>
  <si>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</si>
  <si>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</si>
  <si>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</si>
  <si>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</si>
  <si>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</si>
  <si>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</si>
  <si>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</si>
  <si>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</si>
  <si>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</si>
  <si>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</si>
  <si>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</si>
  <si>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</si>
  <si>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</si>
  <si>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</si>
  <si>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</si>
  <si>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</si>
  <si>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</si>
  <si>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</si>
  <si>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</si>
  <si>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</si>
  <si>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</si>
  <si>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</si>
  <si>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</si>
  <si>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</si>
  <si>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</si>
  <si>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</si>
  <si>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</si>
  <si>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</si>
  <si>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</si>
  <si>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</si>
  <si>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</si>
  <si>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</si>
  <si>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</si>
  <si>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</si>
  <si>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</si>
  <si>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</si>
  <si>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</si>
  <si>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</si>
  <si>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</si>
  <si>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</si>
  <si>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</si>
  <si>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</si>
  <si>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</si>
  <si>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</si>
  <si>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</si>
  <si>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</si>
  <si>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</si>
  <si>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</si>
  <si>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</si>
  <si>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</si>
  <si>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</si>
  <si>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</si>
  <si>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</si>
  <si>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</si>
  <si>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</si>
  <si>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</si>
  <si>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</si>
  <si>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</si>
  <si>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</si>
  <si>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</si>
  <si>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</si>
  <si>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</si>
  <si>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</si>
  <si>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</si>
  <si>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</si>
  <si>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</si>
  <si>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</si>
  <si>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</si>
  <si>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</si>
  <si>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</si>
  <si>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</si>
  <si>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</si>
  <si>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</si>
  <si>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</si>
  <si>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</si>
  <si>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</si>
  <si>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</si>
  <si>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</si>
  <si>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</si>
  <si>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</si>
  <si>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</si>
  <si>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</si>
  <si>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</si>
  <si>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</si>
  <si>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</si>
  <si>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</si>
  <si>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</si>
  <si>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</si>
  <si>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</si>
  <si>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</si>
  <si>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</si>
  <si>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</si>
  <si>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</si>
  <si>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</si>
  <si>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</si>
  <si>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</si>
  <si>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</si>
  <si>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</si>
  <si>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</si>
  <si>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</si>
  <si>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</si>
  <si>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</si>
  <si>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</si>
  <si>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</si>
  <si>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</si>
  <si>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</si>
  <si>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</si>
  <si>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</si>
  <si>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</si>
  <si>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</si>
  <si>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</si>
  <si>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</si>
  <si>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</si>
  <si>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</si>
  <si>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</si>
  <si>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</si>
  <si>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</si>
  <si>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</si>
  <si>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</si>
  <si>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</si>
  <si>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</si>
  <si>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</si>
  <si>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</si>
  <si>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</si>
  <si>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</si>
  <si>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</si>
  <si>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</si>
  <si>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</si>
  <si>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</si>
  <si>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</si>
  <si>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</si>
  <si>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</si>
  <si>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</si>
  <si>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</si>
  <si>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</si>
  <si>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</si>
  <si>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</si>
  <si>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</si>
  <si>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</si>
  <si>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</si>
  <si>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</si>
  <si>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</si>
  <si>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</si>
  <si>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</si>
  <si>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</si>
  <si>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</si>
  <si>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</si>
  <si>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</si>
  <si>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</si>
  <si>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</si>
  <si>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</si>
  <si>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</si>
  <si>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</si>
  <si>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</si>
  <si>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</si>
  <si>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</si>
  <si>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</si>
  <si>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</si>
  <si>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</si>
  <si>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</si>
  <si>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</si>
  <si>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</si>
  <si>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</si>
  <si>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</si>
  <si>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</si>
  <si>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Formatos de evidencia de reunión diligenciados de los operativos realizados en materia de cerros orientales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</si>
  <si>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</si>
  <si>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</si>
  <si>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</si>
  <si>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</si>
  <si>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</si>
  <si>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</si>
  <si>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</si>
  <si>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</si>
  <si>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</si>
  <si>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</si>
  <si>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</si>
  <si>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</si>
  <si>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29%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</si>
  <si>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Usme
VIGENCIA 2026</t>
    </r>
  </si>
  <si>
    <t>Comprometer mínimo el 98,5% del presupuesto de inversión directa de la vigencia</t>
  </si>
  <si>
    <t>Terminar 146 actuaciones administrativas en primera instancia</t>
  </si>
  <si>
    <t>4,4% (Con corte a 30 de septiembre de 2025)</t>
  </si>
  <si>
    <t>54,8% (Con corte a 30 de septiembre de 2025)</t>
  </si>
  <si>
    <t>51,1% (Con corte a 30 de septiembre de 2025)</t>
  </si>
  <si>
    <t>50% (Con corte a 30 de septiembre de 2025)</t>
  </si>
  <si>
    <t>75% (Con corte a 30 de septiembre de 2025)</t>
  </si>
  <si>
    <t>96% (Con corte a 30 de septiembre de 2025)</t>
  </si>
  <si>
    <t>18050 (Con corte a 30 de septiembre de 2025)</t>
  </si>
  <si>
    <t>3838 (Con corte a 30 de septiembre de 2025)</t>
  </si>
  <si>
    <t>115 (Con corte a 30 de septiembre de 2025)</t>
  </si>
  <si>
    <t>125 (Con corte a 30 de septiembre de 2025)</t>
  </si>
  <si>
    <t>74 (Con corte a 30 de septiembre de 2025)</t>
  </si>
  <si>
    <t>140 (Con corte a 30 de septiembre de 2025)</t>
  </si>
  <si>
    <t>87 (Con corte a 30 de septiembre de 2025)</t>
  </si>
  <si>
    <t>52 (Con corte a 30 de septiembre de 2025)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</si>
  <si>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</si>
  <si>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</si>
  <si>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</si>
  <si>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</si>
  <si>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</si>
  <si>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</si>
  <si>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</si>
  <si>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</si>
  <si>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</si>
  <si>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Realizar 26.000 impulsos procesales (avocar, rechazar, enviar al competente y todo lo que derive del desarrollo de la actuación) sobre las actuaciones de policía que se encuentran a cargo de las inspecciones de policía</t>
  </si>
  <si>
    <t>Proferir 4.200 fallos de fondo en primera instancia sobre las actuaciones de policía que se encuentran a cargo de las inspecciones de policía</t>
  </si>
  <si>
    <t>Terminar (archivar) 140 actuaciones administrativas activas</t>
  </si>
  <si>
    <t>Realizar 90 operativos de inspección, vigilancia y control en materia de integridad del espacio público</t>
  </si>
  <si>
    <t>Realizar 160 operativos de inspección, vigilancia y control en materia de actividad económica</t>
  </si>
  <si>
    <t>Realizar 59 operativos de inspección, vigilancia y control en materia de actividad ambiental</t>
  </si>
  <si>
    <t>Realizar 40 operativos de inspección, vigilancia y control para dar cumplimiento a los fallos de cerros orientales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</si>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</sst>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250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253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247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254</v>
      </c>
      <c r="K12" s="53" t="s">
        <v>237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247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255</v>
      </c>
      <c r="K13" s="53" t="s">
        <v>238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247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239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247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251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256</v>
      </c>
      <c r="K15" s="53" t="s">
        <v>240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247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249</v>
      </c>
      <c r="K16" s="53" t="s">
        <v>241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247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257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247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258</v>
      </c>
      <c r="K18" s="53" t="s">
        <v>242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247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276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259</v>
      </c>
      <c r="K19" s="53" t="s">
        <v>243</v>
      </c>
      <c r="L19" s="53" t="s">
        <v>47</v>
      </c>
      <c r="M19" s="83">
        <v>5200</v>
      </c>
      <c r="N19" s="83">
        <v>6500</v>
      </c>
      <c r="O19" s="83">
        <v>7500</v>
      </c>
      <c r="P19" s="83">
        <v>6800</v>
      </c>
      <c r="Q19" s="54">
        <f t="shared" ref="Q19:Q26" si="11">SUM(M19:P19)</f>
        <v>26000</v>
      </c>
      <c r="R19" s="60" t="s">
        <v>227</v>
      </c>
      <c r="S19" s="60" t="s">
        <v>228</v>
      </c>
      <c r="T19" s="50" t="s">
        <v>248</v>
      </c>
      <c r="U19" s="54">
        <f t="shared" si="1"/>
        <v>5200</v>
      </c>
      <c r="V19" s="55"/>
      <c r="W19" s="56">
        <f t="shared" si="2"/>
        <v>0</v>
      </c>
      <c r="X19" s="50"/>
      <c r="Y19" s="50"/>
      <c r="Z19" s="57">
        <f t="shared" si="3"/>
        <v>6500</v>
      </c>
      <c r="AA19" s="55"/>
      <c r="AB19" s="56">
        <f t="shared" si="4"/>
        <v>0</v>
      </c>
      <c r="AC19" s="50"/>
      <c r="AD19" s="50"/>
      <c r="AE19" s="57">
        <f t="shared" si="5"/>
        <v>7500</v>
      </c>
      <c r="AF19" s="55"/>
      <c r="AG19" s="56">
        <f t="shared" si="6"/>
        <v>0</v>
      </c>
      <c r="AH19" s="50"/>
      <c r="AI19" s="50"/>
      <c r="AJ19" s="57">
        <f t="shared" si="7"/>
        <v>6800</v>
      </c>
      <c r="AK19" s="55"/>
      <c r="AL19" s="56">
        <f t="shared" si="8"/>
        <v>0</v>
      </c>
      <c r="AM19" s="50"/>
      <c r="AN19" s="50"/>
      <c r="AO19" s="58">
        <f t="shared" si="9"/>
        <v>26000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277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260</v>
      </c>
      <c r="K20" s="53" t="s">
        <v>244</v>
      </c>
      <c r="L20" s="53" t="s">
        <v>47</v>
      </c>
      <c r="M20" s="83">
        <v>1050</v>
      </c>
      <c r="N20" s="83">
        <v>1050</v>
      </c>
      <c r="O20" s="83">
        <v>1050</v>
      </c>
      <c r="P20" s="83">
        <v>1050</v>
      </c>
      <c r="Q20" s="54">
        <f t="shared" si="11"/>
        <v>4200</v>
      </c>
      <c r="R20" s="60" t="s">
        <v>229</v>
      </c>
      <c r="S20" s="60" t="s">
        <v>228</v>
      </c>
      <c r="T20" s="50" t="s">
        <v>248</v>
      </c>
      <c r="U20" s="54">
        <f t="shared" si="1"/>
        <v>1050</v>
      </c>
      <c r="V20" s="55"/>
      <c r="W20" s="56">
        <f t="shared" si="2"/>
        <v>0</v>
      </c>
      <c r="X20" s="50"/>
      <c r="Y20" s="50"/>
      <c r="Z20" s="57">
        <f t="shared" si="3"/>
        <v>1050</v>
      </c>
      <c r="AA20" s="55"/>
      <c r="AB20" s="56">
        <f t="shared" si="4"/>
        <v>0</v>
      </c>
      <c r="AC20" s="50"/>
      <c r="AD20" s="50"/>
      <c r="AE20" s="57">
        <f t="shared" si="5"/>
        <v>1050</v>
      </c>
      <c r="AF20" s="55"/>
      <c r="AG20" s="56">
        <f t="shared" si="6"/>
        <v>0</v>
      </c>
      <c r="AH20" s="50"/>
      <c r="AI20" s="50"/>
      <c r="AJ20" s="57">
        <f t="shared" si="7"/>
        <v>1050</v>
      </c>
      <c r="AK20" s="55"/>
      <c r="AL20" s="56">
        <f t="shared" si="8"/>
        <v>0</v>
      </c>
      <c r="AM20" s="50"/>
      <c r="AN20" s="50"/>
      <c r="AO20" s="58">
        <f t="shared" si="9"/>
        <v>4200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278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261</v>
      </c>
      <c r="K21" s="53" t="s">
        <v>245</v>
      </c>
      <c r="L21" s="53" t="s">
        <v>47</v>
      </c>
      <c r="M21" s="83">
        <v>21</v>
      </c>
      <c r="N21" s="83">
        <v>35</v>
      </c>
      <c r="O21" s="83">
        <v>42</v>
      </c>
      <c r="P21" s="83">
        <v>42</v>
      </c>
      <c r="Q21" s="54">
        <f t="shared" si="11"/>
        <v>140</v>
      </c>
      <c r="R21" s="60" t="s">
        <v>230</v>
      </c>
      <c r="S21" s="60" t="s">
        <v>231</v>
      </c>
      <c r="T21" s="50" t="s">
        <v>248</v>
      </c>
      <c r="U21" s="54">
        <f t="shared" si="1"/>
        <v>21</v>
      </c>
      <c r="V21" s="55"/>
      <c r="W21" s="56">
        <f t="shared" si="2"/>
        <v>0</v>
      </c>
      <c r="X21" s="50"/>
      <c r="Y21" s="50"/>
      <c r="Z21" s="57">
        <f t="shared" si="3"/>
        <v>35</v>
      </c>
      <c r="AA21" s="55"/>
      <c r="AB21" s="56">
        <f t="shared" si="4"/>
        <v>0</v>
      </c>
      <c r="AC21" s="50"/>
      <c r="AD21" s="50"/>
      <c r="AE21" s="57">
        <f t="shared" si="5"/>
        <v>42</v>
      </c>
      <c r="AF21" s="55"/>
      <c r="AG21" s="56">
        <f t="shared" si="6"/>
        <v>0</v>
      </c>
      <c r="AH21" s="50"/>
      <c r="AI21" s="50"/>
      <c r="AJ21" s="57">
        <f t="shared" si="7"/>
        <v>42</v>
      </c>
      <c r="AK21" s="55"/>
      <c r="AL21" s="56">
        <f t="shared" si="8"/>
        <v>0</v>
      </c>
      <c r="AM21" s="50"/>
      <c r="AN21" s="50"/>
      <c r="AO21" s="58">
        <f t="shared" si="9"/>
        <v>140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252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262</v>
      </c>
      <c r="K22" s="53" t="s">
        <v>246</v>
      </c>
      <c r="L22" s="53" t="s">
        <v>47</v>
      </c>
      <c r="M22" s="84">
        <v>22</v>
      </c>
      <c r="N22" s="84">
        <v>37</v>
      </c>
      <c r="O22" s="84">
        <v>44</v>
      </c>
      <c r="P22" s="84">
        <v>43</v>
      </c>
      <c r="Q22" s="54">
        <f t="shared" si="11"/>
        <v>146</v>
      </c>
      <c r="R22" s="60" t="s">
        <v>230</v>
      </c>
      <c r="S22" s="60" t="s">
        <v>231</v>
      </c>
      <c r="T22" s="50" t="s">
        <v>248</v>
      </c>
      <c r="U22" s="54">
        <f t="shared" si="1"/>
        <v>22</v>
      </c>
      <c r="V22" s="55"/>
      <c r="W22" s="56">
        <f t="shared" si="2"/>
        <v>0</v>
      </c>
      <c r="X22" s="50"/>
      <c r="Y22" s="50"/>
      <c r="Z22" s="57">
        <f t="shared" si="3"/>
        <v>37</v>
      </c>
      <c r="AA22" s="55"/>
      <c r="AB22" s="56">
        <f t="shared" si="4"/>
        <v>0</v>
      </c>
      <c r="AC22" s="50"/>
      <c r="AD22" s="50"/>
      <c r="AE22" s="57">
        <f t="shared" si="5"/>
        <v>44</v>
      </c>
      <c r="AF22" s="55"/>
      <c r="AG22" s="56">
        <f t="shared" si="6"/>
        <v>0</v>
      </c>
      <c r="AH22" s="50"/>
      <c r="AI22" s="50"/>
      <c r="AJ22" s="57">
        <f t="shared" si="7"/>
        <v>43</v>
      </c>
      <c r="AK22" s="55"/>
      <c r="AL22" s="56">
        <f t="shared" si="8"/>
        <v>0</v>
      </c>
      <c r="AM22" s="50"/>
      <c r="AN22" s="50"/>
      <c r="AO22" s="58">
        <f t="shared" si="9"/>
        <v>146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279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267</v>
      </c>
      <c r="I23" s="52" t="s">
        <v>268</v>
      </c>
      <c r="J23" s="80" t="s">
        <v>263</v>
      </c>
      <c r="K23" s="53" t="s">
        <v>269</v>
      </c>
      <c r="L23" s="53" t="s">
        <v>47</v>
      </c>
      <c r="M23" s="84">
        <v>10</v>
      </c>
      <c r="N23" s="84">
        <v>20</v>
      </c>
      <c r="O23" s="84">
        <v>30</v>
      </c>
      <c r="P23" s="84">
        <v>30</v>
      </c>
      <c r="Q23" s="54">
        <f t="shared" si="11"/>
        <v>90</v>
      </c>
      <c r="R23" s="60" t="s">
        <v>232</v>
      </c>
      <c r="S23" s="60" t="s">
        <v>233</v>
      </c>
      <c r="T23" s="50" t="s">
        <v>248</v>
      </c>
      <c r="U23" s="54">
        <f t="shared" si="1"/>
        <v>10</v>
      </c>
      <c r="V23" s="55"/>
      <c r="W23" s="56">
        <f t="shared" si="2"/>
        <v>0</v>
      </c>
      <c r="X23" s="50"/>
      <c r="Y23" s="50"/>
      <c r="Z23" s="57">
        <f t="shared" si="3"/>
        <v>20</v>
      </c>
      <c r="AA23" s="55"/>
      <c r="AB23" s="56">
        <f t="shared" si="4"/>
        <v>0</v>
      </c>
      <c r="AC23" s="50"/>
      <c r="AD23" s="50"/>
      <c r="AE23" s="57">
        <f t="shared" si="5"/>
        <v>30</v>
      </c>
      <c r="AF23" s="55"/>
      <c r="AG23" s="56">
        <f t="shared" si="6"/>
        <v>0</v>
      </c>
      <c r="AH23" s="50"/>
      <c r="AI23" s="50"/>
      <c r="AJ23" s="57">
        <f t="shared" si="7"/>
        <v>30</v>
      </c>
      <c r="AK23" s="55"/>
      <c r="AL23" s="56">
        <f t="shared" si="8"/>
        <v>0</v>
      </c>
      <c r="AM23" s="50"/>
      <c r="AN23" s="50"/>
      <c r="AO23" s="58">
        <f t="shared" si="9"/>
        <v>90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280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270</v>
      </c>
      <c r="I24" s="52" t="s">
        <v>268</v>
      </c>
      <c r="J24" s="80" t="s">
        <v>264</v>
      </c>
      <c r="K24" s="53" t="s">
        <v>271</v>
      </c>
      <c r="L24" s="53" t="s">
        <v>47</v>
      </c>
      <c r="M24" s="84">
        <v>20</v>
      </c>
      <c r="N24" s="84">
        <v>50</v>
      </c>
      <c r="O24" s="84">
        <v>50</v>
      </c>
      <c r="P24" s="84">
        <v>40</v>
      </c>
      <c r="Q24" s="54">
        <f t="shared" si="11"/>
        <v>160</v>
      </c>
      <c r="R24" s="60" t="s">
        <v>234</v>
      </c>
      <c r="S24" s="60" t="s">
        <v>233</v>
      </c>
      <c r="T24" s="50" t="s">
        <v>248</v>
      </c>
      <c r="U24" s="54">
        <f t="shared" si="1"/>
        <v>20</v>
      </c>
      <c r="V24" s="55"/>
      <c r="W24" s="56">
        <f t="shared" si="2"/>
        <v>0</v>
      </c>
      <c r="X24" s="50"/>
      <c r="Y24" s="50"/>
      <c r="Z24" s="57">
        <f t="shared" si="3"/>
        <v>50</v>
      </c>
      <c r="AA24" s="55"/>
      <c r="AB24" s="56">
        <f t="shared" si="4"/>
        <v>0</v>
      </c>
      <c r="AC24" s="50"/>
      <c r="AD24" s="50"/>
      <c r="AE24" s="57">
        <f t="shared" si="5"/>
        <v>50</v>
      </c>
      <c r="AF24" s="55"/>
      <c r="AG24" s="56">
        <f t="shared" si="6"/>
        <v>0</v>
      </c>
      <c r="AH24" s="50"/>
      <c r="AI24" s="50"/>
      <c r="AJ24" s="57">
        <f t="shared" si="7"/>
        <v>40</v>
      </c>
      <c r="AK24" s="55"/>
      <c r="AL24" s="56">
        <f t="shared" si="8"/>
        <v>0</v>
      </c>
      <c r="AM24" s="50"/>
      <c r="AN24" s="50"/>
      <c r="AO24" s="58">
        <f t="shared" si="9"/>
        <v>160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281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272</v>
      </c>
      <c r="I25" s="52" t="s">
        <v>268</v>
      </c>
      <c r="J25" s="80" t="s">
        <v>265</v>
      </c>
      <c r="K25" s="53" t="s">
        <v>273</v>
      </c>
      <c r="L25" s="53" t="s">
        <v>47</v>
      </c>
      <c r="M25" s="84">
        <v>9</v>
      </c>
      <c r="N25" s="84">
        <v>20</v>
      </c>
      <c r="O25" s="84">
        <v>20</v>
      </c>
      <c r="P25" s="84">
        <v>10</v>
      </c>
      <c r="Q25" s="54">
        <f t="shared" si="11"/>
        <v>59</v>
      </c>
      <c r="R25" s="60" t="s">
        <v>235</v>
      </c>
      <c r="S25" s="60" t="s">
        <v>233</v>
      </c>
      <c r="T25" s="50" t="s">
        <v>248</v>
      </c>
      <c r="U25" s="54">
        <f t="shared" si="1"/>
        <v>9</v>
      </c>
      <c r="V25" s="55"/>
      <c r="W25" s="56">
        <f t="shared" si="2"/>
        <v>0</v>
      </c>
      <c r="X25" s="50"/>
      <c r="Y25" s="50"/>
      <c r="Z25" s="57">
        <f t="shared" si="3"/>
        <v>20</v>
      </c>
      <c r="AA25" s="55"/>
      <c r="AB25" s="56">
        <f t="shared" si="4"/>
        <v>0</v>
      </c>
      <c r="AC25" s="50"/>
      <c r="AD25" s="50"/>
      <c r="AE25" s="57">
        <f t="shared" si="5"/>
        <v>20</v>
      </c>
      <c r="AF25" s="55"/>
      <c r="AG25" s="56">
        <f t="shared" si="6"/>
        <v>0</v>
      </c>
      <c r="AH25" s="50"/>
      <c r="AI25" s="50"/>
      <c r="AJ25" s="57">
        <f t="shared" si="7"/>
        <v>10</v>
      </c>
      <c r="AK25" s="55"/>
      <c r="AL25" s="56">
        <f t="shared" si="8"/>
        <v>0</v>
      </c>
      <c r="AM25" s="50"/>
      <c r="AN25" s="50"/>
      <c r="AO25" s="58">
        <f t="shared" si="9"/>
        <v>59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282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274</v>
      </c>
      <c r="I26" s="52" t="s">
        <v>268</v>
      </c>
      <c r="J26" s="80" t="s">
        <v>266</v>
      </c>
      <c r="K26" s="53" t="s">
        <v>275</v>
      </c>
      <c r="L26" s="53" t="s">
        <v>47</v>
      </c>
      <c r="M26" s="84">
        <v>8</v>
      </c>
      <c r="N26" s="84">
        <v>10</v>
      </c>
      <c r="O26" s="84">
        <v>15</v>
      </c>
      <c r="P26" s="84">
        <v>7</v>
      </c>
      <c r="Q26" s="54">
        <f t="shared" si="11"/>
        <v>40</v>
      </c>
      <c r="R26" s="60" t="s">
        <v>236</v>
      </c>
      <c r="S26" s="60" t="s">
        <v>233</v>
      </c>
      <c r="T26" s="50" t="s">
        <v>248</v>
      </c>
      <c r="U26" s="54">
        <f t="shared" si="1"/>
        <v>8</v>
      </c>
      <c r="V26" s="55"/>
      <c r="W26" s="56">
        <f t="shared" si="2"/>
        <v>0</v>
      </c>
      <c r="X26" s="50"/>
      <c r="Y26" s="50"/>
      <c r="Z26" s="57">
        <f t="shared" si="3"/>
        <v>10</v>
      </c>
      <c r="AA26" s="55"/>
      <c r="AB26" s="56">
        <f t="shared" si="4"/>
        <v>0</v>
      </c>
      <c r="AC26" s="50"/>
      <c r="AD26" s="50"/>
      <c r="AE26" s="57">
        <f t="shared" si="5"/>
        <v>15</v>
      </c>
      <c r="AF26" s="55"/>
      <c r="AG26" s="56">
        <f t="shared" si="6"/>
        <v>0</v>
      </c>
      <c r="AH26" s="50"/>
      <c r="AI26" s="50"/>
      <c r="AJ26" s="57">
        <f t="shared" si="7"/>
        <v>7</v>
      </c>
      <c r="AK26" s="55"/>
      <c r="AL26" s="56">
        <f t="shared" si="8"/>
        <v>0</v>
      </c>
      <c r="AM26" s="50"/>
      <c r="AN26" s="50"/>
      <c r="AO26" s="58">
        <f t="shared" si="9"/>
        <v>40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