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BAF04F19-87DA-458E-A8AC-67E4E64206EB}" xr6:coauthVersionLast="47" xr6:coauthVersionMax="47" xr10:uidLastSave="{00000000-0000-0000-0000-000000000000}"/>
  <bookViews>
    <workbookView xWindow="-120" yWindow="-120" windowWidth="29040" windowHeight="15720" xr2:uid="{C7E929E2-3B66-4741-97C4-0C310E6EB614}"/>
  </bookViews>
  <sheets>
    <sheet name="Hoja1" sheetId="1" r:id="rId1"/>
    <sheet name="Listas" sheetId="2" state="hidden" r:id="rId2"/>
  </sheets>
  <definedNames>
    <definedName name="_xlnm._FilterDatabase" localSheetId="0" hidden="1">Hoja1!$G$11:$G$11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8" i="1" l="1"/>
  <c r="AO18" i="1"/>
  <c r="AJ18" i="1"/>
  <c r="AE18" i="1"/>
  <c r="Z18" i="1"/>
  <c r="AT17" i="1"/>
  <c r="AO17" i="1"/>
  <c r="AJ17" i="1"/>
  <c r="AE17" i="1"/>
  <c r="Z17" i="1"/>
  <c r="AT12" i="1"/>
  <c r="AO12" i="1"/>
  <c r="AJ12" i="1"/>
  <c r="AE12" i="1"/>
  <c r="Z12" i="1"/>
  <c r="AH14" i="1"/>
  <c r="AJ14" i="1" s="1"/>
  <c r="AH15" i="1"/>
  <c r="AJ15" i="1" s="1"/>
  <c r="T16" i="1"/>
  <c r="AR16" i="1"/>
  <c r="AT16" i="1" s="1"/>
  <c r="T15" i="1"/>
  <c r="AR15" i="1" s="1"/>
  <c r="AT15" i="1" s="1"/>
  <c r="T14" i="1"/>
  <c r="AR14" i="1" s="1"/>
  <c r="AT14" i="1" s="1"/>
  <c r="T13" i="1"/>
  <c r="AR13" i="1" s="1"/>
  <c r="AT13" i="1" s="1"/>
  <c r="AE16" i="1"/>
  <c r="AE15" i="1"/>
  <c r="AE14" i="1"/>
  <c r="AJ16" i="1"/>
  <c r="AO16" i="1"/>
  <c r="AO15" i="1"/>
  <c r="AO14" i="1"/>
  <c r="AO13" i="1"/>
  <c r="AJ13" i="1"/>
  <c r="AE13" i="1"/>
  <c r="AT11" i="1"/>
  <c r="AO11" i="1"/>
  <c r="AJ11" i="1"/>
  <c r="AE11" i="1"/>
  <c r="Z16" i="1"/>
  <c r="Z15" i="1"/>
  <c r="Z14" i="1"/>
  <c r="Z13" i="1"/>
  <c r="Z11" i="1"/>
  <c r="T11" i="1"/>
  <c r="AR11" i="1" s="1"/>
  <c r="X14" i="1"/>
  <c r="X15" i="1"/>
  <c r="X16" i="1"/>
  <c r="X13" i="1"/>
  <c r="AC14" i="1"/>
  <c r="AC15" i="1"/>
  <c r="AC16" i="1"/>
  <c r="AC13" i="1"/>
  <c r="AH13" i="1"/>
  <c r="AM14" i="1"/>
  <c r="AM15" i="1"/>
  <c r="AM16" i="1"/>
  <c r="AM13" i="1"/>
  <c r="AH16" i="1"/>
  <c r="AM11" i="1"/>
  <c r="AH11" i="1"/>
  <c r="AC11" i="1"/>
  <c r="X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F31FB494-B8BF-4063-9EC7-D7225074B9AC}">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870AEB97-7E85-41A0-A531-2ECFE5C443A8}">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4E1A7D2A-1AA9-4070-A633-914F4D843D6D}">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BDF53D40-147F-4284-B243-F96A7F3405C9}">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<sst xmlns="http://schemas.openxmlformats.org/spreadsheetml/2006/main" count="280" uniqueCount="204">
  <si>
    <r>
      <rPr>
        <b/>
        <sz val="14"/>
        <rFont val="Calibri Light"/>
        <family val="2"/>
      </rPr>
      <t>FORMULACIÓN Y SEGUIMIENTO DE LOS PLANES DE GESTIÓN DE LOS PROCESOS DE NIVEL CENTRAL</t>
    </r>
    <r>
      <rPr>
        <b/>
        <sz val="11"/>
        <color indexed="8"/>
        <rFont val="Calibri Light"/>
        <family val="2"/>
      </rPr>
      <t xml:space="preserve">
PROCESO DE EVALUACIÓN INDEPENDIENTE 
VIGENCIA 2026</t>
    </r>
  </si>
  <si>
    <t>DEPENDENCIAS ASOCIADAS</t>
  </si>
  <si>
    <t>Oficina de Control Interno</t>
  </si>
  <si>
    <t>CONTROL DE CAMBIOS</t>
  </si>
  <si>
    <t>VERSIÓN</t>
  </si>
  <si>
    <t>FECHA</t>
  </si>
  <si>
    <t>DESCRIPCIÓN</t>
  </si>
  <si>
    <t>META</t>
  </si>
  <si>
    <t>PLANEACIÓN DEL DESARROLLO</t>
  </si>
  <si>
    <t>PROYECTO DE INVERSIÓN</t>
  </si>
  <si>
    <t>PLANEACIÓN ESTRATÉGICA</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</si>
  <si>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</si>
  <si>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</si>
  <si>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</si>
  <si>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</si>
  <si>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</si>
  <si>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</si>
  <si>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</si>
  <si>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</si>
  <si>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</si>
  <si>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</si>
  <si>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</si>
  <si>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</si>
  <si>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</si>
  <si>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</si>
  <si>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</si>
  <si>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</si>
  <si>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</si>
  <si>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</si>
  <si>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</si>
  <si>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</si>
  <si>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</si>
  <si>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</si>
  <si>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</si>
  <si>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</si>
  <si>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</si>
  <si>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</si>
  <si>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</si>
  <si>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</si>
  <si>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</si>
  <si>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</si>
  <si>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</si>
  <si>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</si>
  <si>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</si>
  <si>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</si>
  <si>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Desarrollar el 100% del Plan Anual de Auditoría 2026, ejecutándolo conforme a la programación establecida para cada actividad, como mecanismo para evaluar la eficacia del Sistema de Control Interno en la Secretaría Distrital de Gobierno.</t>
  </si>
  <si>
    <t>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</si>
  <si>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</si>
  <si>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</si>
  <si>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</si>
  <si>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</si>
  <si>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Control Interno</t>
  </si>
  <si>
    <t>Política 19. Control Interno</t>
  </si>
  <si>
    <t>Eficacia</t>
  </si>
  <si>
    <t>Porcentaje de actividades ejecutadas del Plan Anual de Auditoría 2026</t>
  </si>
  <si>
    <t>Porcentaje (%)</t>
  </si>
  <si>
    <t>100% plan de gestión vigencia 2026</t>
  </si>
  <si>
    <t>Constante</t>
  </si>
  <si>
    <t>Matriz  Plan Anual de Auditoria con el reporte de avance de cumplimiento al trimestre</t>
  </si>
  <si>
    <t>Matriz de seguimiento PAAI versión aprobada</t>
  </si>
  <si>
    <t>Subtotal Metas Técnicas (80%)</t>
  </si>
  <si>
    <t>MTS1</t>
  </si>
  <si>
    <t>Obtener un (1) sello "Gobierno Sostenible"  por el cumplimiento de los criterios establecidos por la Oficina Asesora de Planeación en el marco del Sistema de Gestión Ambiental y Energético</t>
  </si>
  <si>
    <t>Direccionamiento Estratégico y Planeación</t>
  </si>
  <si>
    <t>Política 3. Planeación institucional</t>
  </si>
  <si>
    <t>Sello "Gobierno Sostenible"</t>
  </si>
  <si>
    <t>Sello</t>
  </si>
  <si>
    <t>Suma</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</si>
  <si>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</si>
  <si>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</si>
  <si>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</si>
  <si>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</si>
  <si>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</si>
  <si>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</si>
  <si>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</si>
  <si>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</si>
  <si>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</si>
  <si>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</si>
  <si>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</si>
  <si>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</si>
  <si>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</si>
  <si>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</si>
  <si>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</si>
  <si>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</si>
  <si>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</si>
  <si>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</si>
  <si>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Gestión con Valores para Resultados</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</si>
  <si>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</si>
  <si>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</si>
  <si>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</si>
  <si>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</si>
  <si>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</si>
  <si>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</si>
  <si>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</si>
  <si>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</si>
  <si>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</si>
  <si>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</si>
  <si>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</si>
  <si>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</si>
  <si>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</si>
  <si>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</si>
  <si>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Política 12. Seguridad Digital</t>
  </si>
  <si>
    <t>No Aplica</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</si>
  <si>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</si>
  <si>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</si>
  <si>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</si>
  <si>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</si>
  <si>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</si>
  <si>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</si>
  <si>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</si>
  <si>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</si>
  <si>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</si>
  <si>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</si>
  <si>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</si>
  <si>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</si>
  <si>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</si>
  <si>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</si>
  <si>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</si>
  <si>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</si>
  <si>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</si>
  <si>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</si>
  <si>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</si>
  <si>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</si>
  <si>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</si>
  <si>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</si>
  <si>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</si>
  <si>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</si>
  <si>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</si>
  <si>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</si>
  <si>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</si>
  <si>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</si>
  <si>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</si>
  <si>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Creciente</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</si>
  <si>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</si>
  <si>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</si>
  <si>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</si>
  <si>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</si>
  <si>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</si>
  <si>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</si>
  <si>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</si>
  <si>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</si>
  <si>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</si>
  <si>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</si>
  <si>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</si>
  <si>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</si>
  <si>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</si>
  <si>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</si>
  <si>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</si>
  <si>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</si>
  <si>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</si>
  <si>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</si>
  <si>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</si>
  <si>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</si>
  <si>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</si>
  <si>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</si>
  <si>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</si>
  <si>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</si>
  <si>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</si>
  <si>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</si>
  <si>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</si>
  <si>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</si>
  <si>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</si>
  <si>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</si>
  <si>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</si>
  <si>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</si>
  <si>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</si>
  <si>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</si>
  <si>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</si>
  <si>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</si>
  <si>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</si>
  <si>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</si>
  <si>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</si>
  <si>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</si>
  <si>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</si>
  <si>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</si>
  <si>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</si>
  <si>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</si>
  <si>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</si>
  <si>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</si>
  <si>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</si>
  <si>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</si>
  <si>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</si>
  <si>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</si>
  <si>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</si>
  <si>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</si>
  <si>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</si>
  <si>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</si>
  <si>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</si>
  <si>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</si>
  <si>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</si>
  <si>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</si>
  <si>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</si>
  <si>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</si>
  <si>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DGTH - Dirección de Gestión del Talento Humano</t>
  </si>
  <si>
    <t>DA - Dirección Administrativa</t>
  </si>
  <si>
    <t>DF - Dirección Financiera</t>
  </si>
  <si>
    <t>DTI - Dirección de Tecnologías e Información</t>
  </si>
  <si>
    <t>DC - Dirección de Contratación</t>
  </si>
  <si>
    <t>OFICINA DE CONTROL INTERNO</t>
  </si>
  <si>
    <t>Publicación del plan de gestión aprobado. Caso HOLA: XXXXXX</t>
  </si>
  <si>
    <r>
      <rPr>
        <b/>
        <sz val="11"/>
        <color indexed="8"/>
        <rFont val="Calibri Light"/>
        <family val="2"/>
      </rPr>
      <t xml:space="preserve">Código: </t>
    </r>
    <r>
      <rPr>
        <sz val="11"/>
        <color indexed="8"/>
        <rFont val="Calibri Light"/>
        <family val="2"/>
      </rPr>
      <t xml:space="preserve">PLE-PIN-F017
</t>
    </r>
    <r>
      <rPr>
        <b/>
        <sz val="11"/>
        <color indexed="8"/>
        <rFont val="Calibri Light"/>
        <family val="2"/>
      </rPr>
      <t xml:space="preserve">Versión: </t>
    </r>
    <r>
      <rPr>
        <sz val="11"/>
        <color indexed="8"/>
        <rFont val="Calibri Light"/>
        <family val="2"/>
      </rPr>
      <t xml:space="preserve">08
</t>
    </r>
    <r>
      <rPr>
        <b/>
        <sz val="11"/>
        <color indexed="8"/>
        <rFont val="Calibri Light"/>
        <family val="2"/>
      </rPr>
      <t xml:space="preserve">Vigencia: </t>
    </r>
    <r>
      <rPr>
        <sz val="11"/>
        <color indexed="8"/>
        <rFont val="Calibri Light"/>
        <family val="2"/>
      </rPr>
      <t xml:space="preserve">XX de enero de 202X
</t>
    </r>
    <r>
      <rPr>
        <b/>
        <sz val="11"/>
        <color indexed="8"/>
        <rFont val="Calibri Light"/>
        <family val="2"/>
      </rPr>
      <t xml:space="preserve">Caso HOLA: </t>
    </r>
    <r>
      <rPr>
        <sz val="11"/>
        <color indexed="8"/>
        <rFont val="Calibri Light"/>
        <family val="2"/>
      </rPr>
      <t>XXXXXX</t>
    </r>
  </si>
  <si>
    <t>MT1</t>
  </si>
  <si>
    <t>Número de actividades ejecutadas del Plan Anual de Auditoría / Número de actividades programadas en el Plan Anual de Auditoría</t>
  </si>
  <si>
    <t>No. de criterios cumplidos / No. cumplidos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</si>
</sst>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indexed="8"/>
      <name val="Calibri Light"/>
      <family val="2"/>
    </font>
    <font>
      <b/>
      <sz val="11"/>
      <color indexed="8"/>
      <name val="Calibri Light"/>
      <family val="2"/>
    </font>
    <font>
      <b/>
      <sz val="14"/>
      <name val="Calibri Light"/>
      <family val="2"/>
    </font>
    <font>
      <b/>
      <sz val="9"/>
      <color indexed="81"/>
      <name val="Tahoma"/>
      <family val="2"/>
    </font>
    <font>
      <sz val="9"/>
      <color indexed="81"/>
      <name val="Tahoma"/>
      <family val="2"/>
    </font>
    <font>
      <sz val="8"/>
      <name val="Calibri"/>
      <family val="2"/>
    </font>
    <font>
      <sz val="11"/>
      <color theme="1"/>
      <name val="Calibri"/>
      <family val="2"/>
      <scheme val="minor"/>
    </font>
    <font>
      <b/>
      <sz val="11"/>
      <color theme="1"/>
      <name val="Calibri"/>
      <family val="2"/>
      <scheme val="minor"/>
    </font>
    <font>
      <sz val="11"/>
      <color theme="1"/>
      <name val="Calibri Light"/>
      <family val="2"/>
      <scheme val="major"/>
    </font>
    <font>
      <sz val="12"/>
      <color theme="1"/>
      <name val="Calibri Light"/>
      <family val="2"/>
      <scheme val="major"/>
    </font>
    <font>
      <sz val="14"/>
      <color theme="1"/>
      <name val="Calibri Light"/>
      <family val="2"/>
      <scheme val="major"/>
    </font>
    <font>
      <b/>
      <sz val="11"/>
      <color theme="1"/>
      <name val="Calibri Light"/>
      <family val="2"/>
      <scheme val="major"/>
    </font>
    <font>
      <sz val="11"/>
      <color theme="1"/>
      <name val="Aptos"/>
      <family val="2"/>
      <charset val="1"/>
    </font>
    <font>
      <sz val="11"/>
      <color theme="1"/>
      <name val="Calibri Light"/>
      <family val="2"/>
    </font>
    <font>
      <b/>
      <sz val="12"/>
      <color theme="1"/>
      <name val="Calibri Light"/>
      <family val="2"/>
      <scheme val="major"/>
    </font>
    <font>
      <b/>
      <sz val="14"/>
      <color theme="1"/>
      <name val="Calibri Light"/>
      <family val="2"/>
      <scheme val="major"/>
    </font>
    <font>
      <b/>
      <sz val="10"/>
      <color theme="1"/>
      <name val="Calibri Light"/>
      <family val="2"/>
      <scheme val="major"/>
    </font>
    <font>
      <sz val="10"/>
      <color theme="1"/>
      <name val="Calibri Light"/>
      <family val="2"/>
      <scheme val="major"/>
    </font>
    <font>
      <b/>
      <sz val="10"/>
      <color theme="0"/>
      <name val="Calibri Light"/>
      <family val="2"/>
      <scheme val="major"/>
    </font>
    <font>
      <sz val="11"/>
      <color rgb="FF002060"/>
      <name val="Calibri Light"/>
      <family val="2"/>
      <scheme val="major"/>
    </font>
    <font>
      <b/>
      <sz val="12"/>
      <color rgb="FF002060"/>
      <name val="Calibri Light"/>
      <family val="2"/>
      <scheme val="major"/>
    </font>
    <font>
      <b/>
      <sz val="11"/>
      <color rgb="FF002060"/>
      <name val="Calibri Light"/>
      <family val="2"/>
      <scheme val="major"/>
    </font>
    <font>
      <b/>
      <sz val="11"/>
      <color theme="0"/>
      <name val="Calibri Light"/>
      <family val="2"/>
      <scheme val="major"/>
    </font>
    <font>
      <sz val="11"/>
      <color theme="4" tint="-0.249977111117893"/>
      <name val="Calibri Light"/>
      <family val="2"/>
      <scheme val="major"/>
    </font>
    <font>
      <i/>
      <sz val="11"/>
      <color theme="4" tint="-0.249977111117893"/>
      <name val="Calibri Light"/>
      <family val="2"/>
      <scheme val="major"/>
    </font>
    <font>
      <b/>
      <sz val="11"/>
      <color theme="4" tint="-0.249977111117893"/>
      <name val="Calibri Light"/>
      <family val="2"/>
      <scheme val="maj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11">
    <xf numFmtId="0" fontId="0" fillId="0" borderId="0" xfId="0"/>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9" fillId="0" borderId="1" xfId="0" applyFont="1" applyBorder="1" applyAlignment="1">
      <alignment horizontal="justify" vertical="center" wrapText="1"/>
    </xf>
    <xf numFmtId="49" fontId="9" fillId="0" borderId="1" xfId="0" applyNumberFormat="1" applyFont="1" applyBorder="1" applyAlignment="1">
      <alignment horizontal="center" vertical="center" wrapText="1"/>
    </xf>
    <xf numFmtId="0" fontId="9" fillId="0" borderId="0" xfId="0" applyFont="1" applyAlignment="1">
      <alignment horizontal="justify" vertical="center" wrapText="1"/>
    </xf>
    <xf numFmtId="10" fontId="9" fillId="0" borderId="1" xfId="0" applyNumberFormat="1" applyFont="1" applyBorder="1" applyAlignment="1">
      <alignment horizontal="justify" vertical="center" wrapText="1"/>
    </xf>
    <xf numFmtId="0" fontId="9" fillId="2" borderId="0" xfId="0" applyFont="1" applyFill="1" applyAlignment="1">
      <alignment wrapText="1"/>
    </xf>
    <xf numFmtId="0" fontId="12" fillId="2" borderId="0" xfId="0" applyFont="1" applyFill="1" applyAlignment="1">
      <alignment vertical="center" wrapText="1"/>
    </xf>
    <xf numFmtId="0" fontId="9" fillId="2" borderId="0" xfId="0" applyFont="1" applyFill="1" applyAlignment="1">
      <alignment vertical="center" wrapText="1"/>
    </xf>
    <xf numFmtId="0" fontId="9" fillId="2" borderId="1" xfId="0" applyFont="1" applyFill="1" applyBorder="1" applyAlignment="1">
      <alignment horizontal="center" vertical="center" wrapText="1"/>
    </xf>
    <xf numFmtId="0" fontId="13" fillId="0" borderId="0" xfId="0" applyFont="1" applyAlignment="1">
      <alignment wrapText="1"/>
    </xf>
    <xf numFmtId="0" fontId="9" fillId="0" borderId="2" xfId="0" applyFont="1" applyBorder="1" applyAlignment="1">
      <alignment vertical="center" wrapText="1"/>
    </xf>
    <xf numFmtId="0" fontId="14" fillId="0" borderId="1" xfId="0" applyFont="1" applyBorder="1" applyAlignment="1">
      <alignment horizontal="justify"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0" xfId="0" applyFont="1"/>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3" borderId="1" xfId="0" applyFont="1" applyFill="1" applyBorder="1"/>
    <xf numFmtId="9" fontId="15" fillId="3" borderId="1" xfId="1" applyFont="1" applyFill="1" applyBorder="1" applyAlignment="1">
      <alignment wrapText="1"/>
    </xf>
    <xf numFmtId="0" fontId="15" fillId="3" borderId="1" xfId="0" applyFont="1" applyFill="1" applyBorder="1" applyAlignment="1">
      <alignment wrapText="1"/>
    </xf>
    <xf numFmtId="0" fontId="16" fillId="4" borderId="1" xfId="0" applyFont="1" applyFill="1" applyBorder="1" applyAlignment="1">
      <alignment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0" xfId="0" applyFont="1" applyAlignment="1">
      <alignment wrapText="1"/>
    </xf>
    <xf numFmtId="0" fontId="19" fillId="9"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8" fillId="0" borderId="0" xfId="0" applyFont="1" applyAlignment="1">
      <alignment horizontal="center"/>
    </xf>
    <xf numFmtId="0" fontId="20" fillId="0" borderId="1" xfId="0" applyFont="1" applyBorder="1" applyAlignment="1">
      <alignment horizontal="justify" vertical="center" wrapText="1"/>
    </xf>
    <xf numFmtId="0" fontId="21" fillId="3" borderId="1" xfId="0" applyFont="1" applyFill="1" applyBorder="1" applyAlignment="1">
      <alignment wrapText="1"/>
    </xf>
    <xf numFmtId="10" fontId="9" fillId="0" borderId="1" xfId="1"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15" fillId="3" borderId="1" xfId="1" applyNumberFormat="1" applyFont="1" applyFill="1" applyBorder="1" applyAlignment="1">
      <alignment horizontal="right" wrapText="1"/>
    </xf>
    <xf numFmtId="164" fontId="20" fillId="0" borderId="1" xfId="0" applyNumberFormat="1" applyFont="1" applyBorder="1" applyAlignment="1">
      <alignment horizontal="right" vertical="center" wrapText="1"/>
    </xf>
    <xf numFmtId="164" fontId="21" fillId="3" borderId="1" xfId="0" applyNumberFormat="1" applyFont="1" applyFill="1" applyBorder="1" applyAlignment="1">
      <alignment horizontal="right" wrapText="1"/>
    </xf>
    <xf numFmtId="164" fontId="16" fillId="4" borderId="1" xfId="1" applyNumberFormat="1" applyFont="1" applyFill="1" applyBorder="1" applyAlignment="1">
      <alignment horizontal="right" wrapText="1"/>
    </xf>
    <xf numFmtId="1" fontId="15" fillId="3" borderId="1" xfId="1" applyNumberFormat="1" applyFont="1" applyFill="1" applyBorder="1" applyAlignment="1">
      <alignment horizontal="right" wrapText="1"/>
    </xf>
    <xf numFmtId="1" fontId="21" fillId="3" borderId="1" xfId="0" applyNumberFormat="1" applyFont="1" applyFill="1" applyBorder="1" applyAlignment="1">
      <alignment horizontal="right" wrapText="1"/>
    </xf>
    <xf numFmtId="1" fontId="16" fillId="4" borderId="1" xfId="1" applyNumberFormat="1" applyFont="1" applyFill="1" applyBorder="1" applyAlignment="1">
      <alignment horizontal="right" wrapText="1"/>
    </xf>
    <xf numFmtId="164" fontId="9" fillId="0" borderId="1" xfId="0" applyNumberFormat="1" applyFont="1" applyBorder="1" applyAlignment="1">
      <alignment horizontal="right" vertical="center" wrapText="1"/>
    </xf>
    <xf numFmtId="10" fontId="15" fillId="3" borderId="1" xfId="1" applyNumberFormat="1" applyFont="1" applyFill="1" applyBorder="1" applyAlignment="1">
      <alignment horizontal="right" wrapText="1"/>
    </xf>
    <xf numFmtId="10" fontId="20" fillId="0" borderId="1" xfId="1" applyNumberFormat="1" applyFont="1" applyBorder="1" applyAlignment="1">
      <alignment horizontal="right" vertical="center" wrapText="1"/>
    </xf>
    <xf numFmtId="10" fontId="21" fillId="3" borderId="1" xfId="1" applyNumberFormat="1" applyFont="1" applyFill="1" applyBorder="1" applyAlignment="1">
      <alignment horizontal="right" wrapText="1"/>
    </xf>
    <xf numFmtId="10" fontId="16" fillId="4" borderId="1" xfId="1" applyNumberFormat="1" applyFont="1" applyFill="1" applyBorder="1" applyAlignment="1">
      <alignment horizontal="right" wrapText="1"/>
    </xf>
    <xf numFmtId="164" fontId="12" fillId="0" borderId="1" xfId="0" applyNumberFormat="1" applyFont="1" applyBorder="1" applyAlignment="1">
      <alignment horizontal="right" vertical="center" wrapText="1"/>
    </xf>
    <xf numFmtId="10" fontId="12" fillId="0" borderId="1" xfId="1" applyNumberFormat="1" applyFont="1" applyBorder="1" applyAlignment="1">
      <alignment horizontal="right" vertical="center" wrapText="1"/>
    </xf>
    <xf numFmtId="1" fontId="22" fillId="0" borderId="1" xfId="0" applyNumberFormat="1" applyFont="1" applyBorder="1" applyAlignment="1">
      <alignment horizontal="right" vertical="center" wrapText="1"/>
    </xf>
    <xf numFmtId="164" fontId="22" fillId="0" borderId="1" xfId="0" applyNumberFormat="1" applyFont="1" applyBorder="1" applyAlignment="1">
      <alignment horizontal="right" vertical="center" wrapText="1"/>
    </xf>
    <xf numFmtId="10" fontId="22" fillId="0" borderId="1" xfId="1" applyNumberFormat="1" applyFont="1" applyBorder="1" applyAlignment="1">
      <alignment horizontal="right" vertical="center" wrapText="1"/>
    </xf>
    <xf numFmtId="0" fontId="9" fillId="2" borderId="2" xfId="0" applyFont="1" applyFill="1" applyBorder="1" applyAlignment="1">
      <alignment vertical="center" wrapText="1"/>
    </xf>
    <xf numFmtId="0" fontId="9" fillId="2" borderId="2" xfId="0" applyFont="1" applyFill="1" applyBorder="1" applyAlignment="1">
      <alignment horizontal="justify" vertical="center" wrapText="1"/>
    </xf>
    <xf numFmtId="9" fontId="9" fillId="0" borderId="1" xfId="1" applyFont="1" applyBorder="1" applyAlignment="1">
      <alignment horizontal="right" vertical="center" wrapText="1"/>
    </xf>
    <xf numFmtId="1" fontId="9" fillId="0" borderId="1" xfId="0" applyNumberFormat="1" applyFont="1" applyBorder="1" applyAlignment="1">
      <alignment horizontal="right" vertical="center" wrapText="1"/>
    </xf>
    <xf numFmtId="0" fontId="24" fillId="0" borderId="1" xfId="0" applyFont="1" applyBorder="1" applyAlignment="1">
      <alignment horizontal="center" vertical="center" wrapText="1"/>
    </xf>
    <xf numFmtId="0" fontId="24" fillId="2"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24" fillId="2" borderId="1" xfId="0" applyFont="1" applyFill="1" applyBorder="1" applyAlignment="1" applyProtection="1">
      <alignment horizontal="justify" vertical="center" wrapText="1"/>
      <protection locked="0"/>
    </xf>
    <xf numFmtId="1" fontId="24" fillId="0" borderId="1" xfId="0" applyNumberFormat="1" applyFont="1" applyBorder="1" applyAlignment="1">
      <alignment horizontal="right" vertical="center" wrapText="1"/>
    </xf>
    <xf numFmtId="1" fontId="24" fillId="0" borderId="1" xfId="1" applyNumberFormat="1" applyFont="1" applyBorder="1" applyAlignment="1">
      <alignment horizontal="right" vertical="center" wrapText="1"/>
    </xf>
    <xf numFmtId="0" fontId="24" fillId="0" borderId="1" xfId="0" applyFont="1" applyBorder="1" applyAlignment="1">
      <alignment horizontal="left"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7"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 fillId="2" borderId="1" xfId="0" applyFont="1" applyFill="1" applyBorder="1" applyAlignment="1">
      <alignment horizontal="left" vertical="center" wrapText="1"/>
    </xf>
    <xf numFmtId="2" fontId="24" fillId="0" borderId="1" xfId="0" applyNumberFormat="1" applyFont="1" applyBorder="1" applyAlignment="1">
      <alignment horizontal="right" vertical="center" wrapText="1"/>
    </xf>
    <xf numFmtId="9" fontId="24" fillId="0" borderId="1" xfId="1" applyFont="1" applyBorder="1" applyAlignment="1">
      <alignment horizontal="right" vertical="center" wrapText="1"/>
    </xf>
    <xf numFmtId="9" fontId="12" fillId="0" borderId="1" xfId="1" applyFont="1" applyBorder="1" applyAlignment="1">
      <alignment horizontal="right" vertical="center" wrapText="1"/>
    </xf>
    <xf numFmtId="9" fontId="20" fillId="0" borderId="1" xfId="1" applyFont="1" applyBorder="1" applyAlignment="1">
      <alignment horizontal="right" vertical="center" wrapText="1"/>
    </xf>
    <xf numFmtId="9" fontId="24" fillId="0" borderId="1" xfId="0" applyNumberFormat="1" applyFont="1" applyBorder="1" applyAlignment="1">
      <alignment horizontal="right" vertical="center" wrapText="1"/>
    </xf>
    <xf numFmtId="0" fontId="25" fillId="0" borderId="1" xfId="0" applyFont="1" applyBorder="1" applyAlignment="1">
      <alignment horizontal="right" vertical="center" wrapText="1"/>
    </xf>
    <xf numFmtId="9" fontId="22" fillId="0" borderId="1" xfId="1" applyFont="1" applyBorder="1" applyAlignment="1">
      <alignment horizontal="right" vertical="center" wrapText="1"/>
    </xf>
    <xf numFmtId="2" fontId="26" fillId="0" borderId="1" xfId="0" applyNumberFormat="1" applyFont="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xdr:col>
      <xdr:colOff>1419225</xdr:colOff>
      <xdr:row>0</xdr:row>
      <xdr:rowOff>695325</xdr:rowOff>
    </xdr:to>
    <xdr:pic>
      <xdr:nvPicPr>
        <xdr:cNvPr id="2104" name="Imagen 1">
          <a:extLst>
            <a:ext uri="{FF2B5EF4-FFF2-40B4-BE49-F238E27FC236}">
              <a16:creationId xmlns:a16="http://schemas.microsoft.com/office/drawing/2014/main" id="{D087D73D-9B30-CD1F-6844-B4F938E26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8100"/>
          <a:ext cx="1857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4A23-C910-4FF2-AAEA-BEA4CF684ADB}">
  <dimension ref="A1:AT18"/>
  <sheetViews>
    <sheetView tabSelected="1" zoomScaleNormal="100" workbookViewId="0">
      <pane xSplit="2" ySplit="1" topLeftCell="F2" activePane="bottomRight" state="frozen"/>
      <selection pane="topRight" activeCell="C1" sqref="C1"/>
      <selection pane="bottomLeft" activeCell="A2" sqref="A2"/>
      <selection pane="bottomRight" activeCell="U11" sqref="U11"/>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68" t="s">
        <v>0</v>
      </c>
      <c r="B1" s="69"/>
      <c r="C1" s="69"/>
      <c r="D1" s="69"/>
      <c r="E1" s="69"/>
      <c r="F1" s="69"/>
      <c r="G1" s="69"/>
      <c r="H1" s="70"/>
      <c r="I1" s="102" t="s">
        <v>200</v>
      </c>
    </row>
    <row r="2" spans="1:46" s="10" customFormat="1" x14ac:dyDescent="0.25">
      <c r="A2" s="16"/>
      <c r="B2" s="17"/>
      <c r="C2" s="17"/>
      <c r="D2" s="17"/>
      <c r="E2" s="15"/>
      <c r="F2" s="15"/>
      <c r="G2" s="15"/>
      <c r="H2" s="15"/>
      <c r="I2" s="15"/>
      <c r="J2" s="15"/>
      <c r="K2" s="15"/>
      <c r="L2" s="15"/>
      <c r="M2" s="15"/>
      <c r="N2" s="15"/>
      <c r="O2" s="15"/>
      <c r="P2" s="15"/>
      <c r="Q2" s="9"/>
      <c r="R2" s="9"/>
      <c r="S2" s="9"/>
      <c r="T2" s="9"/>
    </row>
    <row r="3" spans="1:46" s="8" customFormat="1" ht="15" customHeight="1" x14ac:dyDescent="0.25">
      <c r="A3" s="71" t="s">
        <v>1</v>
      </c>
      <c r="B3" s="71"/>
      <c r="C3" s="79" t="s">
        <v>198</v>
      </c>
      <c r="D3" s="79"/>
      <c r="F3" s="74" t="s">
        <v>3</v>
      </c>
      <c r="G3" s="80"/>
      <c r="H3" s="80"/>
      <c r="I3" s="75"/>
    </row>
    <row r="4" spans="1:46" s="8" customFormat="1" ht="15" customHeight="1" x14ac:dyDescent="0.25">
      <c r="A4" s="71"/>
      <c r="B4" s="71"/>
      <c r="C4" s="79"/>
      <c r="D4" s="79"/>
      <c r="F4" s="19" t="s">
        <v>4</v>
      </c>
      <c r="G4" s="20" t="s">
        <v>5</v>
      </c>
      <c r="H4" s="74" t="s">
        <v>6</v>
      </c>
      <c r="I4" s="75"/>
    </row>
    <row r="5" spans="1:46" s="8" customFormat="1" ht="15" customHeight="1" x14ac:dyDescent="0.25">
      <c r="A5" s="71"/>
      <c r="B5" s="71"/>
      <c r="C5" s="79"/>
      <c r="D5" s="79"/>
      <c r="F5" s="11">
        <v>1</v>
      </c>
      <c r="G5" s="11"/>
      <c r="H5" s="72" t="s">
        <v>199</v>
      </c>
      <c r="I5" s="73"/>
    </row>
    <row r="6" spans="1:46" s="8" customFormat="1" x14ac:dyDescent="0.25">
      <c r="A6" s="71"/>
      <c r="B6" s="71"/>
      <c r="C6" s="79"/>
      <c r="D6" s="79"/>
      <c r="F6" s="11"/>
      <c r="G6" s="11"/>
      <c r="H6" s="72"/>
      <c r="I6" s="73"/>
    </row>
    <row r="7" spans="1:46" s="8" customFormat="1" x14ac:dyDescent="0.25">
      <c r="A7" s="71"/>
      <c r="B7" s="71"/>
      <c r="C7" s="79"/>
      <c r="D7" s="79"/>
      <c r="F7" s="11"/>
      <c r="G7" s="11"/>
      <c r="H7" s="72"/>
      <c r="I7" s="73"/>
    </row>
    <row r="8" spans="1:46" s="8" customFormat="1" x14ac:dyDescent="0.25"/>
    <row r="9" spans="1:46" ht="37.5" customHeight="1" x14ac:dyDescent="0.25">
      <c r="A9" s="74" t="s">
        <v>7</v>
      </c>
      <c r="B9" s="75"/>
      <c r="C9" s="71" t="s">
        <v>8</v>
      </c>
      <c r="D9" s="71"/>
      <c r="E9" s="71"/>
      <c r="F9" s="86" t="s">
        <v>9</v>
      </c>
      <c r="G9" s="86" t="s">
        <v>10</v>
      </c>
      <c r="H9" s="74" t="s">
        <v>11</v>
      </c>
      <c r="I9" s="75"/>
      <c r="J9" s="81" t="s">
        <v>12</v>
      </c>
      <c r="K9" s="82"/>
      <c r="L9" s="82"/>
      <c r="M9" s="82"/>
      <c r="N9" s="82"/>
      <c r="O9" s="83" t="s">
        <v>13</v>
      </c>
      <c r="P9" s="84"/>
      <c r="Q9" s="84"/>
      <c r="R9" s="84"/>
      <c r="S9" s="84"/>
      <c r="T9" s="85"/>
      <c r="U9" s="76" t="s">
        <v>14</v>
      </c>
      <c r="V9" s="77"/>
      <c r="W9" s="78"/>
      <c r="X9" s="99" t="s">
        <v>15</v>
      </c>
      <c r="Y9" s="100"/>
      <c r="Z9" s="100"/>
      <c r="AA9" s="100"/>
      <c r="AB9" s="101"/>
      <c r="AC9" s="96" t="s">
        <v>16</v>
      </c>
      <c r="AD9" s="97"/>
      <c r="AE9" s="97"/>
      <c r="AF9" s="97"/>
      <c r="AG9" s="98"/>
      <c r="AH9" s="93" t="s">
        <v>17</v>
      </c>
      <c r="AI9" s="94"/>
      <c r="AJ9" s="94"/>
      <c r="AK9" s="94"/>
      <c r="AL9" s="95"/>
      <c r="AM9" s="90" t="s">
        <v>18</v>
      </c>
      <c r="AN9" s="91"/>
      <c r="AO9" s="91"/>
      <c r="AP9" s="91"/>
      <c r="AQ9" s="92"/>
      <c r="AR9" s="88" t="s">
        <v>19</v>
      </c>
      <c r="AS9" s="89"/>
      <c r="AT9" s="89"/>
    </row>
    <row r="10" spans="1:46" s="29" customFormat="1" ht="25.5" x14ac:dyDescent="0.2">
      <c r="A10" s="34" t="s">
        <v>20</v>
      </c>
      <c r="B10" s="34" t="s">
        <v>21</v>
      </c>
      <c r="C10" s="34" t="s">
        <v>22</v>
      </c>
      <c r="D10" s="34" t="s">
        <v>23</v>
      </c>
      <c r="E10" s="34" t="s">
        <v>24</v>
      </c>
      <c r="F10" s="87"/>
      <c r="G10" s="87"/>
      <c r="H10" s="34" t="s">
        <v>25</v>
      </c>
      <c r="I10" s="34" t="s">
        <v>26</v>
      </c>
      <c r="J10" s="25" t="s">
        <v>27</v>
      </c>
      <c r="K10" s="25" t="s">
        <v>28</v>
      </c>
      <c r="L10" s="25" t="s">
        <v>29</v>
      </c>
      <c r="M10" s="25" t="s">
        <v>30</v>
      </c>
      <c r="N10" s="25" t="s">
        <v>31</v>
      </c>
      <c r="O10" s="26" t="s">
        <v>32</v>
      </c>
      <c r="P10" s="26" t="s">
        <v>33</v>
      </c>
      <c r="Q10" s="26" t="s">
        <v>34</v>
      </c>
      <c r="R10" s="26" t="s">
        <v>35</v>
      </c>
      <c r="S10" s="26" t="s">
        <v>36</v>
      </c>
      <c r="T10" s="26" t="s">
        <v>37</v>
      </c>
      <c r="U10" s="28" t="s">
        <v>38</v>
      </c>
      <c r="V10" s="28" t="s">
        <v>39</v>
      </c>
      <c r="W10" s="28" t="s">
        <v>40</v>
      </c>
      <c r="X10" s="33" t="s">
        <v>41</v>
      </c>
      <c r="Y10" s="33" t="s">
        <v>42</v>
      </c>
      <c r="Z10" s="33" t="s">
        <v>14</v>
      </c>
      <c r="AA10" s="33" t="s">
        <v>43</v>
      </c>
      <c r="AB10" s="33" t="s">
        <v>44</v>
      </c>
      <c r="AC10" s="27" t="s">
        <v>41</v>
      </c>
      <c r="AD10" s="27" t="s">
        <v>42</v>
      </c>
      <c r="AE10" s="27" t="s">
        <v>14</v>
      </c>
      <c r="AF10" s="27" t="s">
        <v>43</v>
      </c>
      <c r="AG10" s="27" t="s">
        <v>44</v>
      </c>
      <c r="AH10" s="32" t="s">
        <v>41</v>
      </c>
      <c r="AI10" s="32" t="s">
        <v>42</v>
      </c>
      <c r="AJ10" s="32" t="s">
        <v>14</v>
      </c>
      <c r="AK10" s="32" t="s">
        <v>43</v>
      </c>
      <c r="AL10" s="32" t="s">
        <v>44</v>
      </c>
      <c r="AM10" s="31" t="s">
        <v>41</v>
      </c>
      <c r="AN10" s="31" t="s">
        <v>42</v>
      </c>
      <c r="AO10" s="31" t="s">
        <v>14</v>
      </c>
      <c r="AP10" s="31" t="s">
        <v>43</v>
      </c>
      <c r="AQ10" s="31" t="s">
        <v>44</v>
      </c>
      <c r="AR10" s="30" t="s">
        <v>41</v>
      </c>
      <c r="AS10" s="30" t="s">
        <v>42</v>
      </c>
      <c r="AT10" s="30" t="s">
        <v>14</v>
      </c>
    </row>
    <row r="11" spans="1:46" s="6" customFormat="1" ht="90" x14ac:dyDescent="0.25">
      <c r="A11" s="5" t="s">
        <v>201</v>
      </c>
      <c r="B11" s="4" t="s">
        <v>45</v>
      </c>
      <c r="C11" s="58" t="s">
        <v>46</v>
      </c>
      <c r="D11" s="57" t="s">
        <v>47</v>
      </c>
      <c r="E11" s="57" t="s">
        <v>48</v>
      </c>
      <c r="F11" s="13" t="s">
        <v>49</v>
      </c>
      <c r="G11" s="57" t="s">
        <v>50</v>
      </c>
      <c r="H11" s="13" t="s">
        <v>51</v>
      </c>
      <c r="I11" s="13" t="s">
        <v>52</v>
      </c>
      <c r="J11" s="4" t="s">
        <v>53</v>
      </c>
      <c r="K11" s="4" t="s">
        <v>54</v>
      </c>
      <c r="L11" s="7" t="s">
        <v>55</v>
      </c>
      <c r="M11" s="14" t="s">
        <v>56</v>
      </c>
      <c r="N11" s="14" t="s">
        <v>202</v>
      </c>
      <c r="O11" s="14" t="s">
        <v>57</v>
      </c>
      <c r="P11" s="59">
        <v>1</v>
      </c>
      <c r="Q11" s="59">
        <v>1</v>
      </c>
      <c r="R11" s="59">
        <v>1</v>
      </c>
      <c r="S11" s="59">
        <v>1</v>
      </c>
      <c r="T11" s="59">
        <f>AVERAGE(P11:S11)</f>
        <v>1</v>
      </c>
      <c r="U11" s="4" t="s">
        <v>58</v>
      </c>
      <c r="V11" s="4" t="s">
        <v>59</v>
      </c>
      <c r="W11" s="4" t="s">
        <v>2</v>
      </c>
      <c r="X11" s="59">
        <f>P11</f>
        <v>1</v>
      </c>
      <c r="Y11" s="60">
        <v>0</v>
      </c>
      <c r="Z11" s="38">
        <f>IFERROR(IF(Y11/X11&gt;1,1,Y11/X11),0)</f>
        <v>0</v>
      </c>
      <c r="AA11" s="4"/>
      <c r="AB11" s="4"/>
      <c r="AC11" s="59">
        <f>Q11</f>
        <v>1</v>
      </c>
      <c r="AD11" s="47"/>
      <c r="AE11" s="38">
        <f>IFERROR(IF(AD11/AC11&gt;1,1,AD11/AC11),0)</f>
        <v>0</v>
      </c>
      <c r="AF11" s="4"/>
      <c r="AG11" s="4"/>
      <c r="AH11" s="59">
        <f>R11</f>
        <v>1</v>
      </c>
      <c r="AI11" s="47"/>
      <c r="AJ11" s="38">
        <f>IFERROR(IF(AI11/AH11&gt;1,1,AI11/AH11),0)</f>
        <v>0</v>
      </c>
      <c r="AK11" s="4"/>
      <c r="AL11" s="4"/>
      <c r="AM11" s="59">
        <f>S11</f>
        <v>1</v>
      </c>
      <c r="AN11" s="47"/>
      <c r="AO11" s="38">
        <f>IFERROR(IF(AN11/AM11&gt;1,1,AN11/AM11),0)</f>
        <v>0</v>
      </c>
      <c r="AP11" s="4"/>
      <c r="AQ11" s="4"/>
      <c r="AR11" s="105">
        <f>T11</f>
        <v>1</v>
      </c>
      <c r="AS11" s="52"/>
      <c r="AT11" s="53">
        <f>IFERROR(IF(AS11/AR11&gt;1,1,AS11/AR11),0)</f>
        <v>0</v>
      </c>
    </row>
    <row r="12" spans="1:46" s="2" customFormat="1" ht="15.75" x14ac:dyDescent="0.25">
      <c r="A12" s="23"/>
      <c r="B12" s="21" t="s">
        <v>60</v>
      </c>
      <c r="C12" s="21"/>
      <c r="D12" s="23"/>
      <c r="E12" s="23"/>
      <c r="F12" s="23"/>
      <c r="G12" s="23"/>
      <c r="H12" s="23"/>
      <c r="I12" s="23"/>
      <c r="J12" s="23"/>
      <c r="K12" s="23"/>
      <c r="L12" s="23"/>
      <c r="M12" s="23"/>
      <c r="N12" s="23"/>
      <c r="O12" s="23"/>
      <c r="P12" s="44"/>
      <c r="Q12" s="44"/>
      <c r="R12" s="44"/>
      <c r="S12" s="44"/>
      <c r="T12" s="44"/>
      <c r="U12" s="23"/>
      <c r="V12" s="23"/>
      <c r="W12" s="23"/>
      <c r="X12" s="44"/>
      <c r="Y12" s="40"/>
      <c r="Z12" s="48">
        <f>Z11</f>
        <v>0</v>
      </c>
      <c r="AA12" s="22"/>
      <c r="AB12" s="22"/>
      <c r="AC12" s="44"/>
      <c r="AD12" s="40"/>
      <c r="AE12" s="48">
        <f>AE11</f>
        <v>0</v>
      </c>
      <c r="AF12" s="22"/>
      <c r="AG12" s="22"/>
      <c r="AH12" s="44"/>
      <c r="AI12" s="40"/>
      <c r="AJ12" s="48">
        <f>AJ11</f>
        <v>0</v>
      </c>
      <c r="AK12" s="22"/>
      <c r="AL12" s="22"/>
      <c r="AM12" s="44"/>
      <c r="AN12" s="40"/>
      <c r="AO12" s="48">
        <f>AO11</f>
        <v>0</v>
      </c>
      <c r="AP12" s="23"/>
      <c r="AQ12" s="23"/>
      <c r="AR12" s="44"/>
      <c r="AS12" s="40"/>
      <c r="AT12" s="48">
        <f>AT11</f>
        <v>0</v>
      </c>
    </row>
    <row r="13" spans="1:46" s="6" customFormat="1" ht="90" x14ac:dyDescent="0.25">
      <c r="A13" s="61" t="s">
        <v>61</v>
      </c>
      <c r="B13" s="62" t="s">
        <v>62</v>
      </c>
      <c r="C13" s="63" t="s">
        <v>46</v>
      </c>
      <c r="D13" s="67" t="s">
        <v>47</v>
      </c>
      <c r="E13" s="63" t="s">
        <v>48</v>
      </c>
      <c r="F13" s="63" t="s">
        <v>49</v>
      </c>
      <c r="G13" s="63" t="s">
        <v>50</v>
      </c>
      <c r="H13" s="63" t="s">
        <v>63</v>
      </c>
      <c r="I13" s="63" t="s">
        <v>64</v>
      </c>
      <c r="J13" s="63" t="s">
        <v>53</v>
      </c>
      <c r="K13" s="63" t="s">
        <v>65</v>
      </c>
      <c r="L13" s="63" t="s">
        <v>66</v>
      </c>
      <c r="M13" s="107">
        <v>0</v>
      </c>
      <c r="N13" s="63" t="s">
        <v>203</v>
      </c>
      <c r="O13" s="64" t="s">
        <v>67</v>
      </c>
      <c r="P13" s="103">
        <v>0.25</v>
      </c>
      <c r="Q13" s="103">
        <v>0.25</v>
      </c>
      <c r="R13" s="103">
        <v>0.25</v>
      </c>
      <c r="S13" s="103">
        <v>0.25</v>
      </c>
      <c r="T13" s="103">
        <f>SUM(P13:S13)</f>
        <v>1</v>
      </c>
      <c r="U13" s="63" t="s">
        <v>68</v>
      </c>
      <c r="V13" s="63" t="s">
        <v>69</v>
      </c>
      <c r="W13" s="63" t="s">
        <v>70</v>
      </c>
      <c r="X13" s="103">
        <f>P13</f>
        <v>0.25</v>
      </c>
      <c r="Y13" s="41"/>
      <c r="Z13" s="49">
        <f>IFERROR(IF(Y13/X13&gt;1,1,Y13/X13),0)</f>
        <v>0</v>
      </c>
      <c r="AA13" s="36"/>
      <c r="AB13" s="36"/>
      <c r="AC13" s="103">
        <f>Q13</f>
        <v>0.25</v>
      </c>
      <c r="AD13" s="41"/>
      <c r="AE13" s="49">
        <f>IFERROR(IF(AD13/AC13&gt;1,1,AD13/AC13),0)</f>
        <v>0</v>
      </c>
      <c r="AF13" s="36"/>
      <c r="AG13" s="36"/>
      <c r="AH13" s="103">
        <f>R13</f>
        <v>0.25</v>
      </c>
      <c r="AI13" s="41"/>
      <c r="AJ13" s="49">
        <f>IFERROR(IF(AI13/AH13&gt;1,1,AI13/AH13),0)</f>
        <v>0</v>
      </c>
      <c r="AK13" s="36"/>
      <c r="AL13" s="36"/>
      <c r="AM13" s="103">
        <f>S13</f>
        <v>0.25</v>
      </c>
      <c r="AN13" s="41"/>
      <c r="AO13" s="49">
        <f>IFERROR(IF(AN13/AM13&gt;1,1,AN13/AM13),0)</f>
        <v>0</v>
      </c>
      <c r="AP13" s="36"/>
      <c r="AQ13" s="36"/>
      <c r="AR13" s="110">
        <f>T13</f>
        <v>1</v>
      </c>
      <c r="AS13" s="110"/>
      <c r="AT13" s="56">
        <f>IFERROR(IF(AS13/AR13&gt;1,1,AS13/AR13),0)</f>
        <v>0</v>
      </c>
    </row>
    <row r="14" spans="1:46" s="6" customFormat="1" ht="195" x14ac:dyDescent="0.25">
      <c r="A14" s="61" t="s">
        <v>71</v>
      </c>
      <c r="B14" s="63" t="s">
        <v>72</v>
      </c>
      <c r="C14" s="63" t="s">
        <v>46</v>
      </c>
      <c r="D14" s="67" t="s">
        <v>47</v>
      </c>
      <c r="E14" s="63" t="s">
        <v>48</v>
      </c>
      <c r="F14" s="63" t="s">
        <v>49</v>
      </c>
      <c r="G14" s="63" t="s">
        <v>50</v>
      </c>
      <c r="H14" s="63" t="s">
        <v>73</v>
      </c>
      <c r="I14" s="63" t="s">
        <v>74</v>
      </c>
      <c r="J14" s="63" t="s">
        <v>53</v>
      </c>
      <c r="K14" s="63" t="s">
        <v>75</v>
      </c>
      <c r="L14" s="63" t="s">
        <v>76</v>
      </c>
      <c r="M14" s="107">
        <v>0</v>
      </c>
      <c r="N14" s="63" t="s">
        <v>77</v>
      </c>
      <c r="O14" s="62" t="s">
        <v>67</v>
      </c>
      <c r="P14" s="66">
        <v>0</v>
      </c>
      <c r="Q14" s="66">
        <v>0</v>
      </c>
      <c r="R14" s="66">
        <v>1</v>
      </c>
      <c r="S14" s="66">
        <v>0</v>
      </c>
      <c r="T14" s="65">
        <f>SUM(P14:S14)</f>
        <v>1</v>
      </c>
      <c r="U14" s="63" t="s">
        <v>78</v>
      </c>
      <c r="V14" s="63" t="s">
        <v>79</v>
      </c>
      <c r="W14" s="63" t="s">
        <v>80</v>
      </c>
      <c r="X14" s="39">
        <f t="shared" ref="X14:X16" si="0">P14</f>
        <v>0</v>
      </c>
      <c r="Y14" s="41"/>
      <c r="Z14" s="49">
        <f>IFERROR(IF(Y14/X14&gt;1,1,Y14/X14),0)</f>
        <v>0</v>
      </c>
      <c r="AA14" s="36"/>
      <c r="AB14" s="36"/>
      <c r="AC14" s="39">
        <f t="shared" ref="AC14:AC16" si="1">Q14</f>
        <v>0</v>
      </c>
      <c r="AD14" s="41"/>
      <c r="AE14" s="49">
        <f>IFERROR(IF(AD14/AC14&gt;1,1,AD14/AC14),0)</f>
        <v>0</v>
      </c>
      <c r="AF14" s="36"/>
      <c r="AG14" s="36"/>
      <c r="AH14" s="39">
        <f>R14</f>
        <v>1</v>
      </c>
      <c r="AI14" s="41"/>
      <c r="AJ14" s="49">
        <f>IFERROR(IF(AI14/AH14&gt;1,1,AI14/AH14),0)</f>
        <v>0</v>
      </c>
      <c r="AK14" s="36"/>
      <c r="AL14" s="36"/>
      <c r="AM14" s="39">
        <f t="shared" ref="AM14:AM16" si="2">S14</f>
        <v>0</v>
      </c>
      <c r="AN14" s="41"/>
      <c r="AO14" s="49">
        <f>IFERROR(IF(AN14/AM14&gt;1,1,AN14/AM14),0)</f>
        <v>0</v>
      </c>
      <c r="AP14" s="36"/>
      <c r="AQ14" s="36"/>
      <c r="AR14" s="54">
        <f t="shared" ref="AR14:AR16" si="3">T14</f>
        <v>1</v>
      </c>
      <c r="AS14" s="55"/>
      <c r="AT14" s="56">
        <f>IFERROR(IF(AS14/AR14&gt;1,1,AS14/AR14),0)</f>
        <v>0</v>
      </c>
    </row>
    <row r="15" spans="1:46" s="6" customFormat="1" ht="120" x14ac:dyDescent="0.25">
      <c r="A15" s="61" t="s">
        <v>81</v>
      </c>
      <c r="B15" s="63" t="s">
        <v>82</v>
      </c>
      <c r="C15" s="63" t="s">
        <v>46</v>
      </c>
      <c r="D15" s="67" t="s">
        <v>83</v>
      </c>
      <c r="E15" s="63" t="s">
        <v>84</v>
      </c>
      <c r="F15" s="63" t="s">
        <v>85</v>
      </c>
      <c r="G15" s="63" t="s">
        <v>50</v>
      </c>
      <c r="H15" s="63" t="s">
        <v>86</v>
      </c>
      <c r="I15" s="63" t="s">
        <v>87</v>
      </c>
      <c r="J15" s="63" t="s">
        <v>53</v>
      </c>
      <c r="K15" s="63" t="s">
        <v>88</v>
      </c>
      <c r="L15" s="63" t="s">
        <v>89</v>
      </c>
      <c r="M15" s="108" t="s">
        <v>90</v>
      </c>
      <c r="N15" s="63" t="s">
        <v>91</v>
      </c>
      <c r="O15" s="62" t="s">
        <v>67</v>
      </c>
      <c r="P15" s="104">
        <v>1</v>
      </c>
      <c r="Q15" s="104">
        <v>0</v>
      </c>
      <c r="R15" s="104">
        <v>0</v>
      </c>
      <c r="S15" s="104">
        <v>0</v>
      </c>
      <c r="T15" s="104">
        <f>SUM(P15:S15)</f>
        <v>1</v>
      </c>
      <c r="U15" s="63" t="s">
        <v>92</v>
      </c>
      <c r="V15" s="63" t="s">
        <v>93</v>
      </c>
      <c r="W15" s="63" t="s">
        <v>94</v>
      </c>
      <c r="X15" s="106">
        <f t="shared" si="0"/>
        <v>1</v>
      </c>
      <c r="Y15" s="41"/>
      <c r="Z15" s="49">
        <f>IFERROR(IF(Y15/X15&gt;1,1,Y15/X15),0)</f>
        <v>0</v>
      </c>
      <c r="AA15" s="36"/>
      <c r="AB15" s="36"/>
      <c r="AC15" s="106">
        <f t="shared" si="1"/>
        <v>0</v>
      </c>
      <c r="AD15" s="41"/>
      <c r="AE15" s="49">
        <f>IFERROR(IF(AD15/AC15&gt;1,1,AD15/AC15),0)</f>
        <v>0</v>
      </c>
      <c r="AF15" s="36"/>
      <c r="AG15" s="36"/>
      <c r="AH15" s="106">
        <f>R15</f>
        <v>0</v>
      </c>
      <c r="AI15" s="41"/>
      <c r="AJ15" s="49">
        <f>IFERROR(IF(AI15/AH15&gt;1,1,AI15/AH15),0)</f>
        <v>0</v>
      </c>
      <c r="AK15" s="36"/>
      <c r="AL15" s="36"/>
      <c r="AM15" s="106">
        <f t="shared" si="2"/>
        <v>0</v>
      </c>
      <c r="AN15" s="41"/>
      <c r="AO15" s="49">
        <f>IFERROR(IF(AN15/AM15&gt;1,1,AN15/AM15),0)</f>
        <v>0</v>
      </c>
      <c r="AP15" s="36"/>
      <c r="AQ15" s="36"/>
      <c r="AR15" s="109">
        <f t="shared" si="3"/>
        <v>1</v>
      </c>
      <c r="AS15" s="55"/>
      <c r="AT15" s="56">
        <f>IFERROR(IF(AS15/AR15&gt;1,1,AS15/AR15),0)</f>
        <v>0</v>
      </c>
    </row>
    <row r="16" spans="1:46" s="6" customFormat="1" ht="120" x14ac:dyDescent="0.25">
      <c r="A16" s="61" t="s">
        <v>95</v>
      </c>
      <c r="B16" s="67" t="s">
        <v>96</v>
      </c>
      <c r="C16" s="63" t="s">
        <v>46</v>
      </c>
      <c r="D16" s="67" t="s">
        <v>83</v>
      </c>
      <c r="E16" s="63" t="s">
        <v>84</v>
      </c>
      <c r="F16" s="63" t="s">
        <v>85</v>
      </c>
      <c r="G16" s="63" t="s">
        <v>50</v>
      </c>
      <c r="H16" s="63" t="s">
        <v>86</v>
      </c>
      <c r="I16" s="63" t="s">
        <v>87</v>
      </c>
      <c r="J16" s="63" t="s">
        <v>97</v>
      </c>
      <c r="K16" s="67" t="s">
        <v>98</v>
      </c>
      <c r="L16" s="67" t="s">
        <v>89</v>
      </c>
      <c r="M16" s="108" t="s">
        <v>99</v>
      </c>
      <c r="N16" s="67" t="s">
        <v>100</v>
      </c>
      <c r="O16" s="62" t="s">
        <v>57</v>
      </c>
      <c r="P16" s="104">
        <v>1</v>
      </c>
      <c r="Q16" s="104">
        <v>1</v>
      </c>
      <c r="R16" s="104">
        <v>1</v>
      </c>
      <c r="S16" s="104">
        <v>1</v>
      </c>
      <c r="T16" s="104">
        <f>AVERAGE(P16:S16)</f>
        <v>1</v>
      </c>
      <c r="U16" s="63" t="s">
        <v>92</v>
      </c>
      <c r="V16" s="63" t="s">
        <v>93</v>
      </c>
      <c r="W16" s="63" t="s">
        <v>94</v>
      </c>
      <c r="X16" s="106">
        <f t="shared" si="0"/>
        <v>1</v>
      </c>
      <c r="Y16" s="41"/>
      <c r="Z16" s="49">
        <f>IFERROR(IF(Y16/X16&gt;1,1,Y16/X16),0)</f>
        <v>0</v>
      </c>
      <c r="AA16" s="36"/>
      <c r="AB16" s="36"/>
      <c r="AC16" s="106">
        <f t="shared" si="1"/>
        <v>1</v>
      </c>
      <c r="AD16" s="41"/>
      <c r="AE16" s="49">
        <f>IFERROR(IF(AD16/AC16&gt;1,1,AD16/AC16),0)</f>
        <v>0</v>
      </c>
      <c r="AF16" s="36"/>
      <c r="AG16" s="36"/>
      <c r="AH16" s="106">
        <f t="shared" ref="AH14:AH16" si="4">R14</f>
        <v>1</v>
      </c>
      <c r="AI16" s="41"/>
      <c r="AJ16" s="49">
        <f>IFERROR(IF(AI16/AH16&gt;1,1,AI16/AH16),0)</f>
        <v>0</v>
      </c>
      <c r="AK16" s="36"/>
      <c r="AL16" s="36"/>
      <c r="AM16" s="106">
        <f t="shared" si="2"/>
        <v>1</v>
      </c>
      <c r="AN16" s="41"/>
      <c r="AO16" s="49">
        <f>IFERROR(IF(AN16/AM16&gt;1,1,AN16/AM16),0)</f>
        <v>0</v>
      </c>
      <c r="AP16" s="36"/>
      <c r="AQ16" s="36"/>
      <c r="AR16" s="109">
        <f t="shared" si="3"/>
        <v>1</v>
      </c>
      <c r="AS16" s="55"/>
      <c r="AT16" s="56">
        <f>IFERROR(IF(AS16/AR16&gt;1,1,AS16/AR16),0)</f>
        <v>0</v>
      </c>
    </row>
    <row r="17" spans="1:46" s="2" customFormat="1" ht="15.75" x14ac:dyDescent="0.25">
      <c r="A17" s="37"/>
      <c r="B17" s="37" t="s">
        <v>103</v>
      </c>
      <c r="C17" s="37"/>
      <c r="D17" s="37"/>
      <c r="E17" s="37"/>
      <c r="F17" s="37"/>
      <c r="G17" s="37"/>
      <c r="H17" s="37"/>
      <c r="I17" s="37"/>
      <c r="J17" s="37"/>
      <c r="K17" s="37"/>
      <c r="L17" s="37"/>
      <c r="M17" s="37"/>
      <c r="N17" s="37"/>
      <c r="O17" s="37"/>
      <c r="P17" s="45"/>
      <c r="Q17" s="45"/>
      <c r="R17" s="45"/>
      <c r="S17" s="45"/>
      <c r="T17" s="45"/>
      <c r="U17" s="37"/>
      <c r="V17" s="37"/>
      <c r="W17" s="37"/>
      <c r="X17" s="45"/>
      <c r="Y17" s="42"/>
      <c r="Z17" s="50">
        <f>AVERAGE(Z13:Z16)</f>
        <v>0</v>
      </c>
      <c r="AA17" s="37"/>
      <c r="AB17" s="37"/>
      <c r="AC17" s="45"/>
      <c r="AD17" s="42"/>
      <c r="AE17" s="50">
        <f>AVERAGE(AE13:AE16)</f>
        <v>0</v>
      </c>
      <c r="AF17" s="37"/>
      <c r="AG17" s="37"/>
      <c r="AH17" s="45"/>
      <c r="AI17" s="42"/>
      <c r="AJ17" s="50">
        <f>AVERAGE(AJ13:AJ16)</f>
        <v>0</v>
      </c>
      <c r="AK17" s="37"/>
      <c r="AL17" s="37"/>
      <c r="AM17" s="45"/>
      <c r="AN17" s="42"/>
      <c r="AO17" s="50">
        <f>AVERAGE(AO13:AO16)</f>
        <v>0</v>
      </c>
      <c r="AP17" s="37"/>
      <c r="AQ17" s="37"/>
      <c r="AR17" s="45"/>
      <c r="AS17" s="42"/>
      <c r="AT17" s="50">
        <f>AVERAGE(AT13:AT16)</f>
        <v>0</v>
      </c>
    </row>
    <row r="18" spans="1:46" s="3" customFormat="1" ht="18.75" x14ac:dyDescent="0.3">
      <c r="A18" s="24"/>
      <c r="B18" s="24" t="s">
        <v>104</v>
      </c>
      <c r="C18" s="24"/>
      <c r="D18" s="24"/>
      <c r="E18" s="24"/>
      <c r="F18" s="24"/>
      <c r="G18" s="24"/>
      <c r="H18" s="24"/>
      <c r="I18" s="24"/>
      <c r="J18" s="24"/>
      <c r="K18" s="24"/>
      <c r="L18" s="24"/>
      <c r="M18" s="24"/>
      <c r="N18" s="24"/>
      <c r="O18" s="24"/>
      <c r="P18" s="46"/>
      <c r="Q18" s="46"/>
      <c r="R18" s="46"/>
      <c r="S18" s="46"/>
      <c r="T18" s="46"/>
      <c r="U18" s="24"/>
      <c r="V18" s="24"/>
      <c r="W18" s="24"/>
      <c r="X18" s="46"/>
      <c r="Y18" s="43"/>
      <c r="Z18" s="51">
        <f>Z12+Z17</f>
        <v>0</v>
      </c>
      <c r="AA18" s="24"/>
      <c r="AB18" s="24"/>
      <c r="AC18" s="46"/>
      <c r="AD18" s="43"/>
      <c r="AE18" s="51">
        <f>AE12+AE17</f>
        <v>0</v>
      </c>
      <c r="AF18" s="24"/>
      <c r="AG18" s="24"/>
      <c r="AH18" s="46"/>
      <c r="AI18" s="43"/>
      <c r="AJ18" s="51">
        <f>AJ12+AJ17</f>
        <v>0</v>
      </c>
      <c r="AK18" s="24"/>
      <c r="AL18" s="24"/>
      <c r="AM18" s="46"/>
      <c r="AN18" s="43"/>
      <c r="AO18" s="51">
        <f>AO12+AO17</f>
        <v>0</v>
      </c>
      <c r="AP18" s="24"/>
      <c r="AQ18" s="24"/>
      <c r="AR18" s="46"/>
      <c r="AS18" s="43"/>
      <c r="AT18" s="51">
        <f>AT12+AT17</f>
        <v>0</v>
      </c>
    </row>
  </sheetData>
  <sheetProtection formatCells="0" formatRows="0" insertRows="0" insertHyperlinks="0" deleteRows="0" sort="0" autoFilter="0" pivotTables="0"/>
  <mergeCells count="21">
    <mergeCell ref="AR9:AT9"/>
    <mergeCell ref="AM9:AQ9"/>
    <mergeCell ref="AH9:AL9"/>
    <mergeCell ref="AC9:AG9"/>
    <mergeCell ref="X9:AB9"/>
    <mergeCell ref="U9:W9"/>
    <mergeCell ref="C9:E9"/>
    <mergeCell ref="C3:D7"/>
    <mergeCell ref="H4:I4"/>
    <mergeCell ref="F3:I3"/>
    <mergeCell ref="H5:I5"/>
    <mergeCell ref="J9:N9"/>
    <mergeCell ref="O9:T9"/>
    <mergeCell ref="H9:I9"/>
    <mergeCell ref="F9:F10"/>
    <mergeCell ref="G9:G10"/>
    <mergeCell ref="A1:H1"/>
    <mergeCell ref="A3:B7"/>
    <mergeCell ref="H6:I6"/>
    <mergeCell ref="H7:I7"/>
    <mergeCell ref="A9:B9"/>
  </mergeCells>
  <phoneticPr fontId="6" type="noConversion"/>
  <dataValidations count="2">
    <dataValidation allowBlank="1" showInputMessage="1" showErrorMessage="1" error="Escriba un texto " promptTitle="Cualquier contenido" sqref="L8 F4:F7" xr:uid="{4F92D671-7673-45FF-909F-26FF29ED8AE6}"/>
    <dataValidation type="decimal" allowBlank="1" showInputMessage="1" showErrorMessage="1" sqref="X11:Z18 AE11:AE18 AJ11:AJ18 AO11:AO18 AT11:AT18" xr:uid="{5D0630D0-C1A9-4061-91E4-55CEED2D7179}">
      <formula1>0</formula1>
      <formula2>1000000</formula2>
    </dataValidation>
  </dataValidations>
  <pageMargins left="0.7" right="0.7" top="0.75" bottom="0.75" header="0.3" footer="0.3"/>
  <pageSetup paperSize="9" orientation="portrait" r:id="rId1"/>
  <ignoredErrors>
    <ignoredError sqref="AH15 AT12 AO1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C144-74D3-4AF0-BAE3-7D4D3DAAF0BB}">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5" customFormat="1" x14ac:dyDescent="0.25">
      <c r="A1" s="35" t="s">
        <v>105</v>
      </c>
      <c r="B1" s="35" t="s">
        <v>22</v>
      </c>
      <c r="C1" s="35" t="s">
        <v>106</v>
      </c>
      <c r="D1" s="35" t="s">
        <v>107</v>
      </c>
      <c r="E1" s="35" t="s">
        <v>108</v>
      </c>
      <c r="F1" s="35" t="s">
        <v>109</v>
      </c>
      <c r="G1" s="35" t="s">
        <v>110</v>
      </c>
      <c r="H1" s="35" t="s">
        <v>111</v>
      </c>
      <c r="I1" s="35" t="s">
        <v>27</v>
      </c>
      <c r="J1" s="35" t="s">
        <v>32</v>
      </c>
    </row>
    <row r="2" spans="1:10" x14ac:dyDescent="0.25">
      <c r="A2" t="s">
        <v>112</v>
      </c>
      <c r="B2" t="s">
        <v>113</v>
      </c>
      <c r="C2" s="18" t="s">
        <v>114</v>
      </c>
      <c r="D2" t="s">
        <v>115</v>
      </c>
      <c r="E2" t="s">
        <v>116</v>
      </c>
      <c r="F2" t="s">
        <v>117</v>
      </c>
      <c r="G2" t="s">
        <v>118</v>
      </c>
      <c r="H2" s="12" t="s">
        <v>119</v>
      </c>
      <c r="I2" t="s">
        <v>53</v>
      </c>
      <c r="J2" t="s">
        <v>67</v>
      </c>
    </row>
    <row r="3" spans="1:10" x14ac:dyDescent="0.25">
      <c r="A3" t="s">
        <v>120</v>
      </c>
      <c r="B3" t="s">
        <v>121</v>
      </c>
      <c r="C3" s="18" t="s">
        <v>122</v>
      </c>
      <c r="D3" t="s">
        <v>123</v>
      </c>
      <c r="E3" t="s">
        <v>124</v>
      </c>
      <c r="F3" t="s">
        <v>125</v>
      </c>
      <c r="G3" t="s">
        <v>63</v>
      </c>
      <c r="H3" s="12" t="s">
        <v>126</v>
      </c>
      <c r="I3" t="s">
        <v>97</v>
      </c>
      <c r="J3" t="s">
        <v>57</v>
      </c>
    </row>
    <row r="4" spans="1:10" x14ac:dyDescent="0.25">
      <c r="A4" t="s">
        <v>127</v>
      </c>
      <c r="B4" t="s">
        <v>46</v>
      </c>
      <c r="C4" s="18" t="s">
        <v>128</v>
      </c>
      <c r="D4" t="s">
        <v>129</v>
      </c>
      <c r="E4" t="s">
        <v>130</v>
      </c>
      <c r="F4" t="s">
        <v>50</v>
      </c>
      <c r="G4" t="s">
        <v>86</v>
      </c>
      <c r="H4" s="12" t="s">
        <v>64</v>
      </c>
      <c r="I4" t="s">
        <v>131</v>
      </c>
      <c r="J4" t="s">
        <v>132</v>
      </c>
    </row>
    <row r="5" spans="1:10" x14ac:dyDescent="0.25">
      <c r="A5" t="s">
        <v>133</v>
      </c>
      <c r="B5" t="s">
        <v>102</v>
      </c>
      <c r="C5" s="18" t="s">
        <v>134</v>
      </c>
      <c r="D5" t="s">
        <v>135</v>
      </c>
      <c r="E5" t="s">
        <v>136</v>
      </c>
      <c r="F5" t="s">
        <v>137</v>
      </c>
      <c r="G5" t="s">
        <v>73</v>
      </c>
      <c r="H5" s="12" t="s">
        <v>138</v>
      </c>
      <c r="J5" t="s">
        <v>139</v>
      </c>
    </row>
    <row r="6" spans="1:10" x14ac:dyDescent="0.25">
      <c r="A6" t="s">
        <v>140</v>
      </c>
      <c r="C6" s="18" t="s">
        <v>47</v>
      </c>
      <c r="D6" t="s">
        <v>141</v>
      </c>
      <c r="E6" t="s">
        <v>142</v>
      </c>
      <c r="F6" t="s">
        <v>143</v>
      </c>
      <c r="G6" t="s">
        <v>144</v>
      </c>
      <c r="H6" s="12" t="s">
        <v>145</v>
      </c>
    </row>
    <row r="7" spans="1:10" x14ac:dyDescent="0.25">
      <c r="A7" t="s">
        <v>146</v>
      </c>
      <c r="C7" s="18" t="s">
        <v>83</v>
      </c>
      <c r="D7" t="s">
        <v>147</v>
      </c>
      <c r="E7" t="s">
        <v>148</v>
      </c>
      <c r="F7" t="s">
        <v>149</v>
      </c>
      <c r="G7" t="s">
        <v>150</v>
      </c>
      <c r="H7" s="12" t="s">
        <v>74</v>
      </c>
    </row>
    <row r="8" spans="1:10" x14ac:dyDescent="0.25">
      <c r="A8" t="s">
        <v>151</v>
      </c>
      <c r="C8" s="18" t="s">
        <v>152</v>
      </c>
      <c r="D8" t="s">
        <v>153</v>
      </c>
      <c r="E8" t="s">
        <v>154</v>
      </c>
      <c r="F8" t="s">
        <v>155</v>
      </c>
      <c r="G8" t="s">
        <v>51</v>
      </c>
      <c r="H8" s="12" t="s">
        <v>87</v>
      </c>
    </row>
    <row r="9" spans="1:10" x14ac:dyDescent="0.25">
      <c r="A9" t="s">
        <v>156</v>
      </c>
      <c r="C9" s="18" t="s">
        <v>134</v>
      </c>
      <c r="D9" t="s">
        <v>157</v>
      </c>
      <c r="E9" t="s">
        <v>158</v>
      </c>
      <c r="F9" t="s">
        <v>159</v>
      </c>
      <c r="G9" s="12" t="s">
        <v>102</v>
      </c>
      <c r="H9" s="12" t="s">
        <v>160</v>
      </c>
    </row>
    <row r="10" spans="1:10" x14ac:dyDescent="0.25">
      <c r="A10" t="s">
        <v>161</v>
      </c>
      <c r="C10" s="18" t="s">
        <v>102</v>
      </c>
      <c r="D10" t="s">
        <v>162</v>
      </c>
      <c r="E10" t="s">
        <v>85</v>
      </c>
      <c r="F10" t="s">
        <v>163</v>
      </c>
      <c r="H10" s="12" t="s">
        <v>164</v>
      </c>
    </row>
    <row r="11" spans="1:10" x14ac:dyDescent="0.25">
      <c r="A11" t="s">
        <v>165</v>
      </c>
      <c r="C11" s="18"/>
      <c r="D11" t="s">
        <v>166</v>
      </c>
      <c r="E11" t="s">
        <v>167</v>
      </c>
      <c r="H11" s="12" t="s">
        <v>168</v>
      </c>
    </row>
    <row r="12" spans="1:10" x14ac:dyDescent="0.25">
      <c r="A12" t="s">
        <v>169</v>
      </c>
      <c r="C12" s="18"/>
      <c r="D12" t="s">
        <v>170</v>
      </c>
      <c r="E12" t="s">
        <v>49</v>
      </c>
      <c r="H12" s="12" t="s">
        <v>171</v>
      </c>
    </row>
    <row r="13" spans="1:10" x14ac:dyDescent="0.25">
      <c r="A13" t="s">
        <v>172</v>
      </c>
      <c r="D13" t="s">
        <v>173</v>
      </c>
      <c r="E13" t="s">
        <v>174</v>
      </c>
      <c r="H13" s="12" t="s">
        <v>101</v>
      </c>
    </row>
    <row r="14" spans="1:10" x14ac:dyDescent="0.25">
      <c r="A14" t="s">
        <v>175</v>
      </c>
      <c r="D14" t="s">
        <v>84</v>
      </c>
      <c r="H14" s="12" t="s">
        <v>176</v>
      </c>
      <c r="I14" s="12"/>
    </row>
    <row r="15" spans="1:10" x14ac:dyDescent="0.25">
      <c r="A15" t="s">
        <v>177</v>
      </c>
      <c r="D15" t="s">
        <v>48</v>
      </c>
      <c r="H15" s="12" t="s">
        <v>178</v>
      </c>
      <c r="I15" s="12"/>
    </row>
    <row r="16" spans="1:10" x14ac:dyDescent="0.25">
      <c r="A16" t="s">
        <v>179</v>
      </c>
      <c r="D16" t="s">
        <v>180</v>
      </c>
      <c r="H16" s="12" t="s">
        <v>181</v>
      </c>
      <c r="I16" s="12"/>
    </row>
    <row r="17" spans="1:9" x14ac:dyDescent="0.25">
      <c r="A17" t="s">
        <v>182</v>
      </c>
      <c r="D17" t="s">
        <v>183</v>
      </c>
      <c r="H17" s="12" t="s">
        <v>184</v>
      </c>
      <c r="I17" s="12"/>
    </row>
    <row r="18" spans="1:9" x14ac:dyDescent="0.25">
      <c r="A18" t="s">
        <v>185</v>
      </c>
      <c r="D18" t="s">
        <v>186</v>
      </c>
      <c r="H18" s="12" t="s">
        <v>187</v>
      </c>
      <c r="I18" s="12"/>
    </row>
    <row r="19" spans="1:9" x14ac:dyDescent="0.25">
      <c r="A19" t="s">
        <v>188</v>
      </c>
      <c r="D19" t="s">
        <v>189</v>
      </c>
      <c r="H19" s="12" t="s">
        <v>190</v>
      </c>
      <c r="I19" s="12"/>
    </row>
    <row r="20" spans="1:9" x14ac:dyDescent="0.25">
      <c r="A20" t="s">
        <v>191</v>
      </c>
      <c r="D20" t="s">
        <v>192</v>
      </c>
      <c r="H20" s="12" t="s">
        <v>52</v>
      </c>
      <c r="I20" s="12"/>
    </row>
    <row r="21" spans="1:9" x14ac:dyDescent="0.25">
      <c r="A21" t="s">
        <v>193</v>
      </c>
      <c r="D21" t="s">
        <v>102</v>
      </c>
      <c r="H21" s="12" t="s">
        <v>102</v>
      </c>
      <c r="I21" s="12"/>
    </row>
    <row r="22" spans="1:9" x14ac:dyDescent="0.25">
      <c r="A22" t="s">
        <v>194</v>
      </c>
    </row>
    <row r="23" spans="1:9" x14ac:dyDescent="0.25">
      <c r="A23" t="s">
        <v>195</v>
      </c>
    </row>
    <row r="24" spans="1:9" x14ac:dyDescent="0.25">
      <c r="A24" t="s">
        <v>196</v>
      </c>
    </row>
    <row r="25" spans="1:9" x14ac:dyDescent="0.25">
      <c r="A25" t="s">
        <v>197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B8F6069F-309E-4F24-B3F7-1987952A5EE1}">
  <ds:schemaRefs>
    <ds:schemaRef ds:uri="http://schemas.microsoft.com/sharepoint/v3/contenttype/forms"/>
  </ds:schemaRefs>
</ds:datastoreItem>
</file>

<file path=customXml/itemProps2.xml><?xml version="1.0" encoding="utf-8"?>
<ds:datastoreItem xmlns:ds="http://schemas.openxmlformats.org/officeDocument/2006/customXml" ds:itemID="{20392A2B-623E-4F04-9E92-F2AE1AF22F85}"/>
</file>

<file path=customXml/itemProps3.xml><?xml version="1.0" encoding="utf-8"?>
<ds:datastoreItem xmlns:ds="http://schemas.openxmlformats.org/officeDocument/2006/customXml" ds:itemID="{566EF917-DA93-42F8-AFC9-F8F5EEDC56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2025-11-24T15:11:31Z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Noviembre">
    <vt:lpwstr/>
  </property>
  <property fmtid="{D5CDD505-2E9C-101B-9397-08002B2CF9AE}" pid="7" name="Estado de aprobación">
    <vt:lpwstr/>
  </property>
</Properties>
</file>