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Angela/Desktop/"/>
    </mc:Choice>
  </mc:AlternateContent>
  <xr:revisionPtr revIDLastSave="0" documentId="8_{99F6D1E3-BB8A-5C41-9757-3B0AEE83B787}" xr6:coauthVersionLast="47" xr6:coauthVersionMax="47" xr10:uidLastSave="{00000000-0000-0000-0000-000000000000}"/>
  <bookViews>
    <workbookView xWindow="0" yWindow="500" windowWidth="44800" windowHeight="23120" tabRatio="593" firstSheet="12" activeTab="21" xr2:uid="{00000000-000D-0000-FFFF-FFFF00000000}"/>
  </bookViews>
  <sheets>
    <sheet name="INICIO" sheetId="2" r:id="rId1"/>
    <sheet name="0. Institucionalidad " sheetId="3" r:id="rId2"/>
    <sheet name="1. Gestión Estratégica del TH" sheetId="6" r:id="rId3"/>
    <sheet name="2. Integridad" sheetId="7" r:id="rId4"/>
    <sheet name="3. Planeación Institucional " sheetId="4" r:id="rId5"/>
    <sheet name="4. Gestión presupuestal " sheetId="5" r:id="rId6"/>
    <sheet name="5.  Compras y contratación" sheetId="8" r:id="rId7"/>
    <sheet name="6. Fortalecimiento organizacion" sheetId="9" r:id="rId8"/>
    <sheet name="7. Gobierno Digital " sheetId="10" r:id="rId9"/>
    <sheet name="8.  Seguridad Digital " sheetId="11" r:id="rId10"/>
    <sheet name="9.  Defensa Jurídica " sheetId="12" r:id="rId11"/>
    <sheet name="10.  Mejora normativa " sheetId="13" r:id="rId12"/>
    <sheet name="11. Participación Ciudadana " sheetId="14" r:id="rId13"/>
    <sheet name="12. Racionalización de tramites" sheetId="15" r:id="rId14"/>
    <sheet name="13. Servicio al ciudadano" sheetId="16" r:id="rId15"/>
    <sheet name="14. Gestión ambiental - comp. " sheetId="17" r:id="rId16"/>
    <sheet name="15. Seguimiento y evaluación" sheetId="18" r:id="rId17"/>
    <sheet name="16. Gestión Documental " sheetId="19" r:id="rId18"/>
    <sheet name="17. Transparencia y acceso inf" sheetId="20" r:id="rId19"/>
    <sheet name="18.  Gestión info estadistica" sheetId="21" r:id="rId20"/>
    <sheet name="19.  Gestión conocimiento e inn" sheetId="22" r:id="rId21"/>
    <sheet name="20. Control Interno " sheetId="23" r:id="rId22"/>
  </sheets>
  <definedNames>
    <definedName name="_xlnm._FilterDatabase" localSheetId="1" hidden="1">'0. Institucionalidad '!$A$4:$AA$8</definedName>
    <definedName name="_xlnm._FilterDatabase" localSheetId="2" hidden="1">'1. Gestión Estratégica del TH'!$A$4:$AD$109</definedName>
    <definedName name="_xlnm._FilterDatabase" localSheetId="4" hidden="1">'3. Planeación Institucional '!$A$4:$AD$8</definedName>
    <definedName name="_xlnm._FilterDatabase" localSheetId="5" hidden="1">'4. Gestión presupuestal '!$A$4:$AD$6</definedName>
    <definedName name="_xlnm.Print_Area" localSheetId="21">'20. Control Interno '!$A$1:$AU$23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3" l="1"/>
  <c r="AC8" i="3"/>
  <c r="AC9" i="3"/>
  <c r="X9" i="3"/>
  <c r="X8" i="3"/>
  <c r="X7" i="3"/>
  <c r="S9" i="3"/>
  <c r="S7" i="3"/>
  <c r="S8" i="3"/>
  <c r="S6" i="7"/>
  <c r="L6" i="17"/>
  <c r="N6" i="17" s="1"/>
  <c r="L7" i="17"/>
  <c r="N7" i="17"/>
  <c r="AH7" i="22"/>
  <c r="AH8" i="22"/>
  <c r="AH6" i="22"/>
  <c r="V6" i="22"/>
  <c r="V7" i="22"/>
  <c r="V8" i="22"/>
  <c r="Q6" i="22"/>
  <c r="Q7" i="22"/>
  <c r="S7" i="22" s="1"/>
  <c r="Q8" i="22"/>
  <c r="L6" i="22"/>
  <c r="L7" i="22"/>
  <c r="L8" i="22"/>
  <c r="N8" i="22"/>
  <c r="AH8" i="21"/>
  <c r="AH6" i="21"/>
  <c r="AH7" i="21"/>
  <c r="Q6" i="21"/>
  <c r="Q7" i="21"/>
  <c r="S7" i="21" s="1"/>
  <c r="Q8" i="21"/>
  <c r="L6" i="21"/>
  <c r="L7" i="21"/>
  <c r="L8" i="21"/>
  <c r="N8" i="21"/>
  <c r="L9" i="23"/>
  <c r="N9" i="23"/>
  <c r="Q9" i="23"/>
  <c r="S9" i="23"/>
  <c r="V9" i="23"/>
  <c r="X9" i="23" s="1"/>
  <c r="AA9" i="23"/>
  <c r="AC9" i="23" s="1"/>
  <c r="AF9" i="23"/>
  <c r="AH9" i="23"/>
  <c r="L9" i="7"/>
  <c r="L8" i="17" l="1"/>
  <c r="N8" i="17" s="1"/>
  <c r="Q8" i="17"/>
  <c r="S8" i="17" s="1"/>
  <c r="V8" i="17"/>
  <c r="X8" i="17"/>
  <c r="AA8" i="17"/>
  <c r="AC8" i="17"/>
  <c r="L9" i="17"/>
  <c r="N9" i="17" s="1"/>
  <c r="Q9" i="17"/>
  <c r="S9" i="17" s="1"/>
  <c r="V9" i="17"/>
  <c r="X9" i="17" s="1"/>
  <c r="AA9" i="17"/>
  <c r="AC9" i="17"/>
  <c r="I8" i="17"/>
  <c r="AF8" i="17" s="1"/>
  <c r="AH8" i="17" s="1"/>
  <c r="I9" i="17"/>
  <c r="AF9" i="17" s="1"/>
  <c r="AH9" i="17" s="1"/>
  <c r="L8" i="14"/>
  <c r="N8" i="14"/>
  <c r="Q8" i="14"/>
  <c r="S8" i="14" s="1"/>
  <c r="V8" i="14"/>
  <c r="X8" i="14" s="1"/>
  <c r="AA8" i="14"/>
  <c r="AC8" i="14"/>
  <c r="AF8" i="14"/>
  <c r="L9" i="14"/>
  <c r="N9" i="14" s="1"/>
  <c r="Q9" i="14"/>
  <c r="S9" i="14"/>
  <c r="V9" i="14"/>
  <c r="X9" i="14"/>
  <c r="AA9" i="14"/>
  <c r="AC9" i="14"/>
  <c r="AF9" i="14"/>
  <c r="AH9" i="14"/>
  <c r="AC8" i="22"/>
  <c r="AA8" i="22"/>
  <c r="I8" i="22"/>
  <c r="AF8" i="22" s="1"/>
  <c r="V8" i="21"/>
  <c r="AA8" i="21"/>
  <c r="AC8" i="21"/>
  <c r="AF8" i="21"/>
  <c r="L9" i="21"/>
  <c r="N9" i="21" s="1"/>
  <c r="Q9" i="21"/>
  <c r="S9" i="21" s="1"/>
  <c r="V9" i="21"/>
  <c r="X9" i="21"/>
  <c r="AA9" i="21"/>
  <c r="AC9" i="21"/>
  <c r="AF9" i="21"/>
  <c r="AH9" i="21" s="1"/>
  <c r="L10" i="21"/>
  <c r="N10" i="21" s="1"/>
  <c r="Q10" i="21"/>
  <c r="S10" i="21"/>
  <c r="V10" i="21"/>
  <c r="X10" i="21"/>
  <c r="AA10" i="21"/>
  <c r="AC10" i="21" s="1"/>
  <c r="AF10" i="21"/>
  <c r="AH10" i="21" s="1"/>
  <c r="L11" i="21"/>
  <c r="N11" i="21"/>
  <c r="Q11" i="21"/>
  <c r="S11" i="21"/>
  <c r="V11" i="21"/>
  <c r="X11" i="21" s="1"/>
  <c r="AA11" i="21"/>
  <c r="AC11" i="21" s="1"/>
  <c r="AF11" i="21"/>
  <c r="AH11" i="21"/>
  <c r="I8" i="21"/>
  <c r="I9" i="21"/>
  <c r="L8" i="7"/>
  <c r="N8" i="7" s="1"/>
  <c r="Q8" i="7"/>
  <c r="S8" i="7"/>
  <c r="V8" i="7"/>
  <c r="X8" i="7"/>
  <c r="AA8" i="7"/>
  <c r="AC8" i="7" s="1"/>
  <c r="AF8" i="7"/>
  <c r="AH8" i="7" s="1"/>
  <c r="N9" i="7"/>
  <c r="Q9" i="7"/>
  <c r="S9" i="7" s="1"/>
  <c r="V9" i="7"/>
  <c r="X9" i="7" s="1"/>
  <c r="AA9" i="7"/>
  <c r="AC9" i="7" s="1"/>
  <c r="AF9" i="7"/>
  <c r="AH9" i="7" s="1"/>
  <c r="I8" i="7"/>
  <c r="L7" i="23"/>
  <c r="N7" i="23" s="1"/>
  <c r="Q7" i="23"/>
  <c r="S7" i="23" s="1"/>
  <c r="V7" i="23"/>
  <c r="X7" i="23"/>
  <c r="AA7" i="23"/>
  <c r="AC7" i="23" s="1"/>
  <c r="L8" i="23"/>
  <c r="N8" i="23" s="1"/>
  <c r="Q8" i="23"/>
  <c r="S8" i="23" s="1"/>
  <c r="V8" i="23"/>
  <c r="X8" i="23" s="1"/>
  <c r="AA8" i="23"/>
  <c r="AC8" i="23" s="1"/>
  <c r="I8" i="23"/>
  <c r="AF8" i="23" s="1"/>
  <c r="AH8" i="23" s="1"/>
  <c r="L8" i="18"/>
  <c r="Q8" i="18"/>
  <c r="S8" i="18" s="1"/>
  <c r="V8" i="18"/>
  <c r="X8" i="18" s="1"/>
  <c r="AA8" i="18"/>
  <c r="AC8" i="18"/>
  <c r="L9" i="18"/>
  <c r="N9" i="18" s="1"/>
  <c r="Q9" i="18"/>
  <c r="V9" i="18"/>
  <c r="AA9" i="18"/>
  <c r="L10" i="18"/>
  <c r="N10" i="18"/>
  <c r="Q10" i="18"/>
  <c r="V10" i="18"/>
  <c r="X10" i="18" s="1"/>
  <c r="AA10" i="18"/>
  <c r="AC10" i="18" s="1"/>
  <c r="L11" i="18"/>
  <c r="N11" i="18"/>
  <c r="Q11" i="18"/>
  <c r="V11" i="18"/>
  <c r="X11" i="18" s="1"/>
  <c r="AA11" i="18"/>
  <c r="L12" i="18"/>
  <c r="N12" i="18" s="1"/>
  <c r="Q12" i="18"/>
  <c r="S12" i="18" s="1"/>
  <c r="V12" i="18"/>
  <c r="X12" i="18"/>
  <c r="AA12" i="18"/>
  <c r="AC12" i="18"/>
  <c r="L13" i="18"/>
  <c r="N13" i="18" s="1"/>
  <c r="Q13" i="18"/>
  <c r="S13" i="18" s="1"/>
  <c r="V13" i="18"/>
  <c r="X13" i="18"/>
  <c r="AA13" i="18"/>
  <c r="AC13" i="18" s="1"/>
  <c r="I8" i="18"/>
  <c r="AF8" i="18" s="1"/>
  <c r="I9" i="18"/>
  <c r="AF9" i="18" s="1"/>
  <c r="AH9" i="18" s="1"/>
  <c r="I10" i="18"/>
  <c r="AF10" i="18" s="1"/>
  <c r="I11" i="18"/>
  <c r="AF11" i="18" s="1"/>
  <c r="AH11" i="18" s="1"/>
  <c r="I12" i="18"/>
  <c r="AF12" i="18" s="1"/>
  <c r="I13" i="18"/>
  <c r="AF13" i="18" s="1"/>
  <c r="AH13" i="18" s="1"/>
  <c r="Q7" i="4"/>
  <c r="S7" i="4" s="1"/>
  <c r="V7" i="4"/>
  <c r="AA7" i="4"/>
  <c r="AC7" i="4"/>
  <c r="Q8" i="4"/>
  <c r="V8" i="4"/>
  <c r="AA8" i="4"/>
  <c r="L7" i="4"/>
  <c r="L8" i="4"/>
  <c r="N8" i="4" s="1"/>
  <c r="I7" i="4"/>
  <c r="AF7" i="4" s="1"/>
  <c r="I8" i="4"/>
  <c r="AF8" i="4" s="1"/>
  <c r="AH8" i="4" s="1"/>
  <c r="I7" i="23"/>
  <c r="AF7" i="23" s="1"/>
  <c r="AH7" i="23" s="1"/>
  <c r="AA7" i="22"/>
  <c r="AC7" i="22" s="1"/>
  <c r="I7" i="22"/>
  <c r="AF7" i="22" s="1"/>
  <c r="AA7" i="21"/>
  <c r="AC7" i="21" s="1"/>
  <c r="V7" i="21"/>
  <c r="I7" i="21"/>
  <c r="AF7" i="21" s="1"/>
  <c r="AA7" i="20"/>
  <c r="AC7" i="20" s="1"/>
  <c r="V7" i="20"/>
  <c r="X7" i="20" s="1"/>
  <c r="Q7" i="20"/>
  <c r="S7" i="20" s="1"/>
  <c r="L7" i="20"/>
  <c r="N7" i="20" s="1"/>
  <c r="I7" i="20"/>
  <c r="AF7" i="20" s="1"/>
  <c r="AH7" i="20" s="1"/>
  <c r="AA7" i="19"/>
  <c r="AC7" i="19" s="1"/>
  <c r="V7" i="19"/>
  <c r="X7" i="19" s="1"/>
  <c r="Q7" i="19"/>
  <c r="S7" i="19" s="1"/>
  <c r="L7" i="19"/>
  <c r="N7" i="19" s="1"/>
  <c r="I7" i="19"/>
  <c r="AF7" i="19" s="1"/>
  <c r="AH7" i="19" s="1"/>
  <c r="AA7" i="18"/>
  <c r="AC7" i="18" s="1"/>
  <c r="V7" i="18"/>
  <c r="Q7" i="18"/>
  <c r="L7" i="18"/>
  <c r="I7" i="18"/>
  <c r="AF7" i="18" s="1"/>
  <c r="AA7" i="17"/>
  <c r="AC7" i="17" s="1"/>
  <c r="V7" i="17"/>
  <c r="X7" i="17" s="1"/>
  <c r="Q7" i="17"/>
  <c r="S7" i="17" s="1"/>
  <c r="I7" i="17"/>
  <c r="AF7" i="17" s="1"/>
  <c r="AA7" i="16"/>
  <c r="AC7" i="16" s="1"/>
  <c r="V7" i="16"/>
  <c r="X7" i="16" s="1"/>
  <c r="Q7" i="16"/>
  <c r="S7" i="16" s="1"/>
  <c r="L7" i="16"/>
  <c r="N7" i="16" s="1"/>
  <c r="I7" i="16"/>
  <c r="AF7" i="16" s="1"/>
  <c r="AH7" i="16" s="1"/>
  <c r="AA7" i="15"/>
  <c r="AC7" i="15" s="1"/>
  <c r="V7" i="15"/>
  <c r="X7" i="15" s="1"/>
  <c r="Q7" i="15"/>
  <c r="S7" i="15" s="1"/>
  <c r="N7" i="15"/>
  <c r="L7" i="15"/>
  <c r="I7" i="15"/>
  <c r="AF7" i="15" s="1"/>
  <c r="AA7" i="14"/>
  <c r="AC7" i="14" s="1"/>
  <c r="V7" i="14"/>
  <c r="X7" i="14" s="1"/>
  <c r="Q7" i="14"/>
  <c r="S7" i="14" s="1"/>
  <c r="L7" i="14"/>
  <c r="N7" i="14" s="1"/>
  <c r="I7" i="14"/>
  <c r="AF7" i="14" s="1"/>
  <c r="AH7" i="14" s="1"/>
  <c r="AC7" i="13"/>
  <c r="AA7" i="13"/>
  <c r="V7" i="13"/>
  <c r="X7" i="13" s="1"/>
  <c r="Q7" i="13"/>
  <c r="S7" i="13" s="1"/>
  <c r="L7" i="13"/>
  <c r="N7" i="13" s="1"/>
  <c r="I7" i="13"/>
  <c r="AF7" i="13" s="1"/>
  <c r="AA7" i="12"/>
  <c r="AC7" i="12" s="1"/>
  <c r="V7" i="12"/>
  <c r="X7" i="12" s="1"/>
  <c r="Q7" i="12"/>
  <c r="S7" i="12" s="1"/>
  <c r="L7" i="12"/>
  <c r="N7" i="12" s="1"/>
  <c r="I7" i="12"/>
  <c r="AF7" i="12" s="1"/>
  <c r="AA7" i="11"/>
  <c r="AC7" i="11" s="1"/>
  <c r="V7" i="11"/>
  <c r="X7" i="11" s="1"/>
  <c r="Q7" i="11"/>
  <c r="S7" i="11" s="1"/>
  <c r="L7" i="11"/>
  <c r="N7" i="11" s="1"/>
  <c r="I7" i="11"/>
  <c r="AF7" i="11" s="1"/>
  <c r="AC7" i="10"/>
  <c r="AA7" i="10"/>
  <c r="V7" i="10"/>
  <c r="X7" i="10" s="1"/>
  <c r="Q7" i="10"/>
  <c r="S7" i="10" s="1"/>
  <c r="L7" i="10"/>
  <c r="N7" i="10" s="1"/>
  <c r="I7" i="10"/>
  <c r="AF7" i="10" s="1"/>
  <c r="AA7" i="9"/>
  <c r="AC7" i="9" s="1"/>
  <c r="V7" i="9"/>
  <c r="X7" i="9" s="1"/>
  <c r="Q7" i="9"/>
  <c r="S7" i="9" s="1"/>
  <c r="L7" i="9"/>
  <c r="N7" i="9" s="1"/>
  <c r="I7" i="9"/>
  <c r="AF7" i="9" s="1"/>
  <c r="AA7" i="8"/>
  <c r="AC7" i="8" s="1"/>
  <c r="V7" i="8"/>
  <c r="X7" i="8" s="1"/>
  <c r="Q7" i="8"/>
  <c r="S7" i="8" s="1"/>
  <c r="L7" i="8"/>
  <c r="N7" i="8" s="1"/>
  <c r="I7" i="8"/>
  <c r="AF7" i="8" s="1"/>
  <c r="AH7" i="8" s="1"/>
  <c r="AA7" i="5"/>
  <c r="AC7" i="5" s="1"/>
  <c r="V7" i="5"/>
  <c r="X7" i="5" s="1"/>
  <c r="Q7" i="5"/>
  <c r="S7" i="5" s="1"/>
  <c r="L7" i="5"/>
  <c r="N7" i="5" s="1"/>
  <c r="I7" i="5"/>
  <c r="AF7" i="5" s="1"/>
  <c r="AA7" i="7"/>
  <c r="AC7" i="7" s="1"/>
  <c r="V7" i="7"/>
  <c r="X7" i="7" s="1"/>
  <c r="Q7" i="7"/>
  <c r="S7" i="7" s="1"/>
  <c r="N7" i="7"/>
  <c r="L7" i="7"/>
  <c r="I7" i="7"/>
  <c r="AF7" i="7" s="1"/>
  <c r="AH7" i="7" s="1"/>
  <c r="AF8" i="6"/>
  <c r="AH8" i="6" s="1"/>
  <c r="AC8" i="6"/>
  <c r="AA7" i="6"/>
  <c r="AC7" i="6" s="1"/>
  <c r="AA8" i="6"/>
  <c r="V7" i="6"/>
  <c r="X7" i="6" s="1"/>
  <c r="V8" i="6"/>
  <c r="X8" i="6" s="1"/>
  <c r="V9" i="6"/>
  <c r="S7" i="6"/>
  <c r="S8" i="6"/>
  <c r="Q7" i="6"/>
  <c r="Q8" i="6"/>
  <c r="L7" i="6"/>
  <c r="N7" i="6" s="1"/>
  <c r="L8" i="6"/>
  <c r="N8" i="6" s="1"/>
  <c r="I7" i="6" l="1"/>
  <c r="AF7" i="6" s="1"/>
  <c r="AH7" i="6" s="1"/>
  <c r="AA6" i="23"/>
  <c r="AC6" i="23" s="1"/>
  <c r="V6" i="23"/>
  <c r="X6" i="23" s="1"/>
  <c r="Q6" i="23"/>
  <c r="S6" i="23" s="1"/>
  <c r="L6" i="23"/>
  <c r="N6" i="23" s="1"/>
  <c r="I6" i="23"/>
  <c r="AF6" i="23" s="1"/>
  <c r="AH6" i="23" s="1"/>
  <c r="AF13" i="22"/>
  <c r="AH13" i="22" s="1"/>
  <c r="AA13" i="22"/>
  <c r="L13" i="22"/>
  <c r="N13" i="22" s="1"/>
  <c r="AF12" i="22"/>
  <c r="AH12" i="22" s="1"/>
  <c r="AA12" i="22"/>
  <c r="L12" i="22"/>
  <c r="N12" i="22" s="1"/>
  <c r="AF11" i="22"/>
  <c r="AH11" i="22" s="1"/>
  <c r="AA11" i="22"/>
  <c r="L11" i="22"/>
  <c r="N11" i="22" s="1"/>
  <c r="AF10" i="22"/>
  <c r="AH10" i="22" s="1"/>
  <c r="AA10" i="22"/>
  <c r="L10" i="22"/>
  <c r="N10" i="22" s="1"/>
  <c r="AA6" i="22"/>
  <c r="AC6" i="22" s="1"/>
  <c r="I6" i="22"/>
  <c r="AF6" i="22" s="1"/>
  <c r="AH13" i="21"/>
  <c r="AF13" i="21"/>
  <c r="AA13" i="21"/>
  <c r="L13" i="21"/>
  <c r="N13" i="21" s="1"/>
  <c r="AF12" i="21"/>
  <c r="AH12" i="21" s="1"/>
  <c r="AA12" i="21"/>
  <c r="N12" i="21"/>
  <c r="L12" i="21"/>
  <c r="AA6" i="21"/>
  <c r="AC6" i="21" s="1"/>
  <c r="V6" i="21"/>
  <c r="I6" i="21"/>
  <c r="AF6" i="21" s="1"/>
  <c r="AF13" i="20"/>
  <c r="AH13" i="20" s="1"/>
  <c r="AA13" i="20"/>
  <c r="L13" i="20"/>
  <c r="N13" i="20" s="1"/>
  <c r="AH12" i="20"/>
  <c r="AF12" i="20"/>
  <c r="AA12" i="20"/>
  <c r="L12" i="20"/>
  <c r="N12" i="20" s="1"/>
  <c r="AH11" i="20"/>
  <c r="AF11" i="20"/>
  <c r="AA11" i="20"/>
  <c r="N11" i="20"/>
  <c r="L11" i="20"/>
  <c r="AF10" i="20"/>
  <c r="AH10" i="20" s="1"/>
  <c r="AA10" i="20"/>
  <c r="N10" i="20"/>
  <c r="L10" i="20"/>
  <c r="AC6" i="20"/>
  <c r="AA6" i="20"/>
  <c r="V6" i="20"/>
  <c r="X6" i="20" s="1"/>
  <c r="S6" i="20"/>
  <c r="Q6" i="20"/>
  <c r="L6" i="20"/>
  <c r="N6" i="20" s="1"/>
  <c r="I6" i="20"/>
  <c r="AF6" i="20" s="1"/>
  <c r="AH6" i="20" s="1"/>
  <c r="AA6" i="19"/>
  <c r="AC6" i="19" s="1"/>
  <c r="X6" i="19"/>
  <c r="V6" i="19"/>
  <c r="Q6" i="19"/>
  <c r="S6" i="19" s="1"/>
  <c r="L6" i="19"/>
  <c r="N6" i="19" s="1"/>
  <c r="I6" i="19"/>
  <c r="AF6" i="19" s="1"/>
  <c r="AH6" i="19" s="1"/>
  <c r="AA6" i="18"/>
  <c r="AC6" i="18" s="1"/>
  <c r="V6" i="18"/>
  <c r="X6" i="18" s="1"/>
  <c r="Q6" i="18"/>
  <c r="L6" i="18"/>
  <c r="I6" i="18"/>
  <c r="AF6" i="18" s="1"/>
  <c r="AH6" i="18" s="1"/>
  <c r="AA6" i="17"/>
  <c r="AC6" i="17" s="1"/>
  <c r="V6" i="17"/>
  <c r="X6" i="17" s="1"/>
  <c r="Q6" i="17"/>
  <c r="S6" i="17" s="1"/>
  <c r="I6" i="17"/>
  <c r="AF6" i="17" s="1"/>
  <c r="AF13" i="16"/>
  <c r="AH13" i="16" s="1"/>
  <c r="AA13" i="16"/>
  <c r="L13" i="16"/>
  <c r="N13" i="16" s="1"/>
  <c r="AF12" i="16"/>
  <c r="AH12" i="16" s="1"/>
  <c r="AA12" i="16"/>
  <c r="L12" i="16"/>
  <c r="N12" i="16" s="1"/>
  <c r="AF11" i="16"/>
  <c r="AH11" i="16" s="1"/>
  <c r="AA11" i="16"/>
  <c r="L11" i="16"/>
  <c r="N11" i="16" s="1"/>
  <c r="AH10" i="16"/>
  <c r="AF10" i="16"/>
  <c r="AA10" i="16"/>
  <c r="L10" i="16"/>
  <c r="N10" i="16" s="1"/>
  <c r="AA6" i="16"/>
  <c r="AC6" i="16" s="1"/>
  <c r="V6" i="16"/>
  <c r="X6" i="16" s="1"/>
  <c r="Q6" i="16"/>
  <c r="S6" i="16" s="1"/>
  <c r="L6" i="16"/>
  <c r="N6" i="16" s="1"/>
  <c r="I6" i="16"/>
  <c r="AF6" i="16" s="1"/>
  <c r="AH6" i="16" s="1"/>
  <c r="AF13" i="15"/>
  <c r="AH13" i="15" s="1"/>
  <c r="AA13" i="15"/>
  <c r="L13" i="15"/>
  <c r="N13" i="15" s="1"/>
  <c r="AF12" i="15"/>
  <c r="AH12" i="15" s="1"/>
  <c r="AA12" i="15"/>
  <c r="L12" i="15"/>
  <c r="N12" i="15" s="1"/>
  <c r="AH11" i="15"/>
  <c r="AF11" i="15"/>
  <c r="AA11" i="15"/>
  <c r="L11" i="15"/>
  <c r="N11" i="15" s="1"/>
  <c r="AF10" i="15"/>
  <c r="AH10" i="15" s="1"/>
  <c r="AA10" i="15"/>
  <c r="N10" i="15"/>
  <c r="L10" i="15"/>
  <c r="AA6" i="15"/>
  <c r="AC6" i="15" s="1"/>
  <c r="V6" i="15"/>
  <c r="X6" i="15" s="1"/>
  <c r="Q6" i="15"/>
  <c r="S6" i="15" s="1"/>
  <c r="L6" i="15"/>
  <c r="N6" i="15" s="1"/>
  <c r="I6" i="15"/>
  <c r="AF6" i="15" s="1"/>
  <c r="AH6" i="15" s="1"/>
  <c r="AA6" i="14"/>
  <c r="AC6" i="14" s="1"/>
  <c r="V6" i="14"/>
  <c r="X6" i="14" s="1"/>
  <c r="Q6" i="14"/>
  <c r="S6" i="14" s="1"/>
  <c r="L6" i="14"/>
  <c r="N6" i="14" s="1"/>
  <c r="I6" i="14"/>
  <c r="AF6" i="14" s="1"/>
  <c r="AH6" i="14" s="1"/>
  <c r="AF13" i="13"/>
  <c r="AH13" i="13" s="1"/>
  <c r="AA13" i="13"/>
  <c r="L13" i="13"/>
  <c r="N13" i="13" s="1"/>
  <c r="AF12" i="13"/>
  <c r="AH12" i="13" s="1"/>
  <c r="AA12" i="13"/>
  <c r="L12" i="13"/>
  <c r="N12" i="13" s="1"/>
  <c r="AF11" i="13"/>
  <c r="AH11" i="13" s="1"/>
  <c r="AA11" i="13"/>
  <c r="L11" i="13"/>
  <c r="N11" i="13" s="1"/>
  <c r="AH10" i="13"/>
  <c r="AF10" i="13"/>
  <c r="AA10" i="13"/>
  <c r="L10" i="13"/>
  <c r="N10" i="13" s="1"/>
  <c r="AA6" i="13"/>
  <c r="AC6" i="13" s="1"/>
  <c r="V6" i="13"/>
  <c r="X6" i="13" s="1"/>
  <c r="Q6" i="13"/>
  <c r="S6" i="13" s="1"/>
  <c r="L6" i="13"/>
  <c r="N6" i="13" s="1"/>
  <c r="I6" i="13"/>
  <c r="AF6" i="13" s="1"/>
  <c r="AH6" i="13" s="1"/>
  <c r="AA6" i="12"/>
  <c r="AC6" i="12" s="1"/>
  <c r="V6" i="12"/>
  <c r="X6" i="12" s="1"/>
  <c r="Q6" i="12"/>
  <c r="S6" i="12" s="1"/>
  <c r="L6" i="12"/>
  <c r="N6" i="12" s="1"/>
  <c r="I6" i="12"/>
  <c r="AF6" i="12" s="1"/>
  <c r="AH6" i="12" s="1"/>
  <c r="AA6" i="11"/>
  <c r="AC6" i="11" s="1"/>
  <c r="V6" i="11"/>
  <c r="X6" i="11" s="1"/>
  <c r="Q6" i="11"/>
  <c r="S6" i="11" s="1"/>
  <c r="L6" i="11"/>
  <c r="N6" i="11" s="1"/>
  <c r="I6" i="11"/>
  <c r="AF6" i="11" s="1"/>
  <c r="AH6" i="11" s="1"/>
  <c r="AA6" i="10"/>
  <c r="AC6" i="10" s="1"/>
  <c r="V6" i="10"/>
  <c r="X6" i="10" s="1"/>
  <c r="Q6" i="10"/>
  <c r="S6" i="10" s="1"/>
  <c r="L6" i="10"/>
  <c r="N6" i="10" s="1"/>
  <c r="I6" i="10"/>
  <c r="AF6" i="10" s="1"/>
  <c r="AH6" i="10" s="1"/>
  <c r="AF13" i="9"/>
  <c r="AH13" i="9" s="1"/>
  <c r="AA13" i="9"/>
  <c r="L13" i="9"/>
  <c r="N13" i="9" s="1"/>
  <c r="AF12" i="9"/>
  <c r="AH12" i="9" s="1"/>
  <c r="AA12" i="9"/>
  <c r="L12" i="9"/>
  <c r="N12" i="9" s="1"/>
  <c r="AF11" i="9"/>
  <c r="AH11" i="9" s="1"/>
  <c r="AA11" i="9"/>
  <c r="L11" i="9"/>
  <c r="N11" i="9" s="1"/>
  <c r="AF10" i="9"/>
  <c r="AH10" i="9" s="1"/>
  <c r="AA10" i="9"/>
  <c r="L10" i="9"/>
  <c r="N10" i="9" s="1"/>
  <c r="AA6" i="9"/>
  <c r="AC6" i="9" s="1"/>
  <c r="V6" i="9"/>
  <c r="X6" i="9" s="1"/>
  <c r="Q6" i="9"/>
  <c r="S6" i="9" s="1"/>
  <c r="L6" i="9"/>
  <c r="N6" i="9" s="1"/>
  <c r="I6" i="9"/>
  <c r="AF6" i="9" s="1"/>
  <c r="AH6" i="9" s="1"/>
  <c r="AA6" i="8"/>
  <c r="AC6" i="8" s="1"/>
  <c r="V6" i="8"/>
  <c r="X6" i="8" s="1"/>
  <c r="Q6" i="8"/>
  <c r="S6" i="8" s="1"/>
  <c r="L6" i="8"/>
  <c r="N6" i="8" s="1"/>
  <c r="I6" i="8"/>
  <c r="AF6" i="8" s="1"/>
  <c r="AH6" i="8" s="1"/>
  <c r="AF6" i="5"/>
  <c r="AH6" i="5" s="1"/>
  <c r="AA6" i="5"/>
  <c r="AC6" i="5" s="1"/>
  <c r="V6" i="5"/>
  <c r="X6" i="5" s="1"/>
  <c r="Q6" i="5"/>
  <c r="S6" i="5" s="1"/>
  <c r="L6" i="5"/>
  <c r="N6" i="5" s="1"/>
  <c r="I6" i="5"/>
  <c r="AA6" i="4"/>
  <c r="V6" i="4"/>
  <c r="Q6" i="4"/>
  <c r="L6" i="4"/>
  <c r="N6" i="4" s="1"/>
  <c r="I6" i="4"/>
  <c r="AF6" i="4" s="1"/>
  <c r="AH6" i="4" s="1"/>
  <c r="AA6" i="7"/>
  <c r="AC6" i="7" s="1"/>
  <c r="X6" i="7"/>
  <c r="V6" i="7"/>
  <c r="Q6" i="7"/>
  <c r="L6" i="7"/>
  <c r="N6" i="7" s="1"/>
  <c r="I6" i="7"/>
  <c r="AF6" i="7" s="1"/>
  <c r="AH6" i="7" s="1"/>
  <c r="AA6" i="6"/>
  <c r="AC6" i="6" s="1"/>
  <c r="V6" i="6"/>
  <c r="X6" i="6" s="1"/>
  <c r="Q6" i="6"/>
  <c r="S6" i="6" s="1"/>
  <c r="L6" i="6"/>
  <c r="N6" i="6" s="1"/>
  <c r="I6" i="6"/>
  <c r="AF6" i="6" s="1"/>
  <c r="AH6" i="6" s="1"/>
  <c r="I7" i="3"/>
  <c r="AF7" i="3" s="1"/>
  <c r="AH7" i="3" s="1"/>
  <c r="I8" i="3"/>
  <c r="AF8" i="3" s="1"/>
  <c r="AH8" i="3" s="1"/>
  <c r="I9" i="3"/>
  <c r="AF9" i="3" s="1"/>
  <c r="AH9" i="3" s="1"/>
  <c r="I6" i="3"/>
  <c r="AF6" i="3" s="1"/>
  <c r="L9" i="3"/>
  <c r="N9" i="3" s="1"/>
  <c r="AC6" i="3"/>
  <c r="X6" i="3"/>
  <c r="S6" i="3"/>
  <c r="AA6" i="3"/>
  <c r="V6" i="3"/>
  <c r="Q6" i="3"/>
  <c r="L7" i="3"/>
  <c r="N7" i="3" s="1"/>
  <c r="L8" i="3"/>
  <c r="N8" i="3" s="1"/>
  <c r="L6" i="3"/>
  <c r="N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tc={7C4ED4D9-C9E1-49F1-BD3C-632947697424}</author>
  </authors>
  <commentList>
    <comment ref="C8" authorId="0" shapeId="0" xr:uid="{7C4ED4D9-C9E1-49F1-BD3C-632947697424}">
      <text>
        <t>[Comentario encadenado]
Tu versión de Excel te permite leer este comentario encadenado; sin embargo, las ediciones que se apliquen se quitarán si el archivo se abre en una versión más reciente de Excel. Más información: https://go.microsoft.com/fwlink/?linkid=870924
Comentario:
    @Diana Alexandra Zambrano Rocha me ayudas a reportar el avance y en evidencias cargar el soporte. Muchas gracias!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tc={5E886E68-A3C9-4D89-998B-6045563713C8}</author>
  </authors>
  <commentList>
    <comment ref="C8" authorId="0" shapeId="0" xr:uid="{5E886E68-A3C9-4D89-998B-6045563713C8}">
      <text>
        <t>[Comentario encadenado]
Tu versión de Excel te permite leer este comentario encadenado; sin embargo, las ediciones que se apliquen se quitarán si el archivo se abre en una versión más reciente de Excel. Más información: https://go.microsoft.com/fwlink/?linkid=870924
Comentario:
    @Diana Alexandra Zambrano Rocha me ayudas a reportar el avance y en evidencias cargar el soporte. Muchas gracias!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tc={BBBB711E-2CF5-4B00-A369-CDCE1763D0C0}</author>
  </authors>
  <commentList>
    <comment ref="C8" authorId="0" shapeId="0" xr:uid="{BBBB711E-2CF5-4B00-A369-CDCE1763D0C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@Valentina Durango Reina Buenas tardes por favor registrar el seguimiento de esta actividad a más tardar el 14 de octubre, muchas gracias. Cargar evidencia en Evidencias </t>
      </text>
    </comment>
  </commentList>
</comments>
</file>

<file path=xl/sharedStrings.xml><?xml version="1.0" encoding="utf-8"?>
<sst xmlns="http://schemas.openxmlformats.org/spreadsheetml/2006/main" count="1787" uniqueCount="308">
  <si>
    <t>PLAN DE  SOSTENIBILIDAD MIPG</t>
  </si>
  <si>
    <t xml:space="preserve">Institucionalidad </t>
  </si>
  <si>
    <t xml:space="preserve">Gestión Documental </t>
  </si>
  <si>
    <t>Gestión Estratégica de Talento Humano</t>
  </si>
  <si>
    <t>Transparencia, acceso a la información pública y lucha contra la corrupción</t>
  </si>
  <si>
    <t>Integridad</t>
  </si>
  <si>
    <t>Gestión de la Información Estadística</t>
  </si>
  <si>
    <t xml:space="preserve">Planeación Institucional </t>
  </si>
  <si>
    <t>Gestión del conocimiento y la innovación</t>
  </si>
  <si>
    <t>Gestión presupuestal  y eficiencia del Gasto Público</t>
  </si>
  <si>
    <t>Compras y Contratación Pública</t>
  </si>
  <si>
    <t xml:space="preserve">Fortalecimiento organizacional y simplificación de proceso </t>
  </si>
  <si>
    <t xml:space="preserve">Gobierno Digital </t>
  </si>
  <si>
    <t>Control Interno</t>
  </si>
  <si>
    <t>Seguridad Digital</t>
  </si>
  <si>
    <t>Defensa Jurídica</t>
  </si>
  <si>
    <t>Mejora normativa</t>
  </si>
  <si>
    <t>Participación ciudadana  en la Gestión Pública</t>
  </si>
  <si>
    <t>Componente: Gestión ambiental</t>
  </si>
  <si>
    <t>Seguimiento y Evaluación del Desempeño Institucional</t>
  </si>
  <si>
    <t>CONTROL DE CAMBIOS</t>
  </si>
  <si>
    <t>VERSIÓN</t>
  </si>
  <si>
    <t>FECHA</t>
  </si>
  <si>
    <t>DESCRIPCIÓN DE LA MODIFICACIÓN</t>
  </si>
  <si>
    <t>28 de enero de 2025</t>
  </si>
  <si>
    <t>Publicación del plan de gestión aprobado. Caso HOLA: 115925</t>
  </si>
  <si>
    <t>11 de junio de 2025</t>
  </si>
  <si>
    <t>Se incluye una acción en la política de Control interno, aprobada en comité del 11 de junio de 2025.</t>
  </si>
  <si>
    <t>PLAN DE SOSTENIBILIDAD MIPG - 2025</t>
  </si>
  <si>
    <t>MODELO INTEGRADO DE PLANEACIÓN Y GESTIÓN (MIPG)</t>
  </si>
  <si>
    <t xml:space="preserve"> Actividad No.</t>
  </si>
  <si>
    <t>ACTIVIDAD DE GESTIÓN</t>
  </si>
  <si>
    <t>META / PRODUCTO</t>
  </si>
  <si>
    <t>I TRI</t>
  </si>
  <si>
    <t>II TRI</t>
  </si>
  <si>
    <t>III TRI</t>
  </si>
  <si>
    <t>IV TRI</t>
  </si>
  <si>
    <t>TOTAL PROGRAMACIÓN VIGENCIA</t>
  </si>
  <si>
    <t>RESULTADO</t>
  </si>
  <si>
    <t>I TRIMESTRE</t>
  </si>
  <si>
    <t>II TRIMESTRE</t>
  </si>
  <si>
    <t>III TRIMESTRE</t>
  </si>
  <si>
    <t>IV TRIMESTRE</t>
  </si>
  <si>
    <t>SEGUIMIENTO ACUMULADO PLAN</t>
  </si>
  <si>
    <t>ENTREGABLE</t>
  </si>
  <si>
    <t>RESPONSABLES DE LA META</t>
  </si>
  <si>
    <t>PROGRAMADO</t>
  </si>
  <si>
    <t>EJECUTADO</t>
  </si>
  <si>
    <t>RESULTADO DE LA MEDICIÓN</t>
  </si>
  <si>
    <t>ANÁLISIS DE AVANCE</t>
  </si>
  <si>
    <t xml:space="preserve">EVIDENCIA </t>
  </si>
  <si>
    <t>0. INSTITUCIONALIDAD</t>
  </si>
  <si>
    <t>Realizar los Comités Institucionales de Gestión y Desempeño.</t>
  </si>
  <si>
    <t>Cuatro  (4) Comités Institucionales de Gestión y Desempeño (1 trimestral )</t>
  </si>
  <si>
    <t>Actas de los comités</t>
  </si>
  <si>
    <t>Comité Institucional de Gestión y Desempeño - Oficina Asesora de Planeación</t>
  </si>
  <si>
    <t>Aprobar el Plan de Adecuación y sostenibilidad del MIPG - 2025</t>
  </si>
  <si>
    <t>Un  (1) de Plan de Acción (aprobado y publicado antes del 31 de enero de 2025)</t>
  </si>
  <si>
    <t>Plan de Adecuación aprobado</t>
  </si>
  <si>
    <t>Realizar el reporte del Índice de Gestión y Desempeño - IDI vigencia 2024 en la plataforma del FURAG.</t>
  </si>
  <si>
    <t>Reporte del IDI a través del FURAG diligenciado -Formulario Único del Registro de Avance a Gestión - 2024</t>
  </si>
  <si>
    <t>Certificado de diligenciamiento del FURAG 2024</t>
  </si>
  <si>
    <t xml:space="preserve"> Líderes responsables de Políticas MIPG - Corresponsables y Oficina Asesora de Planeación -  Equipo MIPG</t>
  </si>
  <si>
    <t>Socializar resultados del IDI - FURAG 2024  en el  Comité institucional de gestión y desempeño.</t>
  </si>
  <si>
    <t>Una (1)  Socialización de resultados del IDI - FURAG 2024 (1 Comité Institucional)</t>
  </si>
  <si>
    <t xml:space="preserve">Acta, listas de Asistencia 
 y publicación en intranet </t>
  </si>
  <si>
    <t>Oficina Asesora de Planeación - Equipo MIPG</t>
  </si>
  <si>
    <t>1. GESTIÓN ESTRATÉGICA DEL TALENTO HUMANO</t>
  </si>
  <si>
    <t>Presentar  en el Comité Institucional de Gestión y Desempeño sobre el avance de la implementación de la política de gestión Estratégica de Talento Humano</t>
  </si>
  <si>
    <t>Seguimiento al avance de la implementación de la política de Gestión Estratégica de Talento Humano presentado en el  Comité Institucional de Gestión y Desempeño</t>
  </si>
  <si>
    <t xml:space="preserve">Acta del comité / Presentación del seguimiento de la política de gestión y Desempeño </t>
  </si>
  <si>
    <t>Dirección de Gestión  de Talento Humano</t>
  </si>
  <si>
    <t>Se realizó la presentación de la política  en la sesión del 28 de marzo del CIGD</t>
  </si>
  <si>
    <t>No programada</t>
  </si>
  <si>
    <t>Se alcanzó el 100% de avance programado para la vigencia</t>
  </si>
  <si>
    <t xml:space="preserve">Desarrollar (2) mesas técnicas de la política Gestión Estratégica del Talento Humano  acorde a lo establecido en la Resolución 1110 de 2024 </t>
  </si>
  <si>
    <t xml:space="preserve">Mesa técnica desarrollada acorde a lo establecido en el marco de la Resolución 1110 de 2024 </t>
  </si>
  <si>
    <t xml:space="preserve">Acta de la mesa técnica /Lista de asistencia o Registro de asitencia </t>
  </si>
  <si>
    <t xml:space="preserve">No se realizó la mesa técnica </t>
  </si>
  <si>
    <t>Sin avance con corte a 30 de septiembre</t>
  </si>
  <si>
    <t>Expedir una circular o memorando desde el Despacho solicitando a los servidores públicos del nivel directivo, asesor y alcaldes locales de la entidad realizar el curso de inducción para gerentes públicos dispuesto por Función Pública o la ESAP.</t>
  </si>
  <si>
    <t>Circular o memorando</t>
  </si>
  <si>
    <t>Se gestionó a través del Secretario de Gobierno la solicitud dirigida a los Asesores de Despacho, Subsecretarios, Directivos, Subdirectores y Jefes de Oficina y Alcaldes Locales, para la realización del curso de inducción para gerentes públicos dispuesto por el Departamento Administrativo de la Función Pública. La cual fue remitida el pasado 27/06/2025.</t>
  </si>
  <si>
    <t>Radicado 20254100244043</t>
  </si>
  <si>
    <t>2. INTEGRIDAD</t>
  </si>
  <si>
    <t>Presentar  en el Comité Institucional de Gestión y Desempeño sobre el avance de la implementación de la política de Integridad</t>
  </si>
  <si>
    <t>Seguimiento al avance de la implementación de la política de Integridad</t>
  </si>
  <si>
    <t xml:space="preserve">Desarrollar (2) mesas técnicas de la política de Integridad  acorde a lo establecido en la Resolución 1110 de 2024 </t>
  </si>
  <si>
    <t>Aplicar encuesta de apropiación de los valores del Código de Integridad.</t>
  </si>
  <si>
    <t>Resultados de la encuesta de apropiación de los valores del Código de Integridad</t>
  </si>
  <si>
    <t>Informe de resultados de la encuesta de apropiación de los valores del Código de Integridad</t>
  </si>
  <si>
    <t>Se asistió a la socialización de la actualización del Test de Integridad del Departamento Administrativo de la Función Pública, el cual solicita que se unifique la formulación  de la encuesta de apropiación de los valores del Código de Integridad en todas las entidades y se realice finalizando la vigencia anual. Atendiendo lo anterior se requiere reprogramar este test en el IV trimestre del presente año con el fin articular el reporte para entrega de análisis de resultados al DAFP.</t>
  </si>
  <si>
    <t>Diseñar un (1) mecanismo de análisis de las declaraciones de conflictos de intereses, impedimentos y recusaciones como insumo para mejorar las Instrucciones GCO-GCI-IN036, a través de mesas de trabajo articuladas con la Subsecretaría de Gestión Institucional, Dirección de Contratación y la Oficina Jurídica.</t>
  </si>
  <si>
    <t>Diseño del mecanismo de análisis de las declaraciones de conflictos de interés</t>
  </si>
  <si>
    <t>Un documento con el diseño del mecanismo de análisis de las declaraciones de conflictos de interés</t>
  </si>
  <si>
    <t>Documento acta de confirmación de información suministrada para el seguimiento a la integridad en el Memorando 20254100278413. Documento que evidencia el análisis del mecanismo actual de manejo de conflictos de interés en donde se aclara el procedimiento actual establecido en el Instructivo para el trámite de impedimentos y recusaciones de los conflictos de interés GCO-GCI-INO36</t>
  </si>
  <si>
    <t>3. PLANEACIÓN INSTITUCIONAL</t>
  </si>
  <si>
    <t>Presentar  en el Comité Institucional de Gestión y Desempeño el avance de la implementación de la política de gestión Planeación Institucional</t>
  </si>
  <si>
    <t>Seguimiento al avance de la implementación de la política de Planeación Institucional</t>
  </si>
  <si>
    <t>Oficina Asesora de Planeación</t>
  </si>
  <si>
    <t>No programado</t>
  </si>
  <si>
    <t xml:space="preserve">Desarrollar (2) mesas técnicas de la política Planeación Institucional acorde a lo establecido en la Resolución 1110 de 2024 </t>
  </si>
  <si>
    <t xml:space="preserve">Mesas técnicas desarrollada acorde a lo establecido en el marco de la Resolución 1110 de 2024 </t>
  </si>
  <si>
    <t>Se realizó el 27 de junio mesa técnica conjunta de las políticas de planeación institucional y seguimiento y evaluación.</t>
  </si>
  <si>
    <t xml:space="preserve">Acta de la mesa técnica /Lista de asistencia o Registro de asistencia </t>
  </si>
  <si>
    <t>Se alcanzó el 50% de avance programado para la vigencia.</t>
  </si>
  <si>
    <t xml:space="preserve">Formular,  aprobar y publicar los 53 planes institucionales y de gestión a nivel central y local de la entidad. </t>
  </si>
  <si>
    <t>Planes formulados, aprobados y publicados en la página web  de la entidad</t>
  </si>
  <si>
    <t xml:space="preserve">Planes aprobados y publicados en la página web 
Acta de aprobación por el comité institucional de Gestión y Desempeño </t>
  </si>
  <si>
    <t xml:space="preserve">Se realizó la presentación y aprobación de 53 planes institucionales en la sesión del 28 enero del CIDG:
- Plan Estratégico Institucional
- Plan Estratégico Sectorial
- Planes de Gestión de los procesos de nivel central (18)
- Planes de Gestión de las ALcaldías Locales (20)
- Planes Insitucionales del procedimiento PLE-PIN-P013 (11) 
- Plan de Participación Ciudadana
- Plan de Sostenibilidad de MIPG
</t>
  </si>
  <si>
    <t>Acta del CIGD, presentación, formatos de programación/formulación</t>
  </si>
  <si>
    <t xml:space="preserve">4. GESTIÓN PRESUPUESTAL Y EFICIENCIA DEL GASTO PÚBLICO </t>
  </si>
  <si>
    <t>Presentar  en el Comité Institucional de Gestión y Desempeño sobre el avance de la implementación de la política de gestión Presupuestal y Eficiencia del Gasto Público</t>
  </si>
  <si>
    <t>Seguimiento al avance de la implementación de la política de Gestión Presupuestal y Eficiencia del Gasto Público</t>
  </si>
  <si>
    <t>Dirección Financiera / Oficina Asesora de Planeación</t>
  </si>
  <si>
    <t xml:space="preserve">Se presentó avance la política en el marco del CIGD. </t>
  </si>
  <si>
    <t xml:space="preserve">Desarrollar (2) mesas técnicas de la política de Gestión Presupuestal acorde a lo establecido en la Resolución 1110 de 2024 </t>
  </si>
  <si>
    <t xml:space="preserve">Se realizo mesa técnica de la política de gestión presupuestal. </t>
  </si>
  <si>
    <t>Se alcalzó el 50% de avance programado para la vigencia.</t>
  </si>
  <si>
    <t>5. COMPRAS Y CONTRATACIÓN PÚBLICA</t>
  </si>
  <si>
    <t xml:space="preserve">Presentar  en el Comité Institucional de Gestión y Desempeño sobre el avance de la implementación de la política de Compras y contratación Pública </t>
  </si>
  <si>
    <t>Seguimiento al avance de la implementación de la política de Compras y contratación Pública.</t>
  </si>
  <si>
    <t>Dirección de Contratación</t>
  </si>
  <si>
    <t xml:space="preserve">Desarrollar (2) mesas técnicas de la política de Compras y Contratación pública acorde a lo establecido en la Resolución 1110 de 2024 </t>
  </si>
  <si>
    <t xml:space="preserve">Sin reporte de ejecución de mesa técnica </t>
  </si>
  <si>
    <t>6. FORTALECIMIENTO ORGANIZACIONAL Y SIMPLIFICACIÓN DE PROCESOS</t>
  </si>
  <si>
    <t>Presentar  en el Comité Institucional de Gestión y Desempeño sobre el avance de la implementación de la política de Fortalecimiento Organizacional y Simplificación de Procesos</t>
  </si>
  <si>
    <t>Seguimiento al avance de la implementación de la política de  Fortalecimiento Organizacional y Simplificación de Procesos</t>
  </si>
  <si>
    <t xml:space="preserve">No programado </t>
  </si>
  <si>
    <t>https://gaia.gobiernobogota.gov.co/sites/default/files/documentos/tabla_archivos/acta_cigd_junio_de_2025_fir_dfg.pdf</t>
  </si>
  <si>
    <t xml:space="preserve">Avance del 100% con respecto a lo programado en la vigencia </t>
  </si>
  <si>
    <t xml:space="preserve">Desarrollar (2) mesas técnicas de la política de Fortalecimiento Organizacional y Simplificación de Procesos  acorde a lo establecido en la Resolución 1110 de 2024 </t>
  </si>
  <si>
    <t xml:space="preserve">Se desarrolló la mesa técnica de la política </t>
  </si>
  <si>
    <t xml:space="preserve">Evidencia de reunión mesa técnica </t>
  </si>
  <si>
    <t xml:space="preserve">Avance del 50% con respecto a lo programado en la vigencia. </t>
  </si>
  <si>
    <t>7. GOBIERNO DIGITAL</t>
  </si>
  <si>
    <t>Presentar  en el Comité Institucional de Gestión y Desempeño sobre el avance de la implementación de la política de Gobierno Digital.</t>
  </si>
  <si>
    <t>Seguimiento al avance de la implementación de la política de Gobierno Digital.</t>
  </si>
  <si>
    <t>Dirección de Tecnologías e Información</t>
  </si>
  <si>
    <t xml:space="preserve">Desarrollar (2) mesas técnicas de la política de Gobierno Digital  acorde a lo establecido en la Resolución 1110 de 2024 </t>
  </si>
  <si>
    <t>8. SEGURIDAD  DIGITAL</t>
  </si>
  <si>
    <t>Presentar  en el Comité Institucional de Gestión y Desempeño sobre el avance de la implementación de la política de Seguridad Digital.</t>
  </si>
  <si>
    <t>Seguimiento al avance de la implementación de la política de Seguridad Digital.</t>
  </si>
  <si>
    <t xml:space="preserve">Desarrollar (2) mesas técnicas de la política de Seguridad Digital  acorde a lo establecido en la Resolución 1110 de 2024 </t>
  </si>
  <si>
    <t>9. DEFENSA JURIDICA</t>
  </si>
  <si>
    <t>Presentar  en el Comité Institucional de Gestión y Desempeño sobre el avance de la implementación de la política de Defensa Jurídica.</t>
  </si>
  <si>
    <t>Seguimiento al avance de la implementación de la política de Defensa Jurídica.</t>
  </si>
  <si>
    <t>Dirección Jurídica</t>
  </si>
  <si>
    <t xml:space="preserve">Desarrollar (2) mesas técnicas de la política de Defensa Jurídica acorde a lo establecido en la Resolución 1110 de 2024 </t>
  </si>
  <si>
    <t>10. MEJORA NORMATIVA</t>
  </si>
  <si>
    <t>Presentar  en el Comité Institucional de Gestión y Desempeño sobre el avance de la implementación de la política de Mejora Normativa</t>
  </si>
  <si>
    <t>Seguimiento al avance de la implementación de la política de  Mejora Normativa</t>
  </si>
  <si>
    <t xml:space="preserve">Desarrollar (2) mesas técnicas de la política de Mejora Normativa acorde a lo establecido en la Resolución 1110 de 2024 </t>
  </si>
  <si>
    <t>11.PARTICIPACION CIUDADANA</t>
  </si>
  <si>
    <t>Presentar en el Comité Institucional de Gestión y Desempeño  el avance de la implementación de la política de Participación Ciudadana en la Gestión pública</t>
  </si>
  <si>
    <t>Seguimiento al avance de la implementación de la política de Participación Ciudadana en la Gestión pública</t>
  </si>
  <si>
    <t>Subsecretaría para la Gobernabilidad y la Garantía de Derechos</t>
  </si>
  <si>
    <t xml:space="preserve">Se remitió reporte de seguimiento de la política y se presentó en el CIGD el mes de septiembre. </t>
  </si>
  <si>
    <t xml:space="preserve">Presentación de reporte de seguimiento de la politica, remisión información a la OAP para comité.   Acta en aprobación. </t>
  </si>
  <si>
    <t xml:space="preserve">Desarrollar dos (2) mesas técnicas de la política de Participación Ciudadana en la Gestión pública acorde a lo establecido en la Resolución 1110 de 2024 </t>
  </si>
  <si>
    <t xml:space="preserve">Sin reporte de ejecución </t>
  </si>
  <si>
    <t xml:space="preserve">Sin reporte de avance </t>
  </si>
  <si>
    <t>Realizar dos (2) mesas de trabajo para la consolidación de información de los grupos de valor a los que van dirigidas las acciones de programas, proyectos y estrategias misionales de la Secretaría Distrital de Gobierno</t>
  </si>
  <si>
    <t>Matriz consolidada con información de los grupos de valor identificados</t>
  </si>
  <si>
    <t>Matriz con grupos de valor / Lista de asistencia a mesas de trabajo</t>
  </si>
  <si>
    <t xml:space="preserve">Se realizó mesa de trabajo con la Dirección Etnicos para caracterización de grupos de valor. </t>
  </si>
  <si>
    <t xml:space="preserve">acta de reunión </t>
  </si>
  <si>
    <t>Se alcanzó el 50% de avance programado para la vigencia</t>
  </si>
  <si>
    <t>Elaborar un (1) informe que relacione los grupos de valor de la SDG identificados con sus preferencias sobre la realización de espacios de audiencia pública.</t>
  </si>
  <si>
    <t>Informe que relacione los grupos de valor de la SDG identificados con sus preferencias sobre la realización de espacios de audiencia pública.</t>
  </si>
  <si>
    <t>Un (1) Informe que relacione los grupos de valor de la SDG identificados con sus preferencias sobre la realización de espacios de audiencia pública.</t>
  </si>
  <si>
    <t>programado para IV trimestre</t>
  </si>
  <si>
    <t>12.RACIONALIZACION DE TRAMITES</t>
  </si>
  <si>
    <t>Presentar  en el Comité Institucional de Gestión y Desempeño sobre el avance de la implementación de la política de Racionalización de Trámites</t>
  </si>
  <si>
    <t>Seguimiento al avance de la implementación de la política de Racionalización de Trámites</t>
  </si>
  <si>
    <t>Subsecretaría de Gestión Institucional - Servicio al ciudadano / Oficina Asesora de Planeación</t>
  </si>
  <si>
    <t xml:space="preserve">Desarrollar (2) mesas técnicas de la política Racionalización de Trámites  acorde a lo establecido en la Resolución 1110 de 2024 </t>
  </si>
  <si>
    <t>Se realizó mesa técnica programada</t>
  </si>
  <si>
    <t xml:space="preserve">Evidencia de reunión </t>
  </si>
  <si>
    <t>}</t>
  </si>
  <si>
    <t>13.SERVICIO CIUDADANO</t>
  </si>
  <si>
    <t>Presentar  en el Comité Institucional de Gestión y Desempeño sobre el avance de la implementación de la política de Servicio al ciudadano.</t>
  </si>
  <si>
    <t>Seguimiento al avance de la implementación de la política de  Servicio al ciudadano.</t>
  </si>
  <si>
    <t>Subsecretaría de Gestión Institucional - Servicio al ciudadano</t>
  </si>
  <si>
    <t xml:space="preserve">Desarrollar (2) mesas técnicas de la política de Servicio al ciudadano acorde a lo establecido en la Resolución 1110 de 2024 </t>
  </si>
  <si>
    <t>No presento soporte de ejecución de mesa técnica</t>
  </si>
  <si>
    <t>14. GESTIÓN AMBIENTAL</t>
  </si>
  <si>
    <t>Presentar  en el Comité Institucional de Gestión y Desempeño  el avance de la implementación de componente de Gestión Ambiental- Revisión por la Dirección</t>
  </si>
  <si>
    <t>Seguimiento al avance de la implementación del componentes Gestión Ambiental</t>
  </si>
  <si>
    <t xml:space="preserve">Oficina Asesora de Planeación / Dirección Administrativa </t>
  </si>
  <si>
    <t>Se llevó a cabo la revisión por la Dirección en el CIDG el 11 de junio de 2025</t>
  </si>
  <si>
    <t>Evidencia de reunión 11/06/2025 Comité Institucional de Gestión y Desempeño   https://gaia.gobiernobogota.gov.co/sites/default/files/documentos/tabla_archivos/acta_cigd_junio_de_2025_fir_dfg.pdf</t>
  </si>
  <si>
    <t xml:space="preserve">Desarrollar (2) mesas técnicas del componente de Gestión Ambiental  acorde a lo establecido en la Resolución 1110 de 2024 </t>
  </si>
  <si>
    <t>Se desarrolló la Mesa técnia en 04 de junio de 2025</t>
  </si>
  <si>
    <t>Evidencia de reunión del 04/06/2025
https://gobiernobogota.sharepoint.com/:f:/s/grOficinaAsesoradePlaneacion/EjY9ReIevPZKkDeoAhv9NiQBeiDBkYLG6V2zCDCJ3K8lcQ?e=B2jjvZ</t>
  </si>
  <si>
    <t>Implementar el Programa de Excelencia Ambiental Distrital implementando los numerales de la Norma ISO 14001:2015 Y demás requitos del programa.</t>
  </si>
  <si>
    <t>Informe final de resultados del Programa de Excelencia Ambiental Distrital</t>
  </si>
  <si>
    <t xml:space="preserve">Oficina Asesora de Planeación </t>
  </si>
  <si>
    <t>Programado IV trimestre</t>
  </si>
  <si>
    <t xml:space="preserve">Realizar  seguimiento a la implementación del plan de acción del Plan Institucional de Gestión Ambiental-PIGA- </t>
  </si>
  <si>
    <t xml:space="preserve">Informe de seguimiento al avance de ejecución del Plan de acción del  Plan Institucional de Gestión Ambiental-PIGA- </t>
  </si>
  <si>
    <t xml:space="preserve">Informe de seguimiento al Plan de acción del Plan Institucional de Gestión Ambiental-PIGA- </t>
  </si>
  <si>
    <t>15.SEGUIMIENTO Y EVALUACIÓN DEL DESEMPEÑO INSTITUCIONAL</t>
  </si>
  <si>
    <t>Presentar  en el Comité Institucional de Gestión y Desempeño el avance de la implementación de la política de Seguimiento y Evaluación del Desempeño Institucional</t>
  </si>
  <si>
    <t>Seguimiento al avance de la implementación de la política de Seguimiento y Evaluación del Desempeño Institucional</t>
  </si>
  <si>
    <t>Se presento seguimiento en el CIGD</t>
  </si>
  <si>
    <t xml:space="preserve">Presentación, acta de comité en aprobación. </t>
  </si>
  <si>
    <t>Se alcanzó el 100% de los programado para la vigencia.</t>
  </si>
  <si>
    <t xml:space="preserve">Desarrollar (2) mesas técnicas de la política de Seguimiento y Evaluación del Desempeño Institucional  acorde a lo establecido en la Resolución 1110 de 2024 </t>
  </si>
  <si>
    <t>Evidencia de Reunión con los asistentes, desarrollo y compromisos de la mesa técnica realizada</t>
  </si>
  <si>
    <t>Se realizó mesa técnica conjunta de las políticas de seguimiento y evaluación, y de planeación insitucional el 27 de junio de 2025</t>
  </si>
  <si>
    <t>Formato evidencia de reunión, listado de asistencia.</t>
  </si>
  <si>
    <t>Se alcanzó el 50% de los programado para la vigencia.</t>
  </si>
  <si>
    <t xml:space="preserve">Socializar resultados de informes de monitoreo de los riesgos de gestión y corrupción de nivel central y local en el marco del CIGD. </t>
  </si>
  <si>
    <t>Socialización de los Informes de monitoreo de riesgos de gestión y corrupción ante el CIGD.</t>
  </si>
  <si>
    <t>Actas y presentaciones de los informes de monitoreo de riesgos de gestión y corrupción  ante el Comité Institucional de Gestión y Desempeño</t>
  </si>
  <si>
    <t xml:space="preserve">Se presentó Balance del monitoreo de riesgos 2024 en el marco del CIGD. </t>
  </si>
  <si>
    <t>Acta de comité 28 de marzo de 2025</t>
  </si>
  <si>
    <t xml:space="preserve">Realizar y presentar análisis de la ejecución del Plan Estratégico Institucional - PEI, corte a diciembre 31 de  2023 ante el CIGD. </t>
  </si>
  <si>
    <t xml:space="preserve"> Presentación del análisis de estado de avance del PEI</t>
  </si>
  <si>
    <t>Acta y presentación del seguimiento del plan ante el Comité Institucional de Gestión y Desempeño</t>
  </si>
  <si>
    <t>Se presentó avance del Plan Estratégico Institucional en la sesión del 28 de marzo del CIGD</t>
  </si>
  <si>
    <t xml:space="preserve">Realizar y presentar monitoreo a los planes de  Gestión ante el Comité Institucional de Gestión y Desempeño. </t>
  </si>
  <si>
    <t xml:space="preserve">Resultados de los Informes de  monitoreo a los indicadores de gestión de presentados ante el Comité Institucional de Gestión y Desempeño. </t>
  </si>
  <si>
    <t>Actas y presentaciones del seguimiento de los planes ante el Comité Institucional de Gestión y Desempeño</t>
  </si>
  <si>
    <t>Se presentó avance de los Planes de Gestión en la sesión del 28 de marzo del CIGD</t>
  </si>
  <si>
    <t>No se realizó</t>
  </si>
  <si>
    <t>No apica.</t>
  </si>
  <si>
    <t>Se realizó la presentación del avance de los planes de gestión en la sesión del 16 de septiembre de 2025</t>
  </si>
  <si>
    <t xml:space="preserve">Realizar y presentar seguimiento a los  Planes Institucionales y   Plan Estratégicos Sectorial ante el Comité Institucional de Gestión y Desempeño. </t>
  </si>
  <si>
    <t>Reporte de avance de seguimiento de los planes  institucionales y Plan Estratégico Sectorial presentado en el CIGD</t>
  </si>
  <si>
    <t>Se presentó avance del Plan Estratégico Sectorial y de los Planes Institucionales en la sesión del 28 de marzo del CIGD</t>
  </si>
  <si>
    <t>Se presentó avance del Plan Estratégico Sectorial y de los Planes Institucionales en la sesión del 16 de marzo del CIGD</t>
  </si>
  <si>
    <t>Realizar y presentar el seguimiento metodológico a los Planes de mejoramiento Internos (MIMEC) ante el Comité Institucional de Gestión y Desempeño.</t>
  </si>
  <si>
    <t>Reporte de avance de seguimiento a los planes de mejoramiento internos presentado ante el CIGD</t>
  </si>
  <si>
    <t>Actas y presentaciones del seguimiento de los planes ante el   Comité Institucional de Gestión y Desempeño</t>
  </si>
  <si>
    <t xml:space="preserve">Se presentó seguimiento a planes de mejora y balance en la depuración de planes ante el CIGD. </t>
  </si>
  <si>
    <t xml:space="preserve">Realizar y presentar el seguimiento a la ejecución de las metas de Proyectos de inversión ante el CIGD. </t>
  </si>
  <si>
    <t>Informes de seguimiento a la ejecución de las metas de los proyectos de inversión</t>
  </si>
  <si>
    <t xml:space="preserve">No se reporto seguimiento </t>
  </si>
  <si>
    <t xml:space="preserve">Sin reporte </t>
  </si>
  <si>
    <t>16.GESTIÓN DOCUMENTAL</t>
  </si>
  <si>
    <t>Presentar  en el Comité Institucional de Gestión y Desempeño sobre el avance de la implementación de la política de Gestión Documental.</t>
  </si>
  <si>
    <t>Seguimiento al avance de la implementación de la política de Gestión Documental.</t>
  </si>
  <si>
    <t>Dirección Administrativa</t>
  </si>
  <si>
    <t>Seguimiento al avance de la implementación de la política  programado para el cuarto trimestre</t>
  </si>
  <si>
    <t xml:space="preserve">Desarrollar (2) mesas técnicas de la políticaGestión Documental. acorde a lo establecido en la Resolución 1110 de 2024 </t>
  </si>
  <si>
    <t xml:space="preserve">Sin reporte de mesa técnica </t>
  </si>
  <si>
    <t>17.TRANSPARENCIA Y ACCESO A LA INFORMACIÓN PÚBLICA Y LUCHA CONTRA LA CORRUPCIÓN</t>
  </si>
  <si>
    <t>Presentar  en el Comité Institucional de Gestión y Desempeño sobre el avance de la implementación de la política de Transparencia y acceso a la información pública y lucha contra la corrupción.</t>
  </si>
  <si>
    <t>Seguimiento al avance de la implementación de la política de Transparencia y acceso a la información pública y lucha contra la corrupción.</t>
  </si>
  <si>
    <t xml:space="preserve">Subsecretaría de Gestión Institucional / Oficina Asesora de Comunicaciones </t>
  </si>
  <si>
    <t xml:space="preserve">Desarrollar (2) mesas técnicas de la política Transparencia y acceso a la información pública y lucha contra la corrupción.  acorde a lo establecido en la Resolución 1110 de 2024 </t>
  </si>
  <si>
    <t>18.GESTIÓN DE LA INFORMACION ESTADÍSTICA</t>
  </si>
  <si>
    <t>Presentar  en el Comité Institucional de Gestión y Desempeño sobre el avance de la implementación de la política de Gestión de la Información Estadística.</t>
  </si>
  <si>
    <t>Seguimiento al avance de la implementación de la política de Gestión de la Información Estadística.</t>
  </si>
  <si>
    <t>NO APLICA</t>
  </si>
  <si>
    <t>Seguimiento al avance de la implementación de la política de Gestión de la Información Estadística programado para el cuarto trimestre</t>
  </si>
  <si>
    <t xml:space="preserve">Desarrollar (2) mesas técnicas de la política Gestión de la Información Estadística acorde a lo establecido en la Resolución 1110 de 2024 </t>
  </si>
  <si>
    <t>Se llevó a cabo Mesa técnica según Resolución 1110 de 2024, para Gestión de la Información Estadística</t>
  </si>
  <si>
    <t>Acta de la mesa técnica /Lista de asistencia o Registro de asitencia y anexos en correos enviados.</t>
  </si>
  <si>
    <t>Se llevó a cabo Mesa técnica según Resolución 1110 de 2024, para Gestión de la Información Estadística. La proxima se llevará a cabo en el cuarto trimestre</t>
  </si>
  <si>
    <t>Elaborar un (1)  Plan de acción para el fortalecimiento de la Política de Gestión de la Información Estadistica - PGIE</t>
  </si>
  <si>
    <t>Plan de acción para el fortalecimiento de la Política de Gestión de la Información Estadistica - PGIE</t>
  </si>
  <si>
    <t>Plan de acción para el fortalecimiento de la Política de Gestión de la Información Estadística elaborado y aprobado en el CIGD</t>
  </si>
  <si>
    <t xml:space="preserve">Plan de acción para el fortalecimiento de la Política de Gestión de la Información Estadística elaborado, y evidencias del CIGD. </t>
  </si>
  <si>
    <t>19.GESTION DEL CONOCIMIENTO Y LA INOVACIÓN</t>
  </si>
  <si>
    <t>Presentar  en el Comité Institucional de Gestión y Desempeño sobre el avance de la implementación de la política de Gestión del Conocimiento y la Innovación.</t>
  </si>
  <si>
    <t>Seguimiento al avance de la implementación de la política de Gestión del Conocimiento y la Innovación.</t>
  </si>
  <si>
    <t>Oficina Asesora de Planeación / Subsecretaría de Gestión Local / Subsecretaría para la Gobernabilidad y la Garantía de Derechos / Dirección de Relaciones políticas</t>
  </si>
  <si>
    <t>Seguimiento al avance de la implementación de la política de Gestión del Conocimiento y la Innovación programado para el cuarto trimestre</t>
  </si>
  <si>
    <t xml:space="preserve">Desarrollar (2) mesas técnicas de la política Gestión del Conocimiento y la Innovación acorde a lo establecido en la Resolución 1110 de 2024 </t>
  </si>
  <si>
    <t>Se llevó a cabo Mesa técnica según Resolución 1110 de 2024, para Gestión de Conocimiento e innovación</t>
  </si>
  <si>
    <t xml:space="preserve">Acta de la mesa técnica /Lista de asistencia o Registro de asitencia y anexos en correos enviados </t>
  </si>
  <si>
    <t>Se llevó a cabo Mesa técnica según Resolución 1110 de 2024, para Gestión del Conocimiento y la Innovación. La proxima se llevará a cabo en el cuarto trimestre</t>
  </si>
  <si>
    <t xml:space="preserve">Elaborar un (1)  Plan de acción para el fortalecimiento de la Política de Gestión del Conocimiento y la Innovación </t>
  </si>
  <si>
    <t xml:space="preserve">Plan de acción para el fortalecimiento de la Política de Gestión del Conocimiento y la Innovación </t>
  </si>
  <si>
    <t>Plan de acción para el fortalecimiento de la Política de Gestión del Conocimiento y la Innovación elaborado y aprobado en el CIGD</t>
  </si>
  <si>
    <t>Plan de acción para el fortalecimiento de la Política de Gestión del Conocimiento y la Innovación elaborado, y evidencias del CIGD</t>
  </si>
  <si>
    <t>Plan de acción para el fortalecimiento de la política de Gestión del Conocimiento y la Innovación elaborado y aprobado en el CIGD</t>
  </si>
  <si>
    <t>2O, CONTROL INTERNO</t>
  </si>
  <si>
    <t>Presentar  en el Comité Institucional de Gestión y Desempeño sobre el avance de la implementación de la política de Control Interno.</t>
  </si>
  <si>
    <t>Seguimiento al avance de la implementación de la política de Control Interno.</t>
  </si>
  <si>
    <t>Oficina Asesora de Planeación / Oficina de Control Interno</t>
  </si>
  <si>
    <t xml:space="preserve">Desarrollar (2) mesas técnicas de la política de Control Interno.  acorde a lo establecido en la Resolución 1110 de 2024 </t>
  </si>
  <si>
    <t xml:space="preserve">Se llevó a cabo Mesa técnica según Resolución 1110 de 2024, </t>
  </si>
  <si>
    <t xml:space="preserve">Lista de asistencia o Registro de asistencia </t>
  </si>
  <si>
    <t>Se llevó a cabo Mesa técnica según Resolución 1110 de 2024, . La proxima se llevará a cabo en el cuarto trimestre</t>
  </si>
  <si>
    <t>Formalizar en el Sistema de Gestión- MATIZ la herramienta de monitoreo del Sistema de Control Interno</t>
  </si>
  <si>
    <t>Formato de herramienta de monitoreo del Sistema de Control Interno aprobado y publicado en MATIZ</t>
  </si>
  <si>
    <t>Formato herramienta de monitoreo del Sistema de Control Interno publicado en MATIZ</t>
  </si>
  <si>
    <t xml:space="preserve">Se elaboró instrumento pero esta pendiente la aprobación en el marco del Sistema de Gestión. </t>
  </si>
  <si>
    <t>Instrumento elaborado</t>
  </si>
  <si>
    <t xml:space="preserve">Avance en la construcción del documento aún se encuentra pendiente su aprobación y publicación en MATIZ. </t>
  </si>
  <si>
    <t>Documentar en el Sistema de Gestión el "Manual del Sistema de Control Interno".</t>
  </si>
  <si>
    <t>Manual del Sistema de Control Interno documentado y publicado en MATIZ.</t>
  </si>
  <si>
    <t>Sin avance en la ejecución de la actividad programada.</t>
  </si>
  <si>
    <t>Documento acta de confirmación de información suministrada para el seguimiento a la integridad en el Memorando 20254100278413.</t>
  </si>
  <si>
    <t>Se realizó CIGD.</t>
  </si>
  <si>
    <t xml:space="preserve">Acta de comité, grabación de la sesión, lista de asistencia </t>
  </si>
  <si>
    <t xml:space="preserve">Se presentó plan para aprobación en CIGD del 28 de marzo de 2025. </t>
  </si>
  <si>
    <t xml:space="preserve">Se presentó plan para aprobación en CIGD del 28 de marzo de 2025. cumplimiento de la meta al 100%. </t>
  </si>
  <si>
    <t xml:space="preserve">Cumplimiento de la meta al 75%. </t>
  </si>
  <si>
    <t xml:space="preserve">Cumplimiento de la meta al 100%. </t>
  </si>
  <si>
    <t xml:space="preserve">Se presentó reporte de FURAG en el marco del CIGD. </t>
  </si>
  <si>
    <t xml:space="preserve">Acta en proceso de aprobación, gracación teams, lista de asistencia. </t>
  </si>
  <si>
    <t>lista de asistencia, grabación CIGD</t>
  </si>
  <si>
    <t>Sin reporte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</si>
</sst>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font>
    <font>
      <sz val="11"/>
      <name val="Calibri"/>
      <family val="2"/>
    </font>
    <font>
      <b/>
      <sz val="11"/>
      <color theme="1"/>
      <name val="Calibri"/>
      <family val="2"/>
    </font>
    <font>
      <sz val="10"/>
      <color theme="1"/>
      <name val="Calibri"/>
      <family val="2"/>
    </font>
    <font>
      <sz val="11"/>
      <color theme="1"/>
      <name val="Calibri"/>
      <family val="2"/>
    </font>
    <font>
      <sz val="10"/>
      <color theme="1"/>
      <name val="Calibri"/>
      <family val="2"/>
      <scheme val="minor"/>
    </font>
    <font>
      <b/>
      <sz val="11"/>
      <color theme="1"/>
      <name val="Calibri"/>
      <family val="2"/>
      <scheme val="minor"/>
    </font>
    <font>
      <b/>
      <sz val="12"/>
      <name val="Calibri"/>
      <family val="2"/>
      <scheme val="minor"/>
    </font>
    <font>
      <b/>
      <sz val="22"/>
      <name val="Calibri"/>
      <family val="2"/>
    </font>
    <font>
      <sz val="11"/>
      <name val="Calibri Light"/>
      <family val="2"/>
    </font>
    <font>
      <sz val="11"/>
      <color theme="1"/>
      <name val="Calibri"/>
      <family val="2"/>
      <scheme val="minor"/>
    </font>
    <font>
      <b/>
      <sz val="11"/>
      <color theme="1"/>
      <name val="Calibri"/>
      <family val="2"/>
      <scheme val="major"/>
    </font>
    <font>
      <sz val="12"/>
      <name val="Calibri"/>
      <family val="2"/>
      <scheme val="minor"/>
    </font>
    <font>
      <sz val="16"/>
      <color theme="1"/>
      <name val="Calibri"/>
      <family val="2"/>
      <scheme val="minor"/>
    </font>
    <font>
      <u/>
      <sz val="11"/>
      <color theme="10"/>
      <name val="Calibri"/>
      <family val="2"/>
      <scheme val="minor"/>
    </font>
    <font>
      <b/>
      <sz val="36"/>
      <color theme="1" tint="0.34998626667073579"/>
      <name val="Calibri"/>
      <family val="2"/>
      <scheme val="minor"/>
    </font>
    <font>
      <u/>
      <sz val="16"/>
      <color theme="10"/>
      <name val="Calibri"/>
      <family val="2"/>
      <scheme val="minor"/>
    </font>
    <font>
      <sz val="12"/>
      <color rgb="FF000000"/>
      <name val="Calibri"/>
      <family val="2"/>
    </font>
    <font>
      <sz val="12"/>
      <color theme="1"/>
      <name val="Calibri"/>
      <family val="2"/>
    </font>
    <font>
      <sz val="11"/>
      <color rgb="FF000000"/>
      <name val="Calibri"/>
      <family val="2"/>
      <scheme val="minor"/>
    </font>
    <font>
      <sz val="10"/>
      <color rgb="FF000000"/>
      <name val="Calibri"/>
      <family val="2"/>
      <scheme val="minor"/>
    </font>
    <font>
      <sz val="11"/>
      <color theme="1"/>
      <name val="Calibri"/>
      <family val="2"/>
      <scheme val="major"/>
    </font>
    <font>
      <sz val="9"/>
      <color theme="1"/>
      <name val="Calibri"/>
      <family val="2"/>
    </font>
    <font>
      <sz val="9"/>
      <color theme="1"/>
      <name val="Calibri"/>
      <family val="2"/>
      <scheme val="minor"/>
    </font>
    <font>
      <sz val="10"/>
      <color rgb="FF000000"/>
      <name val="Calibri"/>
      <family val="2"/>
    </font>
  </fonts>
  <fills count="1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9" fontId="14"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18" fillId="0" borderId="0" applyNumberFormat="0" applyFill="0" applyBorder="0" applyAlignment="0" applyProtection="0"/>
  </cellStyleXfs>
  <cellXfs count="107">
    <xf numFmtId="0" fontId="0" fillId="0" borderId="0" xfId="0"/>
    <xf numFmtId="0" fontId="8" fillId="0" borderId="0" xfId="0" applyFont="1"/>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xf>
    <xf numFmtId="0" fontId="7" fillId="0" borderId="0" xfId="0" applyFont="1" applyAlignment="1">
      <alignment horizontal="left"/>
    </xf>
    <xf numFmtId="0" fontId="9" fillId="0" borderId="0" xfId="0" applyFont="1" applyAlignment="1">
      <alignment horizontal="left"/>
    </xf>
    <xf numFmtId="0" fontId="11" fillId="0" borderId="0" xfId="0" applyFont="1"/>
    <xf numFmtId="0" fontId="6" fillId="0" borderId="0" xfId="0" applyFont="1"/>
    <xf numFmtId="0" fontId="10" fillId="0" borderId="0" xfId="0" applyFont="1"/>
    <xf numFmtId="0" fontId="11" fillId="0" borderId="1" xfId="0" applyFont="1" applyBorder="1"/>
    <xf numFmtId="0" fontId="13" fillId="5" borderId="0" xfId="0" applyFont="1" applyFill="1" applyAlignment="1">
      <alignment horizontal="left" vertical="center"/>
    </xf>
    <xf numFmtId="0" fontId="13" fillId="5" borderId="0" xfId="0" applyFont="1" applyFill="1" applyAlignment="1">
      <alignment vertical="center" wrapText="1"/>
    </xf>
    <xf numFmtId="0" fontId="13" fillId="5" borderId="0" xfId="0" applyFont="1" applyFill="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2" borderId="1" xfId="0" applyFont="1" applyFill="1" applyBorder="1" applyAlignment="1">
      <alignment vertical="center" wrapText="1"/>
    </xf>
    <xf numFmtId="0" fontId="13" fillId="5" borderId="1" xfId="0" applyFont="1" applyFill="1" applyBorder="1" applyAlignment="1">
      <alignment horizontal="center" vertical="center" wrapText="1"/>
    </xf>
    <xf numFmtId="0" fontId="15" fillId="7" borderId="1"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15" fillId="11" borderId="1" xfId="3" applyFont="1" applyFill="1" applyBorder="1" applyAlignment="1">
      <alignment horizontal="center" vertical="center" wrapText="1"/>
    </xf>
    <xf numFmtId="0" fontId="15" fillId="8" borderId="1" xfId="3"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10" borderId="1" xfId="3" applyFont="1" applyFill="1" applyBorder="1" applyAlignment="1">
      <alignment horizontal="center" vertical="center" wrapText="1"/>
    </xf>
    <xf numFmtId="0" fontId="15" fillId="2" borderId="0" xfId="3" applyFont="1" applyFill="1" applyAlignment="1">
      <alignment horizontal="center" vertical="center" wrapText="1"/>
    </xf>
    <xf numFmtId="0" fontId="0" fillId="2" borderId="0" xfId="0" applyFill="1"/>
    <xf numFmtId="0" fontId="7" fillId="0" borderId="1" xfId="0" applyFont="1" applyBorder="1" applyAlignment="1">
      <alignment horizontal="center" vertical="center"/>
    </xf>
    <xf numFmtId="0" fontId="8" fillId="0" borderId="1" xfId="0" applyFont="1" applyBorder="1"/>
    <xf numFmtId="0" fontId="7" fillId="0" borderId="1" xfId="0" applyFont="1" applyBorder="1" applyAlignment="1">
      <alignment vertical="center"/>
    </xf>
    <xf numFmtId="0" fontId="8" fillId="0" borderId="1" xfId="0" applyFont="1" applyBorder="1" applyAlignment="1">
      <alignment vertical="center"/>
    </xf>
    <xf numFmtId="0" fontId="7" fillId="0" borderId="1" xfId="0" applyFont="1" applyBorder="1" applyAlignment="1">
      <alignment horizontal="left"/>
    </xf>
    <xf numFmtId="0" fontId="8" fillId="0" borderId="1" xfId="0" applyFont="1" applyBorder="1" applyAlignment="1">
      <alignment horizontal="center"/>
    </xf>
    <xf numFmtId="0" fontId="13" fillId="5" borderId="1" xfId="0" applyFont="1" applyFill="1" applyBorder="1" applyAlignment="1">
      <alignment horizontal="left" vertical="center"/>
    </xf>
    <xf numFmtId="0" fontId="13" fillId="5" borderId="1" xfId="0" applyFont="1" applyFill="1" applyBorder="1" applyAlignment="1">
      <alignment vertical="center" wrapText="1"/>
    </xf>
    <xf numFmtId="0" fontId="7" fillId="2" borderId="1" xfId="0" applyFont="1" applyFill="1" applyBorder="1" applyAlignment="1">
      <alignment horizontal="left" vertical="center" wrapText="1"/>
    </xf>
    <xf numFmtId="0" fontId="8"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0" fillId="0" borderId="1" xfId="0" applyBorder="1" applyAlignment="1">
      <alignment horizontal="center" vertical="center"/>
    </xf>
    <xf numFmtId="9" fontId="0" fillId="0" borderId="1" xfId="2" applyFont="1" applyBorder="1" applyAlignment="1">
      <alignment horizontal="center" vertical="center"/>
    </xf>
    <xf numFmtId="0" fontId="0" fillId="2" borderId="1" xfId="0" applyFill="1" applyBorder="1" applyAlignment="1">
      <alignment horizontal="center" vertical="center"/>
    </xf>
    <xf numFmtId="9" fontId="0" fillId="2" borderId="1" xfId="2"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1" xfId="0" applyFont="1" applyFill="1" applyBorder="1"/>
    <xf numFmtId="0" fontId="8" fillId="2" borderId="1" xfId="0" applyFont="1" applyFill="1" applyBorder="1"/>
    <xf numFmtId="0" fontId="20" fillId="0" borderId="0" xfId="6" applyFont="1" applyAlignment="1">
      <alignment horizontal="left"/>
    </xf>
    <xf numFmtId="0" fontId="20" fillId="0" borderId="0" xfId="6" applyFont="1"/>
    <xf numFmtId="0" fontId="17" fillId="0" borderId="0" xfId="0" applyFont="1"/>
    <xf numFmtId="0" fontId="22" fillId="0" borderId="1" xfId="0" applyFont="1" applyBorder="1" applyAlignment="1">
      <alignment horizontal="center" vertical="center"/>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0" fontId="21" fillId="2" borderId="1" xfId="0" applyFont="1" applyFill="1" applyBorder="1" applyAlignment="1">
      <alignment vertical="center" wrapText="1"/>
    </xf>
    <xf numFmtId="0" fontId="16"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6" fillId="12" borderId="1" xfId="0" quotePrefix="1" applyFont="1" applyFill="1" applyBorder="1" applyAlignment="1">
      <alignment horizontal="center" vertical="center" wrapText="1"/>
    </xf>
    <xf numFmtId="0" fontId="23" fillId="0" borderId="3" xfId="0" applyFont="1" applyBorder="1" applyAlignment="1">
      <alignment horizontal="center" vertical="center"/>
    </xf>
    <xf numFmtId="0" fontId="24" fillId="5" borderId="6" xfId="0" applyFont="1" applyFill="1" applyBorder="1" applyAlignment="1">
      <alignment horizontal="left" vertical="center" wrapText="1"/>
    </xf>
    <xf numFmtId="0" fontId="24" fillId="0" borderId="6" xfId="0" applyFont="1" applyBorder="1" applyAlignment="1">
      <alignment horizontal="left" vertical="center" wrapText="1"/>
    </xf>
    <xf numFmtId="0" fontId="24" fillId="13" borderId="6"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3" borderId="1" xfId="0" applyFont="1" applyFill="1" applyBorder="1" applyAlignment="1">
      <alignment horizontal="center" vertical="center"/>
    </xf>
    <xf numFmtId="0" fontId="24" fillId="5" borderId="3" xfId="0" applyFont="1" applyFill="1" applyBorder="1" applyAlignment="1">
      <alignment horizontal="left" vertical="center" wrapText="1"/>
    </xf>
    <xf numFmtId="0" fontId="23" fillId="13" borderId="3" xfId="0" applyFont="1" applyFill="1" applyBorder="1" applyAlignment="1">
      <alignment horizontal="center" vertical="center"/>
    </xf>
    <xf numFmtId="0" fontId="16" fillId="13" borderId="6" xfId="0" applyFont="1" applyFill="1" applyBorder="1" applyAlignment="1">
      <alignment horizontal="center" vertical="center"/>
    </xf>
    <xf numFmtId="0" fontId="25" fillId="2" borderId="1" xfId="0" applyFont="1" applyFill="1" applyBorder="1" applyAlignment="1">
      <alignment horizontal="center" vertical="center" wrapText="1"/>
    </xf>
    <xf numFmtId="0" fontId="19" fillId="0" borderId="0" xfId="0" applyFont="1"/>
    <xf numFmtId="0" fontId="0" fillId="2" borderId="1" xfId="0" applyFill="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horizontal="left" vertical="top" wrapText="1"/>
    </xf>
    <xf numFmtId="0" fontId="7" fillId="15" borderId="1" xfId="0" applyFont="1" applyFill="1" applyBorder="1" applyAlignment="1">
      <alignment vertical="center" wrapText="1"/>
    </xf>
    <xf numFmtId="0" fontId="28" fillId="5" borderId="1" xfId="0" applyFont="1" applyFill="1" applyBorder="1" applyAlignment="1">
      <alignment vertical="center" wrapText="1"/>
    </xf>
    <xf numFmtId="0" fontId="28" fillId="5" borderId="9"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8" fillId="2" borderId="1" xfId="6" applyFill="1" applyBorder="1" applyAlignment="1">
      <alignment horizontal="center" vertical="center" wrapText="1"/>
    </xf>
    <xf numFmtId="0" fontId="1" fillId="2" borderId="1" xfId="0" applyFont="1" applyFill="1" applyBorder="1" applyAlignment="1">
      <alignment horizontal="left" vertical="top" wrapText="1"/>
    </xf>
    <xf numFmtId="0" fontId="27" fillId="0" borderId="1" xfId="0" applyFont="1" applyBorder="1" applyAlignment="1">
      <alignment horizontal="center" vertical="center" wrapText="1"/>
    </xf>
    <xf numFmtId="0" fontId="15" fillId="14" borderId="1" xfId="0" applyFont="1" applyFill="1" applyBorder="1" applyAlignment="1">
      <alignment horizontal="center" vertical="center" wrapText="1"/>
    </xf>
    <xf numFmtId="0" fontId="28" fillId="0" borderId="1" xfId="0" applyFont="1" applyBorder="1" applyAlignment="1">
      <alignment wrapText="1"/>
    </xf>
    <xf numFmtId="0" fontId="28" fillId="0" borderId="3" xfId="0" applyFont="1" applyBorder="1" applyAlignment="1">
      <alignment wrapText="1"/>
    </xf>
    <xf numFmtId="0" fontId="1" fillId="0" borderId="1" xfId="0" applyFont="1" applyBorder="1" applyAlignment="1">
      <alignment horizontal="center" vertical="center"/>
    </xf>
    <xf numFmtId="0" fontId="20" fillId="0" borderId="0" xfId="6" applyFont="1" applyAlignment="1">
      <alignment horizontal="left"/>
    </xf>
    <xf numFmtId="0" fontId="20" fillId="0" borderId="0" xfId="6" applyFont="1" applyAlignment="1">
      <alignment horizontal="left" wrapText="1"/>
    </xf>
    <xf numFmtId="0" fontId="19" fillId="0" borderId="0" xfId="0" applyFont="1" applyAlignment="1">
      <alignment horizontal="center" vertical="center"/>
    </xf>
    <xf numFmtId="0" fontId="19" fillId="0" borderId="0" xfId="0" applyFont="1" applyAlignment="1">
      <alignment horizontal="center"/>
    </xf>
    <xf numFmtId="0" fontId="15" fillId="14" borderId="7"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15" fillId="6" borderId="1" xfId="3" applyFont="1" applyFill="1" applyBorder="1" applyAlignment="1">
      <alignment horizontal="center" vertical="center" wrapText="1"/>
    </xf>
    <xf numFmtId="0" fontId="15" fillId="2" borderId="0" xfId="3"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5" fillId="4" borderId="1" xfId="3" applyFont="1" applyFill="1" applyBorder="1" applyAlignment="1">
      <alignment horizontal="center" vertical="center" wrapText="1"/>
    </xf>
    <xf numFmtId="0" fontId="15" fillId="8" borderId="1" xfId="3"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10" borderId="1" xfId="3" applyFont="1" applyFill="1" applyBorder="1" applyAlignment="1">
      <alignment horizontal="center" vertical="center" wrapText="1"/>
    </xf>
    <xf numFmtId="0" fontId="15" fillId="11" borderId="1" xfId="3" applyFont="1" applyFill="1" applyBorder="1" applyAlignment="1">
      <alignment horizontal="center" vertical="center" wrapText="1"/>
    </xf>
    <xf numFmtId="0" fontId="5" fillId="0" borderId="0" xfId="0" applyFont="1" applyAlignment="1">
      <alignment horizontal="center"/>
    </xf>
  </cellXfs>
  <cellStyles count="7">
    <cellStyle name="Hipervínculo" xfId="6" builtinId="8"/>
    <cellStyle name="Millares [0] 2" xfId="5" xr:uid="{07F65A22-2C00-46A1-9DA6-CC139EEA1C40}"/>
    <cellStyle name="Normal" xfId="0" builtinId="0"/>
    <cellStyle name="Normal 2" xfId="1" xr:uid="{00000000-0005-0000-0000-000001000000}"/>
    <cellStyle name="Normal 3" xfId="3" xr:uid="{435EA845-DDEA-461E-A783-C25EF6CA2E90}"/>
    <cellStyle name="Porcentaje" xfId="2" builtinId="5"/>
    <cellStyle name="Porcentaje 2" xfId="4" xr:uid="{9AA103DF-EF3B-4E22-BC58-9936A70DC8F9}"/>
  </cellStyles>
  <dxfs count="0"/>
  <tableStyles count="0" defaultTableStyle="TableStyleMedium2" defaultPivotStyle="PivotStyleLight16"/>
  <colors>
    <mruColors>
      <color rgb="FFFF00FF"/>
      <color rgb="FFFFFF66"/>
      <color rgb="FFCCFF66"/>
      <color rgb="FF99FF66"/>
      <color rgb="FFFFCCFF"/>
      <color rgb="FFFF99CC"/>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ocumenttasks/documenttask1.xml><?xml version="1.0" encoding="utf-8"?>
<Tasks xmlns="http://schemas.microsoft.com/office/tasks/2019/documenttasks">
  <Task id="{6F6BD08C-525B-4942-96B2-432F8628ED4B}">
    <Anchor>
      <Comment id="{BBBB711E-2CF5-4B00-A369-CDCE1763D0C0}"/>
    </Anchor>
    <History>
      <Event time="2025-10-10T18:48:44.99" id="{8BD2664B-CC87-496E-9DC7-C078077C2FC8}">
        <Attribution userId="S::angela.cabeza@gobiernobogota.gov.co::04e06cd5-0d09-4f42-be96-c6f5adfa5da4" userName="Angela Patricia Cabeza Morales" userProvider="AD"/>
        <Anchor>
          <Comment id="{BBBB711E-2CF5-4B00-A369-CDCE1763D0C0}"/>
        </Anchor>
        <Create/>
      </Event>
      <Event time="2025-10-10T18:48:44.99" id="{F2722382-6451-4D41-8237-5389D0F9CC41}">
        <Attribution userId="S::angela.cabeza@gobiernobogota.gov.co::04e06cd5-0d09-4f42-be96-c6f5adfa5da4" userName="Angela Patricia Cabeza Morales" userProvider="AD"/>
        <Anchor>
          <Comment id="{BBBB711E-2CF5-4B00-A369-CDCE1763D0C0}"/>
        </Anchor>
        <Assign userId="S::valentina.durango@gobiernobogota.gov.co::25bb776b-ccb1-45a3-b66e-590be004f301" userName="Valentina Durango Reina" userProvider="AD"/>
      </Event>
      <Event time="2025-10-10T18:48:44.99" id="{A7E5FCF7-BE6D-4689-9904-C4082082AFEC}">
        <Attribution userId="S::angela.cabeza@gobiernobogota.gov.co::04e06cd5-0d09-4f42-be96-c6f5adfa5da4" userName="Angela Patricia Cabeza Morales" userProvider="AD"/>
        <Anchor>
          <Comment id="{BBBB711E-2CF5-4B00-A369-CDCE1763D0C0}"/>
        </Anchor>
        <SetTitle title="@Valentina Durango Reina Buenas tardes por favor registrar el seguimiento de esta actividad a más tardar el 14 de octubre, muchas gracias. Cargar evidencia en Evidencias "/>
      </Event>
    </History>
  </Task>
</Tasks>
</file>

<file path=xl/drawings/_rels/drawing1.xml.rels><?xml version="1.0" encoding="UTF-8" standalone="yes"?>
<Relationships xmlns="http://schemas.openxmlformats.org/package/2006/relationships"><Relationship Id="rId8" Type="http://schemas.openxmlformats.org/officeDocument/2006/relationships/image" Target="../media/image7.svg"/><Relationship Id="rId13" Type="http://schemas.openxmlformats.org/officeDocument/2006/relationships/image" Target="../media/image12.png"/><Relationship Id="rId18" Type="http://schemas.openxmlformats.org/officeDocument/2006/relationships/image" Target="../media/image16.png"/><Relationship Id="rId3" Type="http://schemas.openxmlformats.org/officeDocument/2006/relationships/hyperlink" Target="https://pixabay.com/es/grupo-juntos-trabajo-en-equipo-1824146/" TargetMode="External"/><Relationship Id="rId7" Type="http://schemas.openxmlformats.org/officeDocument/2006/relationships/image" Target="../media/image6.png"/><Relationship Id="rId12" Type="http://schemas.openxmlformats.org/officeDocument/2006/relationships/image" Target="../media/image11.svg"/><Relationship Id="rId17" Type="http://schemas.openxmlformats.org/officeDocument/2006/relationships/hyperlink" Target="https://gaia.gobiernobogota.gov.co/sites/default/files/documentos/dependencias/resolucion_1110_de_2024.pdf" TargetMode="External"/><Relationship Id="rId2" Type="http://schemas.openxmlformats.org/officeDocument/2006/relationships/image" Target="../media/image2.png"/><Relationship Id="rId16" Type="http://schemas.openxmlformats.org/officeDocument/2006/relationships/image" Target="../media/image15.sv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svg"/><Relationship Id="rId15" Type="http://schemas.openxmlformats.org/officeDocument/2006/relationships/image" Target="../media/image14.png"/><Relationship Id="rId10" Type="http://schemas.openxmlformats.org/officeDocument/2006/relationships/image" Target="../media/image9.svg"/><Relationship Id="rId19" Type="http://schemas.openxmlformats.org/officeDocument/2006/relationships/image" Target="../media/image17.sv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1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2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2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2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hyperlink" Target="#'MENU '!A1"/><Relationship Id="rId1" Type="http://schemas.openxmlformats.org/officeDocument/2006/relationships/image" Target="../media/image18.png"/><Relationship Id="rId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oneCell">
    <xdr:from>
      <xdr:col>2</xdr:col>
      <xdr:colOff>311687</xdr:colOff>
      <xdr:row>8</xdr:row>
      <xdr:rowOff>34146</xdr:rowOff>
    </xdr:from>
    <xdr:to>
      <xdr:col>6</xdr:col>
      <xdr:colOff>494505</xdr:colOff>
      <xdr:row>12</xdr:row>
      <xdr:rowOff>62120</xdr:rowOff>
    </xdr:to>
    <xdr:pic>
      <xdr:nvPicPr>
        <xdr:cNvPr id="10" name="Imagen 9">
          <a:extLst>
            <a:ext uri="{FF2B5EF4-FFF2-40B4-BE49-F238E27FC236}">
              <a16:creationId xmlns:a16="http://schemas.microsoft.com/office/drawing/2014/main" id="{1641DA42-E5DA-D3FB-89A4-78366C325A53}"/>
            </a:ext>
          </a:extLst>
        </xdr:cNvPr>
        <xdr:cNvPicPr>
          <a:picLocks noChangeAspect="1"/>
        </xdr:cNvPicPr>
      </xdr:nvPicPr>
      <xdr:blipFill>
        <a:blip xmlns:r="http://schemas.openxmlformats.org/officeDocument/2006/relationships" r:embed="rId1"/>
        <a:stretch>
          <a:fillRect/>
        </a:stretch>
      </xdr:blipFill>
      <xdr:spPr>
        <a:xfrm>
          <a:off x="4142394" y="2518929"/>
          <a:ext cx="3247383" cy="856234"/>
        </a:xfrm>
        <a:prstGeom prst="rect">
          <a:avLst/>
        </a:prstGeom>
      </xdr:spPr>
    </xdr:pic>
    <xdr:clientData/>
  </xdr:twoCellAnchor>
  <xdr:twoCellAnchor>
    <xdr:from>
      <xdr:col>2</xdr:col>
      <xdr:colOff>250658</xdr:colOff>
      <xdr:row>14</xdr:row>
      <xdr:rowOff>66842</xdr:rowOff>
    </xdr:from>
    <xdr:to>
      <xdr:col>6</xdr:col>
      <xdr:colOff>200526</xdr:colOff>
      <xdr:row>25</xdr:row>
      <xdr:rowOff>0</xdr:rowOff>
    </xdr:to>
    <xdr:sp macro="" textlink="">
      <xdr:nvSpPr>
        <xdr:cNvPr id="12" name="Rectángulo: esquinas redondeadas 11">
          <a:extLst>
            <a:ext uri="{FF2B5EF4-FFF2-40B4-BE49-F238E27FC236}">
              <a16:creationId xmlns:a16="http://schemas.microsoft.com/office/drawing/2014/main" id="{0E5D2358-018C-27AA-6CDE-88852B79C3A4}"/>
            </a:ext>
          </a:extLst>
        </xdr:cNvPr>
        <xdr:cNvSpPr/>
      </xdr:nvSpPr>
      <xdr:spPr>
        <a:xfrm>
          <a:off x="4094079" y="2088816"/>
          <a:ext cx="3024605" cy="1955131"/>
        </a:xfrm>
        <a:prstGeom prst="roundRect">
          <a:avLst/>
        </a:prstGeom>
        <a:solidFill>
          <a:schemeClr val="bg1"/>
        </a:solidFill>
        <a:ln w="57150">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2</xdr:col>
      <xdr:colOff>500854</xdr:colOff>
      <xdr:row>15</xdr:row>
      <xdr:rowOff>32502</xdr:rowOff>
    </xdr:from>
    <xdr:ext cx="535659" cy="937629"/>
    <xdr:sp macro="" textlink="">
      <xdr:nvSpPr>
        <xdr:cNvPr id="13" name="Rectángulo 12">
          <a:extLst>
            <a:ext uri="{FF2B5EF4-FFF2-40B4-BE49-F238E27FC236}">
              <a16:creationId xmlns:a16="http://schemas.microsoft.com/office/drawing/2014/main" id="{954DDA41-99EB-46D4-C9E9-6F7AC6D70A9D}"/>
            </a:ext>
          </a:extLst>
        </xdr:cNvPr>
        <xdr:cNvSpPr/>
      </xdr:nvSpPr>
      <xdr:spPr>
        <a:xfrm>
          <a:off x="4344275" y="2238291"/>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accent4"/>
              </a:solidFill>
              <a:effectLst/>
            </a:rPr>
            <a:t>1</a:t>
          </a:r>
        </a:p>
      </xdr:txBody>
    </xdr:sp>
    <xdr:clientData/>
  </xdr:oneCellAnchor>
  <xdr:twoCellAnchor editAs="oneCell">
    <xdr:from>
      <xdr:col>4</xdr:col>
      <xdr:colOff>133684</xdr:colOff>
      <xdr:row>16</xdr:row>
      <xdr:rowOff>66842</xdr:rowOff>
    </xdr:from>
    <xdr:to>
      <xdr:col>5</xdr:col>
      <xdr:colOff>463317</xdr:colOff>
      <xdr:row>18</xdr:row>
      <xdr:rowOff>206611</xdr:rowOff>
    </xdr:to>
    <xdr:pic>
      <xdr:nvPicPr>
        <xdr:cNvPr id="15" name="Imagen 14">
          <a:extLst>
            <a:ext uri="{FF2B5EF4-FFF2-40B4-BE49-F238E27FC236}">
              <a16:creationId xmlns:a16="http://schemas.microsoft.com/office/drawing/2014/main" id="{D0830B5E-3D00-4355-945A-86F4AED44C38}"/>
            </a:ext>
          </a:extLst>
        </xdr:cNvPr>
        <xdr:cNvPicPr>
          <a:picLocks noChangeAspect="1"/>
        </xdr:cNvPicPr>
      </xdr:nvPicPr>
      <xdr:blipFill>
        <a:blip xmlns:r="http://schemas.openxmlformats.org/officeDocument/2006/relationships" r:embed="rId2" cstate="print">
          <a:duotone>
            <a:schemeClr val="accent4">
              <a:shade val="45000"/>
              <a:satMod val="135000"/>
            </a:schemeClr>
            <a:prstClr val="white"/>
          </a:duotone>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5514473" y="2456447"/>
          <a:ext cx="1098319" cy="551448"/>
        </a:xfrm>
        <a:prstGeom prst="rect">
          <a:avLst/>
        </a:prstGeom>
      </xdr:spPr>
    </xdr:pic>
    <xdr:clientData/>
  </xdr:twoCellAnchor>
  <xdr:twoCellAnchor>
    <xdr:from>
      <xdr:col>2</xdr:col>
      <xdr:colOff>534737</xdr:colOff>
      <xdr:row>21</xdr:row>
      <xdr:rowOff>16713</xdr:rowOff>
    </xdr:from>
    <xdr:to>
      <xdr:col>6</xdr:col>
      <xdr:colOff>116973</xdr:colOff>
      <xdr:row>23</xdr:row>
      <xdr:rowOff>133685</xdr:rowOff>
    </xdr:to>
    <xdr:sp macro="" textlink="">
      <xdr:nvSpPr>
        <xdr:cNvPr id="16" name="CuadroTexto 15">
          <a:extLst>
            <a:ext uri="{FF2B5EF4-FFF2-40B4-BE49-F238E27FC236}">
              <a16:creationId xmlns:a16="http://schemas.microsoft.com/office/drawing/2014/main" id="{45436D91-F914-DA9D-DC55-24023812AACB}"/>
            </a:ext>
          </a:extLst>
        </xdr:cNvPr>
        <xdr:cNvSpPr txBox="1"/>
      </xdr:nvSpPr>
      <xdr:spPr>
        <a:xfrm>
          <a:off x="4378158" y="3325397"/>
          <a:ext cx="2656973" cy="48460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chemeClr val="accent2"/>
              </a:solidFill>
              <a:latin typeface="ADLaM Display" panose="020F0502020204030204" pitchFamily="2" charset="0"/>
              <a:ea typeface="ADLaM Display" panose="020F0502020204030204" pitchFamily="2" charset="0"/>
              <a:cs typeface="ADLaM Display" panose="020F0502020204030204" pitchFamily="2" charset="0"/>
            </a:rPr>
            <a:t>Talento</a:t>
          </a:r>
          <a:r>
            <a:rPr lang="es-CO" sz="1800" b="0" kern="1200" baseline="0">
              <a:solidFill>
                <a:schemeClr val="accent2"/>
              </a:solidFill>
              <a:latin typeface="ADLaM Display" panose="020F0502020204030204" pitchFamily="2" charset="0"/>
              <a:ea typeface="ADLaM Display" panose="020F0502020204030204" pitchFamily="2" charset="0"/>
              <a:cs typeface="ADLaM Display" panose="020F0502020204030204" pitchFamily="2" charset="0"/>
            </a:rPr>
            <a:t> Humano</a:t>
          </a:r>
          <a:endParaRPr lang="es-CO" sz="1800" b="0" kern="1200">
            <a:solidFill>
              <a:schemeClr val="accent2"/>
            </a:solidFill>
            <a:latin typeface="ADLaM Display" panose="020F0502020204030204" pitchFamily="2" charset="0"/>
            <a:ea typeface="ADLaM Display" panose="020F0502020204030204" pitchFamily="2" charset="0"/>
            <a:cs typeface="ADLaM Display" panose="020F0502020204030204" pitchFamily="2" charset="0"/>
          </a:endParaRPr>
        </a:p>
      </xdr:txBody>
    </xdr:sp>
    <xdr:clientData/>
  </xdr:twoCellAnchor>
  <xdr:twoCellAnchor>
    <xdr:from>
      <xdr:col>2</xdr:col>
      <xdr:colOff>300789</xdr:colOff>
      <xdr:row>29</xdr:row>
      <xdr:rowOff>100261</xdr:rowOff>
    </xdr:from>
    <xdr:to>
      <xdr:col>6</xdr:col>
      <xdr:colOff>250657</xdr:colOff>
      <xdr:row>41</xdr:row>
      <xdr:rowOff>103532</xdr:rowOff>
    </xdr:to>
    <xdr:sp macro="" textlink="">
      <xdr:nvSpPr>
        <xdr:cNvPr id="17" name="Rectángulo: esquinas redondeadas 16">
          <a:extLst>
            <a:ext uri="{FF2B5EF4-FFF2-40B4-BE49-F238E27FC236}">
              <a16:creationId xmlns:a16="http://schemas.microsoft.com/office/drawing/2014/main" id="{F03B235D-007D-410E-9D9A-88CFA1F1F4EE}"/>
            </a:ext>
          </a:extLst>
        </xdr:cNvPr>
        <xdr:cNvSpPr/>
      </xdr:nvSpPr>
      <xdr:spPr>
        <a:xfrm>
          <a:off x="4131496" y="4945587"/>
          <a:ext cx="3014433" cy="2239575"/>
        </a:xfrm>
        <a:prstGeom prst="roundRect">
          <a:avLst/>
        </a:prstGeom>
        <a:ln w="5715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kern="1200"/>
        </a:p>
      </xdr:txBody>
    </xdr:sp>
    <xdr:clientData/>
  </xdr:twoCellAnchor>
  <xdr:oneCellAnchor>
    <xdr:from>
      <xdr:col>2</xdr:col>
      <xdr:colOff>550985</xdr:colOff>
      <xdr:row>30</xdr:row>
      <xdr:rowOff>65922</xdr:rowOff>
    </xdr:from>
    <xdr:ext cx="535659" cy="937629"/>
    <xdr:sp macro="" textlink="">
      <xdr:nvSpPr>
        <xdr:cNvPr id="18" name="Rectángulo 17">
          <a:extLst>
            <a:ext uri="{FF2B5EF4-FFF2-40B4-BE49-F238E27FC236}">
              <a16:creationId xmlns:a16="http://schemas.microsoft.com/office/drawing/2014/main" id="{6BC49C5F-71E7-4569-92D5-57900365AA65}"/>
            </a:ext>
          </a:extLst>
        </xdr:cNvPr>
        <xdr:cNvSpPr/>
      </xdr:nvSpPr>
      <xdr:spPr>
        <a:xfrm>
          <a:off x="4381692" y="7085433"/>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accent6"/>
              </a:solidFill>
              <a:effectLst/>
            </a:rPr>
            <a:t>2</a:t>
          </a:r>
        </a:p>
      </xdr:txBody>
    </xdr:sp>
    <xdr:clientData/>
  </xdr:oneCellAnchor>
  <xdr:twoCellAnchor>
    <xdr:from>
      <xdr:col>2</xdr:col>
      <xdr:colOff>414130</xdr:colOff>
      <xdr:row>34</xdr:row>
      <xdr:rowOff>132958</xdr:rowOff>
    </xdr:from>
    <xdr:to>
      <xdr:col>6</xdr:col>
      <xdr:colOff>167104</xdr:colOff>
      <xdr:row>40</xdr:row>
      <xdr:rowOff>62119</xdr:rowOff>
    </xdr:to>
    <xdr:sp macro="" textlink="">
      <xdr:nvSpPr>
        <xdr:cNvPr id="20" name="CuadroTexto 19">
          <a:extLst>
            <a:ext uri="{FF2B5EF4-FFF2-40B4-BE49-F238E27FC236}">
              <a16:creationId xmlns:a16="http://schemas.microsoft.com/office/drawing/2014/main" id="{AE090612-12AF-4934-8ADF-58F08B7E5B4A}"/>
            </a:ext>
          </a:extLst>
        </xdr:cNvPr>
        <xdr:cNvSpPr txBox="1"/>
      </xdr:nvSpPr>
      <xdr:spPr>
        <a:xfrm>
          <a:off x="4244837" y="5910078"/>
          <a:ext cx="2817539" cy="104731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chemeClr val="accent6"/>
              </a:solidFill>
              <a:latin typeface="ADLaM Display" panose="020F0502020204030204" pitchFamily="2" charset="0"/>
              <a:ea typeface="ADLaM Display" panose="020F0502020204030204" pitchFamily="2" charset="0"/>
              <a:cs typeface="ADLaM Display" panose="020F0502020204030204" pitchFamily="2" charset="0"/>
            </a:rPr>
            <a:t>Direccionamiento</a:t>
          </a:r>
          <a:r>
            <a:rPr lang="es-CO" sz="1800" b="0" kern="1200" baseline="0">
              <a:solidFill>
                <a:schemeClr val="accent6"/>
              </a:solidFill>
              <a:latin typeface="ADLaM Display" panose="020F0502020204030204" pitchFamily="2" charset="0"/>
              <a:ea typeface="ADLaM Display" panose="020F0502020204030204" pitchFamily="2" charset="0"/>
              <a:cs typeface="ADLaM Display" panose="020F0502020204030204" pitchFamily="2" charset="0"/>
            </a:rPr>
            <a:t> Estratégico y Planeación</a:t>
          </a:r>
          <a:endParaRPr lang="es-CO" sz="1800" b="0" kern="1200">
            <a:solidFill>
              <a:schemeClr val="accent6"/>
            </a:solidFill>
            <a:latin typeface="ADLaM Display" panose="020F0502020204030204" pitchFamily="2" charset="0"/>
            <a:ea typeface="ADLaM Display" panose="020F0502020204030204" pitchFamily="2" charset="0"/>
            <a:cs typeface="ADLaM Display" panose="020F0502020204030204" pitchFamily="2" charset="0"/>
          </a:endParaRPr>
        </a:p>
      </xdr:txBody>
    </xdr:sp>
    <xdr:clientData/>
  </xdr:twoCellAnchor>
  <xdr:twoCellAnchor>
    <xdr:from>
      <xdr:col>2</xdr:col>
      <xdr:colOff>274680</xdr:colOff>
      <xdr:row>44</xdr:row>
      <xdr:rowOff>90864</xdr:rowOff>
    </xdr:from>
    <xdr:to>
      <xdr:col>6</xdr:col>
      <xdr:colOff>224548</xdr:colOff>
      <xdr:row>59</xdr:row>
      <xdr:rowOff>2589</xdr:rowOff>
    </xdr:to>
    <xdr:sp macro="" textlink="">
      <xdr:nvSpPr>
        <xdr:cNvPr id="21" name="Rectángulo: esquinas redondeadas 20">
          <a:extLst>
            <a:ext uri="{FF2B5EF4-FFF2-40B4-BE49-F238E27FC236}">
              <a16:creationId xmlns:a16="http://schemas.microsoft.com/office/drawing/2014/main" id="{BAD65B1A-1F4C-4A1E-AE8B-12A258CA9E12}"/>
            </a:ext>
          </a:extLst>
        </xdr:cNvPr>
        <xdr:cNvSpPr/>
      </xdr:nvSpPr>
      <xdr:spPr>
        <a:xfrm>
          <a:off x="1782805" y="11580395"/>
          <a:ext cx="2966118" cy="3781257"/>
        </a:xfrm>
        <a:prstGeom prst="roundRect">
          <a:avLst/>
        </a:prstGeom>
        <a:solidFill>
          <a:schemeClr val="bg1"/>
        </a:solidFill>
        <a:ln w="571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2</xdr:col>
      <xdr:colOff>584406</xdr:colOff>
      <xdr:row>46</xdr:row>
      <xdr:rowOff>12522</xdr:rowOff>
    </xdr:from>
    <xdr:ext cx="535659" cy="937629"/>
    <xdr:sp macro="" textlink="">
      <xdr:nvSpPr>
        <xdr:cNvPr id="22" name="Rectángulo 21">
          <a:extLst>
            <a:ext uri="{FF2B5EF4-FFF2-40B4-BE49-F238E27FC236}">
              <a16:creationId xmlns:a16="http://schemas.microsoft.com/office/drawing/2014/main" id="{DDC0308B-8181-4F93-A9C3-35F8FC07FFE6}"/>
            </a:ext>
          </a:extLst>
        </xdr:cNvPr>
        <xdr:cNvSpPr/>
      </xdr:nvSpPr>
      <xdr:spPr>
        <a:xfrm>
          <a:off x="4415113" y="10924859"/>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accent1">
                  <a:lumMod val="75000"/>
                </a:schemeClr>
              </a:solidFill>
              <a:effectLst/>
            </a:rPr>
            <a:t>3</a:t>
          </a:r>
        </a:p>
      </xdr:txBody>
    </xdr:sp>
    <xdr:clientData/>
  </xdr:oneCellAnchor>
  <xdr:twoCellAnchor>
    <xdr:from>
      <xdr:col>2</xdr:col>
      <xdr:colOff>494050</xdr:colOff>
      <xdr:row>52</xdr:row>
      <xdr:rowOff>1</xdr:rowOff>
    </xdr:from>
    <xdr:to>
      <xdr:col>6</xdr:col>
      <xdr:colOff>76286</xdr:colOff>
      <xdr:row>56</xdr:row>
      <xdr:rowOff>33423</xdr:rowOff>
    </xdr:to>
    <xdr:sp macro="" textlink="">
      <xdr:nvSpPr>
        <xdr:cNvPr id="24" name="CuadroTexto 23">
          <a:extLst>
            <a:ext uri="{FF2B5EF4-FFF2-40B4-BE49-F238E27FC236}">
              <a16:creationId xmlns:a16="http://schemas.microsoft.com/office/drawing/2014/main" id="{B66E1ACF-9DBC-4B97-A3F8-FCB00F805E9A}"/>
            </a:ext>
          </a:extLst>
        </xdr:cNvPr>
        <xdr:cNvSpPr txBox="1"/>
      </xdr:nvSpPr>
      <xdr:spPr>
        <a:xfrm>
          <a:off x="4324757" y="12030490"/>
          <a:ext cx="2646801" cy="77885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chemeClr val="accent1"/>
              </a:solidFill>
              <a:latin typeface="ADLaM Display" panose="020F0502020204030204" pitchFamily="2" charset="0"/>
              <a:ea typeface="ADLaM Display" panose="020F0502020204030204" pitchFamily="2" charset="0"/>
              <a:cs typeface="ADLaM Display" panose="020F0502020204030204" pitchFamily="2" charset="0"/>
            </a:rPr>
            <a:t>Gestión con valores para resultados</a:t>
          </a:r>
        </a:p>
      </xdr:txBody>
    </xdr:sp>
    <xdr:clientData/>
  </xdr:twoCellAnchor>
  <xdr:twoCellAnchor>
    <xdr:from>
      <xdr:col>14</xdr:col>
      <xdr:colOff>269185</xdr:colOff>
      <xdr:row>14</xdr:row>
      <xdr:rowOff>41413</xdr:rowOff>
    </xdr:from>
    <xdr:to>
      <xdr:col>18</xdr:col>
      <xdr:colOff>219053</xdr:colOff>
      <xdr:row>25</xdr:row>
      <xdr:rowOff>165652</xdr:rowOff>
    </xdr:to>
    <xdr:sp macro="" textlink="">
      <xdr:nvSpPr>
        <xdr:cNvPr id="25" name="Rectángulo: esquinas redondeadas 24">
          <a:extLst>
            <a:ext uri="{FF2B5EF4-FFF2-40B4-BE49-F238E27FC236}">
              <a16:creationId xmlns:a16="http://schemas.microsoft.com/office/drawing/2014/main" id="{23EEB30A-4C0C-41D2-AD49-2F41364C1815}"/>
            </a:ext>
          </a:extLst>
        </xdr:cNvPr>
        <xdr:cNvSpPr/>
      </xdr:nvSpPr>
      <xdr:spPr>
        <a:xfrm>
          <a:off x="12527446" y="2091359"/>
          <a:ext cx="3014433" cy="2174184"/>
        </a:xfrm>
        <a:prstGeom prst="roundRect">
          <a:avLst/>
        </a:prstGeom>
        <a:solidFill>
          <a:schemeClr val="bg1"/>
        </a:solidFill>
        <a:ln w="5715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14</xdr:col>
      <xdr:colOff>519381</xdr:colOff>
      <xdr:row>15</xdr:row>
      <xdr:rowOff>7073</xdr:rowOff>
    </xdr:from>
    <xdr:ext cx="535659" cy="937629"/>
    <xdr:sp macro="" textlink="">
      <xdr:nvSpPr>
        <xdr:cNvPr id="26" name="Rectángulo 25">
          <a:extLst>
            <a:ext uri="{FF2B5EF4-FFF2-40B4-BE49-F238E27FC236}">
              <a16:creationId xmlns:a16="http://schemas.microsoft.com/office/drawing/2014/main" id="{AF7BF0D3-F353-4F00-BE7C-5F9BABB3E58B}"/>
            </a:ext>
          </a:extLst>
        </xdr:cNvPr>
        <xdr:cNvSpPr/>
      </xdr:nvSpPr>
      <xdr:spPr>
        <a:xfrm>
          <a:off x="13812968" y="3237290"/>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rgbClr val="7030A0"/>
              </a:solidFill>
              <a:effectLst/>
            </a:rPr>
            <a:t>5</a:t>
          </a:r>
        </a:p>
      </xdr:txBody>
    </xdr:sp>
    <xdr:clientData/>
  </xdr:oneCellAnchor>
  <xdr:twoCellAnchor>
    <xdr:from>
      <xdr:col>14</xdr:col>
      <xdr:colOff>387612</xdr:colOff>
      <xdr:row>20</xdr:row>
      <xdr:rowOff>53404</xdr:rowOff>
    </xdr:from>
    <xdr:to>
      <xdr:col>18</xdr:col>
      <xdr:colOff>20707</xdr:colOff>
      <xdr:row>24</xdr:row>
      <xdr:rowOff>20706</xdr:rowOff>
    </xdr:to>
    <xdr:sp macro="" textlink="">
      <xdr:nvSpPr>
        <xdr:cNvPr id="28" name="CuadroTexto 27">
          <a:extLst>
            <a:ext uri="{FF2B5EF4-FFF2-40B4-BE49-F238E27FC236}">
              <a16:creationId xmlns:a16="http://schemas.microsoft.com/office/drawing/2014/main" id="{18893823-656F-40D3-BD1E-DA134C7E8243}"/>
            </a:ext>
          </a:extLst>
        </xdr:cNvPr>
        <xdr:cNvSpPr txBox="1"/>
      </xdr:nvSpPr>
      <xdr:spPr>
        <a:xfrm>
          <a:off x="12645873" y="3221502"/>
          <a:ext cx="2697660" cy="7127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rgbClr val="7030A0"/>
              </a:solidFill>
              <a:latin typeface="ADLaM Display" panose="020F0502020204030204" pitchFamily="2" charset="0"/>
              <a:ea typeface="ADLaM Display" panose="020F0502020204030204" pitchFamily="2" charset="0"/>
              <a:cs typeface="ADLaM Display" panose="020F0502020204030204" pitchFamily="2" charset="0"/>
            </a:rPr>
            <a:t>Información y Comunicación</a:t>
          </a:r>
        </a:p>
      </xdr:txBody>
    </xdr:sp>
    <xdr:clientData/>
  </xdr:twoCellAnchor>
  <xdr:twoCellAnchor>
    <xdr:from>
      <xdr:col>14</xdr:col>
      <xdr:colOff>186359</xdr:colOff>
      <xdr:row>29</xdr:row>
      <xdr:rowOff>165652</xdr:rowOff>
    </xdr:from>
    <xdr:to>
      <xdr:col>18</xdr:col>
      <xdr:colOff>136227</xdr:colOff>
      <xdr:row>41</xdr:row>
      <xdr:rowOff>124240</xdr:rowOff>
    </xdr:to>
    <xdr:sp macro="" textlink="">
      <xdr:nvSpPr>
        <xdr:cNvPr id="29" name="Rectángulo: esquinas redondeadas 28">
          <a:extLst>
            <a:ext uri="{FF2B5EF4-FFF2-40B4-BE49-F238E27FC236}">
              <a16:creationId xmlns:a16="http://schemas.microsoft.com/office/drawing/2014/main" id="{AC4826FF-83B8-4DDB-B2C8-7FCA6796CE11}"/>
            </a:ext>
          </a:extLst>
        </xdr:cNvPr>
        <xdr:cNvSpPr/>
      </xdr:nvSpPr>
      <xdr:spPr>
        <a:xfrm>
          <a:off x="12444620" y="5010978"/>
          <a:ext cx="3014433" cy="2194892"/>
        </a:xfrm>
        <a:prstGeom prst="roundRect">
          <a:avLst/>
        </a:prstGeom>
        <a:solidFill>
          <a:schemeClr val="bg1"/>
        </a:solidFill>
        <a:ln w="571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14</xdr:col>
      <xdr:colOff>436555</xdr:colOff>
      <xdr:row>30</xdr:row>
      <xdr:rowOff>131311</xdr:rowOff>
    </xdr:from>
    <xdr:ext cx="535659" cy="937629"/>
    <xdr:sp macro="" textlink="">
      <xdr:nvSpPr>
        <xdr:cNvPr id="30" name="Rectángulo 29">
          <a:extLst>
            <a:ext uri="{FF2B5EF4-FFF2-40B4-BE49-F238E27FC236}">
              <a16:creationId xmlns:a16="http://schemas.microsoft.com/office/drawing/2014/main" id="{630EC5F0-AC73-48A5-9987-D46D8BCB8A50}"/>
            </a:ext>
          </a:extLst>
        </xdr:cNvPr>
        <xdr:cNvSpPr/>
      </xdr:nvSpPr>
      <xdr:spPr>
        <a:xfrm>
          <a:off x="13730142" y="7150822"/>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accent2"/>
              </a:solidFill>
              <a:effectLst/>
            </a:rPr>
            <a:t>6</a:t>
          </a:r>
        </a:p>
      </xdr:txBody>
    </xdr:sp>
    <xdr:clientData/>
  </xdr:oneCellAnchor>
  <xdr:twoCellAnchor>
    <xdr:from>
      <xdr:col>14</xdr:col>
      <xdr:colOff>366906</xdr:colOff>
      <xdr:row>34</xdr:row>
      <xdr:rowOff>144945</xdr:rowOff>
    </xdr:from>
    <xdr:to>
      <xdr:col>17</xdr:col>
      <xdr:colOff>715283</xdr:colOff>
      <xdr:row>40</xdr:row>
      <xdr:rowOff>103532</xdr:rowOff>
    </xdr:to>
    <xdr:sp macro="" textlink="">
      <xdr:nvSpPr>
        <xdr:cNvPr id="32" name="CuadroTexto 31">
          <a:extLst>
            <a:ext uri="{FF2B5EF4-FFF2-40B4-BE49-F238E27FC236}">
              <a16:creationId xmlns:a16="http://schemas.microsoft.com/office/drawing/2014/main" id="{407F3430-AA77-4FE3-9B4F-93C8D1D1090D}"/>
            </a:ext>
          </a:extLst>
        </xdr:cNvPr>
        <xdr:cNvSpPr txBox="1"/>
      </xdr:nvSpPr>
      <xdr:spPr>
        <a:xfrm>
          <a:off x="12625167" y="5922065"/>
          <a:ext cx="2646801" cy="10767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chemeClr val="accent2"/>
              </a:solidFill>
              <a:latin typeface="ADLaM Display" panose="020F0502020204030204" pitchFamily="2" charset="0"/>
              <a:ea typeface="ADLaM Display" panose="020F0502020204030204" pitchFamily="2" charset="0"/>
              <a:cs typeface="ADLaM Display" panose="020F0502020204030204" pitchFamily="2" charset="0"/>
            </a:rPr>
            <a:t>Gestión del conocimiento y</a:t>
          </a:r>
          <a:r>
            <a:rPr lang="es-CO" sz="1800" b="0" kern="1200" baseline="0">
              <a:solidFill>
                <a:schemeClr val="accent2"/>
              </a:solidFill>
              <a:latin typeface="ADLaM Display" panose="020F0502020204030204" pitchFamily="2" charset="0"/>
              <a:ea typeface="ADLaM Display" panose="020F0502020204030204" pitchFamily="2" charset="0"/>
              <a:cs typeface="ADLaM Display" panose="020F0502020204030204" pitchFamily="2" charset="0"/>
            </a:rPr>
            <a:t> la innovación</a:t>
          </a:r>
          <a:endParaRPr lang="es-CO" sz="1800" b="0" kern="1200">
            <a:solidFill>
              <a:schemeClr val="accent2"/>
            </a:solidFill>
            <a:latin typeface="ADLaM Display" panose="020F0502020204030204" pitchFamily="2" charset="0"/>
            <a:ea typeface="ADLaM Display" panose="020F0502020204030204" pitchFamily="2" charset="0"/>
            <a:cs typeface="ADLaM Display" panose="020F0502020204030204" pitchFamily="2" charset="0"/>
          </a:endParaRPr>
        </a:p>
      </xdr:txBody>
    </xdr:sp>
    <xdr:clientData/>
  </xdr:twoCellAnchor>
  <xdr:twoCellAnchor>
    <xdr:from>
      <xdr:col>14</xdr:col>
      <xdr:colOff>165652</xdr:colOff>
      <xdr:row>43</xdr:row>
      <xdr:rowOff>144946</xdr:rowOff>
    </xdr:from>
    <xdr:to>
      <xdr:col>18</xdr:col>
      <xdr:colOff>115520</xdr:colOff>
      <xdr:row>54</xdr:row>
      <xdr:rowOff>78104</xdr:rowOff>
    </xdr:to>
    <xdr:sp macro="" textlink="">
      <xdr:nvSpPr>
        <xdr:cNvPr id="33" name="Rectángulo: esquinas redondeadas 32">
          <a:extLst>
            <a:ext uri="{FF2B5EF4-FFF2-40B4-BE49-F238E27FC236}">
              <a16:creationId xmlns:a16="http://schemas.microsoft.com/office/drawing/2014/main" id="{E8539866-B9F0-42E6-A1AF-6ED8353E7F9C}"/>
            </a:ext>
          </a:extLst>
        </xdr:cNvPr>
        <xdr:cNvSpPr/>
      </xdr:nvSpPr>
      <xdr:spPr>
        <a:xfrm>
          <a:off x="10125489" y="7599294"/>
          <a:ext cx="3014433" cy="1983103"/>
        </a:xfrm>
        <a:prstGeom prst="roundRect">
          <a:avLst/>
        </a:prstGeom>
        <a:solidFill>
          <a:schemeClr val="bg1"/>
        </a:solidFill>
        <a:ln w="57150">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14</xdr:col>
      <xdr:colOff>415848</xdr:colOff>
      <xdr:row>44</xdr:row>
      <xdr:rowOff>110605</xdr:rowOff>
    </xdr:from>
    <xdr:ext cx="535659" cy="937629"/>
    <xdr:sp macro="" textlink="">
      <xdr:nvSpPr>
        <xdr:cNvPr id="34" name="Rectángulo 33">
          <a:extLst>
            <a:ext uri="{FF2B5EF4-FFF2-40B4-BE49-F238E27FC236}">
              <a16:creationId xmlns:a16="http://schemas.microsoft.com/office/drawing/2014/main" id="{C99E7BDE-C25F-489D-9AD2-6C60E082D3CB}"/>
            </a:ext>
          </a:extLst>
        </xdr:cNvPr>
        <xdr:cNvSpPr/>
      </xdr:nvSpPr>
      <xdr:spPr>
        <a:xfrm>
          <a:off x="13709435" y="10650225"/>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chemeClr val="accent1">
                  <a:lumMod val="75000"/>
                </a:schemeClr>
              </a:solidFill>
              <a:effectLst/>
            </a:rPr>
            <a:t>7</a:t>
          </a:r>
        </a:p>
      </xdr:txBody>
    </xdr:sp>
    <xdr:clientData/>
  </xdr:oneCellAnchor>
  <xdr:twoCellAnchor>
    <xdr:from>
      <xdr:col>14</xdr:col>
      <xdr:colOff>449731</xdr:colOff>
      <xdr:row>50</xdr:row>
      <xdr:rowOff>94817</xdr:rowOff>
    </xdr:from>
    <xdr:to>
      <xdr:col>18</xdr:col>
      <xdr:colOff>31967</xdr:colOff>
      <xdr:row>53</xdr:row>
      <xdr:rowOff>25430</xdr:rowOff>
    </xdr:to>
    <xdr:sp macro="" textlink="">
      <xdr:nvSpPr>
        <xdr:cNvPr id="36" name="CuadroTexto 35">
          <a:extLst>
            <a:ext uri="{FF2B5EF4-FFF2-40B4-BE49-F238E27FC236}">
              <a16:creationId xmlns:a16="http://schemas.microsoft.com/office/drawing/2014/main" id="{0744F261-9E11-4A46-BF86-196FC46C2978}"/>
            </a:ext>
          </a:extLst>
        </xdr:cNvPr>
        <xdr:cNvSpPr txBox="1"/>
      </xdr:nvSpPr>
      <xdr:spPr>
        <a:xfrm>
          <a:off x="10409568" y="8853676"/>
          <a:ext cx="2646801" cy="48968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rgbClr val="002060"/>
              </a:solidFill>
              <a:latin typeface="ADLaM Display" panose="020F0502020204030204" pitchFamily="2" charset="0"/>
              <a:ea typeface="ADLaM Display" panose="020F0502020204030204" pitchFamily="2" charset="0"/>
              <a:cs typeface="ADLaM Display" panose="020F0502020204030204" pitchFamily="2" charset="0"/>
            </a:rPr>
            <a:t>Control interno</a:t>
          </a:r>
        </a:p>
      </xdr:txBody>
    </xdr:sp>
    <xdr:clientData/>
  </xdr:twoCellAnchor>
  <xdr:twoCellAnchor>
    <xdr:from>
      <xdr:col>2</xdr:col>
      <xdr:colOff>199300</xdr:colOff>
      <xdr:row>65</xdr:row>
      <xdr:rowOff>26746</xdr:rowOff>
    </xdr:from>
    <xdr:to>
      <xdr:col>6</xdr:col>
      <xdr:colOff>149168</xdr:colOff>
      <xdr:row>77</xdr:row>
      <xdr:rowOff>107402</xdr:rowOff>
    </xdr:to>
    <xdr:sp macro="" textlink="">
      <xdr:nvSpPr>
        <xdr:cNvPr id="37" name="Rectángulo: esquinas redondeadas 36">
          <a:extLst>
            <a:ext uri="{FF2B5EF4-FFF2-40B4-BE49-F238E27FC236}">
              <a16:creationId xmlns:a16="http://schemas.microsoft.com/office/drawing/2014/main" id="{F4EC6295-41A4-4237-81D3-ECE9A01DA090}"/>
            </a:ext>
          </a:extLst>
        </xdr:cNvPr>
        <xdr:cNvSpPr/>
      </xdr:nvSpPr>
      <xdr:spPr>
        <a:xfrm>
          <a:off x="1707425" y="16576434"/>
          <a:ext cx="2966118" cy="2521437"/>
        </a:xfrm>
        <a:prstGeom prst="roundRect">
          <a:avLst/>
        </a:prstGeom>
        <a:solidFill>
          <a:schemeClr val="bg1"/>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oneCellAnchor>
    <xdr:from>
      <xdr:col>2</xdr:col>
      <xdr:colOff>747153</xdr:colOff>
      <xdr:row>66</xdr:row>
      <xdr:rowOff>27780</xdr:rowOff>
    </xdr:from>
    <xdr:ext cx="535659" cy="937629"/>
    <xdr:sp macro="" textlink="">
      <xdr:nvSpPr>
        <xdr:cNvPr id="38" name="Rectángulo 37">
          <a:extLst>
            <a:ext uri="{FF2B5EF4-FFF2-40B4-BE49-F238E27FC236}">
              <a16:creationId xmlns:a16="http://schemas.microsoft.com/office/drawing/2014/main" id="{969FC786-29C3-42C1-82CA-E5C3048E4A5A}"/>
            </a:ext>
          </a:extLst>
        </xdr:cNvPr>
        <xdr:cNvSpPr/>
      </xdr:nvSpPr>
      <xdr:spPr>
        <a:xfrm>
          <a:off x="4577860" y="14667291"/>
          <a:ext cx="535659" cy="937629"/>
        </a:xfrm>
        <a:prstGeom prst="rect">
          <a:avLst/>
        </a:prstGeom>
        <a:noFill/>
      </xdr:spPr>
      <xdr:txBody>
        <a:bodyPr wrap="none" lIns="91440" tIns="45720" rIns="91440" bIns="45720">
          <a:spAutoFit/>
          <a:scene3d>
            <a:camera prst="orthographicFront"/>
            <a:lightRig rig="soft" dir="t">
              <a:rot lat="0" lon="0" rev="15600000"/>
            </a:lightRig>
          </a:scene3d>
          <a:sp3d extrusionH="57150" prstMaterial="softEdge">
            <a:bevelT w="25400" h="38100"/>
          </a:sp3d>
        </a:bodyPr>
        <a:lstStyle/>
        <a:p>
          <a:pPr algn="ctr"/>
          <a:r>
            <a:rPr lang="es-ES" sz="5400" b="1" cap="none" spc="0">
              <a:ln/>
              <a:solidFill>
                <a:srgbClr val="FF0000"/>
              </a:solidFill>
              <a:effectLst/>
            </a:rPr>
            <a:t>4</a:t>
          </a:r>
        </a:p>
      </xdr:txBody>
    </xdr:sp>
    <xdr:clientData/>
  </xdr:oneCellAnchor>
  <xdr:twoCellAnchor>
    <xdr:from>
      <xdr:col>2</xdr:col>
      <xdr:colOff>636089</xdr:colOff>
      <xdr:row>71</xdr:row>
      <xdr:rowOff>124240</xdr:rowOff>
    </xdr:from>
    <xdr:to>
      <xdr:col>6</xdr:col>
      <xdr:colOff>19844</xdr:colOff>
      <xdr:row>75</xdr:row>
      <xdr:rowOff>128963</xdr:rowOff>
    </xdr:to>
    <xdr:sp macro="" textlink="">
      <xdr:nvSpPr>
        <xdr:cNvPr id="40" name="CuadroTexto 39">
          <a:extLst>
            <a:ext uri="{FF2B5EF4-FFF2-40B4-BE49-F238E27FC236}">
              <a16:creationId xmlns:a16="http://schemas.microsoft.com/office/drawing/2014/main" id="{522AA7FD-D1A0-4B58-8577-F8C7B8C555EC}"/>
            </a:ext>
          </a:extLst>
        </xdr:cNvPr>
        <xdr:cNvSpPr txBox="1"/>
      </xdr:nvSpPr>
      <xdr:spPr>
        <a:xfrm>
          <a:off x="2144214" y="17924084"/>
          <a:ext cx="2400005" cy="79847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rgbClr val="FF0000"/>
              </a:solidFill>
              <a:latin typeface="ADLaM Display" panose="020F0502020204030204" pitchFamily="2" charset="0"/>
              <a:ea typeface="ADLaM Display" panose="020F0502020204030204" pitchFamily="2" charset="0"/>
              <a:cs typeface="ADLaM Display" panose="020F0502020204030204" pitchFamily="2" charset="0"/>
            </a:rPr>
            <a:t>Evaluación</a:t>
          </a:r>
          <a:r>
            <a:rPr lang="es-CO" sz="1800" b="0" kern="1200" baseline="0">
              <a:solidFill>
                <a:srgbClr val="FF0000"/>
              </a:solidFill>
              <a:latin typeface="ADLaM Display" panose="020F0502020204030204" pitchFamily="2" charset="0"/>
              <a:ea typeface="ADLaM Display" panose="020F0502020204030204" pitchFamily="2" charset="0"/>
              <a:cs typeface="ADLaM Display" panose="020F0502020204030204" pitchFamily="2" charset="0"/>
            </a:rPr>
            <a:t> de resultados</a:t>
          </a:r>
          <a:endParaRPr lang="es-CO" sz="1800" b="0" kern="1200">
            <a:solidFill>
              <a:srgbClr val="FF0000"/>
            </a:solidFill>
            <a:latin typeface="ADLaM Display" panose="020F0502020204030204" pitchFamily="2" charset="0"/>
            <a:ea typeface="ADLaM Display" panose="020F0502020204030204" pitchFamily="2" charset="0"/>
            <a:cs typeface="ADLaM Display" panose="020F0502020204030204" pitchFamily="2" charset="0"/>
          </a:endParaRPr>
        </a:p>
      </xdr:txBody>
    </xdr:sp>
    <xdr:clientData/>
  </xdr:twoCellAnchor>
  <xdr:twoCellAnchor editAs="oneCell">
    <xdr:from>
      <xdr:col>4</xdr:col>
      <xdr:colOff>207065</xdr:colOff>
      <xdr:row>30</xdr:row>
      <xdr:rowOff>124240</xdr:rowOff>
    </xdr:from>
    <xdr:to>
      <xdr:col>5</xdr:col>
      <xdr:colOff>355323</xdr:colOff>
      <xdr:row>34</xdr:row>
      <xdr:rowOff>92179</xdr:rowOff>
    </xdr:to>
    <xdr:pic>
      <xdr:nvPicPr>
        <xdr:cNvPr id="42" name="Gráfico 41" descr="Objetivo con relleno sólido">
          <a:extLst>
            <a:ext uri="{FF2B5EF4-FFF2-40B4-BE49-F238E27FC236}">
              <a16:creationId xmlns:a16="http://schemas.microsoft.com/office/drawing/2014/main" id="{E011FE14-88ED-0C84-8F89-77825A49952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570054" y="7392229"/>
          <a:ext cx="914400" cy="914400"/>
        </a:xfrm>
        <a:prstGeom prst="rect">
          <a:avLst/>
        </a:prstGeom>
      </xdr:spPr>
    </xdr:pic>
    <xdr:clientData/>
  </xdr:twoCellAnchor>
  <xdr:twoCellAnchor editAs="oneCell">
    <xdr:from>
      <xdr:col>1</xdr:col>
      <xdr:colOff>721276</xdr:colOff>
      <xdr:row>1</xdr:row>
      <xdr:rowOff>123377</xdr:rowOff>
    </xdr:from>
    <xdr:to>
      <xdr:col>8</xdr:col>
      <xdr:colOff>8627</xdr:colOff>
      <xdr:row>5</xdr:row>
      <xdr:rowOff>93920</xdr:rowOff>
    </xdr:to>
    <xdr:pic>
      <xdr:nvPicPr>
        <xdr:cNvPr id="43" name="Imagen 42">
          <a:extLst>
            <a:ext uri="{FF2B5EF4-FFF2-40B4-BE49-F238E27FC236}">
              <a16:creationId xmlns:a16="http://schemas.microsoft.com/office/drawing/2014/main" id="{E5CF7DEB-D4DF-259E-8CEE-ED4493E3384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75339" y="321815"/>
          <a:ext cx="4565788" cy="1736636"/>
        </a:xfrm>
        <a:prstGeom prst="rect">
          <a:avLst/>
        </a:prstGeom>
        <a:noFill/>
        <a:ln>
          <a:noFill/>
        </a:ln>
      </xdr:spPr>
    </xdr:pic>
    <xdr:clientData/>
  </xdr:twoCellAnchor>
  <xdr:twoCellAnchor editAs="oneCell">
    <xdr:from>
      <xdr:col>4</xdr:col>
      <xdr:colOff>218282</xdr:colOff>
      <xdr:row>46</xdr:row>
      <xdr:rowOff>59531</xdr:rowOff>
    </xdr:from>
    <xdr:to>
      <xdr:col>5</xdr:col>
      <xdr:colOff>378619</xdr:colOff>
      <xdr:row>50</xdr:row>
      <xdr:rowOff>1587</xdr:rowOff>
    </xdr:to>
    <xdr:pic>
      <xdr:nvPicPr>
        <xdr:cNvPr id="5" name="Gráfico 4" descr="Presentación con gráfico circular con relleno sólido">
          <a:extLst>
            <a:ext uri="{FF2B5EF4-FFF2-40B4-BE49-F238E27FC236}">
              <a16:creationId xmlns:a16="http://schemas.microsoft.com/office/drawing/2014/main" id="{05D5D122-1D86-E921-1035-33A8FF6A048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234532" y="12065000"/>
          <a:ext cx="914400" cy="914400"/>
        </a:xfrm>
        <a:prstGeom prst="rect">
          <a:avLst/>
        </a:prstGeom>
      </xdr:spPr>
    </xdr:pic>
    <xdr:clientData/>
  </xdr:twoCellAnchor>
  <xdr:twoCellAnchor editAs="oneCell">
    <xdr:from>
      <xdr:col>4</xdr:col>
      <xdr:colOff>377032</xdr:colOff>
      <xdr:row>66</xdr:row>
      <xdr:rowOff>19844</xdr:rowOff>
    </xdr:from>
    <xdr:to>
      <xdr:col>5</xdr:col>
      <xdr:colOff>537369</xdr:colOff>
      <xdr:row>70</xdr:row>
      <xdr:rowOff>80963</xdr:rowOff>
    </xdr:to>
    <xdr:pic>
      <xdr:nvPicPr>
        <xdr:cNvPr id="7" name="Gráfico 6" descr="Velocímetro bajo con relleno sólido">
          <a:extLst>
            <a:ext uri="{FF2B5EF4-FFF2-40B4-BE49-F238E27FC236}">
              <a16:creationId xmlns:a16="http://schemas.microsoft.com/office/drawing/2014/main" id="{2806B31E-FF69-AC1A-141A-E451C8971E6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3393282" y="16767969"/>
          <a:ext cx="914400" cy="914400"/>
        </a:xfrm>
        <a:prstGeom prst="rect">
          <a:avLst/>
        </a:prstGeom>
      </xdr:spPr>
    </xdr:pic>
    <xdr:clientData/>
  </xdr:twoCellAnchor>
  <xdr:twoCellAnchor editAs="oneCell">
    <xdr:from>
      <xdr:col>16</xdr:col>
      <xdr:colOff>178594</xdr:colOff>
      <xdr:row>15</xdr:row>
      <xdr:rowOff>218281</xdr:rowOff>
    </xdr:from>
    <xdr:to>
      <xdr:col>17</xdr:col>
      <xdr:colOff>338932</xdr:colOff>
      <xdr:row>19</xdr:row>
      <xdr:rowOff>250825</xdr:rowOff>
    </xdr:to>
    <xdr:pic>
      <xdr:nvPicPr>
        <xdr:cNvPr id="9" name="Gráfico 8" descr="Gesto de aguantar con relleno sólido">
          <a:extLst>
            <a:ext uri="{FF2B5EF4-FFF2-40B4-BE49-F238E27FC236}">
              <a16:creationId xmlns:a16="http://schemas.microsoft.com/office/drawing/2014/main" id="{2C32D8F3-9347-CB61-3C9D-C27D6E15D52A}"/>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13295313" y="4226719"/>
          <a:ext cx="914400" cy="914400"/>
        </a:xfrm>
        <a:prstGeom prst="rect">
          <a:avLst/>
        </a:prstGeom>
      </xdr:spPr>
    </xdr:pic>
    <xdr:clientData/>
  </xdr:twoCellAnchor>
  <xdr:twoCellAnchor editAs="oneCell">
    <xdr:from>
      <xdr:col>16</xdr:col>
      <xdr:colOff>198438</xdr:colOff>
      <xdr:row>30</xdr:row>
      <xdr:rowOff>158750</xdr:rowOff>
    </xdr:from>
    <xdr:to>
      <xdr:col>17</xdr:col>
      <xdr:colOff>358776</xdr:colOff>
      <xdr:row>34</xdr:row>
      <xdr:rowOff>160338</xdr:rowOff>
    </xdr:to>
    <xdr:pic>
      <xdr:nvPicPr>
        <xdr:cNvPr id="14" name="Gráfico 13" descr="Cabeza con engranajes con relleno sólido">
          <a:extLst>
            <a:ext uri="{FF2B5EF4-FFF2-40B4-BE49-F238E27FC236}">
              <a16:creationId xmlns:a16="http://schemas.microsoft.com/office/drawing/2014/main" id="{9453CAC4-0DA2-85E2-2D01-6E836CB45A8B}"/>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13315157" y="8036719"/>
          <a:ext cx="914400" cy="914400"/>
        </a:xfrm>
        <a:prstGeom prst="rect">
          <a:avLst/>
        </a:prstGeom>
      </xdr:spPr>
    </xdr:pic>
    <xdr:clientData/>
  </xdr:twoCellAnchor>
  <xdr:twoCellAnchor editAs="oneCell">
    <xdr:from>
      <xdr:col>16</xdr:col>
      <xdr:colOff>99219</xdr:colOff>
      <xdr:row>45</xdr:row>
      <xdr:rowOff>-1</xdr:rowOff>
    </xdr:from>
    <xdr:to>
      <xdr:col>17</xdr:col>
      <xdr:colOff>259557</xdr:colOff>
      <xdr:row>48</xdr:row>
      <xdr:rowOff>140492</xdr:rowOff>
    </xdr:to>
    <xdr:pic>
      <xdr:nvPicPr>
        <xdr:cNvPr id="46" name="Gráfico 45" descr="Portapapeles comprobado con relleno sólido">
          <a:extLst>
            <a:ext uri="{FF2B5EF4-FFF2-40B4-BE49-F238E27FC236}">
              <a16:creationId xmlns:a16="http://schemas.microsoft.com/office/drawing/2014/main" id="{3AB7532E-576E-4926-13B5-CB4CD874B6E9}"/>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13215938" y="11747499"/>
          <a:ext cx="914400" cy="914400"/>
        </a:xfrm>
        <a:prstGeom prst="rect">
          <a:avLst/>
        </a:prstGeom>
      </xdr:spPr>
    </xdr:pic>
    <xdr:clientData/>
  </xdr:twoCellAnchor>
  <xdr:twoCellAnchor>
    <xdr:from>
      <xdr:col>14</xdr:col>
      <xdr:colOff>-1</xdr:colOff>
      <xdr:row>64</xdr:row>
      <xdr:rowOff>119062</xdr:rowOff>
    </xdr:from>
    <xdr:to>
      <xdr:col>17</xdr:col>
      <xdr:colOff>703930</xdr:colOff>
      <xdr:row>78</xdr:row>
      <xdr:rowOff>52220</xdr:rowOff>
    </xdr:to>
    <xdr:sp macro="" textlink="">
      <xdr:nvSpPr>
        <xdr:cNvPr id="2" name="Rectángulo: esquinas redondeadas 1">
          <a:extLst>
            <a:ext uri="{FF2B5EF4-FFF2-40B4-BE49-F238E27FC236}">
              <a16:creationId xmlns:a16="http://schemas.microsoft.com/office/drawing/2014/main" id="{DD3896AF-1882-4A33-8F31-C2140FBE7823}"/>
            </a:ext>
          </a:extLst>
        </xdr:cNvPr>
        <xdr:cNvSpPr/>
      </xdr:nvSpPr>
      <xdr:spPr>
        <a:xfrm>
          <a:off x="11608593" y="16470312"/>
          <a:ext cx="2966118" cy="2770814"/>
        </a:xfrm>
        <a:prstGeom prst="roundRect">
          <a:avLst/>
        </a:prstGeom>
        <a:solidFill>
          <a:schemeClr val="bg1"/>
        </a:solidFill>
        <a:ln w="57150">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14</xdr:col>
      <xdr:colOff>165016</xdr:colOff>
      <xdr:row>68</xdr:row>
      <xdr:rowOff>9402</xdr:rowOff>
    </xdr:from>
    <xdr:to>
      <xdr:col>17</xdr:col>
      <xdr:colOff>501315</xdr:colOff>
      <xdr:row>71</xdr:row>
      <xdr:rowOff>118608</xdr:rowOff>
    </xdr:to>
    <xdr:sp macro="" textlink="">
      <xdr:nvSpPr>
        <xdr:cNvPr id="3" name="CuadroTexto 2">
          <a:hlinkClick xmlns:r="http://schemas.openxmlformats.org/officeDocument/2006/relationships" r:id="rId17"/>
          <a:extLst>
            <a:ext uri="{FF2B5EF4-FFF2-40B4-BE49-F238E27FC236}">
              <a16:creationId xmlns:a16="http://schemas.microsoft.com/office/drawing/2014/main" id="{41A9B528-E17A-418B-BAC7-394F45685BC5}"/>
            </a:ext>
          </a:extLst>
        </xdr:cNvPr>
        <xdr:cNvSpPr txBox="1"/>
      </xdr:nvSpPr>
      <xdr:spPr>
        <a:xfrm>
          <a:off x="11773610" y="17213933"/>
          <a:ext cx="2598486" cy="7045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0" kern="1200">
              <a:solidFill>
                <a:srgbClr val="002060"/>
              </a:solidFill>
              <a:latin typeface="ADLaM Display" panose="020F0502020204030204" pitchFamily="2" charset="0"/>
              <a:ea typeface="ADLaM Display" panose="020F0502020204030204" pitchFamily="2" charset="0"/>
              <a:cs typeface="ADLaM Display" panose="020F0502020204030204" pitchFamily="2" charset="0"/>
            </a:rPr>
            <a:t>Resolución 1110</a:t>
          </a:r>
          <a:r>
            <a:rPr lang="es-CO" sz="1800" b="0" kern="1200" baseline="0">
              <a:solidFill>
                <a:srgbClr val="002060"/>
              </a:solidFill>
              <a:latin typeface="ADLaM Display" panose="020F0502020204030204" pitchFamily="2" charset="0"/>
              <a:ea typeface="ADLaM Display" panose="020F0502020204030204" pitchFamily="2" charset="0"/>
              <a:cs typeface="ADLaM Display" panose="020F0502020204030204" pitchFamily="2" charset="0"/>
            </a:rPr>
            <a:t> de 2024</a:t>
          </a:r>
          <a:endParaRPr lang="es-CO" sz="1800" b="0" kern="1200">
            <a:solidFill>
              <a:srgbClr val="002060"/>
            </a:solidFill>
            <a:latin typeface="ADLaM Display" panose="020F0502020204030204" pitchFamily="2" charset="0"/>
            <a:ea typeface="ADLaM Display" panose="020F0502020204030204" pitchFamily="2" charset="0"/>
            <a:cs typeface="ADLaM Display" panose="020F0502020204030204" pitchFamily="2" charset="0"/>
          </a:endParaRPr>
        </a:p>
      </xdr:txBody>
    </xdr:sp>
    <xdr:clientData/>
  </xdr:twoCellAnchor>
  <xdr:twoCellAnchor editAs="oneCell">
    <xdr:from>
      <xdr:col>15</xdr:col>
      <xdr:colOff>337344</xdr:colOff>
      <xdr:row>72</xdr:row>
      <xdr:rowOff>119062</xdr:rowOff>
    </xdr:from>
    <xdr:to>
      <xdr:col>16</xdr:col>
      <xdr:colOff>497681</xdr:colOff>
      <xdr:row>77</xdr:row>
      <xdr:rowOff>41274</xdr:rowOff>
    </xdr:to>
    <xdr:pic>
      <xdr:nvPicPr>
        <xdr:cNvPr id="6" name="Gráfico 5" descr="Marca de insignia contorno">
          <a:extLst>
            <a:ext uri="{FF2B5EF4-FFF2-40B4-BE49-F238E27FC236}">
              <a16:creationId xmlns:a16="http://schemas.microsoft.com/office/drawing/2014/main" id="{8B5DB6C6-2C98-98E9-F258-BEECC9075564}"/>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12700000" y="18117343"/>
          <a:ext cx="914400" cy="914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81F59495-D0FB-471B-BC1D-708B271DD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0</xdr:rowOff>
    </xdr:from>
    <xdr:to>
      <xdr:col>0</xdr:col>
      <xdr:colOff>1823357</xdr:colOff>
      <xdr:row>17</xdr:row>
      <xdr:rowOff>174746</xdr:rowOff>
    </xdr:to>
    <xdr:grpSp>
      <xdr:nvGrpSpPr>
        <xdr:cNvPr id="3" name="Grupo 2">
          <a:extLst>
            <a:ext uri="{FF2B5EF4-FFF2-40B4-BE49-F238E27FC236}">
              <a16:creationId xmlns:a16="http://schemas.microsoft.com/office/drawing/2014/main" id="{BB313769-234D-457E-ABDD-5B70133036F7}"/>
            </a:ext>
          </a:extLst>
        </xdr:cNvPr>
        <xdr:cNvGrpSpPr/>
      </xdr:nvGrpSpPr>
      <xdr:grpSpPr>
        <a:xfrm>
          <a:off x="0" y="7175500"/>
          <a:ext cx="1823357" cy="1524121"/>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F8E18129-2929-9CBE-439F-CCC823D4B6B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9DB74A66-8872-A6C1-64D3-AAE4055DC8FF}"/>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D4C78114-B5F0-456D-9CE7-7DC14B5FD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1823357</xdr:colOff>
      <xdr:row>15</xdr:row>
      <xdr:rowOff>174746</xdr:rowOff>
    </xdr:to>
    <xdr:grpSp>
      <xdr:nvGrpSpPr>
        <xdr:cNvPr id="3" name="Grupo 2">
          <a:extLst>
            <a:ext uri="{FF2B5EF4-FFF2-40B4-BE49-F238E27FC236}">
              <a16:creationId xmlns:a16="http://schemas.microsoft.com/office/drawing/2014/main" id="{DF3604BA-35B4-4708-A096-3DC2B17858C4}"/>
            </a:ext>
          </a:extLst>
        </xdr:cNvPr>
        <xdr:cNvGrpSpPr/>
      </xdr:nvGrpSpPr>
      <xdr:grpSpPr>
        <a:xfrm>
          <a:off x="0" y="6794500"/>
          <a:ext cx="1823357" cy="1508246"/>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5F773AB8-70F5-E7E2-74DE-6E9505A37B0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A3AB9ECB-9776-92C9-7468-6920289A5CBC}"/>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A259B8E0-7AA1-4445-A7CD-28145D693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0</xdr:col>
      <xdr:colOff>1823357</xdr:colOff>
      <xdr:row>21</xdr:row>
      <xdr:rowOff>190252</xdr:rowOff>
    </xdr:to>
    <xdr:grpSp>
      <xdr:nvGrpSpPr>
        <xdr:cNvPr id="3" name="Grupo 2">
          <a:extLst>
            <a:ext uri="{FF2B5EF4-FFF2-40B4-BE49-F238E27FC236}">
              <a16:creationId xmlns:a16="http://schemas.microsoft.com/office/drawing/2014/main" id="{1EA6AFA2-1219-41C5-B353-9E6B2254F7D5}"/>
            </a:ext>
          </a:extLst>
        </xdr:cNvPr>
        <xdr:cNvGrpSpPr/>
      </xdr:nvGrpSpPr>
      <xdr:grpSpPr>
        <a:xfrm>
          <a:off x="0" y="7900581"/>
          <a:ext cx="1823357" cy="1534090"/>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4BB67C1E-D088-4EF3-A9FC-6BD2E8D44B1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EC284A53-622D-526D-0895-DCD148E32F97}"/>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FEFBB682-BCF7-478C-8583-56BC3527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1823357</xdr:colOff>
      <xdr:row>15</xdr:row>
      <xdr:rowOff>189400</xdr:rowOff>
    </xdr:to>
    <xdr:grpSp>
      <xdr:nvGrpSpPr>
        <xdr:cNvPr id="3" name="Grupo 2">
          <a:extLst>
            <a:ext uri="{FF2B5EF4-FFF2-40B4-BE49-F238E27FC236}">
              <a16:creationId xmlns:a16="http://schemas.microsoft.com/office/drawing/2014/main" id="{C2C17CC0-E77B-46C9-BDA9-DD2A9B1476A7}"/>
            </a:ext>
          </a:extLst>
        </xdr:cNvPr>
        <xdr:cNvGrpSpPr/>
      </xdr:nvGrpSpPr>
      <xdr:grpSpPr>
        <a:xfrm>
          <a:off x="0" y="7480440"/>
          <a:ext cx="1823357" cy="1515224"/>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D1C8AB3E-DA81-18D1-CEC6-66DFDC9A0DB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4BA43829-D542-1511-5654-E61ED0FD282D}"/>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2A1B46B3-82C7-406F-881D-25B0F0859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xdr:row>
      <xdr:rowOff>0</xdr:rowOff>
    </xdr:from>
    <xdr:to>
      <xdr:col>0</xdr:col>
      <xdr:colOff>1823357</xdr:colOff>
      <xdr:row>20</xdr:row>
      <xdr:rowOff>170465</xdr:rowOff>
    </xdr:to>
    <xdr:grpSp>
      <xdr:nvGrpSpPr>
        <xdr:cNvPr id="3" name="Grupo 2">
          <a:extLst>
            <a:ext uri="{FF2B5EF4-FFF2-40B4-BE49-F238E27FC236}">
              <a16:creationId xmlns:a16="http://schemas.microsoft.com/office/drawing/2014/main" id="{9EEFFB2D-8374-455E-9381-C3059063A0AD}"/>
            </a:ext>
          </a:extLst>
        </xdr:cNvPr>
        <xdr:cNvGrpSpPr/>
      </xdr:nvGrpSpPr>
      <xdr:grpSpPr>
        <a:xfrm>
          <a:off x="0" y="8498025"/>
          <a:ext cx="1823357" cy="1487502"/>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BAD8D526-EB2D-A8F9-F134-116051FD986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9F660C52-E232-AC2A-FD25-1B809AB4073A}"/>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2D9374AA-655C-45FD-B9C0-070C12C37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0</xdr:col>
      <xdr:colOff>1823357</xdr:colOff>
      <xdr:row>21</xdr:row>
      <xdr:rowOff>170465</xdr:rowOff>
    </xdr:to>
    <xdr:grpSp>
      <xdr:nvGrpSpPr>
        <xdr:cNvPr id="3" name="Grupo 2">
          <a:extLst>
            <a:ext uri="{FF2B5EF4-FFF2-40B4-BE49-F238E27FC236}">
              <a16:creationId xmlns:a16="http://schemas.microsoft.com/office/drawing/2014/main" id="{44252C3A-97A8-4F41-BBCC-4EE909347AB4}"/>
            </a:ext>
          </a:extLst>
        </xdr:cNvPr>
        <xdr:cNvGrpSpPr/>
      </xdr:nvGrpSpPr>
      <xdr:grpSpPr>
        <a:xfrm>
          <a:off x="0" y="8618876"/>
          <a:ext cx="1823357" cy="1483274"/>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9538CA49-C023-3B11-940F-F36D18D2E19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4A9CD1C5-1A15-44A2-AD00-48E9E10CBD6B}"/>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24A785F1-6E8A-4150-8702-549E0CD37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1704975</xdr:colOff>
      <xdr:row>14</xdr:row>
      <xdr:rowOff>114300</xdr:rowOff>
    </xdr:to>
    <xdr:grpSp>
      <xdr:nvGrpSpPr>
        <xdr:cNvPr id="3" name="Grupo 2">
          <a:extLst>
            <a:ext uri="{FF2B5EF4-FFF2-40B4-BE49-F238E27FC236}">
              <a16:creationId xmlns:a16="http://schemas.microsoft.com/office/drawing/2014/main" id="{AEAD9E46-4BC2-4DD5-9D10-8F4E0A0CD25F}"/>
            </a:ext>
          </a:extLst>
        </xdr:cNvPr>
        <xdr:cNvGrpSpPr/>
      </xdr:nvGrpSpPr>
      <xdr:grpSpPr>
        <a:xfrm>
          <a:off x="0" y="8875233"/>
          <a:ext cx="1704975" cy="1221858"/>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D93A75A8-299B-D4AD-DC44-711102AF0B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0E3F4816-D4E3-59B0-9A0A-34472DB8AF7C}"/>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8091F80A-95A4-4CF7-944D-255BF3A42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xdr:row>
      <xdr:rowOff>0</xdr:rowOff>
    </xdr:from>
    <xdr:to>
      <xdr:col>0</xdr:col>
      <xdr:colOff>1823357</xdr:colOff>
      <xdr:row>19</xdr:row>
      <xdr:rowOff>184271</xdr:rowOff>
    </xdr:to>
    <xdr:grpSp>
      <xdr:nvGrpSpPr>
        <xdr:cNvPr id="3" name="Grupo 2">
          <a:extLst>
            <a:ext uri="{FF2B5EF4-FFF2-40B4-BE49-F238E27FC236}">
              <a16:creationId xmlns:a16="http://schemas.microsoft.com/office/drawing/2014/main" id="{4AB78045-BAE8-4C26-AE36-85ADA19F68AE}"/>
            </a:ext>
          </a:extLst>
        </xdr:cNvPr>
        <xdr:cNvGrpSpPr/>
      </xdr:nvGrpSpPr>
      <xdr:grpSpPr>
        <a:xfrm>
          <a:off x="0" y="9791700"/>
          <a:ext cx="1823357" cy="1505071"/>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553F406E-0DF5-2533-8723-5411E3FA084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AA6361B8-7807-D9EB-C9DC-D3AC52EC22DD}"/>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A58F74B1-ABBF-4C45-B53E-897457CF2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xdr:row>
      <xdr:rowOff>0</xdr:rowOff>
    </xdr:from>
    <xdr:to>
      <xdr:col>0</xdr:col>
      <xdr:colOff>1823357</xdr:colOff>
      <xdr:row>16</xdr:row>
      <xdr:rowOff>189400</xdr:rowOff>
    </xdr:to>
    <xdr:grpSp>
      <xdr:nvGrpSpPr>
        <xdr:cNvPr id="3" name="Grupo 2">
          <a:extLst>
            <a:ext uri="{FF2B5EF4-FFF2-40B4-BE49-F238E27FC236}">
              <a16:creationId xmlns:a16="http://schemas.microsoft.com/office/drawing/2014/main" id="{EEC7629A-13B0-461D-AAB9-9C6B7AA0557B}"/>
            </a:ext>
          </a:extLst>
        </xdr:cNvPr>
        <xdr:cNvGrpSpPr/>
      </xdr:nvGrpSpPr>
      <xdr:grpSpPr>
        <a:xfrm>
          <a:off x="0" y="6308132"/>
          <a:ext cx="1823357" cy="1543136"/>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F8DC8634-2AC6-8280-ABB9-853785D3910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F6CCBBC0-0444-8160-6008-301AA6A342FD}"/>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CD7F38AA-1EDE-4308-B79A-CD74D3514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0</xdr:col>
      <xdr:colOff>1823357</xdr:colOff>
      <xdr:row>21</xdr:row>
      <xdr:rowOff>184271</xdr:rowOff>
    </xdr:to>
    <xdr:grpSp>
      <xdr:nvGrpSpPr>
        <xdr:cNvPr id="3" name="Grupo 2">
          <a:extLst>
            <a:ext uri="{FF2B5EF4-FFF2-40B4-BE49-F238E27FC236}">
              <a16:creationId xmlns:a16="http://schemas.microsoft.com/office/drawing/2014/main" id="{B48AAD04-7E8B-45A4-BC6B-7F5BB8CC4491}"/>
            </a:ext>
          </a:extLst>
        </xdr:cNvPr>
        <xdr:cNvGrpSpPr/>
      </xdr:nvGrpSpPr>
      <xdr:grpSpPr>
        <a:xfrm>
          <a:off x="0" y="7861300"/>
          <a:ext cx="1823357" cy="1517771"/>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9FD8F108-B1E5-3462-D2DE-4A9929523A1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4C3E7919-462F-6017-F7EA-F231943F6DF6}"/>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369888</xdr:colOff>
      <xdr:row>0</xdr:row>
      <xdr:rowOff>158759</xdr:rowOff>
    </xdr:from>
    <xdr:to>
      <xdr:col>0</xdr:col>
      <xdr:colOff>2322512</xdr:colOff>
      <xdr:row>2</xdr:row>
      <xdr:rowOff>174353</xdr:rowOff>
    </xdr:to>
    <xdr:pic>
      <xdr:nvPicPr>
        <xdr:cNvPr id="2" name="Imagen 45" descr="Imagen que contiene Diagrama&#10;&#10;Descripción generada automáticamente">
          <a:extLst>
            <a:ext uri="{FF2B5EF4-FFF2-40B4-BE49-F238E27FC236}">
              <a16:creationId xmlns:a16="http://schemas.microsoft.com/office/drawing/2014/main" id="{31C50262-E4E5-4025-AA65-CD6B26BAD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888" y="158759"/>
          <a:ext cx="1952624" cy="67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340179</xdr:colOff>
      <xdr:row>9</xdr:row>
      <xdr:rowOff>108855</xdr:rowOff>
    </xdr:from>
    <xdr:to>
      <xdr:col>0</xdr:col>
      <xdr:colOff>2163536</xdr:colOff>
      <xdr:row>15</xdr:row>
      <xdr:rowOff>65887</xdr:rowOff>
    </xdr:to>
    <xdr:grpSp>
      <xdr:nvGrpSpPr>
        <xdr:cNvPr id="5" name="Grupo 4">
          <a:extLst>
            <a:ext uri="{FF2B5EF4-FFF2-40B4-BE49-F238E27FC236}">
              <a16:creationId xmlns:a16="http://schemas.microsoft.com/office/drawing/2014/main" id="{A9F11E48-BA15-791B-618C-8E687B63181D}"/>
            </a:ext>
          </a:extLst>
        </xdr:cNvPr>
        <xdr:cNvGrpSpPr/>
      </xdr:nvGrpSpPr>
      <xdr:grpSpPr>
        <a:xfrm>
          <a:off x="340179" y="6730998"/>
          <a:ext cx="1823357" cy="1481032"/>
          <a:chOff x="340179" y="7497534"/>
          <a:chExt cx="1823357" cy="1508246"/>
        </a:xfrm>
      </xdr:grpSpPr>
      <xdr:pic>
        <xdr:nvPicPr>
          <xdr:cNvPr id="3" name="Gráfico 2" descr="Gesto de aguantar con relleno sólido">
            <a:hlinkClick xmlns:r="http://schemas.openxmlformats.org/officeDocument/2006/relationships" r:id="rId2"/>
            <a:extLst>
              <a:ext uri="{FF2B5EF4-FFF2-40B4-BE49-F238E27FC236}">
                <a16:creationId xmlns:a16="http://schemas.microsoft.com/office/drawing/2014/main" id="{F3BBD6D5-8A94-4DC4-8E66-03DA751E1C9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4" name="Rectángulo 3">
            <a:extLst>
              <a:ext uri="{FF2B5EF4-FFF2-40B4-BE49-F238E27FC236}">
                <a16:creationId xmlns:a16="http://schemas.microsoft.com/office/drawing/2014/main" id="{99F2E8E6-07B0-5C36-7170-6649B377142B}"/>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5873AAFB-B510-4CE2-A3FC-C15D7FD85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0</xdr:col>
      <xdr:colOff>1823357</xdr:colOff>
      <xdr:row>21</xdr:row>
      <xdr:rowOff>195655</xdr:rowOff>
    </xdr:to>
    <xdr:grpSp>
      <xdr:nvGrpSpPr>
        <xdr:cNvPr id="3" name="Grupo 2">
          <a:extLst>
            <a:ext uri="{FF2B5EF4-FFF2-40B4-BE49-F238E27FC236}">
              <a16:creationId xmlns:a16="http://schemas.microsoft.com/office/drawing/2014/main" id="{090178EC-3CD4-4440-AD0B-3A3C8A499A01}"/>
            </a:ext>
          </a:extLst>
        </xdr:cNvPr>
        <xdr:cNvGrpSpPr/>
      </xdr:nvGrpSpPr>
      <xdr:grpSpPr>
        <a:xfrm>
          <a:off x="0" y="9277195"/>
          <a:ext cx="1823357" cy="1527606"/>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CA32CA74-6DF9-B15D-E852-6E5F435AC02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9401D36C-E223-431C-8932-9094F2DA9F47}"/>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4CFABD7C-51BE-4862-B3A5-EAF59068D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xdr:row>
      <xdr:rowOff>0</xdr:rowOff>
    </xdr:from>
    <xdr:to>
      <xdr:col>0</xdr:col>
      <xdr:colOff>1823357</xdr:colOff>
      <xdr:row>20</xdr:row>
      <xdr:rowOff>184271</xdr:rowOff>
    </xdr:to>
    <xdr:grpSp>
      <xdr:nvGrpSpPr>
        <xdr:cNvPr id="3" name="Grupo 2">
          <a:extLst>
            <a:ext uri="{FF2B5EF4-FFF2-40B4-BE49-F238E27FC236}">
              <a16:creationId xmlns:a16="http://schemas.microsoft.com/office/drawing/2014/main" id="{403AF61F-C569-4591-AEB8-C953215EDBD9}"/>
            </a:ext>
          </a:extLst>
        </xdr:cNvPr>
        <xdr:cNvGrpSpPr/>
      </xdr:nvGrpSpPr>
      <xdr:grpSpPr>
        <a:xfrm>
          <a:off x="0" y="7670800"/>
          <a:ext cx="1823357" cy="1505071"/>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10887064-FFD1-1D20-7B79-83629614E5C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C2229D15-4854-2C0D-61E1-10A7E8BA10F1}"/>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9A2A99F2-975A-435A-91E8-56B0688E3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0</xdr:rowOff>
    </xdr:from>
    <xdr:to>
      <xdr:col>0</xdr:col>
      <xdr:colOff>1823357</xdr:colOff>
      <xdr:row>18</xdr:row>
      <xdr:rowOff>6227</xdr:rowOff>
    </xdr:to>
    <xdr:grpSp>
      <xdr:nvGrpSpPr>
        <xdr:cNvPr id="3" name="Grupo 2">
          <a:extLst>
            <a:ext uri="{FF2B5EF4-FFF2-40B4-BE49-F238E27FC236}">
              <a16:creationId xmlns:a16="http://schemas.microsoft.com/office/drawing/2014/main" id="{CE4EFEBC-D246-46C1-97FA-861A7C010C9C}"/>
            </a:ext>
          </a:extLst>
        </xdr:cNvPr>
        <xdr:cNvGrpSpPr/>
      </xdr:nvGrpSpPr>
      <xdr:grpSpPr>
        <a:xfrm>
          <a:off x="0" y="7196667"/>
          <a:ext cx="1823357" cy="1504175"/>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24819991-955F-6344-DCAA-9406CA01D62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8686E459-4AC5-552D-7D7C-E954DE21B766}"/>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3" name="Imagen 45" descr="Imagen que contiene Diagrama&#10;&#10;Descripción generada automáticamente">
          <a:extLst>
            <a:ext uri="{FF2B5EF4-FFF2-40B4-BE49-F238E27FC236}">
              <a16:creationId xmlns:a16="http://schemas.microsoft.com/office/drawing/2014/main" id="{8627AA55-2B7B-48F6-93BD-A98F69F7A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07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1823357</xdr:colOff>
      <xdr:row>15</xdr:row>
      <xdr:rowOff>161139</xdr:rowOff>
    </xdr:to>
    <xdr:grpSp>
      <xdr:nvGrpSpPr>
        <xdr:cNvPr id="2" name="Grupo 1">
          <a:extLst>
            <a:ext uri="{FF2B5EF4-FFF2-40B4-BE49-F238E27FC236}">
              <a16:creationId xmlns:a16="http://schemas.microsoft.com/office/drawing/2014/main" id="{FB968CF3-25D7-4D9A-92D0-25942DE4589B}"/>
            </a:ext>
          </a:extLst>
        </xdr:cNvPr>
        <xdr:cNvGrpSpPr/>
      </xdr:nvGrpSpPr>
      <xdr:grpSpPr>
        <a:xfrm>
          <a:off x="0" y="6132286"/>
          <a:ext cx="1823357" cy="1485567"/>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D9BE8D07-E47F-8B5A-2D27-30AEBA856B6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8FC1C54B-311E-036A-DC30-E5348227833D}"/>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369E182B-EC9B-4152-B443-EC3EFBC9C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1823357</xdr:colOff>
      <xdr:row>15</xdr:row>
      <xdr:rowOff>184271</xdr:rowOff>
    </xdr:to>
    <xdr:grpSp>
      <xdr:nvGrpSpPr>
        <xdr:cNvPr id="3" name="Grupo 2">
          <a:extLst>
            <a:ext uri="{FF2B5EF4-FFF2-40B4-BE49-F238E27FC236}">
              <a16:creationId xmlns:a16="http://schemas.microsoft.com/office/drawing/2014/main" id="{79A36D95-59D0-412E-907B-31F527D5FB0D}"/>
            </a:ext>
          </a:extLst>
        </xdr:cNvPr>
        <xdr:cNvGrpSpPr/>
      </xdr:nvGrpSpPr>
      <xdr:grpSpPr>
        <a:xfrm>
          <a:off x="0" y="7202466"/>
          <a:ext cx="1823357" cy="1506463"/>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3B62FBE6-DDA8-F4C8-6AEA-2767CBE444A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C35FB15C-F587-3AE3-4BFA-F8F6D39C7D22}"/>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3" name="Imagen 45" descr="Imagen que contiene Diagrama&#10;&#10;Descripción generada automáticamente">
          <a:extLst>
            <a:ext uri="{FF2B5EF4-FFF2-40B4-BE49-F238E27FC236}">
              <a16:creationId xmlns:a16="http://schemas.microsoft.com/office/drawing/2014/main" id="{B6C3775D-D222-4613-95A1-E11D16918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xdr:row>
      <xdr:rowOff>0</xdr:rowOff>
    </xdr:from>
    <xdr:to>
      <xdr:col>0</xdr:col>
      <xdr:colOff>1823357</xdr:colOff>
      <xdr:row>16</xdr:row>
      <xdr:rowOff>161139</xdr:rowOff>
    </xdr:to>
    <xdr:grpSp>
      <xdr:nvGrpSpPr>
        <xdr:cNvPr id="2" name="Grupo 1">
          <a:extLst>
            <a:ext uri="{FF2B5EF4-FFF2-40B4-BE49-F238E27FC236}">
              <a16:creationId xmlns:a16="http://schemas.microsoft.com/office/drawing/2014/main" id="{2C4DAE0D-CB3B-473D-8F92-6D587AE4D4D8}"/>
            </a:ext>
          </a:extLst>
        </xdr:cNvPr>
        <xdr:cNvGrpSpPr/>
      </xdr:nvGrpSpPr>
      <xdr:grpSpPr>
        <a:xfrm>
          <a:off x="0" y="9470571"/>
          <a:ext cx="1823357" cy="1485568"/>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B6DE012F-8E78-0C07-FF76-02CB5CF674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73E63160-C73A-CF9F-062F-50B81FDC8011}"/>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3" name="Imagen 45" descr="Imagen que contiene Diagrama&#10;&#10;Descripción generada automáticamente">
          <a:extLst>
            <a:ext uri="{FF2B5EF4-FFF2-40B4-BE49-F238E27FC236}">
              <a16:creationId xmlns:a16="http://schemas.microsoft.com/office/drawing/2014/main" id="{B5539E6F-D1AB-438B-ABC2-86973516F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0</xdr:rowOff>
    </xdr:from>
    <xdr:to>
      <xdr:col>0</xdr:col>
      <xdr:colOff>1823357</xdr:colOff>
      <xdr:row>15</xdr:row>
      <xdr:rowOff>161139</xdr:rowOff>
    </xdr:to>
    <xdr:grpSp>
      <xdr:nvGrpSpPr>
        <xdr:cNvPr id="2" name="Grupo 1">
          <a:extLst>
            <a:ext uri="{FF2B5EF4-FFF2-40B4-BE49-F238E27FC236}">
              <a16:creationId xmlns:a16="http://schemas.microsoft.com/office/drawing/2014/main" id="{621015DD-F1DF-4CE6-967D-4B555546AB59}"/>
            </a:ext>
          </a:extLst>
        </xdr:cNvPr>
        <xdr:cNvGrpSpPr/>
      </xdr:nvGrpSpPr>
      <xdr:grpSpPr>
        <a:xfrm>
          <a:off x="0" y="5116286"/>
          <a:ext cx="1823357" cy="1485567"/>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57638F8A-8AA0-9210-D65D-844BB42F4D1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00477C8B-6247-6636-6B28-B72DAC698027}"/>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ED08CB64-6E16-4EF2-88EA-7199F442DD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9</xdr:row>
      <xdr:rowOff>0</xdr:rowOff>
    </xdr:from>
    <xdr:to>
      <xdr:col>0</xdr:col>
      <xdr:colOff>1771855</xdr:colOff>
      <xdr:row>14</xdr:row>
      <xdr:rowOff>71693</xdr:rowOff>
    </xdr:to>
    <xdr:grpSp>
      <xdr:nvGrpSpPr>
        <xdr:cNvPr id="3" name="Grupo 2">
          <a:extLst>
            <a:ext uri="{FF2B5EF4-FFF2-40B4-BE49-F238E27FC236}">
              <a16:creationId xmlns:a16="http://schemas.microsoft.com/office/drawing/2014/main" id="{BBC58722-7894-45F0-9E62-4B4A8CD6F028}"/>
            </a:ext>
          </a:extLst>
        </xdr:cNvPr>
        <xdr:cNvGrpSpPr/>
      </xdr:nvGrpSpPr>
      <xdr:grpSpPr>
        <a:xfrm>
          <a:off x="0" y="4875632"/>
          <a:ext cx="1771855" cy="1400084"/>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12453579-215D-3AEC-F207-C621AC87FD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43703A8D-533F-4A3F-C64C-6B9A398F92D7}"/>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92E446CF-C6C3-466D-911E-F59DDFBC7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xdr:row>
      <xdr:rowOff>0</xdr:rowOff>
    </xdr:from>
    <xdr:to>
      <xdr:col>0</xdr:col>
      <xdr:colOff>1823357</xdr:colOff>
      <xdr:row>20</xdr:row>
      <xdr:rowOff>194453</xdr:rowOff>
    </xdr:to>
    <xdr:grpSp>
      <xdr:nvGrpSpPr>
        <xdr:cNvPr id="3" name="Grupo 2">
          <a:extLst>
            <a:ext uri="{FF2B5EF4-FFF2-40B4-BE49-F238E27FC236}">
              <a16:creationId xmlns:a16="http://schemas.microsoft.com/office/drawing/2014/main" id="{425E3446-6167-4837-B1B5-10E24312AE67}"/>
            </a:ext>
          </a:extLst>
        </xdr:cNvPr>
        <xdr:cNvGrpSpPr/>
      </xdr:nvGrpSpPr>
      <xdr:grpSpPr>
        <a:xfrm>
          <a:off x="0" y="8837808"/>
          <a:ext cx="1823357" cy="1534042"/>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D0103195-F652-04E5-3923-8E6E3E128ED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6E8FEA25-B09C-8878-1DF4-561F35140E94}"/>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192995</xdr:colOff>
      <xdr:row>0</xdr:row>
      <xdr:rowOff>158759</xdr:rowOff>
    </xdr:from>
    <xdr:to>
      <xdr:col>0</xdr:col>
      <xdr:colOff>2550345</xdr:colOff>
      <xdr:row>2</xdr:row>
      <xdr:rowOff>312964</xdr:rowOff>
    </xdr:to>
    <xdr:pic>
      <xdr:nvPicPr>
        <xdr:cNvPr id="2" name="Imagen 45" descr="Imagen que contiene Diagrama&#10;&#10;Descripción generada automáticamente">
          <a:extLst>
            <a:ext uri="{FF2B5EF4-FFF2-40B4-BE49-F238E27FC236}">
              <a16:creationId xmlns:a16="http://schemas.microsoft.com/office/drawing/2014/main" id="{3631DEA0-8997-4A13-BB80-C7656C23C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995" y="158759"/>
          <a:ext cx="2357350" cy="8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11</xdr:row>
      <xdr:rowOff>0</xdr:rowOff>
    </xdr:from>
    <xdr:to>
      <xdr:col>0</xdr:col>
      <xdr:colOff>1727061</xdr:colOff>
      <xdr:row>16</xdr:row>
      <xdr:rowOff>20934</xdr:rowOff>
    </xdr:to>
    <xdr:grpSp>
      <xdr:nvGrpSpPr>
        <xdr:cNvPr id="3" name="Grupo 2">
          <a:extLst>
            <a:ext uri="{FF2B5EF4-FFF2-40B4-BE49-F238E27FC236}">
              <a16:creationId xmlns:a16="http://schemas.microsoft.com/office/drawing/2014/main" id="{89F7796C-90C7-4B9E-9B0F-4D496D316238}"/>
            </a:ext>
          </a:extLst>
        </xdr:cNvPr>
        <xdr:cNvGrpSpPr/>
      </xdr:nvGrpSpPr>
      <xdr:grpSpPr>
        <a:xfrm>
          <a:off x="1" y="7005934"/>
          <a:ext cx="1727060" cy="1360714"/>
          <a:chOff x="340179" y="7497534"/>
          <a:chExt cx="1823357" cy="1508246"/>
        </a:xfrm>
      </xdr:grpSpPr>
      <xdr:pic>
        <xdr:nvPicPr>
          <xdr:cNvPr id="4" name="Gráfico 3" descr="Gesto de aguantar con relleno sólido">
            <a:hlinkClick xmlns:r="http://schemas.openxmlformats.org/officeDocument/2006/relationships" r:id="rId2"/>
            <a:extLst>
              <a:ext uri="{FF2B5EF4-FFF2-40B4-BE49-F238E27FC236}">
                <a16:creationId xmlns:a16="http://schemas.microsoft.com/office/drawing/2014/main" id="{BF8B5794-5B59-AD19-F592-D631FEF02B9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98714" y="7497534"/>
            <a:ext cx="1183821" cy="1183821"/>
          </a:xfrm>
          <a:prstGeom prst="rect">
            <a:avLst/>
          </a:prstGeom>
        </xdr:spPr>
      </xdr:pic>
      <xdr:sp macro="" textlink="">
        <xdr:nvSpPr>
          <xdr:cNvPr id="5" name="Rectángulo 4">
            <a:extLst>
              <a:ext uri="{FF2B5EF4-FFF2-40B4-BE49-F238E27FC236}">
                <a16:creationId xmlns:a16="http://schemas.microsoft.com/office/drawing/2014/main" id="{A72AF51C-C7B9-B0A3-A949-2AB4CF69E31F}"/>
              </a:ext>
            </a:extLst>
          </xdr:cNvPr>
          <xdr:cNvSpPr/>
        </xdr:nvSpPr>
        <xdr:spPr>
          <a:xfrm>
            <a:off x="340179" y="8600348"/>
            <a:ext cx="1823357" cy="405432"/>
          </a:xfrm>
          <a:prstGeom prst="rect">
            <a:avLst/>
          </a:prstGeom>
          <a:noFill/>
        </xdr:spPr>
        <xdr:txBody>
          <a:bodyPr wrap="squar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INICIO</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Diana Alexandra Zambrano Rocha" id="{E6F3B218-EB1D-4E19-B5A4-900759D213BB}" userId="diana.rocha@gobiernobogota.gov.co" providerId="PeoplePicker"/>
  <person displayName="Valentina Durango Reina" id="{BD1429F7-F474-4235-AB5A-715D98B3C8F6}" userId="valentina.durango@gobiernobogota.gov.co" providerId="PeoplePicker"/>
  <person displayName="Angela Patricia Cabeza Morales" id="{5DD20D8B-448E-4993-8B27-17329576F694}" userId="S::angela.cabeza@gobiernobogota.gov.co::04e06cd5-0d09-4f42-be96-c6f5adfa5da4"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 dT="2025-10-10T18:51:14.99" personId="{5DD20D8B-448E-4993-8B27-17329576F694}" id="{7C4ED4D9-C9E1-49F1-BD3C-632947697424}">
    <text>@Diana Alexandra Zambrano Rocha me ayudas a reportar el avance y en evidencias cargar el soporte. Muchas gracias!</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5-10-10T18:51:01.20" personId="{5DD20D8B-448E-4993-8B27-17329576F694}" id="{5E886E68-A3C9-4D89-998B-6045563713C8}">
    <text>@Diana Alexandra Zambrano Rocha me ayudas a reportar el avance y en evidencias cargar el soporte. Muchas gracias!</text>
    <mentions>
      <mention mentionpersonId="{E6F3B218-EB1D-4E19-B5A4-900759D213BB}" mentionId="{95D9D0C1-F7F4-498B-B5C9-86C3907D8B83}" startIndex="0" length="31"/>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C8" dT="2025-10-10T18:48:45.00" personId="{5DD20D8B-448E-4993-8B27-17329576F694}" id="{BBBB711E-2CF5-4B00-A369-CDCE1763D0C0}">
    <text xml:space="preserve">@Valentina Durango Reina Buenas tardes por favor registrar el seguimiento de esta actividad a más tardar el 14 de octubre, muchas gracias. Cargar evidencia en Evidencias </text>
    <mentions>
      <mention mentionpersonId="{BD1429F7-F474-4235-AB5A-715D98B3C8F6}" mentionId="{626F5957-43EC-489C-93A5-4E82AABD30E2}" startIndex="0" length="24"/>
    </mentions>
    <extLst>
      <x:ext xmlns:xltc2="http://schemas.microsoft.com/office/spreadsheetml/2020/threadedcomments2" uri="{F7C98A9C-CBB3-438F-8F68-D28B6AF4A901}">
        <xltc2:checksum>3719088676</xltc2:checksum>
        <xltc2:hyperlink startIndex="159" length="10" url="https://gobiernobogota.sharepoint.com/:f:/s/grOficinaAsesoradePlaneacion/Em-MEAl4S-NHufYP1SBdCfsBIL2h3OPLIXNvluYNDJyznw?e=pZ4beX"/>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gaia.gobiernobogota.gov.co/sites/default/files/documentos/tabla_archivos/acta_cigd_junio_de_2025_fir_dfg.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gaia.gobiernobogota.gov.co/sites/default/files/documentos/tabla_archivos/acta_cigd_junio_de_2025_fir_dfg.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gaia.gobiernobogota.gov.co/sites/default/files/documentos/tabla_archivos/acta_cigd_junio_de_2025_fir_dfg.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1.xml"/><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2.xml"/><Relationship Id="rId1" Type="http://schemas.openxmlformats.org/officeDocument/2006/relationships/printerSettings" Target="../printerSettings/printerSettings6.bin"/><Relationship Id="rId6" Type="http://schemas.microsoft.com/office/2019/04/relationships/documenttask" Target="../documenttasks/documenttask1.xm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gaia.gobiernobogota.gov.co/sites/default/files/documentos/tabla_archivos/acta_cigd_junio_de_2025_fir_dfg.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gaia.gobiernobogota.gov.co/sites/default/files/documentos/tabla_archivos/acta_cigd_junio_de_2025_fir_df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06CE-6AF5-4EE7-A130-B70B21E04658}">
  <dimension ref="B4:AO89"/>
  <sheetViews>
    <sheetView showGridLines="0" topLeftCell="A78" zoomScaleNormal="100" workbookViewId="0">
      <selection activeCell="A78" sqref="A78"/>
    </sheetView>
  </sheetViews>
  <sheetFormatPr baseColWidth="10" defaultColWidth="11.5" defaultRowHeight="15" x14ac:dyDescent="0.2"/>
  <cols>
    <col min="12" max="12" width="27" customWidth="1"/>
  </cols>
  <sheetData>
    <row r="4" spans="6:41" ht="60.75" customHeight="1" x14ac:dyDescent="0.55000000000000004">
      <c r="F4" s="86" t="s">
        <v>0</v>
      </c>
      <c r="G4" s="86"/>
      <c r="H4" s="86"/>
      <c r="I4" s="86"/>
      <c r="J4" s="86"/>
      <c r="K4" s="86"/>
      <c r="L4" s="86"/>
      <c r="M4" s="86"/>
      <c r="N4" s="86"/>
      <c r="O4" s="86"/>
      <c r="P4" s="86"/>
      <c r="Q4" s="86"/>
      <c r="R4" s="86"/>
      <c r="S4" s="86"/>
      <c r="T4" s="86"/>
      <c r="U4" s="86"/>
      <c r="V4" s="86"/>
      <c r="W4" s="86"/>
      <c r="X4" s="86"/>
      <c r="Y4" s="86"/>
      <c r="Z4" s="86"/>
      <c r="AA4" s="86"/>
      <c r="AB4" s="86"/>
      <c r="AC4" s="68"/>
      <c r="AD4" s="68"/>
      <c r="AE4" s="68"/>
      <c r="AF4" s="68"/>
      <c r="AG4" s="68"/>
      <c r="AH4" s="68"/>
      <c r="AI4" s="68"/>
      <c r="AJ4" s="68"/>
      <c r="AK4" s="68"/>
      <c r="AL4" s="68"/>
      <c r="AM4" s="68"/>
      <c r="AN4" s="68"/>
      <c r="AO4" s="68"/>
    </row>
    <row r="5" spans="6:41" ht="46.5" customHeight="1" x14ac:dyDescent="0.55000000000000004">
      <c r="F5" s="86"/>
      <c r="G5" s="86"/>
      <c r="H5" s="86"/>
      <c r="I5" s="86"/>
      <c r="J5" s="86"/>
      <c r="K5" s="86"/>
      <c r="L5" s="86"/>
      <c r="M5" s="86"/>
      <c r="N5" s="86"/>
      <c r="O5" s="86"/>
      <c r="P5" s="86"/>
      <c r="Q5" s="86"/>
      <c r="R5" s="86"/>
      <c r="S5" s="86"/>
      <c r="T5" s="86"/>
      <c r="U5" s="86"/>
      <c r="V5" s="86"/>
      <c r="W5" s="86"/>
      <c r="X5" s="86"/>
      <c r="Y5" s="86"/>
      <c r="Z5" s="86"/>
      <c r="AA5" s="86"/>
      <c r="AB5" s="86"/>
      <c r="AC5" s="68"/>
      <c r="AD5" s="68"/>
      <c r="AE5" s="68"/>
      <c r="AF5" s="68"/>
      <c r="AG5" s="68"/>
      <c r="AH5" s="68"/>
      <c r="AI5" s="68"/>
      <c r="AJ5" s="68"/>
      <c r="AK5" s="68"/>
      <c r="AL5" s="68"/>
      <c r="AM5" s="68"/>
      <c r="AN5" s="68"/>
      <c r="AO5" s="68"/>
    </row>
    <row r="6" spans="6:41" ht="47" x14ac:dyDescent="0.55000000000000004">
      <c r="F6" s="87">
        <v>2025</v>
      </c>
      <c r="G6" s="87"/>
      <c r="H6" s="87"/>
      <c r="I6" s="87"/>
      <c r="J6" s="87"/>
      <c r="K6" s="87"/>
      <c r="L6" s="87"/>
      <c r="M6" s="87"/>
      <c r="N6" s="87"/>
      <c r="O6" s="87"/>
      <c r="P6" s="87"/>
      <c r="Q6" s="87"/>
      <c r="R6" s="87"/>
      <c r="S6" s="87"/>
      <c r="T6" s="87"/>
      <c r="U6" s="87"/>
      <c r="V6" s="87"/>
      <c r="W6" s="87"/>
      <c r="X6" s="87"/>
      <c r="Y6" s="87"/>
      <c r="Z6" s="87"/>
      <c r="AA6" s="68"/>
      <c r="AB6" s="68"/>
      <c r="AC6" s="68"/>
      <c r="AD6" s="68"/>
      <c r="AE6" s="68"/>
      <c r="AF6" s="68"/>
      <c r="AG6" s="68"/>
      <c r="AH6" s="68"/>
      <c r="AI6" s="68"/>
    </row>
    <row r="11" spans="6:41" ht="21" x14ac:dyDescent="0.25">
      <c r="H11" s="48" t="s">
        <v>1</v>
      </c>
    </row>
    <row r="19" spans="8:24" ht="21" x14ac:dyDescent="0.25">
      <c r="H19" s="49"/>
      <c r="I19" s="49"/>
      <c r="J19" s="49"/>
      <c r="K19" s="49"/>
      <c r="L19" s="49"/>
      <c r="M19" s="49"/>
      <c r="N19" s="49"/>
      <c r="T19" s="48" t="s">
        <v>2</v>
      </c>
      <c r="U19" s="49"/>
      <c r="V19" s="49"/>
      <c r="W19" s="49"/>
      <c r="X19" s="49"/>
    </row>
    <row r="20" spans="8:24" ht="21" x14ac:dyDescent="0.25">
      <c r="H20" s="84" t="s">
        <v>3</v>
      </c>
      <c r="I20" s="84"/>
      <c r="J20" s="84"/>
      <c r="K20" s="84"/>
      <c r="L20" s="84"/>
      <c r="M20" s="84"/>
      <c r="N20" s="47"/>
      <c r="T20" s="49"/>
      <c r="U20" s="49"/>
      <c r="V20" s="49"/>
      <c r="W20" s="49"/>
      <c r="X20" s="49"/>
    </row>
    <row r="21" spans="8:24" ht="21" x14ac:dyDescent="0.25">
      <c r="H21" s="49"/>
      <c r="I21" s="49"/>
      <c r="J21" s="49"/>
      <c r="K21" s="49"/>
      <c r="L21" s="49"/>
      <c r="M21" s="49"/>
      <c r="N21" s="49"/>
      <c r="T21" s="85" t="s">
        <v>4</v>
      </c>
      <c r="U21" s="85"/>
      <c r="V21" s="85"/>
      <c r="W21" s="85"/>
      <c r="X21" s="85"/>
    </row>
    <row r="22" spans="8:24" ht="21" x14ac:dyDescent="0.25">
      <c r="H22" s="84" t="s">
        <v>5</v>
      </c>
      <c r="I22" s="84"/>
      <c r="J22" s="84"/>
      <c r="K22" s="84"/>
      <c r="L22" s="84"/>
      <c r="M22" s="49"/>
      <c r="N22" s="49"/>
      <c r="T22" s="85"/>
      <c r="U22" s="85"/>
      <c r="V22" s="85"/>
      <c r="W22" s="85"/>
      <c r="X22" s="85"/>
    </row>
    <row r="23" spans="8:24" ht="21" x14ac:dyDescent="0.25">
      <c r="H23" s="49"/>
      <c r="I23" s="49"/>
      <c r="J23" s="49"/>
      <c r="K23" s="49"/>
      <c r="L23" s="49"/>
      <c r="M23" s="49"/>
      <c r="N23" s="49"/>
      <c r="T23" s="49"/>
      <c r="U23" s="49"/>
      <c r="V23" s="49"/>
      <c r="W23" s="49"/>
      <c r="X23" s="49"/>
    </row>
    <row r="24" spans="8:24" ht="21" x14ac:dyDescent="0.25">
      <c r="H24" s="49"/>
      <c r="I24" s="49"/>
      <c r="J24" s="49"/>
      <c r="K24" s="49"/>
      <c r="L24" s="49"/>
      <c r="M24" s="49"/>
      <c r="N24" s="49"/>
      <c r="T24" s="48" t="s">
        <v>6</v>
      </c>
      <c r="U24" s="49"/>
      <c r="V24" s="49"/>
      <c r="W24" s="49"/>
      <c r="X24" s="49"/>
    </row>
    <row r="33" spans="8:20" ht="21" x14ac:dyDescent="0.25">
      <c r="H33" s="48" t="s">
        <v>7</v>
      </c>
      <c r="I33" s="49"/>
      <c r="J33" s="49"/>
      <c r="K33" s="49"/>
      <c r="L33" s="49"/>
      <c r="M33" s="49"/>
      <c r="N33" s="49"/>
      <c r="T33" s="49"/>
    </row>
    <row r="34" spans="8:20" ht="21" x14ac:dyDescent="0.25">
      <c r="H34" s="49"/>
      <c r="I34" s="49"/>
      <c r="J34" s="49"/>
      <c r="K34" s="49"/>
      <c r="L34" s="49"/>
      <c r="M34" s="49"/>
      <c r="N34" s="49"/>
      <c r="T34" s="49"/>
    </row>
    <row r="35" spans="8:20" ht="21" x14ac:dyDescent="0.25">
      <c r="H35" s="49"/>
      <c r="I35" s="49"/>
      <c r="J35" s="49"/>
      <c r="K35" s="49"/>
      <c r="L35" s="49"/>
      <c r="M35" s="49"/>
      <c r="N35" s="49"/>
      <c r="T35" s="48" t="s">
        <v>8</v>
      </c>
    </row>
    <row r="36" spans="8:20" ht="21" x14ac:dyDescent="0.25">
      <c r="H36" s="84" t="s">
        <v>9</v>
      </c>
      <c r="I36" s="84"/>
      <c r="J36" s="84"/>
      <c r="K36" s="84"/>
      <c r="L36" s="84"/>
      <c r="M36" s="49"/>
      <c r="N36" s="49"/>
      <c r="T36" s="49"/>
    </row>
    <row r="37" spans="8:20" ht="21" x14ac:dyDescent="0.25">
      <c r="H37" s="49"/>
      <c r="I37" s="49"/>
      <c r="J37" s="49"/>
      <c r="K37" s="49"/>
      <c r="L37" s="49"/>
      <c r="M37" s="49"/>
      <c r="N37" s="49"/>
      <c r="T37" s="49"/>
    </row>
    <row r="38" spans="8:20" ht="21" x14ac:dyDescent="0.25">
      <c r="H38" s="49"/>
      <c r="I38" s="49"/>
      <c r="J38" s="49"/>
      <c r="K38" s="49"/>
      <c r="L38" s="49"/>
      <c r="M38" s="49"/>
      <c r="N38" s="49"/>
      <c r="T38" s="49"/>
    </row>
    <row r="39" spans="8:20" ht="21" x14ac:dyDescent="0.25">
      <c r="H39" s="48" t="s">
        <v>10</v>
      </c>
      <c r="I39" s="49"/>
      <c r="J39" s="49"/>
      <c r="K39" s="49"/>
      <c r="L39" s="49"/>
      <c r="M39" s="49"/>
      <c r="N39" s="49"/>
      <c r="T39" s="49"/>
    </row>
    <row r="40" spans="8:20" ht="21" x14ac:dyDescent="0.25">
      <c r="H40" s="49"/>
      <c r="I40" s="49"/>
      <c r="J40" s="49"/>
      <c r="K40" s="49"/>
      <c r="L40" s="49"/>
      <c r="M40" s="49"/>
      <c r="N40" s="49"/>
      <c r="T40" s="49"/>
    </row>
    <row r="41" spans="8:20" ht="21" x14ac:dyDescent="0.25">
      <c r="H41" s="49"/>
      <c r="I41" s="49"/>
      <c r="J41" s="49"/>
      <c r="K41" s="49"/>
      <c r="L41" s="49"/>
      <c r="M41" s="49"/>
      <c r="N41" s="49"/>
      <c r="T41" s="49"/>
    </row>
    <row r="42" spans="8:20" ht="21" x14ac:dyDescent="0.25">
      <c r="H42" s="49"/>
      <c r="I42" s="49"/>
      <c r="J42" s="49"/>
      <c r="K42" s="49"/>
      <c r="L42" s="49"/>
      <c r="M42" s="49"/>
      <c r="N42" s="49"/>
      <c r="T42" s="49"/>
    </row>
    <row r="43" spans="8:20" ht="21" x14ac:dyDescent="0.25">
      <c r="H43" s="49"/>
      <c r="I43" s="49"/>
      <c r="J43" s="49"/>
      <c r="K43" s="49"/>
      <c r="L43" s="49"/>
      <c r="M43" s="49"/>
      <c r="N43" s="49"/>
      <c r="T43" s="49"/>
    </row>
    <row r="44" spans="8:20" ht="21" x14ac:dyDescent="0.25">
      <c r="H44" s="49"/>
      <c r="I44" s="49"/>
      <c r="J44" s="49"/>
      <c r="K44" s="49"/>
      <c r="L44" s="49"/>
      <c r="M44" s="49"/>
      <c r="N44" s="49"/>
      <c r="T44" s="49"/>
    </row>
    <row r="45" spans="8:20" ht="21" x14ac:dyDescent="0.25">
      <c r="H45" s="49"/>
      <c r="I45" s="49"/>
      <c r="J45" s="49"/>
      <c r="K45" s="49"/>
      <c r="L45" s="49"/>
      <c r="M45" s="49"/>
      <c r="N45" s="49"/>
      <c r="T45" s="49"/>
    </row>
    <row r="46" spans="8:20" ht="21" x14ac:dyDescent="0.25">
      <c r="H46" s="48" t="s">
        <v>11</v>
      </c>
      <c r="I46" s="49"/>
      <c r="J46" s="49"/>
      <c r="K46" s="49"/>
      <c r="L46" s="49"/>
      <c r="M46" s="49"/>
      <c r="N46" s="49"/>
      <c r="T46" s="49"/>
    </row>
    <row r="47" spans="8:20" ht="21" x14ac:dyDescent="0.25">
      <c r="H47" s="49"/>
      <c r="I47" s="49"/>
      <c r="J47" s="49"/>
      <c r="K47" s="49"/>
      <c r="L47" s="49"/>
      <c r="M47" s="49"/>
      <c r="N47" s="49"/>
      <c r="T47" s="49"/>
    </row>
    <row r="48" spans="8:20" ht="21" x14ac:dyDescent="0.25">
      <c r="H48" s="48" t="s">
        <v>12</v>
      </c>
      <c r="I48" s="49"/>
      <c r="J48" s="49"/>
      <c r="K48" s="49"/>
      <c r="L48" s="49"/>
      <c r="M48" s="49"/>
      <c r="N48" s="49"/>
      <c r="T48" s="48" t="s">
        <v>13</v>
      </c>
    </row>
    <row r="50" spans="8:8" ht="21" x14ac:dyDescent="0.25">
      <c r="H50" s="48" t="s">
        <v>14</v>
      </c>
    </row>
    <row r="51" spans="8:8" ht="21" x14ac:dyDescent="0.25">
      <c r="H51" s="49"/>
    </row>
    <row r="52" spans="8:8" ht="21" x14ac:dyDescent="0.25">
      <c r="H52" s="48" t="s">
        <v>15</v>
      </c>
    </row>
    <row r="53" spans="8:8" ht="21" x14ac:dyDescent="0.25">
      <c r="H53" s="49"/>
    </row>
    <row r="54" spans="8:8" ht="21" x14ac:dyDescent="0.25">
      <c r="H54" s="48" t="s">
        <v>16</v>
      </c>
    </row>
    <row r="55" spans="8:8" ht="21" x14ac:dyDescent="0.25">
      <c r="H55" s="49"/>
    </row>
    <row r="56" spans="8:8" ht="21" x14ac:dyDescent="0.25">
      <c r="H56" s="48" t="s">
        <v>17</v>
      </c>
    </row>
    <row r="57" spans="8:8" ht="21" x14ac:dyDescent="0.25">
      <c r="H57" s="49"/>
    </row>
    <row r="58" spans="8:8" ht="21" x14ac:dyDescent="0.25">
      <c r="H58" s="48" t="s">
        <v>18</v>
      </c>
    </row>
    <row r="67" spans="8:8" ht="21" x14ac:dyDescent="0.25">
      <c r="H67" s="48" t="s">
        <v>19</v>
      </c>
    </row>
    <row r="85" spans="2:7" x14ac:dyDescent="0.2">
      <c r="B85" s="88" t="s">
        <v>20</v>
      </c>
      <c r="C85" s="89"/>
      <c r="D85" s="89"/>
      <c r="E85" s="89"/>
      <c r="F85" s="89"/>
      <c r="G85" s="90"/>
    </row>
    <row r="86" spans="2:7" ht="16" x14ac:dyDescent="0.2">
      <c r="B86" s="80" t="s">
        <v>21</v>
      </c>
      <c r="C86" s="80" t="s">
        <v>22</v>
      </c>
      <c r="D86" s="88" t="s">
        <v>23</v>
      </c>
      <c r="E86" s="89"/>
      <c r="F86" s="89"/>
      <c r="G86" s="90"/>
    </row>
    <row r="87" spans="2:7" ht="32" x14ac:dyDescent="0.2">
      <c r="B87" s="67">
        <v>1</v>
      </c>
      <c r="C87" s="67" t="s">
        <v>24</v>
      </c>
      <c r="D87" s="91" t="s">
        <v>25</v>
      </c>
      <c r="E87" s="91"/>
      <c r="F87" s="91"/>
      <c r="G87" s="91"/>
    </row>
    <row r="88" spans="2:7" ht="55.5" customHeight="1" x14ac:dyDescent="0.2">
      <c r="B88" s="67">
        <v>2</v>
      </c>
      <c r="C88" s="67" t="s">
        <v>26</v>
      </c>
      <c r="D88" s="91" t="s">
        <v>27</v>
      </c>
      <c r="E88" s="91"/>
      <c r="F88" s="91"/>
      <c r="G88" s="91"/>
    </row>
    <row r="89" spans="2:7" x14ac:dyDescent="0.2">
      <c r="B89" s="67"/>
      <c r="C89" s="67"/>
      <c r="D89" s="91"/>
      <c r="E89" s="91"/>
      <c r="F89" s="91"/>
      <c r="G89" s="91"/>
    </row>
  </sheetData>
  <mergeCells count="11">
    <mergeCell ref="B85:G85"/>
    <mergeCell ref="D86:G86"/>
    <mergeCell ref="D87:G87"/>
    <mergeCell ref="D88:G88"/>
    <mergeCell ref="D89:G89"/>
    <mergeCell ref="H36:L36"/>
    <mergeCell ref="T21:X22"/>
    <mergeCell ref="H20:M20"/>
    <mergeCell ref="H22:L22"/>
    <mergeCell ref="F4:AB5"/>
    <mergeCell ref="F6:Z6"/>
  </mergeCells>
  <dataValidations count="1">
    <dataValidation allowBlank="1" showInputMessage="1" showErrorMessage="1" error="Escriba un texto " promptTitle="Cualquier contenido" sqref="B85:B89" xr:uid="{13248780-F6A1-40F7-9D66-FA96FBD43C6F}"/>
  </dataValidations>
  <hyperlinks>
    <hyperlink ref="H20:M20" location="'1. Gestión Estratégica del TH'!A1" display="Gestión Estratégica de Talento Humano" xr:uid="{D32E5D98-DB72-40C5-A266-28F66CB3F033}"/>
    <hyperlink ref="H22:L22" location="'2. Integridad'!A1" display="Integridad" xr:uid="{A742AB4D-2574-4FB4-A9D1-370BA83568D5}"/>
    <hyperlink ref="H33" location="'3. Planeación Institucional '!A1" display="Planeación Isntitucional " xr:uid="{8A120796-560D-4DD3-9582-64A0FAD35D05}"/>
    <hyperlink ref="H36:L36" location="'4. Gestión presupuestal '!A1" display="Gestión presupuestal  y eficiencia del Gasto Público" xr:uid="{3C3BDED5-7203-44E7-9ABC-4C7A56F298DE}"/>
    <hyperlink ref="H39" location="'5.  Compras y contratación'!A1" display="Compras y Contratación Pública" xr:uid="{29037CD2-8976-4A16-BF51-500B29F0E495}"/>
    <hyperlink ref="H46" location="'6. Fortalecimiento organizacion'!A1" display="Fortalecimiento organizacional y simplificación de proceso " xr:uid="{1C375199-0E66-47BE-BC5D-A4F5E060D1BC}"/>
    <hyperlink ref="H48" location="'7. Gobierno Digital '!A1" display="Gobierno Digital " xr:uid="{CCD869D9-1727-4850-87C1-3B3B948C2CB7}"/>
    <hyperlink ref="H50" location="'8.  Seguridad Digital '!A1" display="Seguridad Digital" xr:uid="{617160D5-8F26-4C38-9A51-6D4DEBF9E540}"/>
    <hyperlink ref="H52" location="'9.  Defensa Jurídica '!A1" display="Defensa Jurídica" xr:uid="{A38D1ABE-7F39-4507-A27B-DDFCA1F1FCBD}"/>
    <hyperlink ref="H54" location="'10.  Mejora normativa '!A1" display="Mejora normativa" xr:uid="{D4297789-4AED-43EF-BE20-6EBED5EDE392}"/>
    <hyperlink ref="H56" location="'11. Participación Ciudadana '!A1" display="Participación ciudadana  en la Gestión Pública" xr:uid="{0FB07359-5F2D-4979-AB38-83C49082D852}"/>
    <hyperlink ref="H58" location="'14. Gestión ambiental - comp. '!A1" display="Componente: Gestión ambiental" xr:uid="{BAA001E2-DA73-4C97-A592-BD0924668DA6}"/>
    <hyperlink ref="T19" location="'16. Gestión Documental '!A1" display="Gestión Documental " xr:uid="{2DFD4A2B-D55D-4612-B758-1B732920B8BB}"/>
    <hyperlink ref="T21:X22" location="'17. Transparencia y acceso inf'!A1" display="Transparencia, acceso a la información pública y lucha contra la corrupción" xr:uid="{8EAE6DE2-D32B-4C59-8107-5875DC7888FF}"/>
    <hyperlink ref="T24" location="'18.  Gestión info estadistica'!A1" display="Gestión de la Información Estadística" xr:uid="{75D0B546-2E30-476F-91D7-B1CF2C674880}"/>
    <hyperlink ref="T35" location="'19.  Gestión conocimiento e inn'!A1" display="Gestión del conocimiento y la innovación" xr:uid="{00199DF2-D5A8-473E-895E-420581C88EF1}"/>
    <hyperlink ref="T48" location="'20. Control Interno '!A1" display="Control Interno" xr:uid="{6562AC6B-3DE4-4C1A-A02C-10B56FBDF64A}"/>
    <hyperlink ref="H67" location="'15. Seguimiento y evaluación'!A1" display="Seguimiento y Evaluación del Desempeño Institucional" xr:uid="{78ED9459-D8F5-4F41-B9B1-682AD119BE79}"/>
    <hyperlink ref="H11" location="'0. Institucionalidad '!A1" display="Institucionalidad " xr:uid="{CD6846CE-E613-46CC-AA24-88222DA652A3}"/>
  </hyperlinks>
  <pageMargins left="0.7" right="0.7" top="0.75" bottom="0.75" header="0.3" footer="0.3"/>
  <pageSetup scale="3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3171-6ABD-494F-87A8-B9542B8CCB26}">
  <dimension ref="A1:AO13"/>
  <sheetViews>
    <sheetView showGridLines="0" topLeftCell="W5" zoomScale="80" zoomScaleNormal="80" workbookViewId="0">
      <selection activeCell="AI7" sqref="AI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28" max="28" width="18.83203125" customWidth="1"/>
    <col min="30" max="30" width="21.5" customWidth="1"/>
    <col min="31" max="31" width="17.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140</v>
      </c>
      <c r="B6" s="15">
        <v>1</v>
      </c>
      <c r="C6" s="16" t="s">
        <v>141</v>
      </c>
      <c r="D6" s="14" t="s">
        <v>142</v>
      </c>
      <c r="E6" s="36">
        <v>0</v>
      </c>
      <c r="F6" s="37">
        <v>1</v>
      </c>
      <c r="G6" s="37">
        <v>0</v>
      </c>
      <c r="H6" s="37">
        <v>0</v>
      </c>
      <c r="I6" s="38">
        <f>SUM(E6:H6)</f>
        <v>1</v>
      </c>
      <c r="J6" s="16" t="s">
        <v>70</v>
      </c>
      <c r="K6" s="16" t="s">
        <v>138</v>
      </c>
      <c r="L6" s="41">
        <f>E6</f>
        <v>0</v>
      </c>
      <c r="M6" s="75" t="s">
        <v>100</v>
      </c>
      <c r="N6" s="42" t="e">
        <f>L6/M6</f>
        <v>#VALUE!</v>
      </c>
      <c r="O6" s="75" t="s">
        <v>100</v>
      </c>
      <c r="P6" s="75" t="s">
        <v>100</v>
      </c>
      <c r="Q6" s="41">
        <f>F6</f>
        <v>1</v>
      </c>
      <c r="R6" s="41">
        <v>1</v>
      </c>
      <c r="S6" s="42">
        <f>Q6/R6</f>
        <v>1</v>
      </c>
      <c r="T6" s="76" t="s">
        <v>115</v>
      </c>
      <c r="U6" s="77" t="s">
        <v>129</v>
      </c>
      <c r="V6" s="41">
        <f>G6</f>
        <v>0</v>
      </c>
      <c r="W6" s="75" t="s">
        <v>100</v>
      </c>
      <c r="X6" s="42" t="e">
        <f>V6/W6</f>
        <v>#VALUE!</v>
      </c>
      <c r="Y6" s="75" t="s">
        <v>100</v>
      </c>
      <c r="Z6" s="75" t="s">
        <v>100</v>
      </c>
      <c r="AA6" s="41">
        <f>H6</f>
        <v>0</v>
      </c>
      <c r="AB6" s="75" t="s">
        <v>100</v>
      </c>
      <c r="AC6" s="42" t="e">
        <f>AA6/AB6</f>
        <v>#VALUE!</v>
      </c>
      <c r="AD6" s="75" t="s">
        <v>100</v>
      </c>
      <c r="AE6" s="75" t="s">
        <v>100</v>
      </c>
      <c r="AF6" s="41">
        <f>I6</f>
        <v>1</v>
      </c>
      <c r="AG6" s="41">
        <v>1</v>
      </c>
      <c r="AH6" s="42">
        <f>AF6/AG6</f>
        <v>1</v>
      </c>
      <c r="AI6" s="76" t="s">
        <v>130</v>
      </c>
    </row>
    <row r="7" spans="1:41" ht="65.25" customHeight="1" x14ac:dyDescent="0.2">
      <c r="A7" s="95"/>
      <c r="B7" s="15">
        <v>2</v>
      </c>
      <c r="C7" s="16" t="s">
        <v>143</v>
      </c>
      <c r="D7" s="14" t="s">
        <v>76</v>
      </c>
      <c r="E7" s="36">
        <v>0</v>
      </c>
      <c r="F7" s="37">
        <v>1</v>
      </c>
      <c r="G7" s="37">
        <v>0</v>
      </c>
      <c r="H7" s="37">
        <v>1</v>
      </c>
      <c r="I7" s="38">
        <f>SUM(E7:H7)</f>
        <v>2</v>
      </c>
      <c r="J7" s="16" t="s">
        <v>77</v>
      </c>
      <c r="K7" s="16" t="s">
        <v>138</v>
      </c>
      <c r="L7" s="41">
        <f>E7</f>
        <v>0</v>
      </c>
      <c r="M7" s="75" t="s">
        <v>100</v>
      </c>
      <c r="N7" s="42" t="e">
        <f>L7/M7</f>
        <v>#VALUE!</v>
      </c>
      <c r="O7" s="75" t="s">
        <v>100</v>
      </c>
      <c r="P7" s="75" t="s">
        <v>100</v>
      </c>
      <c r="Q7" s="41">
        <f>F7</f>
        <v>1</v>
      </c>
      <c r="R7" s="43">
        <v>1</v>
      </c>
      <c r="S7" s="42">
        <f>Q7/R7</f>
        <v>1</v>
      </c>
      <c r="T7" s="76" t="s">
        <v>132</v>
      </c>
      <c r="U7" s="56" t="s">
        <v>133</v>
      </c>
      <c r="V7" s="41">
        <f>G7</f>
        <v>0</v>
      </c>
      <c r="W7" s="75" t="s">
        <v>100</v>
      </c>
      <c r="X7" s="42" t="e">
        <f>V7/W7</f>
        <v>#VALUE!</v>
      </c>
      <c r="Y7" s="75" t="s">
        <v>100</v>
      </c>
      <c r="Z7" s="75" t="s">
        <v>100</v>
      </c>
      <c r="AA7" s="41">
        <f>H7</f>
        <v>1</v>
      </c>
      <c r="AB7" s="41"/>
      <c r="AC7" s="42" t="e">
        <f>AA7/AB7</f>
        <v>#DIV/0!</v>
      </c>
      <c r="AD7" s="41"/>
      <c r="AE7" s="41"/>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hyperlinks>
    <hyperlink ref="U6" r:id="rId1" xr:uid="{B65C2410-0A06-4F3B-9389-9251D4F3798E}"/>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DAA7-EB4C-4843-91BA-D649E5463E60}">
  <dimension ref="A1:AO12"/>
  <sheetViews>
    <sheetView showGridLines="0" topLeftCell="P3" zoomScale="80" zoomScaleNormal="80" workbookViewId="0">
      <selection activeCell="W6" sqref="W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28" max="28" width="19.33203125" customWidth="1"/>
    <col min="30" max="30" width="21.5" customWidth="1"/>
    <col min="31" max="31" width="20"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144</v>
      </c>
      <c r="B6" s="15">
        <v>1</v>
      </c>
      <c r="C6" s="16" t="s">
        <v>145</v>
      </c>
      <c r="D6" s="14" t="s">
        <v>146</v>
      </c>
      <c r="E6" s="36">
        <v>0</v>
      </c>
      <c r="F6" s="37">
        <v>1</v>
      </c>
      <c r="G6" s="37">
        <v>0</v>
      </c>
      <c r="H6" s="37">
        <v>0</v>
      </c>
      <c r="I6" s="38">
        <f>SUM(E6:H6)</f>
        <v>1</v>
      </c>
      <c r="J6" s="16" t="s">
        <v>70</v>
      </c>
      <c r="K6" s="16" t="s">
        <v>147</v>
      </c>
      <c r="L6" s="41">
        <f>E6</f>
        <v>0</v>
      </c>
      <c r="M6" s="75" t="s">
        <v>100</v>
      </c>
      <c r="N6" s="42" t="e">
        <f>L6/M6</f>
        <v>#VALUE!</v>
      </c>
      <c r="O6" s="75" t="s">
        <v>100</v>
      </c>
      <c r="P6" s="75" t="s">
        <v>100</v>
      </c>
      <c r="Q6" s="41">
        <f>F6</f>
        <v>1</v>
      </c>
      <c r="R6" s="41">
        <v>1</v>
      </c>
      <c r="S6" s="42">
        <f>Q6/R6</f>
        <v>1</v>
      </c>
      <c r="T6" s="76" t="s">
        <v>115</v>
      </c>
      <c r="U6" s="77" t="s">
        <v>129</v>
      </c>
      <c r="V6" s="41">
        <f>G6</f>
        <v>0</v>
      </c>
      <c r="W6" s="75" t="s">
        <v>100</v>
      </c>
      <c r="X6" s="42" t="e">
        <f>V6/W6</f>
        <v>#VALUE!</v>
      </c>
      <c r="Y6" s="75" t="s">
        <v>100</v>
      </c>
      <c r="Z6" s="75" t="s">
        <v>100</v>
      </c>
      <c r="AA6" s="41">
        <f>H6</f>
        <v>0</v>
      </c>
      <c r="AB6" s="75" t="s">
        <v>100</v>
      </c>
      <c r="AC6" s="42" t="e">
        <f>AA6/AB6</f>
        <v>#VALUE!</v>
      </c>
      <c r="AD6" s="75" t="s">
        <v>100</v>
      </c>
      <c r="AE6" s="75" t="s">
        <v>100</v>
      </c>
      <c r="AF6" s="41">
        <f>I6</f>
        <v>1</v>
      </c>
      <c r="AG6" s="41">
        <v>1</v>
      </c>
      <c r="AH6" s="42">
        <f>AF6/AG6</f>
        <v>1</v>
      </c>
      <c r="AI6" s="76" t="s">
        <v>130</v>
      </c>
    </row>
    <row r="7" spans="1:41" ht="65.25" customHeight="1" x14ac:dyDescent="0.2">
      <c r="A7" s="95"/>
      <c r="B7" s="15">
        <v>2</v>
      </c>
      <c r="C7" s="16" t="s">
        <v>148</v>
      </c>
      <c r="D7" s="14" t="s">
        <v>76</v>
      </c>
      <c r="E7" s="36">
        <v>0</v>
      </c>
      <c r="F7" s="37">
        <v>1</v>
      </c>
      <c r="G7" s="37">
        <v>0</v>
      </c>
      <c r="H7" s="37">
        <v>1</v>
      </c>
      <c r="I7" s="38">
        <f>SUM(E7:H7)</f>
        <v>2</v>
      </c>
      <c r="J7" s="16" t="s">
        <v>77</v>
      </c>
      <c r="K7" s="16" t="s">
        <v>147</v>
      </c>
      <c r="L7" s="41">
        <f>E7</f>
        <v>0</v>
      </c>
      <c r="M7" s="75" t="s">
        <v>100</v>
      </c>
      <c r="N7" s="42" t="e">
        <f>L7/M7</f>
        <v>#VALUE!</v>
      </c>
      <c r="O7" s="75" t="s">
        <v>100</v>
      </c>
      <c r="P7" s="75" t="s">
        <v>100</v>
      </c>
      <c r="Q7" s="41">
        <f>F7</f>
        <v>1</v>
      </c>
      <c r="R7" s="43">
        <v>1</v>
      </c>
      <c r="S7" s="42">
        <f>Q7/R7</f>
        <v>1</v>
      </c>
      <c r="T7" s="76" t="s">
        <v>132</v>
      </c>
      <c r="U7" s="56" t="s">
        <v>133</v>
      </c>
      <c r="V7" s="41">
        <f>G7</f>
        <v>0</v>
      </c>
      <c r="W7" s="75" t="s">
        <v>100</v>
      </c>
      <c r="X7" s="42" t="e">
        <f>V7/W7</f>
        <v>#VALUE!</v>
      </c>
      <c r="Y7" s="75" t="s">
        <v>100</v>
      </c>
      <c r="Z7" s="75" t="s">
        <v>100</v>
      </c>
      <c r="AA7" s="41">
        <f>H7</f>
        <v>1</v>
      </c>
      <c r="AB7" s="41"/>
      <c r="AC7" s="42" t="e">
        <f>AA7/AB7</f>
        <v>#DIV/0!</v>
      </c>
      <c r="AD7" s="41"/>
      <c r="AE7" s="41"/>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41.25" customHeight="1" x14ac:dyDescent="0.2">
      <c r="M12" s="93"/>
      <c r="N12" s="93"/>
    </row>
  </sheetData>
  <mergeCells count="28">
    <mergeCell ref="AG10:AK11"/>
    <mergeCell ref="AL10:AO11"/>
    <mergeCell ref="AF4:AI4"/>
    <mergeCell ref="A6:A9"/>
    <mergeCell ref="B10:C11"/>
    <mergeCell ref="D10:L11"/>
    <mergeCell ref="M10:M12"/>
    <mergeCell ref="N10:N12"/>
    <mergeCell ref="O10:Q11"/>
    <mergeCell ref="R10:V11"/>
    <mergeCell ref="W10:AA11"/>
    <mergeCell ref="AB10:AF11"/>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hyperlinks>
    <hyperlink ref="U6" r:id="rId1" xr:uid="{FA5A0142-AF8C-424A-8488-14DF0169A91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5A52-9052-4AE9-9AA5-F51FFD3F8304}">
  <dimension ref="A1:AO17"/>
  <sheetViews>
    <sheetView showGridLines="0" topLeftCell="N5" zoomScale="86" zoomScaleNormal="86" workbookViewId="0">
      <selection activeCell="AE6" sqref="AE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149</v>
      </c>
      <c r="B6" s="15">
        <v>1</v>
      </c>
      <c r="C6" s="16" t="s">
        <v>150</v>
      </c>
      <c r="D6" s="14" t="s">
        <v>151</v>
      </c>
      <c r="E6" s="36">
        <v>0</v>
      </c>
      <c r="F6" s="37">
        <v>1</v>
      </c>
      <c r="G6" s="37">
        <v>0</v>
      </c>
      <c r="H6" s="37">
        <v>0</v>
      </c>
      <c r="I6" s="38">
        <f>SUM(E6:H6)</f>
        <v>1</v>
      </c>
      <c r="J6" s="16" t="s">
        <v>70</v>
      </c>
      <c r="K6" s="16" t="s">
        <v>147</v>
      </c>
      <c r="L6" s="41">
        <f>E6</f>
        <v>0</v>
      </c>
      <c r="M6" s="75" t="s">
        <v>100</v>
      </c>
      <c r="N6" s="42" t="e">
        <f>L6/M6</f>
        <v>#VALUE!</v>
      </c>
      <c r="O6" s="75" t="s">
        <v>100</v>
      </c>
      <c r="P6" s="75" t="s">
        <v>100</v>
      </c>
      <c r="Q6" s="41">
        <f>F6</f>
        <v>1</v>
      </c>
      <c r="R6" s="41">
        <v>1</v>
      </c>
      <c r="S6" s="42">
        <f>Q6/R6</f>
        <v>1</v>
      </c>
      <c r="T6" s="76" t="s">
        <v>115</v>
      </c>
      <c r="U6" s="77" t="s">
        <v>129</v>
      </c>
      <c r="V6" s="41">
        <f>G6</f>
        <v>0</v>
      </c>
      <c r="W6" s="75" t="s">
        <v>100</v>
      </c>
      <c r="X6" s="42" t="e">
        <f>V6/W6</f>
        <v>#VALUE!</v>
      </c>
      <c r="Y6" s="75" t="s">
        <v>100</v>
      </c>
      <c r="Z6" s="75" t="s">
        <v>100</v>
      </c>
      <c r="AA6" s="41">
        <f>H6</f>
        <v>0</v>
      </c>
      <c r="AB6" s="75" t="s">
        <v>100</v>
      </c>
      <c r="AC6" s="42" t="e">
        <f>AA6/AB6</f>
        <v>#VALUE!</v>
      </c>
      <c r="AD6" s="75" t="s">
        <v>100</v>
      </c>
      <c r="AE6" s="75" t="s">
        <v>100</v>
      </c>
      <c r="AF6" s="41">
        <f>I6</f>
        <v>1</v>
      </c>
      <c r="AG6" s="41">
        <v>1</v>
      </c>
      <c r="AH6" s="42">
        <f>AF6/AG6</f>
        <v>1</v>
      </c>
      <c r="AI6" s="76" t="s">
        <v>130</v>
      </c>
    </row>
    <row r="7" spans="1:41" ht="65.25" customHeight="1" x14ac:dyDescent="0.2">
      <c r="A7" s="95"/>
      <c r="B7" s="15">
        <v>2</v>
      </c>
      <c r="C7" s="16" t="s">
        <v>152</v>
      </c>
      <c r="D7" s="14" t="s">
        <v>76</v>
      </c>
      <c r="E7" s="36">
        <v>0</v>
      </c>
      <c r="F7" s="37">
        <v>1</v>
      </c>
      <c r="G7" s="37">
        <v>0</v>
      </c>
      <c r="H7" s="37">
        <v>1</v>
      </c>
      <c r="I7" s="38">
        <f>SUM(E7:H7)</f>
        <v>2</v>
      </c>
      <c r="J7" s="16" t="s">
        <v>77</v>
      </c>
      <c r="K7" s="16" t="s">
        <v>147</v>
      </c>
      <c r="L7" s="41">
        <f>E7</f>
        <v>0</v>
      </c>
      <c r="M7" s="75" t="s">
        <v>100</v>
      </c>
      <c r="N7" s="42" t="e">
        <f>L7/M7</f>
        <v>#VALUE!</v>
      </c>
      <c r="O7" s="75" t="s">
        <v>100</v>
      </c>
      <c r="P7" s="75" t="s">
        <v>100</v>
      </c>
      <c r="Q7" s="41">
        <f>F7</f>
        <v>1</v>
      </c>
      <c r="R7" s="43">
        <v>1</v>
      </c>
      <c r="S7" s="42">
        <f>Q7/R7</f>
        <v>1</v>
      </c>
      <c r="T7" s="76" t="s">
        <v>132</v>
      </c>
      <c r="U7" s="56" t="s">
        <v>133</v>
      </c>
      <c r="V7" s="41">
        <f>G7</f>
        <v>0</v>
      </c>
      <c r="W7" s="75" t="s">
        <v>100</v>
      </c>
      <c r="X7" s="42" t="e">
        <f>V7/W7</f>
        <v>#VALUE!</v>
      </c>
      <c r="Y7" s="75" t="s">
        <v>100</v>
      </c>
      <c r="Z7" s="75" t="s">
        <v>100</v>
      </c>
      <c r="AA7" s="41">
        <f>H7</f>
        <v>1</v>
      </c>
      <c r="AB7" s="41"/>
      <c r="AC7" s="42" t="e">
        <f>AA7/AB7</f>
        <v>#DIV/0!</v>
      </c>
      <c r="AD7" s="41"/>
      <c r="AE7" s="41"/>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75"/>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0">E10</f>
        <v>0</v>
      </c>
      <c r="M10" s="44"/>
      <c r="N10" s="42" t="e">
        <f>L10/M10</f>
        <v>#DIV/0!</v>
      </c>
      <c r="O10" s="44"/>
      <c r="P10" s="44"/>
      <c r="Q10" s="44"/>
      <c r="R10" s="44"/>
      <c r="S10" s="44"/>
      <c r="T10" s="44"/>
      <c r="U10" s="44"/>
      <c r="V10" s="44"/>
      <c r="W10" s="44"/>
      <c r="X10" s="44"/>
      <c r="Y10" s="44"/>
      <c r="Z10" s="44"/>
      <c r="AA10" s="41">
        <f t="shared" ref="AA10:AA13" si="1">H10</f>
        <v>0</v>
      </c>
      <c r="AB10" s="41"/>
      <c r="AC10" s="41"/>
      <c r="AD10" s="41"/>
      <c r="AE10" s="41"/>
      <c r="AF10" s="41">
        <f t="shared" ref="AF10:AF13" si="2">I10</f>
        <v>0</v>
      </c>
      <c r="AG10" s="41"/>
      <c r="AH10" s="42" t="e">
        <f>AF10/AG10</f>
        <v>#DIV/0!</v>
      </c>
      <c r="AI10" s="41"/>
    </row>
    <row r="11" spans="1:41" ht="9.75" customHeight="1" x14ac:dyDescent="0.2">
      <c r="A11" s="28"/>
      <c r="B11" s="29"/>
      <c r="C11" s="30"/>
      <c r="D11" s="31"/>
      <c r="E11" s="27"/>
      <c r="F11" s="10"/>
      <c r="G11" s="10"/>
      <c r="H11" s="10"/>
      <c r="I11" s="10"/>
      <c r="J11" s="45"/>
      <c r="K11" s="46"/>
      <c r="L11" s="41">
        <f t="shared" si="0"/>
        <v>0</v>
      </c>
      <c r="M11" s="44"/>
      <c r="N11" s="42" t="e">
        <f>L11/M11</f>
        <v>#DIV/0!</v>
      </c>
      <c r="O11" s="44"/>
      <c r="P11" s="44"/>
      <c r="Q11" s="44"/>
      <c r="R11" s="44"/>
      <c r="S11" s="44"/>
      <c r="T11" s="44"/>
      <c r="U11" s="44"/>
      <c r="V11" s="44"/>
      <c r="W11" s="44"/>
      <c r="X11" s="44"/>
      <c r="Y11" s="44"/>
      <c r="Z11" s="44"/>
      <c r="AA11" s="41">
        <f t="shared" si="1"/>
        <v>0</v>
      </c>
      <c r="AB11" s="41"/>
      <c r="AC11" s="41"/>
      <c r="AD11" s="41"/>
      <c r="AE11" s="41"/>
      <c r="AF11" s="41">
        <f t="shared" si="2"/>
        <v>0</v>
      </c>
      <c r="AG11" s="41"/>
      <c r="AH11" s="42" t="e">
        <f>AF11/AG11</f>
        <v>#DIV/0!</v>
      </c>
      <c r="AI11" s="41"/>
    </row>
    <row r="12" spans="1:41" ht="15.75" customHeight="1" x14ac:dyDescent="0.2">
      <c r="A12" s="32"/>
      <c r="B12" s="17"/>
      <c r="C12" s="33"/>
      <c r="D12" s="33"/>
      <c r="E12" s="27"/>
      <c r="F12" s="10"/>
      <c r="G12" s="10"/>
      <c r="H12" s="10"/>
      <c r="I12" s="10"/>
      <c r="J12" s="45"/>
      <c r="K12" s="46"/>
      <c r="L12" s="41">
        <f t="shared" si="0"/>
        <v>0</v>
      </c>
      <c r="M12" s="44"/>
      <c r="N12" s="42" t="e">
        <f>L12/M12</f>
        <v>#DIV/0!</v>
      </c>
      <c r="O12" s="44"/>
      <c r="P12" s="44"/>
      <c r="Q12" s="44"/>
      <c r="R12" s="44"/>
      <c r="S12" s="44"/>
      <c r="T12" s="44"/>
      <c r="U12" s="44"/>
      <c r="V12" s="44"/>
      <c r="W12" s="44"/>
      <c r="X12" s="44"/>
      <c r="Y12" s="44"/>
      <c r="Z12" s="44"/>
      <c r="AA12" s="41">
        <f t="shared" si="1"/>
        <v>0</v>
      </c>
      <c r="AB12" s="41"/>
      <c r="AC12" s="41"/>
      <c r="AD12" s="41"/>
      <c r="AE12" s="41"/>
      <c r="AF12" s="41">
        <f t="shared" si="2"/>
        <v>0</v>
      </c>
      <c r="AG12" s="41"/>
      <c r="AH12" s="42" t="e">
        <f>AF12/AG12</f>
        <v>#DIV/0!</v>
      </c>
      <c r="AI12" s="41"/>
    </row>
    <row r="13" spans="1:41" ht="15.75" customHeight="1" x14ac:dyDescent="0.2">
      <c r="A13" s="32"/>
      <c r="B13" s="17"/>
      <c r="C13" s="33"/>
      <c r="D13" s="33"/>
      <c r="E13" s="27"/>
      <c r="F13" s="10"/>
      <c r="G13" s="10"/>
      <c r="H13" s="10"/>
      <c r="I13" s="10"/>
      <c r="J13" s="45"/>
      <c r="K13" s="46"/>
      <c r="L13" s="41">
        <f t="shared" si="0"/>
        <v>0</v>
      </c>
      <c r="M13" s="44"/>
      <c r="N13" s="42" t="e">
        <f>L13/M13</f>
        <v>#DIV/0!</v>
      </c>
      <c r="O13" s="44"/>
      <c r="P13" s="44"/>
      <c r="Q13" s="44"/>
      <c r="R13" s="44"/>
      <c r="S13" s="44"/>
      <c r="T13" s="44"/>
      <c r="U13" s="44"/>
      <c r="V13" s="44"/>
      <c r="W13" s="44"/>
      <c r="X13" s="44"/>
      <c r="Y13" s="44"/>
      <c r="Z13" s="44"/>
      <c r="AA13" s="41">
        <f t="shared" si="1"/>
        <v>0</v>
      </c>
      <c r="AB13" s="41"/>
      <c r="AC13" s="41"/>
      <c r="AD13" s="41"/>
      <c r="AE13" s="41"/>
      <c r="AF13" s="41">
        <f t="shared" si="2"/>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hyperlinks>
    <hyperlink ref="U6" r:id="rId1" xr:uid="{4D1928F0-83EB-494A-BEE6-70C7D9FAC427}"/>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CA1FF-229A-4196-AFA8-B38BC9F68AE0}">
  <dimension ref="A1:AO13"/>
  <sheetViews>
    <sheetView showGridLines="0" topLeftCell="U5" zoomScale="91" zoomScaleNormal="91" workbookViewId="0">
      <selection activeCell="AI6" sqref="AI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13.25" customHeight="1" x14ac:dyDescent="0.2">
      <c r="A6" s="94" t="s">
        <v>153</v>
      </c>
      <c r="B6" s="15">
        <v>1</v>
      </c>
      <c r="C6" s="16" t="s">
        <v>154</v>
      </c>
      <c r="D6" s="14" t="s">
        <v>155</v>
      </c>
      <c r="E6" s="36">
        <v>0</v>
      </c>
      <c r="F6" s="37">
        <v>0</v>
      </c>
      <c r="G6" s="37">
        <v>1</v>
      </c>
      <c r="H6" s="37">
        <v>0</v>
      </c>
      <c r="I6" s="38">
        <f>SUM(E6:H6)</f>
        <v>1</v>
      </c>
      <c r="J6" s="16" t="s">
        <v>70</v>
      </c>
      <c r="K6" s="16" t="s">
        <v>156</v>
      </c>
      <c r="L6" s="41">
        <f>E6</f>
        <v>0</v>
      </c>
      <c r="M6" s="75" t="s">
        <v>128</v>
      </c>
      <c r="N6" s="42" t="e">
        <f>L6/M6</f>
        <v>#VALUE!</v>
      </c>
      <c r="O6" s="75" t="s">
        <v>128</v>
      </c>
      <c r="P6" s="75" t="s">
        <v>128</v>
      </c>
      <c r="Q6" s="41">
        <f>F6</f>
        <v>0</v>
      </c>
      <c r="R6" s="75" t="s">
        <v>128</v>
      </c>
      <c r="S6" s="42" t="e">
        <f>Q6/R6</f>
        <v>#VALUE!</v>
      </c>
      <c r="T6" s="75" t="s">
        <v>128</v>
      </c>
      <c r="U6" s="75" t="s">
        <v>128</v>
      </c>
      <c r="V6" s="41">
        <f>G6</f>
        <v>1</v>
      </c>
      <c r="W6" s="41">
        <v>1</v>
      </c>
      <c r="X6" s="42">
        <f>V6/W6</f>
        <v>1</v>
      </c>
      <c r="Y6" s="76" t="s">
        <v>157</v>
      </c>
      <c r="Z6" s="76" t="s">
        <v>158</v>
      </c>
      <c r="AA6" s="41">
        <f>H6</f>
        <v>0</v>
      </c>
      <c r="AB6" s="75" t="s">
        <v>128</v>
      </c>
      <c r="AC6" s="42" t="e">
        <f>AA6/AB6</f>
        <v>#VALUE!</v>
      </c>
      <c r="AD6" s="75" t="s">
        <v>128</v>
      </c>
      <c r="AE6" s="75" t="s">
        <v>128</v>
      </c>
      <c r="AF6" s="41">
        <f>I6</f>
        <v>1</v>
      </c>
      <c r="AG6" s="41">
        <v>1</v>
      </c>
      <c r="AH6" s="42">
        <f>AF6/AG6</f>
        <v>1</v>
      </c>
      <c r="AI6" s="69" t="s">
        <v>74</v>
      </c>
    </row>
    <row r="7" spans="1:41" ht="65.25" customHeight="1" x14ac:dyDescent="0.2">
      <c r="A7" s="95"/>
      <c r="B7" s="15">
        <v>2</v>
      </c>
      <c r="C7" s="16" t="s">
        <v>159</v>
      </c>
      <c r="D7" s="14" t="s">
        <v>76</v>
      </c>
      <c r="E7" s="36">
        <v>0</v>
      </c>
      <c r="F7" s="37">
        <v>1</v>
      </c>
      <c r="G7" s="37">
        <v>0</v>
      </c>
      <c r="H7" s="37">
        <v>1</v>
      </c>
      <c r="I7" s="38">
        <f>SUM(E7:H7)</f>
        <v>2</v>
      </c>
      <c r="J7" s="16" t="s">
        <v>77</v>
      </c>
      <c r="K7" s="16" t="s">
        <v>156</v>
      </c>
      <c r="L7" s="41">
        <f>E7</f>
        <v>0</v>
      </c>
      <c r="M7" s="75" t="s">
        <v>128</v>
      </c>
      <c r="N7" s="42" t="e">
        <f>L7/M7</f>
        <v>#VALUE!</v>
      </c>
      <c r="O7" s="75" t="s">
        <v>128</v>
      </c>
      <c r="P7" s="75" t="s">
        <v>128</v>
      </c>
      <c r="Q7" s="41">
        <f>F7</f>
        <v>1</v>
      </c>
      <c r="R7" s="43" t="s">
        <v>160</v>
      </c>
      <c r="S7" s="42" t="e">
        <f>Q7/R7</f>
        <v>#VALUE!</v>
      </c>
      <c r="T7" s="43" t="s">
        <v>160</v>
      </c>
      <c r="U7" s="43" t="s">
        <v>160</v>
      </c>
      <c r="V7" s="41">
        <f>G7</f>
        <v>0</v>
      </c>
      <c r="W7" s="75" t="s">
        <v>128</v>
      </c>
      <c r="X7" s="42" t="e">
        <f>V7/W7</f>
        <v>#VALUE!</v>
      </c>
      <c r="Y7" s="75" t="s">
        <v>128</v>
      </c>
      <c r="Z7" s="75" t="s">
        <v>128</v>
      </c>
      <c r="AA7" s="41">
        <f>H7</f>
        <v>1</v>
      </c>
      <c r="AB7" s="41"/>
      <c r="AC7" s="42" t="e">
        <f>AA7/AB7</f>
        <v>#DIV/0!</v>
      </c>
      <c r="AD7" s="41"/>
      <c r="AE7" s="41"/>
      <c r="AF7" s="41">
        <f>I7</f>
        <v>2</v>
      </c>
      <c r="AG7" s="41">
        <v>0</v>
      </c>
      <c r="AH7" s="42" t="e">
        <f>AF7/AG7</f>
        <v>#DIV/0!</v>
      </c>
      <c r="AI7" s="75" t="s">
        <v>161</v>
      </c>
    </row>
    <row r="8" spans="1:41" ht="95.25" customHeight="1" x14ac:dyDescent="0.2">
      <c r="A8" s="95"/>
      <c r="B8" s="15">
        <v>3</v>
      </c>
      <c r="C8" s="16" t="s">
        <v>162</v>
      </c>
      <c r="D8" s="14" t="s">
        <v>163</v>
      </c>
      <c r="E8" s="36">
        <v>0</v>
      </c>
      <c r="F8" s="37">
        <v>1</v>
      </c>
      <c r="G8" s="37">
        <v>0</v>
      </c>
      <c r="H8" s="37">
        <v>1</v>
      </c>
      <c r="I8" s="38">
        <v>2</v>
      </c>
      <c r="J8" s="16" t="s">
        <v>164</v>
      </c>
      <c r="K8" s="16" t="s">
        <v>156</v>
      </c>
      <c r="L8" s="41">
        <f t="shared" ref="L8:L9" si="0">E8</f>
        <v>0</v>
      </c>
      <c r="M8" s="75" t="s">
        <v>128</v>
      </c>
      <c r="N8" s="42" t="e">
        <f t="shared" ref="N8:N9" si="1">L8/M8</f>
        <v>#VALUE!</v>
      </c>
      <c r="O8" s="75" t="s">
        <v>128</v>
      </c>
      <c r="P8" s="75" t="s">
        <v>128</v>
      </c>
      <c r="Q8" s="41">
        <f t="shared" ref="Q8:Q9" si="2">F8</f>
        <v>1</v>
      </c>
      <c r="R8" s="43">
        <v>1</v>
      </c>
      <c r="S8" s="42">
        <f t="shared" ref="S8:S9" si="3">Q8/R8</f>
        <v>1</v>
      </c>
      <c r="T8" s="56" t="s">
        <v>165</v>
      </c>
      <c r="U8" s="43" t="s">
        <v>166</v>
      </c>
      <c r="V8" s="41">
        <f t="shared" ref="V8:V9" si="4">G8</f>
        <v>0</v>
      </c>
      <c r="W8" s="75" t="s">
        <v>128</v>
      </c>
      <c r="X8" s="42" t="e">
        <f t="shared" ref="X8:X9" si="5">V8/W8</f>
        <v>#VALUE!</v>
      </c>
      <c r="Y8" s="75" t="s">
        <v>128</v>
      </c>
      <c r="Z8" s="75" t="s">
        <v>128</v>
      </c>
      <c r="AA8" s="41">
        <f t="shared" ref="AA8:AA9" si="6">H8</f>
        <v>1</v>
      </c>
      <c r="AB8" s="41"/>
      <c r="AC8" s="42" t="e">
        <f t="shared" ref="AC8:AC9" si="7">AA8/AB8</f>
        <v>#DIV/0!</v>
      </c>
      <c r="AD8" s="41"/>
      <c r="AE8" s="41"/>
      <c r="AF8" s="41">
        <f t="shared" ref="AF8:AF9" si="8">I8</f>
        <v>2</v>
      </c>
      <c r="AG8" s="41">
        <v>1</v>
      </c>
      <c r="AH8" s="42">
        <v>0.5</v>
      </c>
      <c r="AI8" s="76" t="s">
        <v>167</v>
      </c>
    </row>
    <row r="9" spans="1:41" ht="70.5" customHeight="1" x14ac:dyDescent="0.2">
      <c r="A9" s="96"/>
      <c r="B9" s="15">
        <v>4</v>
      </c>
      <c r="C9" s="16" t="s">
        <v>168</v>
      </c>
      <c r="D9" s="14" t="s">
        <v>169</v>
      </c>
      <c r="E9" s="35">
        <v>0</v>
      </c>
      <c r="F9" s="38">
        <v>0</v>
      </c>
      <c r="G9" s="38">
        <v>0</v>
      </c>
      <c r="H9" s="38">
        <v>1</v>
      </c>
      <c r="I9" s="38">
        <v>1</v>
      </c>
      <c r="J9" s="14" t="s">
        <v>170</v>
      </c>
      <c r="K9" s="16" t="s">
        <v>156</v>
      </c>
      <c r="L9" s="41">
        <f t="shared" si="0"/>
        <v>0</v>
      </c>
      <c r="M9" s="75" t="s">
        <v>128</v>
      </c>
      <c r="N9" s="42" t="e">
        <f t="shared" si="1"/>
        <v>#VALUE!</v>
      </c>
      <c r="O9" s="75" t="s">
        <v>128</v>
      </c>
      <c r="P9" s="75" t="s">
        <v>128</v>
      </c>
      <c r="Q9" s="41">
        <f t="shared" si="2"/>
        <v>0</v>
      </c>
      <c r="R9" s="75" t="s">
        <v>128</v>
      </c>
      <c r="S9" s="42" t="e">
        <f t="shared" si="3"/>
        <v>#VALUE!</v>
      </c>
      <c r="T9" s="75" t="s">
        <v>128</v>
      </c>
      <c r="U9" s="75" t="s">
        <v>128</v>
      </c>
      <c r="V9" s="41">
        <f t="shared" si="4"/>
        <v>0</v>
      </c>
      <c r="W9" s="75" t="s">
        <v>128</v>
      </c>
      <c r="X9" s="42" t="e">
        <f t="shared" si="5"/>
        <v>#VALUE!</v>
      </c>
      <c r="Y9" s="75" t="s">
        <v>128</v>
      </c>
      <c r="Z9" s="75" t="s">
        <v>128</v>
      </c>
      <c r="AA9" s="41">
        <f t="shared" si="6"/>
        <v>1</v>
      </c>
      <c r="AB9" s="41"/>
      <c r="AC9" s="42" t="e">
        <f t="shared" si="7"/>
        <v>#DIV/0!</v>
      </c>
      <c r="AD9" s="41"/>
      <c r="AE9" s="41"/>
      <c r="AF9" s="41">
        <f t="shared" si="8"/>
        <v>1</v>
      </c>
      <c r="AG9" s="41"/>
      <c r="AH9" s="42" t="e">
        <f t="shared" ref="AH9" si="9">AF9/AG9</f>
        <v>#DIV/0!</v>
      </c>
      <c r="AI9" s="76" t="s">
        <v>171</v>
      </c>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52D0-64D7-46F1-8093-2B6F0F05FBF8}">
  <dimension ref="A1:AO17"/>
  <sheetViews>
    <sheetView showGridLines="0" topLeftCell="S4" zoomScale="81" zoomScaleNormal="89" workbookViewId="0">
      <selection activeCell="Z7" sqref="Z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28" max="28" width="17.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26" customHeight="1" x14ac:dyDescent="0.2">
      <c r="A6" s="94" t="s">
        <v>172</v>
      </c>
      <c r="B6" s="15">
        <v>1</v>
      </c>
      <c r="C6" s="16" t="s">
        <v>173</v>
      </c>
      <c r="D6" s="14" t="s">
        <v>174</v>
      </c>
      <c r="E6" s="36">
        <v>0</v>
      </c>
      <c r="F6" s="37">
        <v>0</v>
      </c>
      <c r="G6" s="37">
        <v>1</v>
      </c>
      <c r="H6" s="37">
        <v>0</v>
      </c>
      <c r="I6" s="38">
        <f>SUM(E6:H6)</f>
        <v>1</v>
      </c>
      <c r="J6" s="16" t="s">
        <v>70</v>
      </c>
      <c r="K6" s="16" t="s">
        <v>175</v>
      </c>
      <c r="L6" s="41">
        <f>E6</f>
        <v>0</v>
      </c>
      <c r="M6" s="75" t="s">
        <v>100</v>
      </c>
      <c r="N6" s="42" t="e">
        <f>L6/M6</f>
        <v>#VALUE!</v>
      </c>
      <c r="O6" s="75" t="s">
        <v>100</v>
      </c>
      <c r="P6" s="75" t="s">
        <v>100</v>
      </c>
      <c r="Q6" s="41">
        <f>F6</f>
        <v>0</v>
      </c>
      <c r="R6" s="75" t="s">
        <v>100</v>
      </c>
      <c r="S6" s="42" t="e">
        <f>Q6/R6</f>
        <v>#VALUE!</v>
      </c>
      <c r="T6" s="75" t="s">
        <v>100</v>
      </c>
      <c r="U6" s="75" t="s">
        <v>100</v>
      </c>
      <c r="V6" s="41">
        <f>G6</f>
        <v>1</v>
      </c>
      <c r="W6" s="41">
        <v>1</v>
      </c>
      <c r="X6" s="42">
        <f>V6/W6</f>
        <v>1</v>
      </c>
      <c r="Y6" s="76" t="s">
        <v>157</v>
      </c>
      <c r="Z6" s="76" t="s">
        <v>158</v>
      </c>
      <c r="AA6" s="41">
        <f>H6</f>
        <v>0</v>
      </c>
      <c r="AB6" s="75" t="s">
        <v>100</v>
      </c>
      <c r="AC6" s="42" t="e">
        <f>AA6/AB6</f>
        <v>#VALUE!</v>
      </c>
      <c r="AD6" s="75" t="s">
        <v>100</v>
      </c>
      <c r="AE6" s="75" t="s">
        <v>100</v>
      </c>
      <c r="AF6" s="41">
        <f>I6</f>
        <v>1</v>
      </c>
      <c r="AG6" s="41">
        <v>1</v>
      </c>
      <c r="AH6" s="42">
        <f>AF6/AG6</f>
        <v>1</v>
      </c>
      <c r="AI6" s="69" t="s">
        <v>74</v>
      </c>
    </row>
    <row r="7" spans="1:41" ht="65.25" customHeight="1" x14ac:dyDescent="0.2">
      <c r="A7" s="95"/>
      <c r="B7" s="15">
        <v>2</v>
      </c>
      <c r="C7" s="16" t="s">
        <v>176</v>
      </c>
      <c r="D7" s="14" t="s">
        <v>76</v>
      </c>
      <c r="E7" s="36">
        <v>0</v>
      </c>
      <c r="F7" s="37">
        <v>1</v>
      </c>
      <c r="G7" s="37">
        <v>0</v>
      </c>
      <c r="H7" s="37">
        <v>1</v>
      </c>
      <c r="I7" s="38">
        <f>SUM(E7:H7)</f>
        <v>2</v>
      </c>
      <c r="J7" s="16" t="s">
        <v>77</v>
      </c>
      <c r="K7" s="16" t="s">
        <v>175</v>
      </c>
      <c r="L7" s="41">
        <f>E7</f>
        <v>0</v>
      </c>
      <c r="M7" s="75" t="s">
        <v>100</v>
      </c>
      <c r="N7" s="42" t="e">
        <f>L7/M7</f>
        <v>#VALUE!</v>
      </c>
      <c r="O7" s="75" t="s">
        <v>100</v>
      </c>
      <c r="P7" s="75" t="s">
        <v>100</v>
      </c>
      <c r="Q7" s="41">
        <f>F7</f>
        <v>1</v>
      </c>
      <c r="R7" s="43">
        <v>1</v>
      </c>
      <c r="S7" s="42">
        <f>Q7/R7</f>
        <v>1</v>
      </c>
      <c r="T7" s="56" t="s">
        <v>177</v>
      </c>
      <c r="U7" s="43" t="s">
        <v>178</v>
      </c>
      <c r="V7" s="41">
        <f>G7</f>
        <v>0</v>
      </c>
      <c r="W7" s="75" t="s">
        <v>100</v>
      </c>
      <c r="X7" s="42" t="e">
        <f>V7/W7</f>
        <v>#VALUE!</v>
      </c>
      <c r="Y7" s="75" t="s">
        <v>100</v>
      </c>
      <c r="Z7" s="75" t="s">
        <v>100</v>
      </c>
      <c r="AA7" s="41">
        <f>H7</f>
        <v>1</v>
      </c>
      <c r="AB7" s="41"/>
      <c r="AC7" s="42" t="e">
        <f>AA7/AB7</f>
        <v>#DIV/0!</v>
      </c>
      <c r="AD7" s="41"/>
      <c r="AE7" s="41"/>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0">E10</f>
        <v>0</v>
      </c>
      <c r="M10" s="44"/>
      <c r="N10" s="42" t="e">
        <f>L10/M10</f>
        <v>#DIV/0!</v>
      </c>
      <c r="O10" s="44"/>
      <c r="P10" s="44"/>
      <c r="Q10" s="44"/>
      <c r="R10" s="44"/>
      <c r="S10" s="44"/>
      <c r="T10" s="44"/>
      <c r="U10" s="44"/>
      <c r="V10" s="44"/>
      <c r="W10" s="44"/>
      <c r="X10" s="44"/>
      <c r="Y10" s="44"/>
      <c r="Z10" s="44"/>
      <c r="AA10" s="41">
        <f t="shared" ref="AA10:AA13" si="1">H10</f>
        <v>0</v>
      </c>
      <c r="AB10" s="41"/>
      <c r="AC10" s="41"/>
      <c r="AD10" s="41"/>
      <c r="AE10" s="41"/>
      <c r="AF10" s="41">
        <f t="shared" ref="AF10:AF13" si="2">I10</f>
        <v>0</v>
      </c>
      <c r="AG10" s="41"/>
      <c r="AH10" s="42" t="e">
        <f>AF10/AG10</f>
        <v>#DIV/0!</v>
      </c>
      <c r="AI10" s="41"/>
    </row>
    <row r="11" spans="1:41" ht="9.75" customHeight="1" x14ac:dyDescent="0.2">
      <c r="A11" s="28" t="s">
        <v>179</v>
      </c>
      <c r="B11" s="29"/>
      <c r="C11" s="30"/>
      <c r="D11" s="31"/>
      <c r="E11" s="27"/>
      <c r="F11" s="10"/>
      <c r="G11" s="10"/>
      <c r="H11" s="10"/>
      <c r="I11" s="10"/>
      <c r="J11" s="45"/>
      <c r="K11" s="46"/>
      <c r="L11" s="41">
        <f t="shared" si="0"/>
        <v>0</v>
      </c>
      <c r="M11" s="44"/>
      <c r="N11" s="42" t="e">
        <f>L11/M11</f>
        <v>#DIV/0!</v>
      </c>
      <c r="O11" s="44"/>
      <c r="P11" s="44"/>
      <c r="Q11" s="44"/>
      <c r="R11" s="44"/>
      <c r="S11" s="44"/>
      <c r="T11" s="44"/>
      <c r="U11" s="44"/>
      <c r="V11" s="44"/>
      <c r="W11" s="44"/>
      <c r="X11" s="44"/>
      <c r="Y11" s="44"/>
      <c r="Z11" s="44"/>
      <c r="AA11" s="41">
        <f t="shared" si="1"/>
        <v>0</v>
      </c>
      <c r="AB11" s="41"/>
      <c r="AC11" s="41"/>
      <c r="AD11" s="41"/>
      <c r="AE11" s="41"/>
      <c r="AF11" s="41">
        <f t="shared" si="2"/>
        <v>0</v>
      </c>
      <c r="AG11" s="41"/>
      <c r="AH11" s="42" t="e">
        <f>AF11/AG11</f>
        <v>#DIV/0!</v>
      </c>
      <c r="AI11" s="41"/>
    </row>
    <row r="12" spans="1:41" ht="15.75" customHeight="1" x14ac:dyDescent="0.2">
      <c r="A12" s="32"/>
      <c r="B12" s="17"/>
      <c r="C12" s="33"/>
      <c r="D12" s="33"/>
      <c r="E12" s="27"/>
      <c r="F12" s="10"/>
      <c r="G12" s="10"/>
      <c r="H12" s="10"/>
      <c r="I12" s="10"/>
      <c r="J12" s="45"/>
      <c r="K12" s="46"/>
      <c r="L12" s="41">
        <f t="shared" si="0"/>
        <v>0</v>
      </c>
      <c r="M12" s="44"/>
      <c r="N12" s="42" t="e">
        <f>L12/M12</f>
        <v>#DIV/0!</v>
      </c>
      <c r="O12" s="44"/>
      <c r="P12" s="44"/>
      <c r="Q12" s="44"/>
      <c r="R12" s="44"/>
      <c r="S12" s="44"/>
      <c r="T12" s="44"/>
      <c r="U12" s="44"/>
      <c r="V12" s="44"/>
      <c r="W12" s="44"/>
      <c r="X12" s="44"/>
      <c r="Y12" s="44"/>
      <c r="Z12" s="44"/>
      <c r="AA12" s="41">
        <f t="shared" si="1"/>
        <v>0</v>
      </c>
      <c r="AB12" s="41"/>
      <c r="AC12" s="41"/>
      <c r="AD12" s="41"/>
      <c r="AE12" s="41"/>
      <c r="AF12" s="41">
        <f t="shared" si="2"/>
        <v>0</v>
      </c>
      <c r="AG12" s="41"/>
      <c r="AH12" s="42" t="e">
        <f>AF12/AG12</f>
        <v>#DIV/0!</v>
      </c>
      <c r="AI12" s="41"/>
    </row>
    <row r="13" spans="1:41" ht="15.75" customHeight="1" x14ac:dyDescent="0.2">
      <c r="A13" s="32"/>
      <c r="B13" s="17"/>
      <c r="C13" s="33"/>
      <c r="D13" s="33"/>
      <c r="E13" s="27"/>
      <c r="F13" s="10"/>
      <c r="G13" s="10"/>
      <c r="H13" s="10"/>
      <c r="I13" s="10"/>
      <c r="J13" s="45"/>
      <c r="K13" s="46"/>
      <c r="L13" s="41">
        <f t="shared" si="0"/>
        <v>0</v>
      </c>
      <c r="M13" s="44"/>
      <c r="N13" s="42" t="e">
        <f>L13/M13</f>
        <v>#DIV/0!</v>
      </c>
      <c r="O13" s="44"/>
      <c r="P13" s="44"/>
      <c r="Q13" s="44"/>
      <c r="R13" s="44"/>
      <c r="S13" s="44"/>
      <c r="T13" s="44"/>
      <c r="U13" s="44"/>
      <c r="V13" s="44"/>
      <c r="W13" s="44"/>
      <c r="X13" s="44"/>
      <c r="Y13" s="44"/>
      <c r="Z13" s="44"/>
      <c r="AA13" s="41">
        <f t="shared" si="1"/>
        <v>0</v>
      </c>
      <c r="AB13" s="41"/>
      <c r="AC13" s="41"/>
      <c r="AD13" s="41"/>
      <c r="AE13" s="41"/>
      <c r="AF13" s="41">
        <f t="shared" si="2"/>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DF03-B372-44FD-A072-2197E417B366}">
  <dimension ref="A1:AO17"/>
  <sheetViews>
    <sheetView showGridLines="0" topLeftCell="X5" zoomScale="89" zoomScaleNormal="89" workbookViewId="0">
      <selection activeCell="X6" sqref="X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21.5" customHeight="1" x14ac:dyDescent="0.2">
      <c r="A6" s="94" t="s">
        <v>180</v>
      </c>
      <c r="B6" s="15">
        <v>1</v>
      </c>
      <c r="C6" s="16" t="s">
        <v>181</v>
      </c>
      <c r="D6" s="14" t="s">
        <v>182</v>
      </c>
      <c r="E6" s="36">
        <v>0</v>
      </c>
      <c r="F6" s="37">
        <v>0</v>
      </c>
      <c r="G6" s="37">
        <v>1</v>
      </c>
      <c r="H6" s="37">
        <v>0</v>
      </c>
      <c r="I6" s="38">
        <f>SUM(E6:H6)</f>
        <v>1</v>
      </c>
      <c r="J6" s="16" t="s">
        <v>70</v>
      </c>
      <c r="K6" s="16" t="s">
        <v>183</v>
      </c>
      <c r="L6" s="41">
        <f>E6</f>
        <v>0</v>
      </c>
      <c r="M6" s="75" t="s">
        <v>100</v>
      </c>
      <c r="N6" s="42" t="e">
        <f>L6/M6</f>
        <v>#VALUE!</v>
      </c>
      <c r="O6" s="75" t="s">
        <v>100</v>
      </c>
      <c r="P6" s="75" t="s">
        <v>100</v>
      </c>
      <c r="Q6" s="41">
        <f>F6</f>
        <v>0</v>
      </c>
      <c r="R6" s="75" t="s">
        <v>100</v>
      </c>
      <c r="S6" s="42" t="e">
        <f>Q6/R6</f>
        <v>#VALUE!</v>
      </c>
      <c r="T6" s="75" t="s">
        <v>100</v>
      </c>
      <c r="U6" s="75" t="s">
        <v>100</v>
      </c>
      <c r="V6" s="41">
        <f>G6</f>
        <v>1</v>
      </c>
      <c r="W6" s="41">
        <v>1</v>
      </c>
      <c r="X6" s="42">
        <f>V6/W6</f>
        <v>1</v>
      </c>
      <c r="Y6" s="76" t="s">
        <v>157</v>
      </c>
      <c r="Z6" s="76" t="s">
        <v>158</v>
      </c>
      <c r="AA6" s="41">
        <f>H6</f>
        <v>0</v>
      </c>
      <c r="AB6" s="75" t="s">
        <v>100</v>
      </c>
      <c r="AC6" s="42" t="e">
        <f>AA6/AB6</f>
        <v>#VALUE!</v>
      </c>
      <c r="AD6" s="75" t="s">
        <v>100</v>
      </c>
      <c r="AE6" s="75" t="s">
        <v>100</v>
      </c>
      <c r="AF6" s="41">
        <f>I6</f>
        <v>1</v>
      </c>
      <c r="AG6" s="41">
        <v>1</v>
      </c>
      <c r="AH6" s="42">
        <f>AF6/AG6</f>
        <v>1</v>
      </c>
      <c r="AI6" s="69" t="s">
        <v>74</v>
      </c>
    </row>
    <row r="7" spans="1:41" ht="65.25" customHeight="1" x14ac:dyDescent="0.2">
      <c r="A7" s="95"/>
      <c r="B7" s="15">
        <v>2</v>
      </c>
      <c r="C7" s="16" t="s">
        <v>184</v>
      </c>
      <c r="D7" s="14" t="s">
        <v>76</v>
      </c>
      <c r="E7" s="36">
        <v>0</v>
      </c>
      <c r="F7" s="37">
        <v>1</v>
      </c>
      <c r="G7" s="37">
        <v>0</v>
      </c>
      <c r="H7" s="37">
        <v>1</v>
      </c>
      <c r="I7" s="38">
        <f>SUM(E7:H7)</f>
        <v>2</v>
      </c>
      <c r="J7" s="16" t="s">
        <v>77</v>
      </c>
      <c r="K7" s="16" t="s">
        <v>183</v>
      </c>
      <c r="L7" s="41">
        <f>E7</f>
        <v>0</v>
      </c>
      <c r="M7" s="75" t="s">
        <v>100</v>
      </c>
      <c r="N7" s="42" t="e">
        <f>L7/M7</f>
        <v>#VALUE!</v>
      </c>
      <c r="O7" s="75" t="s">
        <v>100</v>
      </c>
      <c r="P7" s="75" t="s">
        <v>100</v>
      </c>
      <c r="Q7" s="41">
        <f>F7</f>
        <v>1</v>
      </c>
      <c r="R7" s="43">
        <v>0</v>
      </c>
      <c r="S7" s="42" t="e">
        <f>Q7/R7</f>
        <v>#DIV/0!</v>
      </c>
      <c r="T7" s="56" t="s">
        <v>185</v>
      </c>
      <c r="U7" s="56" t="s">
        <v>185</v>
      </c>
      <c r="V7" s="41">
        <f>G7</f>
        <v>0</v>
      </c>
      <c r="W7" s="75" t="s">
        <v>100</v>
      </c>
      <c r="X7" s="42" t="e">
        <f>V7/W7</f>
        <v>#VALUE!</v>
      </c>
      <c r="Y7" s="75" t="s">
        <v>100</v>
      </c>
      <c r="Z7" s="75" t="s">
        <v>100</v>
      </c>
      <c r="AA7" s="41">
        <f>H7</f>
        <v>1</v>
      </c>
      <c r="AB7" s="41"/>
      <c r="AC7" s="42" t="e">
        <f>AA7/AB7</f>
        <v>#DIV/0!</v>
      </c>
      <c r="AD7" s="41"/>
      <c r="AE7" s="41"/>
      <c r="AF7" s="41">
        <f>I7</f>
        <v>2</v>
      </c>
      <c r="AG7" s="41">
        <v>0</v>
      </c>
      <c r="AH7" s="42" t="e">
        <f>AF7/AG7</f>
        <v>#DIV/0!</v>
      </c>
      <c r="AI7" s="75" t="s">
        <v>161</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0">E10</f>
        <v>0</v>
      </c>
      <c r="M10" s="44"/>
      <c r="N10" s="42" t="e">
        <f>L10/M10</f>
        <v>#DIV/0!</v>
      </c>
      <c r="O10" s="44"/>
      <c r="P10" s="44"/>
      <c r="Q10" s="44"/>
      <c r="R10" s="44"/>
      <c r="S10" s="44"/>
      <c r="T10" s="44"/>
      <c r="U10" s="44"/>
      <c r="V10" s="44"/>
      <c r="W10" s="44"/>
      <c r="X10" s="44"/>
      <c r="Y10" s="44"/>
      <c r="Z10" s="44"/>
      <c r="AA10" s="41">
        <f t="shared" ref="AA10:AA13" si="1">H10</f>
        <v>0</v>
      </c>
      <c r="AB10" s="41"/>
      <c r="AC10" s="41"/>
      <c r="AD10" s="41"/>
      <c r="AE10" s="41"/>
      <c r="AF10" s="41">
        <f t="shared" ref="AF10:AF13" si="2">I10</f>
        <v>0</v>
      </c>
      <c r="AG10" s="41"/>
      <c r="AH10" s="42" t="e">
        <f>AF10/AG10</f>
        <v>#DIV/0!</v>
      </c>
      <c r="AI10" s="41"/>
    </row>
    <row r="11" spans="1:41" ht="9.75" customHeight="1" x14ac:dyDescent="0.2">
      <c r="A11" s="28"/>
      <c r="B11" s="29"/>
      <c r="C11" s="30"/>
      <c r="D11" s="31"/>
      <c r="E11" s="27"/>
      <c r="F11" s="10"/>
      <c r="G11" s="10"/>
      <c r="H11" s="10"/>
      <c r="I11" s="10"/>
      <c r="J11" s="45"/>
      <c r="K11" s="46"/>
      <c r="L11" s="41">
        <f t="shared" si="0"/>
        <v>0</v>
      </c>
      <c r="M11" s="44"/>
      <c r="N11" s="42" t="e">
        <f>L11/M11</f>
        <v>#DIV/0!</v>
      </c>
      <c r="O11" s="44"/>
      <c r="P11" s="44"/>
      <c r="Q11" s="44"/>
      <c r="R11" s="44"/>
      <c r="S11" s="44"/>
      <c r="T11" s="44"/>
      <c r="U11" s="44"/>
      <c r="V11" s="44"/>
      <c r="W11" s="44"/>
      <c r="X11" s="44"/>
      <c r="Y11" s="44"/>
      <c r="Z11" s="44"/>
      <c r="AA11" s="41">
        <f t="shared" si="1"/>
        <v>0</v>
      </c>
      <c r="AB11" s="41"/>
      <c r="AC11" s="41"/>
      <c r="AD11" s="41"/>
      <c r="AE11" s="41"/>
      <c r="AF11" s="41">
        <f t="shared" si="2"/>
        <v>0</v>
      </c>
      <c r="AG11" s="41"/>
      <c r="AH11" s="42" t="e">
        <f>AF11/AG11</f>
        <v>#DIV/0!</v>
      </c>
      <c r="AI11" s="41"/>
    </row>
    <row r="12" spans="1:41" ht="15.75" customHeight="1" x14ac:dyDescent="0.2">
      <c r="A12" s="32"/>
      <c r="B12" s="17"/>
      <c r="C12" s="33"/>
      <c r="D12" s="33"/>
      <c r="E12" s="27"/>
      <c r="F12" s="10"/>
      <c r="G12" s="10"/>
      <c r="H12" s="10"/>
      <c r="I12" s="10"/>
      <c r="J12" s="45"/>
      <c r="K12" s="46"/>
      <c r="L12" s="41">
        <f t="shared" si="0"/>
        <v>0</v>
      </c>
      <c r="M12" s="44"/>
      <c r="N12" s="42" t="e">
        <f>L12/M12</f>
        <v>#DIV/0!</v>
      </c>
      <c r="O12" s="44"/>
      <c r="P12" s="44"/>
      <c r="Q12" s="44"/>
      <c r="R12" s="44"/>
      <c r="S12" s="44"/>
      <c r="T12" s="44"/>
      <c r="U12" s="44"/>
      <c r="V12" s="44"/>
      <c r="W12" s="44"/>
      <c r="X12" s="44"/>
      <c r="Y12" s="44"/>
      <c r="Z12" s="44"/>
      <c r="AA12" s="41">
        <f t="shared" si="1"/>
        <v>0</v>
      </c>
      <c r="AB12" s="41"/>
      <c r="AC12" s="41"/>
      <c r="AD12" s="41"/>
      <c r="AE12" s="41"/>
      <c r="AF12" s="41">
        <f t="shared" si="2"/>
        <v>0</v>
      </c>
      <c r="AG12" s="41"/>
      <c r="AH12" s="42" t="e">
        <f>AF12/AG12</f>
        <v>#DIV/0!</v>
      </c>
      <c r="AI12" s="41"/>
    </row>
    <row r="13" spans="1:41" ht="15.75" customHeight="1" x14ac:dyDescent="0.2">
      <c r="A13" s="32"/>
      <c r="B13" s="17"/>
      <c r="C13" s="33"/>
      <c r="D13" s="33"/>
      <c r="E13" s="27"/>
      <c r="F13" s="10"/>
      <c r="G13" s="10"/>
      <c r="H13" s="10"/>
      <c r="I13" s="10"/>
      <c r="J13" s="45"/>
      <c r="K13" s="46"/>
      <c r="L13" s="41">
        <f t="shared" si="0"/>
        <v>0</v>
      </c>
      <c r="M13" s="44"/>
      <c r="N13" s="42" t="e">
        <f>L13/M13</f>
        <v>#DIV/0!</v>
      </c>
      <c r="O13" s="44"/>
      <c r="P13" s="44"/>
      <c r="Q13" s="44"/>
      <c r="R13" s="44"/>
      <c r="S13" s="44"/>
      <c r="T13" s="44"/>
      <c r="U13" s="44"/>
      <c r="V13" s="44"/>
      <c r="W13" s="44"/>
      <c r="X13" s="44"/>
      <c r="Y13" s="44"/>
      <c r="Z13" s="44"/>
      <c r="AA13" s="41">
        <f t="shared" si="1"/>
        <v>0</v>
      </c>
      <c r="AB13" s="41"/>
      <c r="AC13" s="41"/>
      <c r="AD13" s="41"/>
      <c r="AE13" s="41"/>
      <c r="AF13" s="41">
        <f t="shared" si="2"/>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6B89-0C90-4490-B3DD-418217F39349}">
  <dimension ref="A1:AO13"/>
  <sheetViews>
    <sheetView showGridLines="0" topLeftCell="T5" zoomScale="86" zoomScaleNormal="86" workbookViewId="0">
      <selection activeCell="AK9" sqref="AK9"/>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62.75" customHeight="1" x14ac:dyDescent="0.2">
      <c r="A6" s="94" t="s">
        <v>186</v>
      </c>
      <c r="B6" s="15">
        <v>1</v>
      </c>
      <c r="C6" s="16" t="s">
        <v>187</v>
      </c>
      <c r="D6" s="14" t="s">
        <v>188</v>
      </c>
      <c r="E6" s="36">
        <v>0</v>
      </c>
      <c r="F6" s="37">
        <v>1</v>
      </c>
      <c r="G6" s="37">
        <v>0</v>
      </c>
      <c r="H6" s="37">
        <v>1</v>
      </c>
      <c r="I6" s="38">
        <f>SUM(E6:H6)</f>
        <v>2</v>
      </c>
      <c r="J6" s="16" t="s">
        <v>70</v>
      </c>
      <c r="K6" s="16" t="s">
        <v>189</v>
      </c>
      <c r="L6" s="41">
        <f>E6</f>
        <v>0</v>
      </c>
      <c r="M6" s="75" t="s">
        <v>100</v>
      </c>
      <c r="N6" s="42" t="e">
        <f>L6/M6</f>
        <v>#VALUE!</v>
      </c>
      <c r="O6" s="75" t="s">
        <v>100</v>
      </c>
      <c r="P6" s="75" t="s">
        <v>100</v>
      </c>
      <c r="Q6" s="41">
        <f>F6</f>
        <v>1</v>
      </c>
      <c r="R6" s="41">
        <v>1</v>
      </c>
      <c r="S6" s="42">
        <f>Q6/R6</f>
        <v>1</v>
      </c>
      <c r="T6" s="69" t="s">
        <v>190</v>
      </c>
      <c r="U6" s="76" t="s">
        <v>191</v>
      </c>
      <c r="V6" s="41">
        <f>G6</f>
        <v>0</v>
      </c>
      <c r="W6" s="75" t="s">
        <v>100</v>
      </c>
      <c r="X6" s="42" t="e">
        <f>V6/W6</f>
        <v>#VALUE!</v>
      </c>
      <c r="Y6" s="75" t="s">
        <v>100</v>
      </c>
      <c r="Z6" s="75" t="s">
        <v>100</v>
      </c>
      <c r="AA6" s="41">
        <f>H6</f>
        <v>1</v>
      </c>
      <c r="AB6" s="41"/>
      <c r="AC6" s="42" t="e">
        <f>AA6/AB6</f>
        <v>#DIV/0!</v>
      </c>
      <c r="AD6" s="41"/>
      <c r="AE6" s="41"/>
      <c r="AF6" s="41">
        <f>I6</f>
        <v>2</v>
      </c>
      <c r="AG6" s="41">
        <v>1</v>
      </c>
      <c r="AH6" s="42">
        <v>0.5</v>
      </c>
      <c r="AI6" s="76" t="s">
        <v>134</v>
      </c>
    </row>
    <row r="7" spans="1:41" ht="126" customHeight="1" x14ac:dyDescent="0.2">
      <c r="A7" s="95"/>
      <c r="B7" s="15">
        <v>2</v>
      </c>
      <c r="C7" s="16" t="s">
        <v>192</v>
      </c>
      <c r="D7" s="14" t="s">
        <v>76</v>
      </c>
      <c r="E7" s="36">
        <v>0</v>
      </c>
      <c r="F7" s="37">
        <v>1</v>
      </c>
      <c r="G7" s="37">
        <v>0</v>
      </c>
      <c r="H7" s="37">
        <v>1</v>
      </c>
      <c r="I7" s="38">
        <f>SUM(E7:H7)</f>
        <v>2</v>
      </c>
      <c r="J7" s="16" t="s">
        <v>77</v>
      </c>
      <c r="K7" s="16" t="s">
        <v>189</v>
      </c>
      <c r="L7" s="41">
        <f>E7</f>
        <v>0</v>
      </c>
      <c r="M7" s="75" t="s">
        <v>100</v>
      </c>
      <c r="N7" s="42" t="e">
        <f>L7/M7</f>
        <v>#VALUE!</v>
      </c>
      <c r="O7" s="75" t="s">
        <v>100</v>
      </c>
      <c r="P7" s="75" t="s">
        <v>100</v>
      </c>
      <c r="Q7" s="41">
        <f>F7</f>
        <v>1</v>
      </c>
      <c r="R7" s="43">
        <v>1</v>
      </c>
      <c r="S7" s="42">
        <f>Q7/R7</f>
        <v>1</v>
      </c>
      <c r="T7" s="56" t="s">
        <v>193</v>
      </c>
      <c r="U7" s="56" t="s">
        <v>194</v>
      </c>
      <c r="V7" s="41">
        <f>G7</f>
        <v>0</v>
      </c>
      <c r="W7" s="75" t="s">
        <v>100</v>
      </c>
      <c r="X7" s="42" t="e">
        <f>V7/W7</f>
        <v>#VALUE!</v>
      </c>
      <c r="Y7" s="75" t="s">
        <v>100</v>
      </c>
      <c r="Z7" s="75" t="s">
        <v>100</v>
      </c>
      <c r="AA7" s="41">
        <f>H7</f>
        <v>1</v>
      </c>
      <c r="AB7" s="41"/>
      <c r="AC7" s="42" t="e">
        <f>AA7/AB7</f>
        <v>#DIV/0!</v>
      </c>
      <c r="AD7" s="41"/>
      <c r="AE7" s="41"/>
      <c r="AF7" s="41">
        <f>I7</f>
        <v>2</v>
      </c>
      <c r="AG7" s="41">
        <v>1</v>
      </c>
      <c r="AH7" s="42">
        <v>0.5</v>
      </c>
      <c r="AI7" s="76" t="s">
        <v>134</v>
      </c>
    </row>
    <row r="8" spans="1:41" ht="95.25" customHeight="1" x14ac:dyDescent="0.2">
      <c r="A8" s="95"/>
      <c r="B8" s="15">
        <v>3</v>
      </c>
      <c r="C8" s="16" t="s">
        <v>195</v>
      </c>
      <c r="D8" s="14" t="s">
        <v>196</v>
      </c>
      <c r="E8" s="36">
        <v>0</v>
      </c>
      <c r="F8" s="57">
        <v>0</v>
      </c>
      <c r="G8" s="37">
        <v>0</v>
      </c>
      <c r="H8" s="37">
        <v>1</v>
      </c>
      <c r="I8" s="38">
        <f>SUM(E8:H8)</f>
        <v>1</v>
      </c>
      <c r="J8" s="16" t="s">
        <v>196</v>
      </c>
      <c r="K8" s="34" t="s">
        <v>197</v>
      </c>
      <c r="L8" s="41">
        <f>E8</f>
        <v>0</v>
      </c>
      <c r="M8" s="75" t="s">
        <v>100</v>
      </c>
      <c r="N8" s="42" t="e">
        <f>L8/M8</f>
        <v>#VALUE!</v>
      </c>
      <c r="O8" s="75" t="s">
        <v>100</v>
      </c>
      <c r="P8" s="75" t="s">
        <v>100</v>
      </c>
      <c r="Q8" s="41">
        <f>F8</f>
        <v>0</v>
      </c>
      <c r="R8" s="75" t="s">
        <v>100</v>
      </c>
      <c r="S8" s="42" t="e">
        <f>Q8/R8</f>
        <v>#VALUE!</v>
      </c>
      <c r="T8" s="75" t="s">
        <v>100</v>
      </c>
      <c r="U8" s="75" t="s">
        <v>100</v>
      </c>
      <c r="V8" s="41">
        <f>G8</f>
        <v>0</v>
      </c>
      <c r="W8" s="75" t="s">
        <v>100</v>
      </c>
      <c r="X8" s="42" t="e">
        <f>V8/W8</f>
        <v>#VALUE!</v>
      </c>
      <c r="Y8" s="75" t="s">
        <v>100</v>
      </c>
      <c r="Z8" s="75" t="s">
        <v>100</v>
      </c>
      <c r="AA8" s="41">
        <f>H8</f>
        <v>1</v>
      </c>
      <c r="AB8" s="41"/>
      <c r="AC8" s="42" t="e">
        <f>AA8/AB8</f>
        <v>#DIV/0!</v>
      </c>
      <c r="AD8" s="41"/>
      <c r="AE8" s="41"/>
      <c r="AF8" s="41">
        <f>I8</f>
        <v>1</v>
      </c>
      <c r="AG8" s="41"/>
      <c r="AH8" s="42" t="e">
        <f t="shared" ref="AH8:AH9" si="0">AF8/AG8</f>
        <v>#DIV/0!</v>
      </c>
      <c r="AI8" s="75" t="s">
        <v>198</v>
      </c>
    </row>
    <row r="9" spans="1:41" ht="70.5" customHeight="1" x14ac:dyDescent="0.2">
      <c r="A9" s="96"/>
      <c r="B9" s="15">
        <v>4</v>
      </c>
      <c r="C9" s="16" t="s">
        <v>199</v>
      </c>
      <c r="D9" s="14" t="s">
        <v>200</v>
      </c>
      <c r="E9" s="36">
        <v>0</v>
      </c>
      <c r="F9" s="37">
        <v>0</v>
      </c>
      <c r="G9" s="37">
        <v>0</v>
      </c>
      <c r="H9" s="37">
        <v>1</v>
      </c>
      <c r="I9" s="38">
        <f>SUM(E9:H9)</f>
        <v>1</v>
      </c>
      <c r="J9" s="16" t="s">
        <v>201</v>
      </c>
      <c r="K9" s="34" t="s">
        <v>197</v>
      </c>
      <c r="L9" s="41">
        <f>E9</f>
        <v>0</v>
      </c>
      <c r="M9" s="75" t="s">
        <v>100</v>
      </c>
      <c r="N9" s="42" t="e">
        <f>L9/M9</f>
        <v>#VALUE!</v>
      </c>
      <c r="O9" s="75" t="s">
        <v>100</v>
      </c>
      <c r="P9" s="75" t="s">
        <v>100</v>
      </c>
      <c r="Q9" s="41">
        <f>F9</f>
        <v>0</v>
      </c>
      <c r="R9" s="75" t="s">
        <v>100</v>
      </c>
      <c r="S9" s="42" t="e">
        <f>Q9/R9</f>
        <v>#VALUE!</v>
      </c>
      <c r="T9" s="75" t="s">
        <v>100</v>
      </c>
      <c r="U9" s="75" t="s">
        <v>100</v>
      </c>
      <c r="V9" s="41">
        <f>G9</f>
        <v>0</v>
      </c>
      <c r="W9" s="75" t="s">
        <v>100</v>
      </c>
      <c r="X9" s="42" t="e">
        <f>V9/W9</f>
        <v>#VALUE!</v>
      </c>
      <c r="Y9" s="75" t="s">
        <v>100</v>
      </c>
      <c r="Z9" s="75" t="s">
        <v>100</v>
      </c>
      <c r="AA9" s="41">
        <f>H9</f>
        <v>1</v>
      </c>
      <c r="AB9" s="41"/>
      <c r="AC9" s="42" t="e">
        <f>AA9/AB9</f>
        <v>#DIV/0!</v>
      </c>
      <c r="AD9" s="41"/>
      <c r="AE9" s="41"/>
      <c r="AF9" s="41">
        <f>I9</f>
        <v>1</v>
      </c>
      <c r="AG9" s="41"/>
      <c r="AH9" s="42" t="e">
        <f t="shared" si="0"/>
        <v>#DIV/0!</v>
      </c>
      <c r="AI9" s="75" t="s">
        <v>198</v>
      </c>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DC3A-564E-4077-9199-DEB5AE53C2F6}">
  <dimension ref="A1:AO16"/>
  <sheetViews>
    <sheetView showGridLines="0" topLeftCell="I5" workbookViewId="0">
      <selection activeCell="I13" sqref="I13"/>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202</v>
      </c>
      <c r="B6" s="15">
        <v>1</v>
      </c>
      <c r="C6" s="16" t="s">
        <v>203</v>
      </c>
      <c r="D6" s="14" t="s">
        <v>204</v>
      </c>
      <c r="E6" s="36">
        <v>0</v>
      </c>
      <c r="F6" s="37">
        <v>0</v>
      </c>
      <c r="G6" s="37">
        <v>1</v>
      </c>
      <c r="H6" s="37">
        <v>0</v>
      </c>
      <c r="I6" s="38">
        <f>SUM(E6:H6)</f>
        <v>1</v>
      </c>
      <c r="J6" s="16" t="s">
        <v>70</v>
      </c>
      <c r="K6" s="16" t="s">
        <v>99</v>
      </c>
      <c r="L6" s="41">
        <f>E6</f>
        <v>0</v>
      </c>
      <c r="M6" s="43" t="s">
        <v>73</v>
      </c>
      <c r="N6" s="42">
        <v>0</v>
      </c>
      <c r="O6" s="43" t="s">
        <v>73</v>
      </c>
      <c r="P6" s="43" t="s">
        <v>73</v>
      </c>
      <c r="Q6" s="41">
        <f>F6</f>
        <v>0</v>
      </c>
      <c r="R6" s="43" t="s">
        <v>73</v>
      </c>
      <c r="S6" s="42">
        <v>0</v>
      </c>
      <c r="T6" s="43" t="s">
        <v>73</v>
      </c>
      <c r="U6" s="43" t="s">
        <v>73</v>
      </c>
      <c r="V6" s="41">
        <f>G6</f>
        <v>1</v>
      </c>
      <c r="W6" s="41">
        <v>1</v>
      </c>
      <c r="X6" s="42">
        <f>V6/W6</f>
        <v>1</v>
      </c>
      <c r="Y6" s="76" t="s">
        <v>205</v>
      </c>
      <c r="Z6" s="76" t="s">
        <v>206</v>
      </c>
      <c r="AA6" s="41">
        <f>H6</f>
        <v>0</v>
      </c>
      <c r="AB6" s="43" t="s">
        <v>73</v>
      </c>
      <c r="AC6" s="42" t="e">
        <f>AA6/AB6</f>
        <v>#VALUE!</v>
      </c>
      <c r="AD6" s="43" t="s">
        <v>73</v>
      </c>
      <c r="AE6" s="43" t="s">
        <v>73</v>
      </c>
      <c r="AF6" s="41">
        <f>I6</f>
        <v>1</v>
      </c>
      <c r="AG6" s="41">
        <v>1</v>
      </c>
      <c r="AH6" s="42">
        <f>AF6/AG6</f>
        <v>1</v>
      </c>
      <c r="AI6" s="76" t="s">
        <v>207</v>
      </c>
    </row>
    <row r="7" spans="1:41" ht="65.25" customHeight="1" x14ac:dyDescent="0.2">
      <c r="A7" s="95"/>
      <c r="B7" s="15">
        <v>2</v>
      </c>
      <c r="C7" s="16" t="s">
        <v>208</v>
      </c>
      <c r="D7" s="14" t="s">
        <v>76</v>
      </c>
      <c r="E7" s="36">
        <v>0</v>
      </c>
      <c r="F7" s="37">
        <v>1</v>
      </c>
      <c r="G7" s="37">
        <v>0</v>
      </c>
      <c r="H7" s="37">
        <v>1</v>
      </c>
      <c r="I7" s="38">
        <f>SUM(E7:H7)</f>
        <v>2</v>
      </c>
      <c r="J7" s="16" t="s">
        <v>209</v>
      </c>
      <c r="K7" s="16" t="s">
        <v>99</v>
      </c>
      <c r="L7" s="41">
        <f>E7</f>
        <v>0</v>
      </c>
      <c r="M7" s="43" t="s">
        <v>73</v>
      </c>
      <c r="N7" s="42">
        <v>0</v>
      </c>
      <c r="O7" s="43" t="s">
        <v>73</v>
      </c>
      <c r="P7" s="43" t="s">
        <v>73</v>
      </c>
      <c r="Q7" s="41">
        <f>F7</f>
        <v>1</v>
      </c>
      <c r="R7" s="43">
        <v>1</v>
      </c>
      <c r="S7" s="42">
        <v>0</v>
      </c>
      <c r="T7" s="56" t="s">
        <v>210</v>
      </c>
      <c r="U7" s="56" t="s">
        <v>211</v>
      </c>
      <c r="V7" s="41">
        <f>G7</f>
        <v>0</v>
      </c>
      <c r="W7" s="43">
        <v>0</v>
      </c>
      <c r="X7" s="42">
        <v>0</v>
      </c>
      <c r="Y7" s="43" t="s">
        <v>73</v>
      </c>
      <c r="Z7" s="43" t="s">
        <v>73</v>
      </c>
      <c r="AA7" s="41">
        <f>H7</f>
        <v>1</v>
      </c>
      <c r="AB7" s="41"/>
      <c r="AC7" s="42" t="e">
        <f>AA7/AB7</f>
        <v>#DIV/0!</v>
      </c>
      <c r="AD7" s="41"/>
      <c r="AE7" s="41"/>
      <c r="AF7" s="41">
        <f>I7</f>
        <v>2</v>
      </c>
      <c r="AG7" s="41">
        <v>1</v>
      </c>
      <c r="AH7" s="42">
        <v>0.5</v>
      </c>
      <c r="AI7" s="69" t="s">
        <v>212</v>
      </c>
    </row>
    <row r="8" spans="1:41" ht="95.25" customHeight="1" x14ac:dyDescent="0.2">
      <c r="A8" s="95"/>
      <c r="B8" s="15">
        <v>3</v>
      </c>
      <c r="C8" s="16" t="s">
        <v>213</v>
      </c>
      <c r="D8" s="14" t="s">
        <v>214</v>
      </c>
      <c r="E8" s="36">
        <v>0</v>
      </c>
      <c r="F8" s="37">
        <v>1</v>
      </c>
      <c r="G8" s="37">
        <v>0</v>
      </c>
      <c r="H8" s="37">
        <v>1</v>
      </c>
      <c r="I8" s="38">
        <f t="shared" ref="I8:I13" si="0">SUM(E8:H8)</f>
        <v>2</v>
      </c>
      <c r="J8" s="16" t="s">
        <v>215</v>
      </c>
      <c r="K8" s="16" t="s">
        <v>99</v>
      </c>
      <c r="L8" s="41">
        <f t="shared" ref="L8:L13" si="1">E8</f>
        <v>0</v>
      </c>
      <c r="M8" s="43" t="s">
        <v>73</v>
      </c>
      <c r="N8" s="42">
        <v>0</v>
      </c>
      <c r="O8" s="43" t="s">
        <v>73</v>
      </c>
      <c r="P8" s="43" t="s">
        <v>73</v>
      </c>
      <c r="Q8" s="41">
        <f t="shared" ref="Q8:Q13" si="2">F8</f>
        <v>1</v>
      </c>
      <c r="R8" s="41">
        <v>1</v>
      </c>
      <c r="S8" s="42">
        <f t="shared" ref="S8:S13" si="3">Q8/R8</f>
        <v>1</v>
      </c>
      <c r="T8" s="56" t="s">
        <v>216</v>
      </c>
      <c r="U8" s="56" t="s">
        <v>217</v>
      </c>
      <c r="V8" s="41">
        <f t="shared" ref="V8:V13" si="4">G8</f>
        <v>0</v>
      </c>
      <c r="W8" s="43" t="s">
        <v>73</v>
      </c>
      <c r="X8" s="42" t="e">
        <f t="shared" ref="X8:X13" si="5">V8/W8</f>
        <v>#VALUE!</v>
      </c>
      <c r="Y8" s="43" t="s">
        <v>73</v>
      </c>
      <c r="Z8" s="43" t="s">
        <v>73</v>
      </c>
      <c r="AA8" s="41">
        <f t="shared" ref="AA8:AA13" si="6">H8</f>
        <v>1</v>
      </c>
      <c r="AB8" s="41"/>
      <c r="AC8" s="42" t="e">
        <f t="shared" ref="AC8:AC13" si="7">AA8/AB8</f>
        <v>#DIV/0!</v>
      </c>
      <c r="AD8" s="41"/>
      <c r="AE8" s="41"/>
      <c r="AF8" s="41">
        <f t="shared" ref="AF8:AF13" si="8">I8</f>
        <v>2</v>
      </c>
      <c r="AG8" s="41">
        <v>1</v>
      </c>
      <c r="AH8" s="42">
        <v>0.5</v>
      </c>
      <c r="AI8" s="69" t="s">
        <v>212</v>
      </c>
    </row>
    <row r="9" spans="1:41" ht="70.5" customHeight="1" x14ac:dyDescent="0.2">
      <c r="A9" s="95"/>
      <c r="B9" s="15">
        <v>4</v>
      </c>
      <c r="C9" s="72" t="s">
        <v>218</v>
      </c>
      <c r="D9" s="14" t="s">
        <v>219</v>
      </c>
      <c r="E9" s="36">
        <v>1</v>
      </c>
      <c r="F9" s="37">
        <v>0</v>
      </c>
      <c r="G9" s="37">
        <v>0</v>
      </c>
      <c r="H9" s="37">
        <v>0</v>
      </c>
      <c r="I9" s="38">
        <f t="shared" si="0"/>
        <v>1</v>
      </c>
      <c r="J9" s="16" t="s">
        <v>220</v>
      </c>
      <c r="K9" s="16" t="s">
        <v>99</v>
      </c>
      <c r="L9" s="41">
        <f t="shared" si="1"/>
        <v>1</v>
      </c>
      <c r="M9" s="43">
        <v>1</v>
      </c>
      <c r="N9" s="42">
        <f t="shared" ref="N9:N13" si="9">L9/M9</f>
        <v>1</v>
      </c>
      <c r="O9" s="56" t="s">
        <v>221</v>
      </c>
      <c r="P9" s="16" t="s">
        <v>220</v>
      </c>
      <c r="Q9" s="41">
        <f t="shared" si="2"/>
        <v>0</v>
      </c>
      <c r="R9" s="43" t="s">
        <v>73</v>
      </c>
      <c r="S9" s="42">
        <v>0</v>
      </c>
      <c r="T9" s="43" t="s">
        <v>73</v>
      </c>
      <c r="U9" s="43" t="s">
        <v>73</v>
      </c>
      <c r="V9" s="41">
        <f t="shared" si="4"/>
        <v>0</v>
      </c>
      <c r="W9" s="43">
        <v>0</v>
      </c>
      <c r="X9" s="42">
        <v>0</v>
      </c>
      <c r="Y9" s="43" t="s">
        <v>73</v>
      </c>
      <c r="Z9" s="43" t="s">
        <v>73</v>
      </c>
      <c r="AA9" s="41">
        <f t="shared" si="6"/>
        <v>0</v>
      </c>
      <c r="AB9" s="41">
        <v>0</v>
      </c>
      <c r="AC9" s="42">
        <v>0</v>
      </c>
      <c r="AD9" s="43" t="s">
        <v>73</v>
      </c>
      <c r="AE9" s="43" t="s">
        <v>73</v>
      </c>
      <c r="AF9" s="41">
        <f t="shared" si="8"/>
        <v>1</v>
      </c>
      <c r="AG9" s="41">
        <v>1</v>
      </c>
      <c r="AH9" s="42">
        <f t="shared" ref="AH9:AH13" si="10">AF9/AG9</f>
        <v>1</v>
      </c>
      <c r="AI9" s="69" t="s">
        <v>207</v>
      </c>
    </row>
    <row r="10" spans="1:41" ht="71.25" customHeight="1" x14ac:dyDescent="0.2">
      <c r="A10" s="95"/>
      <c r="B10" s="15">
        <v>5</v>
      </c>
      <c r="C10" s="72" t="s">
        <v>222</v>
      </c>
      <c r="D10" s="14" t="s">
        <v>223</v>
      </c>
      <c r="E10" s="36">
        <v>1</v>
      </c>
      <c r="F10" s="37">
        <v>1</v>
      </c>
      <c r="G10" s="37">
        <v>1</v>
      </c>
      <c r="H10" s="37">
        <v>1</v>
      </c>
      <c r="I10" s="38">
        <f t="shared" si="0"/>
        <v>4</v>
      </c>
      <c r="J10" s="16" t="s">
        <v>224</v>
      </c>
      <c r="K10" s="16" t="s">
        <v>99</v>
      </c>
      <c r="L10" s="41">
        <f t="shared" si="1"/>
        <v>1</v>
      </c>
      <c r="M10" s="41">
        <v>1</v>
      </c>
      <c r="N10" s="42">
        <f t="shared" si="9"/>
        <v>1</v>
      </c>
      <c r="O10" s="56" t="s">
        <v>225</v>
      </c>
      <c r="P10" s="16" t="s">
        <v>220</v>
      </c>
      <c r="Q10" s="41">
        <f t="shared" si="2"/>
        <v>1</v>
      </c>
      <c r="R10" s="43" t="s">
        <v>73</v>
      </c>
      <c r="S10" s="42">
        <v>0</v>
      </c>
      <c r="T10" s="41" t="s">
        <v>226</v>
      </c>
      <c r="U10" s="41" t="s">
        <v>227</v>
      </c>
      <c r="V10" s="41">
        <f t="shared" si="4"/>
        <v>1</v>
      </c>
      <c r="W10" s="69">
        <v>1</v>
      </c>
      <c r="X10" s="42">
        <f t="shared" si="5"/>
        <v>1</v>
      </c>
      <c r="Y10" s="69" t="s">
        <v>228</v>
      </c>
      <c r="Z10" s="16" t="s">
        <v>220</v>
      </c>
      <c r="AA10" s="41">
        <f t="shared" si="6"/>
        <v>1</v>
      </c>
      <c r="AB10" s="41"/>
      <c r="AC10" s="42" t="e">
        <f t="shared" si="7"/>
        <v>#DIV/0!</v>
      </c>
      <c r="AD10" s="41"/>
      <c r="AE10" s="41"/>
      <c r="AF10" s="41">
        <f t="shared" si="8"/>
        <v>4</v>
      </c>
      <c r="AG10" s="41">
        <v>2</v>
      </c>
      <c r="AH10" s="42">
        <v>0.5</v>
      </c>
      <c r="AI10" s="69" t="s">
        <v>212</v>
      </c>
    </row>
    <row r="11" spans="1:41" ht="75" x14ac:dyDescent="0.2">
      <c r="A11" s="95"/>
      <c r="B11" s="15">
        <v>6</v>
      </c>
      <c r="C11" s="72" t="s">
        <v>229</v>
      </c>
      <c r="D11" s="16" t="s">
        <v>230</v>
      </c>
      <c r="E11" s="36">
        <v>1</v>
      </c>
      <c r="F11" s="37">
        <v>0</v>
      </c>
      <c r="G11" s="37">
        <v>1</v>
      </c>
      <c r="H11" s="37">
        <v>0</v>
      </c>
      <c r="I11" s="38">
        <f t="shared" si="0"/>
        <v>2</v>
      </c>
      <c r="J11" s="16" t="s">
        <v>224</v>
      </c>
      <c r="K11" s="16" t="s">
        <v>99</v>
      </c>
      <c r="L11" s="41">
        <f t="shared" si="1"/>
        <v>1</v>
      </c>
      <c r="M11" s="43">
        <v>1</v>
      </c>
      <c r="N11" s="42">
        <f t="shared" si="9"/>
        <v>1</v>
      </c>
      <c r="O11" s="56" t="s">
        <v>231</v>
      </c>
      <c r="P11" s="16" t="s">
        <v>220</v>
      </c>
      <c r="Q11" s="41">
        <f t="shared" si="2"/>
        <v>0</v>
      </c>
      <c r="R11" s="43">
        <v>0</v>
      </c>
      <c r="S11" s="42">
        <v>0</v>
      </c>
      <c r="T11" s="43" t="s">
        <v>73</v>
      </c>
      <c r="U11" s="43" t="s">
        <v>73</v>
      </c>
      <c r="V11" s="41">
        <f t="shared" si="4"/>
        <v>1</v>
      </c>
      <c r="W11" s="56">
        <v>1</v>
      </c>
      <c r="X11" s="42">
        <f t="shared" si="5"/>
        <v>1</v>
      </c>
      <c r="Y11" s="56" t="s">
        <v>232</v>
      </c>
      <c r="Z11" s="16" t="s">
        <v>220</v>
      </c>
      <c r="AA11" s="41">
        <f t="shared" si="6"/>
        <v>0</v>
      </c>
      <c r="AB11" s="41">
        <v>0</v>
      </c>
      <c r="AC11" s="42">
        <v>0</v>
      </c>
      <c r="AD11" s="43" t="s">
        <v>73</v>
      </c>
      <c r="AE11" s="43" t="s">
        <v>73</v>
      </c>
      <c r="AF11" s="41">
        <f t="shared" si="8"/>
        <v>2</v>
      </c>
      <c r="AG11" s="41">
        <v>2</v>
      </c>
      <c r="AH11" s="42">
        <f t="shared" si="10"/>
        <v>1</v>
      </c>
      <c r="AI11" s="69" t="s">
        <v>207</v>
      </c>
    </row>
    <row r="12" spans="1:41" ht="60" x14ac:dyDescent="0.2">
      <c r="A12" s="95"/>
      <c r="B12" s="15">
        <v>7</v>
      </c>
      <c r="C12" s="16" t="s">
        <v>233</v>
      </c>
      <c r="D12" s="16" t="s">
        <v>234</v>
      </c>
      <c r="E12" s="36">
        <v>1</v>
      </c>
      <c r="F12" s="37">
        <v>0</v>
      </c>
      <c r="G12" s="37">
        <v>1</v>
      </c>
      <c r="H12" s="37">
        <v>0</v>
      </c>
      <c r="I12" s="38">
        <f t="shared" si="0"/>
        <v>2</v>
      </c>
      <c r="J12" s="16" t="s">
        <v>235</v>
      </c>
      <c r="K12" s="16" t="s">
        <v>99</v>
      </c>
      <c r="L12" s="41">
        <f t="shared" si="1"/>
        <v>1</v>
      </c>
      <c r="M12" s="41">
        <v>1</v>
      </c>
      <c r="N12" s="42">
        <f t="shared" si="9"/>
        <v>1</v>
      </c>
      <c r="O12" s="56" t="s">
        <v>236</v>
      </c>
      <c r="P12" s="16" t="s">
        <v>220</v>
      </c>
      <c r="Q12" s="41">
        <f t="shared" si="2"/>
        <v>0</v>
      </c>
      <c r="R12" s="43" t="s">
        <v>73</v>
      </c>
      <c r="S12" s="42" t="e">
        <f t="shared" si="3"/>
        <v>#VALUE!</v>
      </c>
      <c r="T12" s="43" t="s">
        <v>73</v>
      </c>
      <c r="U12" s="43" t="s">
        <v>73</v>
      </c>
      <c r="V12" s="41">
        <f t="shared" si="4"/>
        <v>1</v>
      </c>
      <c r="W12" s="41"/>
      <c r="X12" s="42" t="e">
        <f t="shared" si="5"/>
        <v>#DIV/0!</v>
      </c>
      <c r="Y12" s="41"/>
      <c r="Z12" s="41"/>
      <c r="AA12" s="41">
        <f t="shared" si="6"/>
        <v>0</v>
      </c>
      <c r="AB12" s="43" t="s">
        <v>73</v>
      </c>
      <c r="AC12" s="42" t="e">
        <f t="shared" si="7"/>
        <v>#VALUE!</v>
      </c>
      <c r="AD12" s="43" t="s">
        <v>73</v>
      </c>
      <c r="AE12" s="43" t="s">
        <v>73</v>
      </c>
      <c r="AF12" s="41">
        <f t="shared" si="8"/>
        <v>2</v>
      </c>
      <c r="AG12" s="41">
        <v>1</v>
      </c>
      <c r="AH12" s="42">
        <v>0.5</v>
      </c>
      <c r="AI12" s="69" t="s">
        <v>212</v>
      </c>
    </row>
    <row r="13" spans="1:41" ht="30" x14ac:dyDescent="0.2">
      <c r="A13" s="96"/>
      <c r="B13" s="15">
        <v>8</v>
      </c>
      <c r="C13" s="16" t="s">
        <v>237</v>
      </c>
      <c r="D13" s="14" t="s">
        <v>238</v>
      </c>
      <c r="E13" s="36">
        <v>1</v>
      </c>
      <c r="F13" s="37">
        <v>0</v>
      </c>
      <c r="G13" s="37">
        <v>1</v>
      </c>
      <c r="H13" s="37">
        <v>0</v>
      </c>
      <c r="I13" s="38">
        <f t="shared" si="0"/>
        <v>2</v>
      </c>
      <c r="J13" s="16" t="s">
        <v>235</v>
      </c>
      <c r="K13" s="16" t="s">
        <v>99</v>
      </c>
      <c r="L13" s="41">
        <f t="shared" si="1"/>
        <v>1</v>
      </c>
      <c r="M13" s="43">
        <v>0</v>
      </c>
      <c r="N13" s="42" t="e">
        <f t="shared" si="9"/>
        <v>#DIV/0!</v>
      </c>
      <c r="O13" s="56" t="s">
        <v>239</v>
      </c>
      <c r="P13" s="56" t="s">
        <v>239</v>
      </c>
      <c r="Q13" s="41">
        <f t="shared" si="2"/>
        <v>0</v>
      </c>
      <c r="R13" s="43" t="s">
        <v>73</v>
      </c>
      <c r="S13" s="42" t="e">
        <f t="shared" si="3"/>
        <v>#VALUE!</v>
      </c>
      <c r="T13" s="43" t="s">
        <v>73</v>
      </c>
      <c r="U13" s="43" t="s">
        <v>73</v>
      </c>
      <c r="V13" s="41">
        <f t="shared" si="4"/>
        <v>1</v>
      </c>
      <c r="W13" s="56" t="s">
        <v>239</v>
      </c>
      <c r="X13" s="42" t="e">
        <f t="shared" si="5"/>
        <v>#VALUE!</v>
      </c>
      <c r="Y13" s="56" t="s">
        <v>239</v>
      </c>
      <c r="Z13" s="56" t="s">
        <v>239</v>
      </c>
      <c r="AA13" s="41">
        <f t="shared" si="6"/>
        <v>0</v>
      </c>
      <c r="AB13" s="43" t="s">
        <v>73</v>
      </c>
      <c r="AC13" s="42" t="e">
        <f t="shared" si="7"/>
        <v>#VALUE!</v>
      </c>
      <c r="AD13" s="43" t="s">
        <v>73</v>
      </c>
      <c r="AE13" s="43" t="s">
        <v>73</v>
      </c>
      <c r="AF13" s="41">
        <f t="shared" si="8"/>
        <v>2</v>
      </c>
      <c r="AG13" s="41">
        <v>0</v>
      </c>
      <c r="AH13" s="42" t="e">
        <f t="shared" si="10"/>
        <v>#DIV/0!</v>
      </c>
      <c r="AI13" s="75" t="s">
        <v>240</v>
      </c>
    </row>
    <row r="14" spans="1:41" ht="15.75" customHeight="1" x14ac:dyDescent="0.2">
      <c r="A14" s="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41.25" customHeight="1" x14ac:dyDescent="0.2">
      <c r="M16" s="93"/>
      <c r="N16" s="93"/>
    </row>
  </sheetData>
  <mergeCells count="28">
    <mergeCell ref="AG14:AK15"/>
    <mergeCell ref="AL14:AO15"/>
    <mergeCell ref="AF4:AI4"/>
    <mergeCell ref="B14:C15"/>
    <mergeCell ref="D14:L15"/>
    <mergeCell ref="M14:M16"/>
    <mergeCell ref="N14:N16"/>
    <mergeCell ref="O14:Q15"/>
    <mergeCell ref="R14:V15"/>
    <mergeCell ref="W14:AA15"/>
    <mergeCell ref="AB14:AF15"/>
    <mergeCell ref="I4:I5"/>
    <mergeCell ref="J4:K4"/>
    <mergeCell ref="L4:P4"/>
    <mergeCell ref="Q4:U4"/>
    <mergeCell ref="A6:A13"/>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053-05A9-4F6C-81C6-8A45EE639708}">
  <dimension ref="A1:AO12"/>
  <sheetViews>
    <sheetView showGridLines="0" topLeftCell="S4" zoomScale="91" zoomScaleNormal="91" workbookViewId="0">
      <selection activeCell="AN7" sqref="AN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241</v>
      </c>
      <c r="B6" s="15">
        <v>1</v>
      </c>
      <c r="C6" s="16" t="s">
        <v>242</v>
      </c>
      <c r="D6" s="14" t="s">
        <v>243</v>
      </c>
      <c r="E6" s="36">
        <v>0</v>
      </c>
      <c r="F6" s="37">
        <v>0</v>
      </c>
      <c r="G6" s="37">
        <v>0</v>
      </c>
      <c r="H6" s="37">
        <v>1</v>
      </c>
      <c r="I6" s="38">
        <f>SUM(E6:H6)</f>
        <v>1</v>
      </c>
      <c r="J6" s="16" t="s">
        <v>70</v>
      </c>
      <c r="K6" s="16" t="s">
        <v>244</v>
      </c>
      <c r="L6" s="41">
        <f>E6</f>
        <v>0</v>
      </c>
      <c r="M6" s="75" t="s">
        <v>100</v>
      </c>
      <c r="N6" s="42" t="e">
        <f>L6/M6</f>
        <v>#VALUE!</v>
      </c>
      <c r="O6" s="75" t="s">
        <v>100</v>
      </c>
      <c r="P6" s="75" t="s">
        <v>100</v>
      </c>
      <c r="Q6" s="41">
        <f>F6</f>
        <v>0</v>
      </c>
      <c r="R6" s="75" t="s">
        <v>100</v>
      </c>
      <c r="S6" s="42" t="e">
        <f>Q6/R6</f>
        <v>#VALUE!</v>
      </c>
      <c r="T6" s="75" t="s">
        <v>100</v>
      </c>
      <c r="U6" s="75" t="s">
        <v>100</v>
      </c>
      <c r="V6" s="41">
        <f>G6</f>
        <v>0</v>
      </c>
      <c r="W6" s="75" t="s">
        <v>100</v>
      </c>
      <c r="X6" s="42" t="e">
        <f>V6/W6</f>
        <v>#VALUE!</v>
      </c>
      <c r="Y6" s="75" t="s">
        <v>100</v>
      </c>
      <c r="Z6" s="75" t="s">
        <v>100</v>
      </c>
      <c r="AA6" s="41">
        <f>H6</f>
        <v>1</v>
      </c>
      <c r="AB6" s="41"/>
      <c r="AC6" s="42" t="e">
        <f>AA6/AB6</f>
        <v>#DIV/0!</v>
      </c>
      <c r="AD6" s="41"/>
      <c r="AE6" s="41"/>
      <c r="AF6" s="41">
        <f>I6</f>
        <v>1</v>
      </c>
      <c r="AG6" s="41"/>
      <c r="AH6" s="42" t="e">
        <f>AF6/AG6</f>
        <v>#DIV/0!</v>
      </c>
      <c r="AI6" s="56" t="s">
        <v>245</v>
      </c>
    </row>
    <row r="7" spans="1:41" ht="65.25" customHeight="1" x14ac:dyDescent="0.2">
      <c r="A7" s="95"/>
      <c r="B7" s="15">
        <v>2</v>
      </c>
      <c r="C7" s="16" t="s">
        <v>246</v>
      </c>
      <c r="D7" s="14" t="s">
        <v>76</v>
      </c>
      <c r="E7" s="36">
        <v>0</v>
      </c>
      <c r="F7" s="37">
        <v>1</v>
      </c>
      <c r="G7" s="37">
        <v>0</v>
      </c>
      <c r="H7" s="37">
        <v>1</v>
      </c>
      <c r="I7" s="38">
        <f>SUM(E7:H7)</f>
        <v>2</v>
      </c>
      <c r="J7" s="16" t="s">
        <v>77</v>
      </c>
      <c r="K7" s="16" t="s">
        <v>244</v>
      </c>
      <c r="L7" s="41">
        <f>E7</f>
        <v>0</v>
      </c>
      <c r="M7" s="75" t="s">
        <v>100</v>
      </c>
      <c r="N7" s="42" t="e">
        <f>L7/M7</f>
        <v>#VALUE!</v>
      </c>
      <c r="O7" s="75" t="s">
        <v>100</v>
      </c>
      <c r="P7" s="75" t="s">
        <v>100</v>
      </c>
      <c r="Q7" s="41">
        <f>F7</f>
        <v>1</v>
      </c>
      <c r="R7" s="43">
        <v>0</v>
      </c>
      <c r="S7" s="42" t="e">
        <f>Q7/R7</f>
        <v>#DIV/0!</v>
      </c>
      <c r="T7" s="56" t="s">
        <v>247</v>
      </c>
      <c r="U7" s="56" t="s">
        <v>247</v>
      </c>
      <c r="V7" s="41">
        <f>G7</f>
        <v>0</v>
      </c>
      <c r="W7" s="75" t="s">
        <v>100</v>
      </c>
      <c r="X7" s="42" t="e">
        <f>V7/W7</f>
        <v>#VALUE!</v>
      </c>
      <c r="Y7" s="75" t="s">
        <v>100</v>
      </c>
      <c r="Z7" s="75" t="s">
        <v>100</v>
      </c>
      <c r="AA7" s="41">
        <f>H7</f>
        <v>1</v>
      </c>
      <c r="AB7" s="41"/>
      <c r="AC7" s="42" t="e">
        <f>AA7/AB7</f>
        <v>#DIV/0!</v>
      </c>
      <c r="AD7" s="41"/>
      <c r="AE7" s="41"/>
      <c r="AF7" s="41">
        <f>I7</f>
        <v>2</v>
      </c>
      <c r="AG7" s="41">
        <v>0</v>
      </c>
      <c r="AH7" s="42" t="e">
        <f>AF7/AG7</f>
        <v>#DIV/0!</v>
      </c>
      <c r="AI7" s="75" t="s">
        <v>161</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15.75" customHeight="1" x14ac:dyDescent="0.2">
      <c r="A9" s="11"/>
      <c r="B9" s="13"/>
      <c r="C9" s="12"/>
      <c r="D9" s="12"/>
      <c r="E9" s="1"/>
      <c r="J9" s="8"/>
      <c r="K9" s="1"/>
      <c r="L9" s="1"/>
      <c r="M9" s="1"/>
      <c r="N9" s="1"/>
      <c r="O9" s="1"/>
      <c r="P9" s="1"/>
      <c r="Q9" s="1"/>
      <c r="R9" s="1"/>
      <c r="S9" s="1"/>
      <c r="T9" s="1"/>
      <c r="U9" s="1"/>
      <c r="V9" s="1"/>
      <c r="W9" s="1"/>
      <c r="X9" s="1"/>
      <c r="Y9" s="1"/>
      <c r="Z9" s="1"/>
      <c r="AA9" s="1"/>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41.25" customHeight="1" x14ac:dyDescent="0.2">
      <c r="M12" s="93"/>
      <c r="N12" s="93"/>
    </row>
  </sheetData>
  <mergeCells count="28">
    <mergeCell ref="AG10:AK11"/>
    <mergeCell ref="AL10:AO11"/>
    <mergeCell ref="AF4:AI4"/>
    <mergeCell ref="A6:A8"/>
    <mergeCell ref="B10:C11"/>
    <mergeCell ref="D10:L11"/>
    <mergeCell ref="M10:M12"/>
    <mergeCell ref="N10:N12"/>
    <mergeCell ref="O10:Q11"/>
    <mergeCell ref="R10:V11"/>
    <mergeCell ref="W10:AA11"/>
    <mergeCell ref="AB10:AF11"/>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81D2-88D9-4884-BC15-3DFA36082CFE}">
  <dimension ref="A1:AO17"/>
  <sheetViews>
    <sheetView showGridLines="0" topLeftCell="AA5" workbookViewId="0">
      <selection activeCell="AJ7" sqref="AJ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248</v>
      </c>
      <c r="B6" s="15">
        <v>1</v>
      </c>
      <c r="C6" s="16" t="s">
        <v>249</v>
      </c>
      <c r="D6" s="14" t="s">
        <v>250</v>
      </c>
      <c r="E6" s="36">
        <v>0</v>
      </c>
      <c r="F6" s="37">
        <v>0</v>
      </c>
      <c r="G6" s="37">
        <v>0</v>
      </c>
      <c r="H6" s="37">
        <v>1</v>
      </c>
      <c r="I6" s="38">
        <f>SUM(E6:H6)</f>
        <v>1</v>
      </c>
      <c r="J6" s="16" t="s">
        <v>70</v>
      </c>
      <c r="K6" s="16" t="s">
        <v>251</v>
      </c>
      <c r="L6" s="41">
        <f>E6</f>
        <v>0</v>
      </c>
      <c r="M6" s="75" t="s">
        <v>100</v>
      </c>
      <c r="N6" s="42" t="e">
        <f>L6/M6</f>
        <v>#VALUE!</v>
      </c>
      <c r="O6" s="75" t="s">
        <v>100</v>
      </c>
      <c r="P6" s="75" t="s">
        <v>100</v>
      </c>
      <c r="Q6" s="41">
        <f>F6</f>
        <v>0</v>
      </c>
      <c r="R6" s="75" t="s">
        <v>100</v>
      </c>
      <c r="S6" s="42" t="e">
        <f>Q6/R6</f>
        <v>#VALUE!</v>
      </c>
      <c r="T6" s="75" t="s">
        <v>100</v>
      </c>
      <c r="U6" s="75" t="s">
        <v>100</v>
      </c>
      <c r="V6" s="41">
        <f>G6</f>
        <v>0</v>
      </c>
      <c r="W6" s="75" t="s">
        <v>100</v>
      </c>
      <c r="X6" s="42" t="e">
        <f>V6/W6</f>
        <v>#VALUE!</v>
      </c>
      <c r="Y6" s="75" t="s">
        <v>100</v>
      </c>
      <c r="Z6" s="75" t="s">
        <v>100</v>
      </c>
      <c r="AA6" s="41">
        <f>H6</f>
        <v>1</v>
      </c>
      <c r="AB6" s="41"/>
      <c r="AC6" s="42" t="e">
        <f>AA6/AB6</f>
        <v>#DIV/0!</v>
      </c>
      <c r="AD6" s="41"/>
      <c r="AE6" s="41"/>
      <c r="AF6" s="41">
        <f>I6</f>
        <v>1</v>
      </c>
      <c r="AG6" s="41"/>
      <c r="AH6" s="42" t="e">
        <f>AF6/AG6</f>
        <v>#DIV/0!</v>
      </c>
      <c r="AI6" s="56" t="s">
        <v>245</v>
      </c>
    </row>
    <row r="7" spans="1:41" ht="65.25" customHeight="1" x14ac:dyDescent="0.2">
      <c r="A7" s="95"/>
      <c r="B7" s="15">
        <v>2</v>
      </c>
      <c r="C7" s="16" t="s">
        <v>252</v>
      </c>
      <c r="D7" s="14" t="s">
        <v>76</v>
      </c>
      <c r="E7" s="36">
        <v>0</v>
      </c>
      <c r="F7" s="37">
        <v>1</v>
      </c>
      <c r="G7" s="37">
        <v>0</v>
      </c>
      <c r="H7" s="37">
        <v>1</v>
      </c>
      <c r="I7" s="38">
        <f>SUM(E7:H7)</f>
        <v>2</v>
      </c>
      <c r="J7" s="16" t="s">
        <v>77</v>
      </c>
      <c r="K7" s="16" t="s">
        <v>251</v>
      </c>
      <c r="L7" s="41">
        <f>E7</f>
        <v>0</v>
      </c>
      <c r="M7" s="75" t="s">
        <v>100</v>
      </c>
      <c r="N7" s="42" t="e">
        <f>L7/M7</f>
        <v>#VALUE!</v>
      </c>
      <c r="O7" s="75" t="s">
        <v>100</v>
      </c>
      <c r="P7" s="75" t="s">
        <v>100</v>
      </c>
      <c r="Q7" s="41">
        <f>F7</f>
        <v>1</v>
      </c>
      <c r="R7" s="43">
        <v>0</v>
      </c>
      <c r="S7" s="42" t="e">
        <f>Q7/R7</f>
        <v>#DIV/0!</v>
      </c>
      <c r="T7" s="56" t="s">
        <v>247</v>
      </c>
      <c r="U7" s="56" t="s">
        <v>247</v>
      </c>
      <c r="V7" s="41">
        <f>G7</f>
        <v>0</v>
      </c>
      <c r="W7" s="75" t="s">
        <v>100</v>
      </c>
      <c r="X7" s="42" t="e">
        <f>V7/W7</f>
        <v>#VALUE!</v>
      </c>
      <c r="Y7" s="75" t="s">
        <v>100</v>
      </c>
      <c r="Z7" s="75" t="s">
        <v>100</v>
      </c>
      <c r="AA7" s="41">
        <f>H7</f>
        <v>1</v>
      </c>
      <c r="AB7" s="41"/>
      <c r="AC7" s="42" t="e">
        <f>AA7/AB7</f>
        <v>#DIV/0!</v>
      </c>
      <c r="AD7" s="41"/>
      <c r="AE7" s="41"/>
      <c r="AF7" s="41">
        <f>I7</f>
        <v>2</v>
      </c>
      <c r="AG7" s="41"/>
      <c r="AH7" s="42" t="e">
        <f>AF7/AG7</f>
        <v>#DIV/0!</v>
      </c>
      <c r="AI7" s="75" t="s">
        <v>161</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0">E10</f>
        <v>0</v>
      </c>
      <c r="M10" s="44"/>
      <c r="N10" s="42" t="e">
        <f>L10/M10</f>
        <v>#DIV/0!</v>
      </c>
      <c r="O10" s="44"/>
      <c r="P10" s="44"/>
      <c r="Q10" s="44"/>
      <c r="R10" s="44"/>
      <c r="S10" s="44"/>
      <c r="T10" s="44"/>
      <c r="U10" s="44"/>
      <c r="V10" s="44"/>
      <c r="W10" s="44"/>
      <c r="X10" s="44"/>
      <c r="Y10" s="44"/>
      <c r="Z10" s="44"/>
      <c r="AA10" s="41">
        <f t="shared" ref="AA10:AA13" si="1">H10</f>
        <v>0</v>
      </c>
      <c r="AB10" s="41"/>
      <c r="AC10" s="41"/>
      <c r="AD10" s="41"/>
      <c r="AE10" s="41"/>
      <c r="AF10" s="41">
        <f t="shared" ref="AF10:AF13" si="2">I10</f>
        <v>0</v>
      </c>
      <c r="AG10" s="41"/>
      <c r="AH10" s="42" t="e">
        <f>AF10/AG10</f>
        <v>#DIV/0!</v>
      </c>
      <c r="AI10" s="41"/>
    </row>
    <row r="11" spans="1:41" ht="9.75" customHeight="1" x14ac:dyDescent="0.2">
      <c r="A11" s="28"/>
      <c r="B11" s="29"/>
      <c r="C11" s="30"/>
      <c r="D11" s="31"/>
      <c r="E11" s="27"/>
      <c r="F11" s="10"/>
      <c r="G11" s="10"/>
      <c r="H11" s="10"/>
      <c r="I11" s="10"/>
      <c r="J11" s="45"/>
      <c r="K11" s="46"/>
      <c r="L11" s="41">
        <f t="shared" si="0"/>
        <v>0</v>
      </c>
      <c r="M11" s="44"/>
      <c r="N11" s="42" t="e">
        <f>L11/M11</f>
        <v>#DIV/0!</v>
      </c>
      <c r="O11" s="44"/>
      <c r="P11" s="44"/>
      <c r="Q11" s="44"/>
      <c r="R11" s="44"/>
      <c r="S11" s="44"/>
      <c r="T11" s="44"/>
      <c r="U11" s="44"/>
      <c r="V11" s="44"/>
      <c r="W11" s="44"/>
      <c r="X11" s="44"/>
      <c r="Y11" s="44"/>
      <c r="Z11" s="44"/>
      <c r="AA11" s="41">
        <f t="shared" si="1"/>
        <v>0</v>
      </c>
      <c r="AB11" s="41"/>
      <c r="AC11" s="41"/>
      <c r="AD11" s="41"/>
      <c r="AE11" s="41"/>
      <c r="AF11" s="41">
        <f t="shared" si="2"/>
        <v>0</v>
      </c>
      <c r="AG11" s="41"/>
      <c r="AH11" s="42" t="e">
        <f>AF11/AG11</f>
        <v>#DIV/0!</v>
      </c>
      <c r="AI11" s="41"/>
    </row>
    <row r="12" spans="1:41" ht="15.75" customHeight="1" x14ac:dyDescent="0.2">
      <c r="A12" s="32"/>
      <c r="B12" s="17"/>
      <c r="C12" s="33"/>
      <c r="D12" s="33"/>
      <c r="E12" s="27"/>
      <c r="F12" s="10"/>
      <c r="G12" s="10"/>
      <c r="H12" s="10"/>
      <c r="I12" s="10"/>
      <c r="J12" s="45"/>
      <c r="K12" s="46"/>
      <c r="L12" s="41">
        <f t="shared" si="0"/>
        <v>0</v>
      </c>
      <c r="M12" s="44"/>
      <c r="N12" s="42" t="e">
        <f>L12/M12</f>
        <v>#DIV/0!</v>
      </c>
      <c r="O12" s="44"/>
      <c r="P12" s="44"/>
      <c r="Q12" s="44"/>
      <c r="R12" s="44"/>
      <c r="S12" s="44"/>
      <c r="T12" s="44"/>
      <c r="U12" s="44"/>
      <c r="V12" s="44"/>
      <c r="W12" s="44"/>
      <c r="X12" s="44"/>
      <c r="Y12" s="44"/>
      <c r="Z12" s="44"/>
      <c r="AA12" s="41">
        <f t="shared" si="1"/>
        <v>0</v>
      </c>
      <c r="AB12" s="41"/>
      <c r="AC12" s="41"/>
      <c r="AD12" s="41"/>
      <c r="AE12" s="41"/>
      <c r="AF12" s="41">
        <f t="shared" si="2"/>
        <v>0</v>
      </c>
      <c r="AG12" s="41"/>
      <c r="AH12" s="42" t="e">
        <f>AF12/AG12</f>
        <v>#DIV/0!</v>
      </c>
      <c r="AI12" s="41"/>
    </row>
    <row r="13" spans="1:41" ht="15.75" customHeight="1" x14ac:dyDescent="0.2">
      <c r="A13" s="32"/>
      <c r="B13" s="17"/>
      <c r="C13" s="33"/>
      <c r="D13" s="33"/>
      <c r="E13" s="27"/>
      <c r="F13" s="10"/>
      <c r="G13" s="10"/>
      <c r="H13" s="10"/>
      <c r="I13" s="10"/>
      <c r="J13" s="45"/>
      <c r="K13" s="46"/>
      <c r="L13" s="41">
        <f t="shared" si="0"/>
        <v>0</v>
      </c>
      <c r="M13" s="44"/>
      <c r="N13" s="42" t="e">
        <f>L13/M13</f>
        <v>#DIV/0!</v>
      </c>
      <c r="O13" s="44"/>
      <c r="P13" s="44"/>
      <c r="Q13" s="44"/>
      <c r="R13" s="44"/>
      <c r="S13" s="44"/>
      <c r="T13" s="44"/>
      <c r="U13" s="44"/>
      <c r="V13" s="44"/>
      <c r="W13" s="44"/>
      <c r="X13" s="44"/>
      <c r="Y13" s="44"/>
      <c r="Z13" s="44"/>
      <c r="AA13" s="41">
        <f t="shared" si="1"/>
        <v>0</v>
      </c>
      <c r="AB13" s="41"/>
      <c r="AC13" s="41"/>
      <c r="AD13" s="41"/>
      <c r="AE13" s="41"/>
      <c r="AF13" s="41">
        <f t="shared" si="2"/>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20A0-C58F-4964-9842-0C462982B37B}">
  <dimension ref="A1:AO13"/>
  <sheetViews>
    <sheetView showGridLines="0" zoomScale="70" zoomScaleNormal="70" zoomScalePageLayoutView="90" workbookViewId="0">
      <pane xSplit="2" ySplit="5" topLeftCell="P6" activePane="bottomRight" state="frozen"/>
      <selection pane="topRight" activeCell="C1" sqref="C1"/>
      <selection pane="bottomLeft" activeCell="A6" sqref="A6"/>
      <selection pane="bottomRight" activeCell="R23" sqref="R23"/>
    </sheetView>
  </sheetViews>
  <sheetFormatPr baseColWidth="10" defaultColWidth="14.5" defaultRowHeight="15" customHeight="1" x14ac:dyDescent="0.2"/>
  <cols>
    <col min="1" max="1" width="42.1640625" customWidth="1"/>
    <col min="2" max="2" width="14.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51</v>
      </c>
      <c r="B6" s="15">
        <v>1</v>
      </c>
      <c r="C6" s="16" t="s">
        <v>52</v>
      </c>
      <c r="D6" s="14" t="s">
        <v>53</v>
      </c>
      <c r="E6" s="36">
        <v>1</v>
      </c>
      <c r="F6" s="37">
        <v>1</v>
      </c>
      <c r="G6" s="37">
        <v>1</v>
      </c>
      <c r="H6" s="37">
        <v>1</v>
      </c>
      <c r="I6" s="38">
        <f>SUM(E6:H6)</f>
        <v>4</v>
      </c>
      <c r="J6" s="16" t="s">
        <v>54</v>
      </c>
      <c r="K6" s="34" t="s">
        <v>55</v>
      </c>
      <c r="L6" s="39">
        <f>E6</f>
        <v>1</v>
      </c>
      <c r="M6" s="39">
        <v>1</v>
      </c>
      <c r="N6" s="40">
        <f>L6/M6</f>
        <v>1</v>
      </c>
      <c r="O6" s="83" t="s">
        <v>298</v>
      </c>
      <c r="P6" s="34" t="s">
        <v>299</v>
      </c>
      <c r="Q6" s="39">
        <f>F6</f>
        <v>1</v>
      </c>
      <c r="R6" s="39">
        <v>1</v>
      </c>
      <c r="S6" s="40">
        <f>Q6/R6</f>
        <v>1</v>
      </c>
      <c r="T6" s="83" t="s">
        <v>298</v>
      </c>
      <c r="U6" s="34" t="s">
        <v>299</v>
      </c>
      <c r="V6" s="39">
        <f>G6</f>
        <v>1</v>
      </c>
      <c r="W6" s="39">
        <v>1</v>
      </c>
      <c r="X6" s="40">
        <f>V6/W6</f>
        <v>1</v>
      </c>
      <c r="Y6" s="83" t="s">
        <v>298</v>
      </c>
      <c r="Z6" s="34" t="s">
        <v>299</v>
      </c>
      <c r="AA6" s="39">
        <f>H6</f>
        <v>1</v>
      </c>
      <c r="AB6" s="39"/>
      <c r="AC6" s="40" t="e">
        <f>AA6/AB6</f>
        <v>#DIV/0!</v>
      </c>
      <c r="AD6" s="39"/>
      <c r="AE6" s="39"/>
      <c r="AF6" s="39">
        <f>I6</f>
        <v>4</v>
      </c>
      <c r="AG6" s="39">
        <v>3</v>
      </c>
      <c r="AH6" s="40">
        <v>0.75</v>
      </c>
      <c r="AI6" s="34" t="s">
        <v>302</v>
      </c>
    </row>
    <row r="7" spans="1:41" ht="65.25" customHeight="1" x14ac:dyDescent="0.2">
      <c r="A7" s="95"/>
      <c r="B7" s="15">
        <v>2</v>
      </c>
      <c r="C7" s="16" t="s">
        <v>56</v>
      </c>
      <c r="D7" s="14" t="s">
        <v>57</v>
      </c>
      <c r="E7" s="36">
        <v>1</v>
      </c>
      <c r="F7" s="37">
        <v>0</v>
      </c>
      <c r="G7" s="37">
        <v>0</v>
      </c>
      <c r="H7" s="37">
        <v>0</v>
      </c>
      <c r="I7" s="38">
        <f>SUM(E7:H7)</f>
        <v>1</v>
      </c>
      <c r="J7" s="16" t="s">
        <v>58</v>
      </c>
      <c r="K7" s="34" t="s">
        <v>55</v>
      </c>
      <c r="L7" s="39">
        <f t="shared" ref="L7:L9" si="0">E7</f>
        <v>1</v>
      </c>
      <c r="M7" s="26">
        <v>1</v>
      </c>
      <c r="N7" s="40">
        <f t="shared" ref="N7:N9" si="1">L7/M7</f>
        <v>1</v>
      </c>
      <c r="O7" s="34" t="s">
        <v>300</v>
      </c>
      <c r="P7" s="34" t="s">
        <v>299</v>
      </c>
      <c r="Q7" s="26">
        <v>0</v>
      </c>
      <c r="R7" s="26" t="s">
        <v>100</v>
      </c>
      <c r="S7" s="40" t="e">
        <f t="shared" ref="S7:S9" si="2">Q7/R7</f>
        <v>#VALUE!</v>
      </c>
      <c r="T7" s="26" t="s">
        <v>100</v>
      </c>
      <c r="U7" s="26" t="s">
        <v>100</v>
      </c>
      <c r="V7" s="26">
        <v>0</v>
      </c>
      <c r="W7" s="26" t="s">
        <v>100</v>
      </c>
      <c r="X7" s="40" t="e">
        <f t="shared" ref="X7" si="3">V7/W7</f>
        <v>#VALUE!</v>
      </c>
      <c r="Y7" s="26" t="s">
        <v>100</v>
      </c>
      <c r="Z7" s="26" t="s">
        <v>100</v>
      </c>
      <c r="AA7" s="26">
        <v>0</v>
      </c>
      <c r="AB7" s="26" t="s">
        <v>100</v>
      </c>
      <c r="AC7" s="40" t="e">
        <f t="shared" ref="AC7:AC9" si="4">AA7/AB7</f>
        <v>#VALUE!</v>
      </c>
      <c r="AD7" s="26" t="s">
        <v>100</v>
      </c>
      <c r="AE7" s="26" t="s">
        <v>100</v>
      </c>
      <c r="AF7" s="39">
        <f t="shared" ref="AF7:AF9" si="5">I7</f>
        <v>1</v>
      </c>
      <c r="AG7" s="39">
        <v>1</v>
      </c>
      <c r="AH7" s="40">
        <f t="shared" ref="AH7:AH9" si="6">AF7/AG7</f>
        <v>1</v>
      </c>
      <c r="AI7" s="34" t="s">
        <v>301</v>
      </c>
      <c r="AJ7" s="34"/>
    </row>
    <row r="8" spans="1:41" ht="95.25" customHeight="1" x14ac:dyDescent="0.2">
      <c r="A8" s="95"/>
      <c r="B8" s="15">
        <v>3</v>
      </c>
      <c r="C8" s="16" t="s">
        <v>59</v>
      </c>
      <c r="D8" s="14" t="s">
        <v>60</v>
      </c>
      <c r="E8" s="36">
        <v>0</v>
      </c>
      <c r="F8" s="37">
        <v>1</v>
      </c>
      <c r="G8" s="37">
        <v>0</v>
      </c>
      <c r="H8" s="37">
        <v>0</v>
      </c>
      <c r="I8" s="38">
        <f>SUM(E8:H8)</f>
        <v>1</v>
      </c>
      <c r="J8" s="16" t="s">
        <v>61</v>
      </c>
      <c r="K8" s="34" t="s">
        <v>62</v>
      </c>
      <c r="L8" s="39">
        <f t="shared" si="0"/>
        <v>0</v>
      </c>
      <c r="M8" s="26" t="s">
        <v>100</v>
      </c>
      <c r="N8" s="40" t="e">
        <f t="shared" si="1"/>
        <v>#VALUE!</v>
      </c>
      <c r="O8" s="26" t="s">
        <v>100</v>
      </c>
      <c r="P8" s="26" t="s">
        <v>100</v>
      </c>
      <c r="Q8" s="26">
        <v>1</v>
      </c>
      <c r="R8" s="26">
        <v>1</v>
      </c>
      <c r="S8" s="40">
        <f>Q8/R8</f>
        <v>1</v>
      </c>
      <c r="T8" s="34" t="s">
        <v>59</v>
      </c>
      <c r="U8" s="34" t="s">
        <v>61</v>
      </c>
      <c r="V8" s="26">
        <v>0</v>
      </c>
      <c r="W8" s="26" t="s">
        <v>100</v>
      </c>
      <c r="X8" s="40" t="e">
        <f t="shared" ref="X8:X9" si="7">V8/W8</f>
        <v>#VALUE!</v>
      </c>
      <c r="Y8" s="26" t="s">
        <v>100</v>
      </c>
      <c r="Z8" s="26" t="s">
        <v>100</v>
      </c>
      <c r="AA8" s="26">
        <v>0</v>
      </c>
      <c r="AB8" s="26" t="s">
        <v>100</v>
      </c>
      <c r="AC8" s="40" t="e">
        <f t="shared" si="4"/>
        <v>#VALUE!</v>
      </c>
      <c r="AD8" s="26" t="s">
        <v>100</v>
      </c>
      <c r="AE8" s="26" t="s">
        <v>100</v>
      </c>
      <c r="AF8" s="39">
        <f t="shared" si="5"/>
        <v>1</v>
      </c>
      <c r="AG8" s="39">
        <v>1</v>
      </c>
      <c r="AH8" s="40">
        <f t="shared" si="6"/>
        <v>1</v>
      </c>
      <c r="AI8" s="34" t="s">
        <v>303</v>
      </c>
    </row>
    <row r="9" spans="1:41" ht="70.5" customHeight="1" x14ac:dyDescent="0.2">
      <c r="A9" s="96"/>
      <c r="B9" s="15">
        <v>4</v>
      </c>
      <c r="C9" s="16" t="s">
        <v>63</v>
      </c>
      <c r="D9" s="14" t="s">
        <v>64</v>
      </c>
      <c r="E9" s="35">
        <v>0</v>
      </c>
      <c r="F9" s="38">
        <v>0</v>
      </c>
      <c r="G9" s="38">
        <v>1</v>
      </c>
      <c r="H9" s="38">
        <v>0</v>
      </c>
      <c r="I9" s="38">
        <f>SUM(E9:H9)</f>
        <v>1</v>
      </c>
      <c r="J9" s="16" t="s">
        <v>65</v>
      </c>
      <c r="K9" s="34" t="s">
        <v>66</v>
      </c>
      <c r="L9" s="39">
        <f t="shared" si="0"/>
        <v>0</v>
      </c>
      <c r="M9" s="26" t="s">
        <v>100</v>
      </c>
      <c r="N9" s="40" t="e">
        <f t="shared" si="1"/>
        <v>#VALUE!</v>
      </c>
      <c r="O9" s="26" t="s">
        <v>100</v>
      </c>
      <c r="P9" s="26" t="s">
        <v>100</v>
      </c>
      <c r="Q9" s="15">
        <v>0</v>
      </c>
      <c r="R9" s="26" t="s">
        <v>100</v>
      </c>
      <c r="S9" s="40" t="e">
        <f t="shared" si="2"/>
        <v>#VALUE!</v>
      </c>
      <c r="T9" s="26" t="s">
        <v>100</v>
      </c>
      <c r="U9" s="26" t="s">
        <v>100</v>
      </c>
      <c r="V9" s="26">
        <v>0</v>
      </c>
      <c r="W9" s="26" t="s">
        <v>100</v>
      </c>
      <c r="X9" s="40" t="e">
        <f t="shared" si="7"/>
        <v>#VALUE!</v>
      </c>
      <c r="Y9" s="26" t="s">
        <v>100</v>
      </c>
      <c r="Z9" s="26" t="s">
        <v>100</v>
      </c>
      <c r="AA9" s="39">
        <v>1</v>
      </c>
      <c r="AB9" s="39">
        <v>1</v>
      </c>
      <c r="AC9" s="40">
        <f t="shared" si="4"/>
        <v>1</v>
      </c>
      <c r="AD9" s="34" t="s">
        <v>304</v>
      </c>
      <c r="AE9" s="34" t="s">
        <v>305</v>
      </c>
      <c r="AF9" s="39">
        <f t="shared" si="5"/>
        <v>1</v>
      </c>
      <c r="AG9" s="39">
        <v>1</v>
      </c>
      <c r="AH9" s="40">
        <f t="shared" si="6"/>
        <v>1</v>
      </c>
      <c r="AI9" s="34" t="s">
        <v>303</v>
      </c>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6:A9"/>
    <mergeCell ref="B1:AI3"/>
    <mergeCell ref="E4:E5"/>
    <mergeCell ref="A4:A5"/>
    <mergeCell ref="B4:B5"/>
    <mergeCell ref="C4:C5"/>
    <mergeCell ref="D4:D5"/>
    <mergeCell ref="L4:P4"/>
    <mergeCell ref="Q4:U4"/>
    <mergeCell ref="V4:Z4"/>
    <mergeCell ref="AA4:AE4"/>
    <mergeCell ref="AF4:AI4"/>
    <mergeCell ref="A1:A3"/>
    <mergeCell ref="J4:K4"/>
    <mergeCell ref="B11:C12"/>
    <mergeCell ref="D11:L12"/>
    <mergeCell ref="R11:V12"/>
    <mergeCell ref="W11:AA12"/>
    <mergeCell ref="AB11:AF12"/>
    <mergeCell ref="G4:G5"/>
    <mergeCell ref="F4:F5"/>
    <mergeCell ref="O11:Q12"/>
    <mergeCell ref="M11:M13"/>
    <mergeCell ref="N11:N13"/>
    <mergeCell ref="I4:I5"/>
    <mergeCell ref="H4:H5"/>
  </mergeCells>
  <pageMargins left="0.25" right="0.25" top="0.75" bottom="0.75" header="0" footer="0"/>
  <pageSetup paperSize="5"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2596-3128-42CA-BCC8-E7640D93A41D}">
  <dimension ref="A1:AO17"/>
  <sheetViews>
    <sheetView showGridLines="0" topLeftCell="AC4" zoomScale="82" zoomScaleNormal="82" workbookViewId="0">
      <selection activeCell="AI6" sqref="AI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0" width="23.33203125" customWidth="1"/>
    <col min="21" max="21" width="28.83203125" customWidth="1"/>
    <col min="22" max="27" width="23.33203125" customWidth="1"/>
    <col min="33" max="34" width="22.5" customWidth="1"/>
    <col min="35" max="35" width="33.3320312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17.75" customHeight="1" x14ac:dyDescent="0.2">
      <c r="A6" s="94" t="s">
        <v>253</v>
      </c>
      <c r="B6" s="15">
        <v>1</v>
      </c>
      <c r="C6" s="16" t="s">
        <v>254</v>
      </c>
      <c r="D6" s="14" t="s">
        <v>255</v>
      </c>
      <c r="E6" s="36">
        <v>0</v>
      </c>
      <c r="F6" s="37">
        <v>0</v>
      </c>
      <c r="G6" s="37">
        <v>0</v>
      </c>
      <c r="H6" s="37">
        <v>1</v>
      </c>
      <c r="I6" s="38">
        <f>SUM(E6:H6)</f>
        <v>1</v>
      </c>
      <c r="J6" s="16" t="s">
        <v>70</v>
      </c>
      <c r="K6" s="16" t="s">
        <v>99</v>
      </c>
      <c r="L6" s="41">
        <f>E6</f>
        <v>0</v>
      </c>
      <c r="M6" s="41">
        <v>0</v>
      </c>
      <c r="N6" s="42" t="s">
        <v>256</v>
      </c>
      <c r="O6" s="41" t="s">
        <v>256</v>
      </c>
      <c r="P6" s="41" t="s">
        <v>256</v>
      </c>
      <c r="Q6" s="41">
        <f>F6</f>
        <v>0</v>
      </c>
      <c r="R6" s="41">
        <v>0</v>
      </c>
      <c r="S6" s="42" t="s">
        <v>256</v>
      </c>
      <c r="T6" s="41" t="s">
        <v>256</v>
      </c>
      <c r="U6" s="41" t="s">
        <v>256</v>
      </c>
      <c r="V6" s="41">
        <f>G6</f>
        <v>0</v>
      </c>
      <c r="W6" s="41">
        <v>0</v>
      </c>
      <c r="X6" s="42" t="s">
        <v>256</v>
      </c>
      <c r="Y6" s="41" t="s">
        <v>256</v>
      </c>
      <c r="Z6" s="41" t="s">
        <v>256</v>
      </c>
      <c r="AA6" s="41">
        <f>H6</f>
        <v>1</v>
      </c>
      <c r="AB6" s="41"/>
      <c r="AC6" s="42" t="e">
        <f>AA6/AB6</f>
        <v>#DIV/0!</v>
      </c>
      <c r="AD6" s="41"/>
      <c r="AE6" s="41"/>
      <c r="AF6" s="41">
        <f>I6</f>
        <v>1</v>
      </c>
      <c r="AG6" s="41">
        <v>0</v>
      </c>
      <c r="AH6" s="42">
        <f>AG6/AF6</f>
        <v>0</v>
      </c>
      <c r="AI6" s="56" t="s">
        <v>257</v>
      </c>
    </row>
    <row r="7" spans="1:41" ht="122.25" customHeight="1" x14ac:dyDescent="0.2">
      <c r="A7" s="95"/>
      <c r="B7" s="15">
        <v>2</v>
      </c>
      <c r="C7" s="16" t="s">
        <v>258</v>
      </c>
      <c r="D7" s="14" t="s">
        <v>102</v>
      </c>
      <c r="E7" s="36">
        <v>0</v>
      </c>
      <c r="F7" s="37">
        <v>1</v>
      </c>
      <c r="G7" s="37">
        <v>0</v>
      </c>
      <c r="H7" s="37">
        <v>1</v>
      </c>
      <c r="I7" s="38">
        <f>SUM(E7:H7)</f>
        <v>2</v>
      </c>
      <c r="J7" s="16" t="s">
        <v>77</v>
      </c>
      <c r="K7" s="16" t="s">
        <v>99</v>
      </c>
      <c r="L7" s="41">
        <f>E7</f>
        <v>0</v>
      </c>
      <c r="M7" s="43">
        <v>0</v>
      </c>
      <c r="N7" s="42" t="s">
        <v>256</v>
      </c>
      <c r="O7" s="41" t="s">
        <v>256</v>
      </c>
      <c r="P7" s="41" t="s">
        <v>256</v>
      </c>
      <c r="Q7" s="41">
        <f>F7</f>
        <v>1</v>
      </c>
      <c r="R7" s="43">
        <v>1</v>
      </c>
      <c r="S7" s="42">
        <f>Q7/R7</f>
        <v>1</v>
      </c>
      <c r="T7" s="56" t="s">
        <v>259</v>
      </c>
      <c r="U7" s="56" t="s">
        <v>260</v>
      </c>
      <c r="V7" s="41">
        <f>G7</f>
        <v>0</v>
      </c>
      <c r="W7" s="41">
        <v>0</v>
      </c>
      <c r="X7" s="42" t="s">
        <v>256</v>
      </c>
      <c r="Y7" s="41" t="s">
        <v>256</v>
      </c>
      <c r="Z7" s="41" t="s">
        <v>256</v>
      </c>
      <c r="AA7" s="41">
        <f>H7</f>
        <v>1</v>
      </c>
      <c r="AB7" s="41"/>
      <c r="AC7" s="42" t="e">
        <f>AA7/AB7</f>
        <v>#DIV/0!</v>
      </c>
      <c r="AD7" s="41"/>
      <c r="AE7" s="41"/>
      <c r="AF7" s="41">
        <f>I7</f>
        <v>2</v>
      </c>
      <c r="AG7" s="41">
        <v>1</v>
      </c>
      <c r="AH7" s="42">
        <f>AG7/AF7</f>
        <v>0.5</v>
      </c>
      <c r="AI7" s="56" t="s">
        <v>261</v>
      </c>
    </row>
    <row r="8" spans="1:41" ht="95.25" customHeight="1" x14ac:dyDescent="0.2">
      <c r="A8" s="95"/>
      <c r="B8" s="15">
        <v>3</v>
      </c>
      <c r="C8" s="16" t="s">
        <v>262</v>
      </c>
      <c r="D8" s="14" t="s">
        <v>263</v>
      </c>
      <c r="E8" s="36">
        <v>1</v>
      </c>
      <c r="F8" s="37">
        <v>0</v>
      </c>
      <c r="G8" s="37">
        <v>0</v>
      </c>
      <c r="H8" s="37">
        <v>0</v>
      </c>
      <c r="I8" s="38">
        <f t="shared" ref="I8:I9" si="0">SUM(E8:H8)</f>
        <v>1</v>
      </c>
      <c r="J8" s="16" t="s">
        <v>263</v>
      </c>
      <c r="K8" s="16" t="s">
        <v>99</v>
      </c>
      <c r="L8" s="41">
        <f>E8</f>
        <v>1</v>
      </c>
      <c r="M8" s="43">
        <v>1</v>
      </c>
      <c r="N8" s="42">
        <f>L8/M8</f>
        <v>1</v>
      </c>
      <c r="O8" s="56" t="s">
        <v>264</v>
      </c>
      <c r="P8" s="56" t="s">
        <v>265</v>
      </c>
      <c r="Q8" s="41">
        <f>F8</f>
        <v>0</v>
      </c>
      <c r="R8" s="43">
        <v>0</v>
      </c>
      <c r="S8" s="42" t="s">
        <v>256</v>
      </c>
      <c r="T8" s="41" t="s">
        <v>256</v>
      </c>
      <c r="U8" s="41" t="s">
        <v>256</v>
      </c>
      <c r="V8" s="41">
        <f t="shared" ref="V8:V11" si="1">G8</f>
        <v>0</v>
      </c>
      <c r="W8" s="41">
        <v>0</v>
      </c>
      <c r="X8" s="42" t="s">
        <v>256</v>
      </c>
      <c r="Y8" s="41" t="s">
        <v>256</v>
      </c>
      <c r="Z8" s="41" t="s">
        <v>256</v>
      </c>
      <c r="AA8" s="41">
        <f t="shared" ref="AA8:AA11" si="2">H8</f>
        <v>0</v>
      </c>
      <c r="AB8" s="41"/>
      <c r="AC8" s="42" t="e">
        <f t="shared" ref="AC8:AC11" si="3">AA8/AB8</f>
        <v>#DIV/0!</v>
      </c>
      <c r="AD8" s="41"/>
      <c r="AE8" s="41"/>
      <c r="AF8" s="41">
        <f t="shared" ref="AF8:AF11" si="4">I8</f>
        <v>1</v>
      </c>
      <c r="AG8" s="41">
        <v>1</v>
      </c>
      <c r="AH8" s="42">
        <f>AG8/AF8</f>
        <v>1</v>
      </c>
      <c r="AI8" s="56" t="s">
        <v>264</v>
      </c>
    </row>
    <row r="9" spans="1:41" ht="70.5" customHeight="1" x14ac:dyDescent="0.2">
      <c r="A9" s="96"/>
      <c r="B9" s="15"/>
      <c r="C9" s="16"/>
      <c r="D9" s="14"/>
      <c r="E9" s="35"/>
      <c r="F9" s="38"/>
      <c r="G9" s="38"/>
      <c r="H9" s="38"/>
      <c r="I9" s="38">
        <f t="shared" si="0"/>
        <v>0</v>
      </c>
      <c r="J9" s="16"/>
      <c r="K9" s="34"/>
      <c r="L9" s="41">
        <f t="shared" ref="L9:L11" si="5">E9</f>
        <v>0</v>
      </c>
      <c r="M9" s="43"/>
      <c r="N9" s="42" t="e">
        <f t="shared" ref="N9:N11" si="6">L9/M9</f>
        <v>#DIV/0!</v>
      </c>
      <c r="O9" s="43"/>
      <c r="P9" s="43"/>
      <c r="Q9" s="41">
        <f t="shared" ref="Q9:Q11" si="7">F9</f>
        <v>0</v>
      </c>
      <c r="R9" s="43"/>
      <c r="S9" s="42" t="e">
        <f t="shared" ref="S9:S11" si="8">Q9/R9</f>
        <v>#DIV/0!</v>
      </c>
      <c r="T9" s="43"/>
      <c r="U9" s="43"/>
      <c r="V9" s="41">
        <f t="shared" si="1"/>
        <v>0</v>
      </c>
      <c r="W9" s="43"/>
      <c r="X9" s="42" t="e">
        <f t="shared" ref="X9:X11" si="9">V9/W9</f>
        <v>#DIV/0!</v>
      </c>
      <c r="Y9" s="43"/>
      <c r="Z9" s="43"/>
      <c r="AA9" s="41">
        <f t="shared" si="2"/>
        <v>0</v>
      </c>
      <c r="AB9" s="41"/>
      <c r="AC9" s="42" t="e">
        <f t="shared" si="3"/>
        <v>#DIV/0!</v>
      </c>
      <c r="AD9" s="41"/>
      <c r="AE9" s="41"/>
      <c r="AF9" s="41">
        <f t="shared" si="4"/>
        <v>0</v>
      </c>
      <c r="AG9" s="41"/>
      <c r="AH9" s="42" t="e">
        <f t="shared" ref="AH9:AH11" si="10">AF9/AG9</f>
        <v>#DIV/0!</v>
      </c>
      <c r="AI9" s="41"/>
    </row>
    <row r="10" spans="1:41" ht="15.75" customHeight="1" x14ac:dyDescent="0.2">
      <c r="A10" s="28"/>
      <c r="B10" s="29"/>
      <c r="C10" s="30"/>
      <c r="D10" s="31"/>
      <c r="E10" s="27"/>
      <c r="F10" s="10"/>
      <c r="G10" s="10"/>
      <c r="H10" s="10"/>
      <c r="I10" s="10"/>
      <c r="J10" s="45"/>
      <c r="K10" s="46"/>
      <c r="L10" s="41">
        <f t="shared" si="5"/>
        <v>0</v>
      </c>
      <c r="M10" s="43"/>
      <c r="N10" s="42" t="e">
        <f t="shared" si="6"/>
        <v>#DIV/0!</v>
      </c>
      <c r="O10" s="43"/>
      <c r="P10" s="43"/>
      <c r="Q10" s="41">
        <f t="shared" si="7"/>
        <v>0</v>
      </c>
      <c r="R10" s="43"/>
      <c r="S10" s="42" t="e">
        <f t="shared" si="8"/>
        <v>#DIV/0!</v>
      </c>
      <c r="T10" s="43"/>
      <c r="U10" s="43"/>
      <c r="V10" s="41">
        <f t="shared" si="1"/>
        <v>0</v>
      </c>
      <c r="W10" s="43"/>
      <c r="X10" s="42" t="e">
        <f t="shared" si="9"/>
        <v>#DIV/0!</v>
      </c>
      <c r="Y10" s="43"/>
      <c r="Z10" s="43"/>
      <c r="AA10" s="41">
        <f t="shared" si="2"/>
        <v>0</v>
      </c>
      <c r="AB10" s="41"/>
      <c r="AC10" s="42" t="e">
        <f t="shared" si="3"/>
        <v>#DIV/0!</v>
      </c>
      <c r="AD10" s="41"/>
      <c r="AE10" s="41"/>
      <c r="AF10" s="41">
        <f t="shared" si="4"/>
        <v>0</v>
      </c>
      <c r="AG10" s="41"/>
      <c r="AH10" s="42" t="e">
        <f t="shared" si="10"/>
        <v>#DIV/0!</v>
      </c>
      <c r="AI10" s="41"/>
    </row>
    <row r="11" spans="1:41" ht="9.75" customHeight="1" x14ac:dyDescent="0.2">
      <c r="A11" s="28"/>
      <c r="B11" s="29"/>
      <c r="C11" s="30"/>
      <c r="D11" s="31"/>
      <c r="E11" s="27"/>
      <c r="F11" s="10"/>
      <c r="G11" s="10"/>
      <c r="H11" s="10"/>
      <c r="I11" s="10"/>
      <c r="J11" s="45"/>
      <c r="K11" s="46"/>
      <c r="L11" s="41">
        <f t="shared" si="5"/>
        <v>0</v>
      </c>
      <c r="M11" s="43"/>
      <c r="N11" s="42" t="e">
        <f t="shared" si="6"/>
        <v>#DIV/0!</v>
      </c>
      <c r="O11" s="43"/>
      <c r="P11" s="43"/>
      <c r="Q11" s="41">
        <f t="shared" si="7"/>
        <v>0</v>
      </c>
      <c r="R11" s="43"/>
      <c r="S11" s="42" t="e">
        <f t="shared" si="8"/>
        <v>#DIV/0!</v>
      </c>
      <c r="T11" s="43"/>
      <c r="U11" s="43"/>
      <c r="V11" s="41">
        <f t="shared" si="1"/>
        <v>0</v>
      </c>
      <c r="W11" s="43"/>
      <c r="X11" s="42" t="e">
        <f t="shared" si="9"/>
        <v>#DIV/0!</v>
      </c>
      <c r="Y11" s="43"/>
      <c r="Z11" s="43"/>
      <c r="AA11" s="41">
        <f t="shared" si="2"/>
        <v>0</v>
      </c>
      <c r="AB11" s="41"/>
      <c r="AC11" s="42" t="e">
        <f t="shared" si="3"/>
        <v>#DIV/0!</v>
      </c>
      <c r="AD11" s="41"/>
      <c r="AE11" s="41"/>
      <c r="AF11" s="41">
        <f t="shared" si="4"/>
        <v>0</v>
      </c>
      <c r="AG11" s="41"/>
      <c r="AH11" s="42" t="e">
        <f t="shared" si="10"/>
        <v>#DIV/0!</v>
      </c>
      <c r="AI11" s="41"/>
    </row>
    <row r="12" spans="1:41" ht="15.75" customHeight="1" x14ac:dyDescent="0.2">
      <c r="A12" s="32"/>
      <c r="B12" s="17"/>
      <c r="C12" s="33"/>
      <c r="D12" s="33"/>
      <c r="E12" s="27"/>
      <c r="F12" s="10"/>
      <c r="G12" s="10"/>
      <c r="H12" s="10"/>
      <c r="I12" s="10"/>
      <c r="J12" s="45"/>
      <c r="K12" s="46"/>
      <c r="L12" s="41">
        <f t="shared" ref="L12:L13" si="11">E12</f>
        <v>0</v>
      </c>
      <c r="M12" s="44"/>
      <c r="N12" s="42" t="e">
        <f>L12/M12</f>
        <v>#DIV/0!</v>
      </c>
      <c r="O12" s="44"/>
      <c r="P12" s="44"/>
      <c r="Q12" s="44"/>
      <c r="R12" s="44"/>
      <c r="S12" s="44"/>
      <c r="T12" s="44"/>
      <c r="U12" s="44"/>
      <c r="V12" s="44"/>
      <c r="W12" s="44"/>
      <c r="X12" s="44"/>
      <c r="Y12" s="44"/>
      <c r="Z12" s="44"/>
      <c r="AA12" s="41">
        <f t="shared" ref="AA12:AA13" si="12">H12</f>
        <v>0</v>
      </c>
      <c r="AB12" s="41"/>
      <c r="AC12" s="41"/>
      <c r="AD12" s="41"/>
      <c r="AE12" s="41"/>
      <c r="AF12" s="41">
        <f t="shared" ref="AF12:AF13" si="13">I12</f>
        <v>0</v>
      </c>
      <c r="AG12" s="41"/>
      <c r="AH12" s="42" t="e">
        <f>AF12/AG12</f>
        <v>#DIV/0!</v>
      </c>
      <c r="AI12" s="41"/>
    </row>
    <row r="13" spans="1:41" ht="15.75" customHeight="1" x14ac:dyDescent="0.2">
      <c r="A13" s="32"/>
      <c r="B13" s="17"/>
      <c r="C13" s="33"/>
      <c r="D13" s="33"/>
      <c r="E13" s="27"/>
      <c r="F13" s="10"/>
      <c r="G13" s="10"/>
      <c r="H13" s="10"/>
      <c r="I13" s="10"/>
      <c r="J13" s="45"/>
      <c r="K13" s="46"/>
      <c r="L13" s="41">
        <f t="shared" si="11"/>
        <v>0</v>
      </c>
      <c r="M13" s="44"/>
      <c r="N13" s="42" t="e">
        <f>L13/M13</f>
        <v>#DIV/0!</v>
      </c>
      <c r="O13" s="44"/>
      <c r="P13" s="44"/>
      <c r="Q13" s="44"/>
      <c r="R13" s="44"/>
      <c r="S13" s="44"/>
      <c r="T13" s="44"/>
      <c r="U13" s="44"/>
      <c r="V13" s="44"/>
      <c r="W13" s="44"/>
      <c r="X13" s="44"/>
      <c r="Y13" s="44"/>
      <c r="Z13" s="44"/>
      <c r="AA13" s="41">
        <f t="shared" si="12"/>
        <v>0</v>
      </c>
      <c r="AB13" s="41"/>
      <c r="AC13" s="41"/>
      <c r="AD13" s="41"/>
      <c r="AE13" s="41"/>
      <c r="AF13" s="41">
        <f t="shared" si="13"/>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22AC-EA7E-4BAC-9632-0E9313D67B79}">
  <dimension ref="A1:AO17"/>
  <sheetViews>
    <sheetView showGridLines="0" topLeftCell="O4" workbookViewId="0">
      <selection activeCell="T7" sqref="T7:U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39.3320312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266</v>
      </c>
      <c r="B6" s="15">
        <v>1</v>
      </c>
      <c r="C6" s="16" t="s">
        <v>267</v>
      </c>
      <c r="D6" s="14" t="s">
        <v>268</v>
      </c>
      <c r="E6" s="36">
        <v>0</v>
      </c>
      <c r="F6" s="37">
        <v>0</v>
      </c>
      <c r="G6" s="37">
        <v>0</v>
      </c>
      <c r="H6" s="37">
        <v>1</v>
      </c>
      <c r="I6" s="38">
        <f>SUM(E6:H6)</f>
        <v>1</v>
      </c>
      <c r="J6" s="16" t="s">
        <v>70</v>
      </c>
      <c r="K6" s="16" t="s">
        <v>269</v>
      </c>
      <c r="L6" s="41">
        <f>E6</f>
        <v>0</v>
      </c>
      <c r="M6" s="41">
        <v>0</v>
      </c>
      <c r="N6" s="42" t="s">
        <v>256</v>
      </c>
      <c r="O6" s="41" t="s">
        <v>256</v>
      </c>
      <c r="P6" s="41" t="s">
        <v>256</v>
      </c>
      <c r="Q6" s="41">
        <f>F6</f>
        <v>0</v>
      </c>
      <c r="R6" s="41">
        <v>0</v>
      </c>
      <c r="S6" s="42" t="s">
        <v>256</v>
      </c>
      <c r="T6" s="41" t="s">
        <v>256</v>
      </c>
      <c r="U6" s="41" t="s">
        <v>256</v>
      </c>
      <c r="V6" s="41">
        <f>G6</f>
        <v>0</v>
      </c>
      <c r="W6" s="41">
        <v>0</v>
      </c>
      <c r="X6" s="42" t="s">
        <v>256</v>
      </c>
      <c r="Y6" s="41" t="s">
        <v>256</v>
      </c>
      <c r="Z6" s="41" t="s">
        <v>256</v>
      </c>
      <c r="AA6" s="41">
        <f>H6</f>
        <v>1</v>
      </c>
      <c r="AB6" s="41"/>
      <c r="AC6" s="42" t="e">
        <f>AA6/AB6</f>
        <v>#DIV/0!</v>
      </c>
      <c r="AD6" s="41"/>
      <c r="AE6" s="41"/>
      <c r="AF6" s="41">
        <f>I6</f>
        <v>1</v>
      </c>
      <c r="AG6" s="41">
        <v>0</v>
      </c>
      <c r="AH6" s="42">
        <f>AG6/AF6</f>
        <v>0</v>
      </c>
      <c r="AI6" s="79" t="s">
        <v>270</v>
      </c>
    </row>
    <row r="7" spans="1:41" ht="65.25" customHeight="1" x14ac:dyDescent="0.2">
      <c r="A7" s="95"/>
      <c r="B7" s="15">
        <v>2</v>
      </c>
      <c r="C7" s="16" t="s">
        <v>271</v>
      </c>
      <c r="D7" s="14" t="s">
        <v>76</v>
      </c>
      <c r="E7" s="36">
        <v>0</v>
      </c>
      <c r="F7" s="37">
        <v>1</v>
      </c>
      <c r="G7" s="37">
        <v>0</v>
      </c>
      <c r="H7" s="37">
        <v>1</v>
      </c>
      <c r="I7" s="38">
        <f>SUM(E7:H7)</f>
        <v>2</v>
      </c>
      <c r="J7" s="16" t="s">
        <v>77</v>
      </c>
      <c r="K7" s="16" t="s">
        <v>269</v>
      </c>
      <c r="L7" s="41">
        <f>E7</f>
        <v>0</v>
      </c>
      <c r="M7" s="43">
        <v>0</v>
      </c>
      <c r="N7" s="42" t="s">
        <v>256</v>
      </c>
      <c r="O7" s="41" t="s">
        <v>256</v>
      </c>
      <c r="P7" s="41" t="s">
        <v>256</v>
      </c>
      <c r="Q7" s="41">
        <f>F7</f>
        <v>1</v>
      </c>
      <c r="R7" s="43">
        <v>1</v>
      </c>
      <c r="S7" s="42">
        <f>Q7/R7</f>
        <v>1</v>
      </c>
      <c r="T7" s="56" t="s">
        <v>272</v>
      </c>
      <c r="U7" s="16" t="s">
        <v>273</v>
      </c>
      <c r="V7" s="41">
        <f>G7</f>
        <v>0</v>
      </c>
      <c r="W7" s="41">
        <v>0</v>
      </c>
      <c r="X7" s="42" t="s">
        <v>256</v>
      </c>
      <c r="Y7" s="41" t="s">
        <v>256</v>
      </c>
      <c r="Z7" s="41" t="s">
        <v>256</v>
      </c>
      <c r="AA7" s="41">
        <f>H7</f>
        <v>1</v>
      </c>
      <c r="AB7" s="41"/>
      <c r="AC7" s="42" t="e">
        <f>AA7/AB7</f>
        <v>#DIV/0!</v>
      </c>
      <c r="AD7" s="41"/>
      <c r="AE7" s="41"/>
      <c r="AF7" s="41">
        <f>I7</f>
        <v>2</v>
      </c>
      <c r="AG7" s="41">
        <v>1</v>
      </c>
      <c r="AH7" s="42">
        <f>AG7/AF7</f>
        <v>0.5</v>
      </c>
      <c r="AI7" s="70" t="s">
        <v>274</v>
      </c>
    </row>
    <row r="8" spans="1:41" ht="95.25" customHeight="1" x14ac:dyDescent="0.2">
      <c r="A8" s="95"/>
      <c r="B8" s="15">
        <v>3</v>
      </c>
      <c r="C8" s="16" t="s">
        <v>275</v>
      </c>
      <c r="D8" s="14" t="s">
        <v>276</v>
      </c>
      <c r="E8" s="36">
        <v>1</v>
      </c>
      <c r="F8" s="37">
        <v>0</v>
      </c>
      <c r="G8" s="37">
        <v>0</v>
      </c>
      <c r="H8" s="37">
        <v>0</v>
      </c>
      <c r="I8" s="38">
        <f t="shared" ref="I8" si="0">SUM(E8:H8)</f>
        <v>1</v>
      </c>
      <c r="J8" s="16" t="s">
        <v>276</v>
      </c>
      <c r="K8" s="16" t="s">
        <v>269</v>
      </c>
      <c r="L8" s="41">
        <f>E8</f>
        <v>1</v>
      </c>
      <c r="M8" s="43">
        <v>1</v>
      </c>
      <c r="N8" s="42">
        <f>L8/M8</f>
        <v>1</v>
      </c>
      <c r="O8" s="70" t="s">
        <v>277</v>
      </c>
      <c r="P8" s="70" t="s">
        <v>278</v>
      </c>
      <c r="Q8" s="41">
        <f>F8</f>
        <v>0</v>
      </c>
      <c r="R8" s="43">
        <v>0</v>
      </c>
      <c r="S8" s="42" t="s">
        <v>256</v>
      </c>
      <c r="T8" s="41" t="s">
        <v>256</v>
      </c>
      <c r="U8" s="41" t="s">
        <v>256</v>
      </c>
      <c r="V8" s="41">
        <f>G8</f>
        <v>0</v>
      </c>
      <c r="W8" s="41">
        <v>0</v>
      </c>
      <c r="X8" s="42" t="s">
        <v>256</v>
      </c>
      <c r="Y8" s="41" t="s">
        <v>256</v>
      </c>
      <c r="Z8" s="41" t="s">
        <v>256</v>
      </c>
      <c r="AA8" s="41">
        <f t="shared" ref="AA8" si="1">H8</f>
        <v>0</v>
      </c>
      <c r="AB8" s="41"/>
      <c r="AC8" s="42" t="e">
        <f t="shared" ref="AC8" si="2">AA8/AB8</f>
        <v>#DIV/0!</v>
      </c>
      <c r="AD8" s="41"/>
      <c r="AE8" s="41"/>
      <c r="AF8" s="41">
        <f t="shared" ref="AF8" si="3">I8</f>
        <v>1</v>
      </c>
      <c r="AG8" s="41">
        <v>1</v>
      </c>
      <c r="AH8" s="42">
        <f>AG8/AF8</f>
        <v>1</v>
      </c>
      <c r="AI8" s="70" t="s">
        <v>279</v>
      </c>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4">E10</f>
        <v>0</v>
      </c>
      <c r="M10" s="44"/>
      <c r="N10" s="42" t="e">
        <f>L10/M10</f>
        <v>#DIV/0!</v>
      </c>
      <c r="O10" s="44"/>
      <c r="P10" s="44"/>
      <c r="Q10" s="44"/>
      <c r="R10" s="44"/>
      <c r="S10" s="44"/>
      <c r="T10" s="44"/>
      <c r="U10" s="44"/>
      <c r="V10" s="44"/>
      <c r="W10" s="44"/>
      <c r="X10" s="44"/>
      <c r="Y10" s="44"/>
      <c r="Z10" s="44"/>
      <c r="AA10" s="41">
        <f t="shared" ref="AA10:AA13" si="5">H10</f>
        <v>0</v>
      </c>
      <c r="AB10" s="41"/>
      <c r="AC10" s="41"/>
      <c r="AD10" s="41"/>
      <c r="AE10" s="41"/>
      <c r="AF10" s="41">
        <f t="shared" ref="AF10:AF13" si="6">I10</f>
        <v>0</v>
      </c>
      <c r="AG10" s="41"/>
      <c r="AH10" s="42" t="e">
        <f>AF10/AG10</f>
        <v>#DIV/0!</v>
      </c>
      <c r="AI10" s="41"/>
    </row>
    <row r="11" spans="1:41" ht="9.75" customHeight="1" x14ac:dyDescent="0.2">
      <c r="A11" s="28"/>
      <c r="B11" s="29"/>
      <c r="C11" s="30"/>
      <c r="D11" s="31"/>
      <c r="E11" s="27"/>
      <c r="F11" s="10"/>
      <c r="G11" s="10"/>
      <c r="H11" s="10"/>
      <c r="I11" s="10"/>
      <c r="J11" s="45"/>
      <c r="K11" s="46"/>
      <c r="L11" s="41">
        <f t="shared" si="4"/>
        <v>0</v>
      </c>
      <c r="M11" s="44"/>
      <c r="N11" s="42" t="e">
        <f>L11/M11</f>
        <v>#DIV/0!</v>
      </c>
      <c r="O11" s="44"/>
      <c r="P11" s="44"/>
      <c r="Q11" s="44"/>
      <c r="R11" s="44"/>
      <c r="S11" s="44"/>
      <c r="T11" s="44"/>
      <c r="U11" s="44"/>
      <c r="V11" s="44"/>
      <c r="W11" s="44"/>
      <c r="X11" s="44"/>
      <c r="Y11" s="44"/>
      <c r="Z11" s="44"/>
      <c r="AA11" s="41">
        <f t="shared" si="5"/>
        <v>0</v>
      </c>
      <c r="AB11" s="41"/>
      <c r="AC11" s="41"/>
      <c r="AD11" s="41"/>
      <c r="AE11" s="41"/>
      <c r="AF11" s="41">
        <f t="shared" si="6"/>
        <v>0</v>
      </c>
      <c r="AG11" s="41"/>
      <c r="AH11" s="42" t="e">
        <f>AF11/AG11</f>
        <v>#DIV/0!</v>
      </c>
      <c r="AI11" s="41"/>
    </row>
    <row r="12" spans="1:41" ht="15.75" customHeight="1" x14ac:dyDescent="0.2">
      <c r="A12" s="32"/>
      <c r="B12" s="17"/>
      <c r="C12" s="33"/>
      <c r="D12" s="33"/>
      <c r="E12" s="27"/>
      <c r="F12" s="10"/>
      <c r="G12" s="10"/>
      <c r="H12" s="10"/>
      <c r="I12" s="10"/>
      <c r="J12" s="45"/>
      <c r="K12" s="46"/>
      <c r="L12" s="41">
        <f t="shared" si="4"/>
        <v>0</v>
      </c>
      <c r="M12" s="44"/>
      <c r="N12" s="42" t="e">
        <f>L12/M12</f>
        <v>#DIV/0!</v>
      </c>
      <c r="O12" s="44"/>
      <c r="P12" s="44"/>
      <c r="Q12" s="44"/>
      <c r="R12" s="44"/>
      <c r="S12" s="44"/>
      <c r="T12" s="44"/>
      <c r="U12" s="44"/>
      <c r="V12" s="44"/>
      <c r="W12" s="44"/>
      <c r="X12" s="44"/>
      <c r="Y12" s="44"/>
      <c r="Z12" s="44"/>
      <c r="AA12" s="41">
        <f t="shared" si="5"/>
        <v>0</v>
      </c>
      <c r="AB12" s="41"/>
      <c r="AC12" s="41"/>
      <c r="AD12" s="41"/>
      <c r="AE12" s="41"/>
      <c r="AF12" s="41">
        <f t="shared" si="6"/>
        <v>0</v>
      </c>
      <c r="AG12" s="41"/>
      <c r="AH12" s="42" t="e">
        <f>AF12/AG12</f>
        <v>#DIV/0!</v>
      </c>
      <c r="AI12" s="41"/>
    </row>
    <row r="13" spans="1:41" ht="15.75" customHeight="1" x14ac:dyDescent="0.2">
      <c r="A13" s="32"/>
      <c r="B13" s="17"/>
      <c r="C13" s="33"/>
      <c r="D13" s="33"/>
      <c r="E13" s="27"/>
      <c r="F13" s="10"/>
      <c r="G13" s="10"/>
      <c r="H13" s="10"/>
      <c r="I13" s="10"/>
      <c r="J13" s="45"/>
      <c r="K13" s="46"/>
      <c r="L13" s="41">
        <f t="shared" si="4"/>
        <v>0</v>
      </c>
      <c r="M13" s="44"/>
      <c r="N13" s="42" t="e">
        <f>L13/M13</f>
        <v>#DIV/0!</v>
      </c>
      <c r="O13" s="44"/>
      <c r="P13" s="44"/>
      <c r="Q13" s="44"/>
      <c r="R13" s="44"/>
      <c r="S13" s="44"/>
      <c r="T13" s="44"/>
      <c r="U13" s="44"/>
      <c r="V13" s="44"/>
      <c r="W13" s="44"/>
      <c r="X13" s="44"/>
      <c r="Y13" s="44"/>
      <c r="Z13" s="44"/>
      <c r="AA13" s="41">
        <f t="shared" si="5"/>
        <v>0</v>
      </c>
      <c r="AB13" s="41"/>
      <c r="AC13" s="41"/>
      <c r="AD13" s="41"/>
      <c r="AE13" s="41"/>
      <c r="AF13" s="41">
        <f t="shared" si="6"/>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AF125-A1FC-4868-92C2-02C5C1B6FD89}">
  <dimension ref="A1:AU23"/>
  <sheetViews>
    <sheetView showGridLines="0" tabSelected="1" topLeftCell="X1" zoomScale="78" zoomScaleNormal="78" workbookViewId="0">
      <selection activeCell="AD9" sqref="AD9"/>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7"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7"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7"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7"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7"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7" ht="60" customHeight="1" x14ac:dyDescent="0.2">
      <c r="A6" s="94" t="s">
        <v>280</v>
      </c>
      <c r="B6" s="15">
        <v>1</v>
      </c>
      <c r="C6" s="16" t="s">
        <v>281</v>
      </c>
      <c r="D6" s="14" t="s">
        <v>282</v>
      </c>
      <c r="E6" s="36">
        <v>0</v>
      </c>
      <c r="F6" s="37">
        <v>0</v>
      </c>
      <c r="G6" s="37">
        <v>0</v>
      </c>
      <c r="H6" s="37">
        <v>1</v>
      </c>
      <c r="I6" s="38">
        <f>SUM(E6:H6)</f>
        <v>1</v>
      </c>
      <c r="J6" s="16" t="s">
        <v>70</v>
      </c>
      <c r="K6" s="16" t="s">
        <v>283</v>
      </c>
      <c r="L6" s="41">
        <f>E6</f>
        <v>0</v>
      </c>
      <c r="M6" s="75" t="s">
        <v>100</v>
      </c>
      <c r="N6" s="42" t="e">
        <f>L6/M6</f>
        <v>#VALUE!</v>
      </c>
      <c r="O6" s="75" t="s">
        <v>100</v>
      </c>
      <c r="P6" s="75" t="s">
        <v>100</v>
      </c>
      <c r="Q6" s="41">
        <f>F6</f>
        <v>0</v>
      </c>
      <c r="R6" s="75" t="s">
        <v>100</v>
      </c>
      <c r="S6" s="42" t="e">
        <f>Q6/R6</f>
        <v>#VALUE!</v>
      </c>
      <c r="T6" s="75" t="s">
        <v>100</v>
      </c>
      <c r="U6" s="75" t="s">
        <v>100</v>
      </c>
      <c r="V6" s="41">
        <f>G6</f>
        <v>0</v>
      </c>
      <c r="W6" s="75" t="s">
        <v>100</v>
      </c>
      <c r="X6" s="42" t="e">
        <f>V6/W6</f>
        <v>#VALUE!</v>
      </c>
      <c r="Y6" s="75" t="s">
        <v>100</v>
      </c>
      <c r="Z6" s="75" t="s">
        <v>100</v>
      </c>
      <c r="AA6" s="41">
        <f>H6</f>
        <v>1</v>
      </c>
      <c r="AB6" s="41"/>
      <c r="AC6" s="42" t="e">
        <f>AA6/AB6</f>
        <v>#DIV/0!</v>
      </c>
      <c r="AD6" s="41"/>
      <c r="AE6" s="41"/>
      <c r="AF6" s="41">
        <f>I6</f>
        <v>1</v>
      </c>
      <c r="AG6" s="41"/>
      <c r="AH6" s="42" t="e">
        <f>AF6/AG6</f>
        <v>#DIV/0!</v>
      </c>
      <c r="AI6" s="56" t="s">
        <v>245</v>
      </c>
    </row>
    <row r="7" spans="1:47" ht="65.25" customHeight="1" x14ac:dyDescent="0.2">
      <c r="A7" s="95"/>
      <c r="B7" s="15">
        <v>2</v>
      </c>
      <c r="C7" s="16" t="s">
        <v>284</v>
      </c>
      <c r="D7" s="14" t="s">
        <v>76</v>
      </c>
      <c r="E7" s="36">
        <v>0</v>
      </c>
      <c r="F7" s="37">
        <v>1</v>
      </c>
      <c r="G7" s="37">
        <v>0</v>
      </c>
      <c r="H7" s="37">
        <v>1</v>
      </c>
      <c r="I7" s="38">
        <f>SUM(E7:H7)</f>
        <v>2</v>
      </c>
      <c r="J7" s="16" t="s">
        <v>77</v>
      </c>
      <c r="K7" s="16" t="s">
        <v>283</v>
      </c>
      <c r="L7" s="41">
        <f t="shared" ref="L7:L8" si="0">E7</f>
        <v>0</v>
      </c>
      <c r="M7" s="75" t="s">
        <v>100</v>
      </c>
      <c r="N7" s="42" t="e">
        <f t="shared" ref="N7:N8" si="1">L7/M7</f>
        <v>#VALUE!</v>
      </c>
      <c r="O7" s="75" t="s">
        <v>100</v>
      </c>
      <c r="P7" s="75" t="s">
        <v>100</v>
      </c>
      <c r="Q7" s="41">
        <f t="shared" ref="Q7:Q8" si="2">F7</f>
        <v>1</v>
      </c>
      <c r="R7" s="41">
        <v>1</v>
      </c>
      <c r="S7" s="42">
        <f t="shared" ref="S7:S8" si="3">Q7/R7</f>
        <v>1</v>
      </c>
      <c r="T7" s="56" t="s">
        <v>285</v>
      </c>
      <c r="U7" s="16" t="s">
        <v>286</v>
      </c>
      <c r="V7" s="41">
        <f t="shared" ref="V7:V8" si="4">G7</f>
        <v>0</v>
      </c>
      <c r="W7" s="41"/>
      <c r="X7" s="42" t="e">
        <f t="shared" ref="X7:X8" si="5">V7/W7</f>
        <v>#DIV/0!</v>
      </c>
      <c r="Y7" s="41"/>
      <c r="Z7" s="41"/>
      <c r="AA7" s="41">
        <f t="shared" ref="AA7:AA8" si="6">H7</f>
        <v>1</v>
      </c>
      <c r="AB7" s="41"/>
      <c r="AC7" s="42" t="e">
        <f t="shared" ref="AC7:AC8" si="7">AA7/AB7</f>
        <v>#DIV/0!</v>
      </c>
      <c r="AD7" s="41"/>
      <c r="AE7" s="41"/>
      <c r="AF7" s="41">
        <f t="shared" ref="AF7:AF8" si="8">I7</f>
        <v>2</v>
      </c>
      <c r="AG7" s="41">
        <v>1</v>
      </c>
      <c r="AH7" s="42">
        <f t="shared" ref="AH7:AH8" si="9">AF7/AG7</f>
        <v>2</v>
      </c>
      <c r="AI7" s="70" t="s">
        <v>287</v>
      </c>
    </row>
    <row r="8" spans="1:47" ht="95.25" customHeight="1" x14ac:dyDescent="0.2">
      <c r="A8" s="95"/>
      <c r="B8" s="15">
        <v>3</v>
      </c>
      <c r="C8" s="16" t="s">
        <v>288</v>
      </c>
      <c r="D8" s="14" t="s">
        <v>289</v>
      </c>
      <c r="E8" s="36">
        <v>0</v>
      </c>
      <c r="F8" s="37">
        <v>1</v>
      </c>
      <c r="G8" s="37">
        <v>0</v>
      </c>
      <c r="H8" s="37">
        <v>0</v>
      </c>
      <c r="I8" s="38">
        <f>SUM(E8:H8)</f>
        <v>1</v>
      </c>
      <c r="J8" s="16" t="s">
        <v>290</v>
      </c>
      <c r="K8" s="16" t="s">
        <v>283</v>
      </c>
      <c r="L8" s="41">
        <f t="shared" si="0"/>
        <v>0</v>
      </c>
      <c r="M8" s="75" t="s">
        <v>100</v>
      </c>
      <c r="N8" s="42" t="e">
        <f t="shared" si="1"/>
        <v>#VALUE!</v>
      </c>
      <c r="O8" s="75" t="s">
        <v>100</v>
      </c>
      <c r="P8" s="75" t="s">
        <v>100</v>
      </c>
      <c r="Q8" s="41">
        <f t="shared" si="2"/>
        <v>1</v>
      </c>
      <c r="R8" s="41">
        <v>0</v>
      </c>
      <c r="S8" s="42" t="e">
        <f t="shared" si="3"/>
        <v>#DIV/0!</v>
      </c>
      <c r="T8" s="56" t="s">
        <v>291</v>
      </c>
      <c r="U8" s="41" t="s">
        <v>292</v>
      </c>
      <c r="V8" s="41">
        <f t="shared" si="4"/>
        <v>0</v>
      </c>
      <c r="W8" s="41"/>
      <c r="X8" s="42" t="e">
        <f t="shared" si="5"/>
        <v>#DIV/0!</v>
      </c>
      <c r="Y8" s="41"/>
      <c r="Z8" s="41"/>
      <c r="AA8" s="41">
        <f t="shared" si="6"/>
        <v>0</v>
      </c>
      <c r="AB8" s="75" t="s">
        <v>100</v>
      </c>
      <c r="AC8" s="42" t="e">
        <f t="shared" si="7"/>
        <v>#VALUE!</v>
      </c>
      <c r="AD8" s="75" t="s">
        <v>100</v>
      </c>
      <c r="AE8" s="75" t="s">
        <v>100</v>
      </c>
      <c r="AF8" s="41">
        <f t="shared" si="8"/>
        <v>1</v>
      </c>
      <c r="AG8" s="41"/>
      <c r="AH8" s="42" t="e">
        <f t="shared" si="9"/>
        <v>#DIV/0!</v>
      </c>
      <c r="AI8" s="70" t="s">
        <v>293</v>
      </c>
    </row>
    <row r="9" spans="1:47" ht="70.5" customHeight="1" x14ac:dyDescent="0.2">
      <c r="A9" s="96"/>
      <c r="B9" s="15">
        <v>4</v>
      </c>
      <c r="C9" s="16" t="s">
        <v>294</v>
      </c>
      <c r="D9" s="14" t="s">
        <v>295</v>
      </c>
      <c r="E9" s="35">
        <v>0</v>
      </c>
      <c r="F9" s="38">
        <v>0</v>
      </c>
      <c r="G9" s="38">
        <v>0</v>
      </c>
      <c r="H9" s="38">
        <v>1</v>
      </c>
      <c r="I9" s="38">
        <v>1</v>
      </c>
      <c r="J9" s="14" t="s">
        <v>295</v>
      </c>
      <c r="K9" s="16" t="s">
        <v>283</v>
      </c>
      <c r="L9" s="41">
        <f t="shared" ref="L9" si="10">E9</f>
        <v>0</v>
      </c>
      <c r="M9" s="75" t="s">
        <v>100</v>
      </c>
      <c r="N9" s="42" t="e">
        <f t="shared" ref="N9" si="11">L9/M9</f>
        <v>#VALUE!</v>
      </c>
      <c r="O9" s="75" t="s">
        <v>100</v>
      </c>
      <c r="P9" s="75" t="s">
        <v>100</v>
      </c>
      <c r="Q9" s="41">
        <f t="shared" ref="Q9" si="12">F9</f>
        <v>0</v>
      </c>
      <c r="R9" s="75" t="s">
        <v>100</v>
      </c>
      <c r="S9" s="42" t="e">
        <f t="shared" ref="S9" si="13">Q9/R9</f>
        <v>#VALUE!</v>
      </c>
      <c r="T9" s="75" t="s">
        <v>100</v>
      </c>
      <c r="U9" s="75" t="s">
        <v>100</v>
      </c>
      <c r="V9" s="41">
        <f t="shared" ref="V9" si="14">G9</f>
        <v>0</v>
      </c>
      <c r="W9" s="75" t="s">
        <v>100</v>
      </c>
      <c r="X9" s="42" t="e">
        <f t="shared" ref="X9" si="15">V9/W9</f>
        <v>#VALUE!</v>
      </c>
      <c r="Y9" s="75" t="s">
        <v>100</v>
      </c>
      <c r="Z9" s="75" t="s">
        <v>100</v>
      </c>
      <c r="AA9" s="41">
        <f t="shared" ref="AA9" si="16">H9</f>
        <v>1</v>
      </c>
      <c r="AB9" s="41"/>
      <c r="AC9" s="42" t="e">
        <f t="shared" ref="AC9" si="17">AA9/AB9</f>
        <v>#DIV/0!</v>
      </c>
      <c r="AD9" s="41"/>
      <c r="AE9" s="41"/>
      <c r="AF9" s="41">
        <f t="shared" ref="AF9" si="18">I9</f>
        <v>1</v>
      </c>
      <c r="AG9" s="41"/>
      <c r="AH9" s="42" t="e">
        <f t="shared" ref="AH9" si="19">AF9/AG9</f>
        <v>#DIV/0!</v>
      </c>
      <c r="AI9" s="41"/>
    </row>
    <row r="10" spans="1:47"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7"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25"/>
      <c r="AQ11" s="25"/>
      <c r="AR11" s="25"/>
      <c r="AS11" s="25"/>
      <c r="AT11" s="25"/>
      <c r="AU11" s="25"/>
    </row>
    <row r="12" spans="1:47"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25"/>
      <c r="AQ12" s="25"/>
      <c r="AR12" s="25"/>
      <c r="AS12" s="25"/>
      <c r="AT12" s="25"/>
      <c r="AU12" s="25"/>
    </row>
    <row r="13" spans="1:47" ht="41.25" customHeight="1" x14ac:dyDescent="0.2">
      <c r="A13" s="2"/>
      <c r="B13" s="24"/>
      <c r="C13" s="24"/>
      <c r="D13" s="24"/>
      <c r="E13" s="24"/>
      <c r="F13" s="24"/>
      <c r="G13" s="24"/>
      <c r="H13" s="24"/>
      <c r="I13" s="24"/>
      <c r="J13" s="24"/>
      <c r="K13" s="24"/>
      <c r="L13" s="24"/>
      <c r="M13" s="93"/>
      <c r="N13" s="93"/>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5"/>
      <c r="AQ13" s="25"/>
      <c r="AR13" s="25"/>
      <c r="AS13" s="25"/>
      <c r="AT13" s="25"/>
      <c r="AU13" s="25"/>
    </row>
    <row r="14" spans="1:47" ht="15.75" customHeight="1" x14ac:dyDescent="0.2">
      <c r="A14" s="2"/>
      <c r="B14" s="3"/>
      <c r="C14" s="5"/>
      <c r="D14" s="4"/>
      <c r="E14" s="1"/>
      <c r="J14" s="8"/>
      <c r="K14" s="1"/>
      <c r="L14" s="1"/>
      <c r="M14" s="1"/>
      <c r="N14" s="1"/>
      <c r="O14" s="1"/>
      <c r="P14" s="1"/>
      <c r="Q14" s="1"/>
      <c r="R14" s="1"/>
      <c r="S14" s="1"/>
      <c r="T14" s="1"/>
      <c r="U14" s="1"/>
      <c r="V14" s="1"/>
      <c r="W14" s="1"/>
      <c r="X14" s="1"/>
      <c r="Y14" s="1"/>
      <c r="Z14" s="1"/>
      <c r="AA14" s="1"/>
    </row>
    <row r="15" spans="1:47" ht="15.75" customHeight="1" x14ac:dyDescent="0.2">
      <c r="A15" s="2"/>
      <c r="B15" s="3"/>
      <c r="C15" s="5"/>
      <c r="D15" s="4"/>
      <c r="E15" s="1"/>
      <c r="J15" s="8"/>
      <c r="K15" s="1"/>
      <c r="L15" s="1"/>
      <c r="M15" s="1"/>
      <c r="N15" s="1"/>
      <c r="O15" s="1"/>
      <c r="P15" s="1"/>
      <c r="Q15" s="1"/>
      <c r="R15" s="1"/>
      <c r="S15" s="1"/>
      <c r="T15" s="1"/>
      <c r="U15" s="1"/>
      <c r="V15" s="1"/>
      <c r="W15" s="1"/>
      <c r="X15" s="1"/>
      <c r="Y15" s="1"/>
      <c r="Z15" s="1"/>
      <c r="AA15" s="1"/>
    </row>
    <row r="16" spans="1:47" ht="15.75" customHeight="1" x14ac:dyDescent="0.2">
      <c r="A16" s="2"/>
      <c r="B16" s="3"/>
      <c r="C16" s="5"/>
      <c r="D16" s="4"/>
      <c r="E16" s="1"/>
      <c r="J16" s="8"/>
      <c r="K16" s="1"/>
      <c r="L16" s="1"/>
      <c r="M16" s="1"/>
      <c r="N16" s="1"/>
      <c r="O16" s="1"/>
      <c r="P16" s="1"/>
      <c r="Q16" s="1"/>
      <c r="R16" s="1"/>
      <c r="S16" s="1"/>
      <c r="T16" s="1"/>
      <c r="U16" s="1"/>
      <c r="V16" s="1"/>
      <c r="W16" s="1"/>
      <c r="X16" s="1"/>
      <c r="Y16" s="1"/>
      <c r="Z16" s="1"/>
      <c r="AA16" s="1"/>
    </row>
    <row r="17" spans="1:27" ht="15.75" customHeight="1" x14ac:dyDescent="0.2">
      <c r="A17" s="2"/>
      <c r="B17" s="3"/>
      <c r="C17" s="5"/>
      <c r="D17" s="4"/>
      <c r="E17" s="1"/>
      <c r="J17" s="8"/>
      <c r="K17" s="1"/>
      <c r="L17" s="1"/>
      <c r="M17" s="1"/>
      <c r="N17" s="1"/>
      <c r="O17" s="1"/>
      <c r="P17" s="1"/>
      <c r="Q17" s="1"/>
      <c r="R17" s="1"/>
      <c r="S17" s="1"/>
      <c r="T17" s="1"/>
      <c r="U17" s="1"/>
      <c r="V17" s="1"/>
      <c r="W17" s="1"/>
      <c r="X17" s="1"/>
      <c r="Y17" s="1"/>
      <c r="Z17" s="1"/>
      <c r="AA17" s="1"/>
    </row>
    <row r="18" spans="1:27" ht="15.75" customHeight="1" x14ac:dyDescent="0.2">
      <c r="A18" s="2"/>
      <c r="B18" s="3"/>
      <c r="C18" s="5"/>
      <c r="D18" s="4"/>
      <c r="E18" s="1"/>
      <c r="J18" s="8"/>
      <c r="K18" s="1"/>
      <c r="L18" s="1"/>
      <c r="M18" s="1"/>
      <c r="N18" s="1"/>
      <c r="O18" s="1"/>
      <c r="P18" s="1"/>
      <c r="Q18" s="1"/>
      <c r="R18" s="1"/>
      <c r="S18" s="1"/>
      <c r="T18" s="1"/>
      <c r="U18" s="1"/>
      <c r="V18" s="1"/>
      <c r="W18" s="1"/>
      <c r="X18" s="1"/>
      <c r="Y18" s="1"/>
      <c r="Z18" s="1"/>
      <c r="AA18" s="1"/>
    </row>
    <row r="19" spans="1:27" ht="15.75" customHeight="1" x14ac:dyDescent="0.2">
      <c r="A19" s="2"/>
      <c r="B19" s="3"/>
      <c r="C19" s="5"/>
      <c r="D19" s="4"/>
      <c r="E19" s="1"/>
      <c r="J19" s="8"/>
      <c r="K19" s="1"/>
      <c r="L19" s="1"/>
      <c r="M19" s="1"/>
      <c r="N19" s="1"/>
      <c r="O19" s="1"/>
      <c r="P19" s="1"/>
      <c r="Q19" s="1"/>
      <c r="R19" s="1"/>
      <c r="S19" s="1"/>
      <c r="T19" s="1"/>
      <c r="U19" s="1"/>
      <c r="V19" s="1"/>
      <c r="W19" s="1"/>
      <c r="X19" s="1"/>
      <c r="Y19" s="1"/>
      <c r="Z19" s="1"/>
      <c r="AA19" s="1"/>
    </row>
    <row r="20" spans="1:27" ht="15.75" customHeight="1" x14ac:dyDescent="0.2">
      <c r="A20" s="2"/>
      <c r="B20" s="3"/>
      <c r="C20" s="5"/>
      <c r="D20" s="4"/>
      <c r="E20" s="1"/>
      <c r="J20" s="8"/>
      <c r="K20" s="1"/>
      <c r="L20" s="1"/>
      <c r="M20" s="1"/>
      <c r="N20" s="1"/>
      <c r="O20" s="1"/>
      <c r="P20" s="1"/>
      <c r="Q20" s="1"/>
      <c r="R20" s="1"/>
      <c r="S20" s="1"/>
      <c r="T20" s="1"/>
      <c r="U20" s="1"/>
      <c r="V20" s="1"/>
      <c r="W20" s="1"/>
      <c r="X20" s="1"/>
      <c r="Y20" s="1"/>
      <c r="Z20" s="1"/>
      <c r="AA20" s="1"/>
    </row>
    <row r="21" spans="1:27" ht="15.75" customHeight="1" x14ac:dyDescent="0.2">
      <c r="A21" s="2"/>
      <c r="B21" s="3"/>
      <c r="C21" s="5"/>
      <c r="D21" s="4"/>
      <c r="E21" s="1"/>
      <c r="J21" s="8"/>
      <c r="K21" s="1"/>
      <c r="L21" s="1"/>
      <c r="M21" s="1"/>
      <c r="N21" s="1"/>
      <c r="O21" s="1"/>
      <c r="P21" s="1"/>
      <c r="Q21" s="1"/>
      <c r="R21" s="1"/>
      <c r="S21" s="1"/>
      <c r="T21" s="1"/>
      <c r="U21" s="1"/>
      <c r="V21" s="1"/>
      <c r="W21" s="1"/>
      <c r="X21" s="1"/>
      <c r="Y21" s="1"/>
      <c r="Z21" s="1"/>
      <c r="AA21" s="1"/>
    </row>
    <row r="22" spans="1:27" ht="15.75" customHeight="1" x14ac:dyDescent="0.2">
      <c r="A22" s="2"/>
      <c r="B22" s="3"/>
      <c r="C22" s="5"/>
      <c r="D22" s="4"/>
      <c r="E22" s="1"/>
      <c r="J22" s="8"/>
      <c r="K22" s="1"/>
      <c r="L22" s="1"/>
      <c r="M22" s="1"/>
      <c r="N22" s="1"/>
      <c r="O22" s="1"/>
      <c r="P22" s="1"/>
      <c r="Q22" s="1"/>
      <c r="R22" s="1"/>
      <c r="S22" s="1"/>
      <c r="T22" s="1"/>
      <c r="U22" s="1"/>
      <c r="V22" s="1"/>
      <c r="W22" s="1"/>
      <c r="X22" s="1"/>
      <c r="Y22" s="1"/>
      <c r="Z22" s="1"/>
      <c r="AA22" s="1"/>
    </row>
    <row r="23" spans="1:27" ht="15.75" customHeight="1" x14ac:dyDescent="0.2">
      <c r="A23" s="2"/>
      <c r="B23" s="3"/>
      <c r="C23" s="5"/>
      <c r="D23" s="4"/>
      <c r="E23" s="1"/>
      <c r="J23" s="8"/>
      <c r="K23" s="1"/>
      <c r="L23" s="1"/>
      <c r="M23" s="1"/>
      <c r="N23" s="1"/>
      <c r="O23" s="1"/>
      <c r="P23" s="1"/>
      <c r="Q23" s="1"/>
      <c r="R23" s="1"/>
      <c r="S23" s="1"/>
      <c r="T23" s="1"/>
      <c r="U23" s="1"/>
      <c r="V23" s="1"/>
      <c r="W23" s="1"/>
      <c r="X23" s="1"/>
      <c r="Y23" s="1"/>
      <c r="Z23" s="1"/>
      <c r="AA23" s="1"/>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pageSetup scale="13" orientation="portrait" r:id="rId1"/>
  <colBreaks count="1" manualBreakCount="1">
    <brk id="2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7E58-A9F7-4ABD-B75A-EBA6EA92702E}">
  <dimension ref="A1:AO12"/>
  <sheetViews>
    <sheetView showGridLines="0" topLeftCell="A2" zoomScale="70" zoomScaleNormal="70" zoomScalePageLayoutView="90" workbookViewId="0">
      <selection activeCell="O6" sqref="O6:P6"/>
    </sheetView>
  </sheetViews>
  <sheetFormatPr baseColWidth="10" defaultColWidth="14.5" defaultRowHeight="15" customHeight="1" x14ac:dyDescent="0.2"/>
  <cols>
    <col min="1" max="1" width="42.1640625" customWidth="1"/>
    <col min="2" max="2" width="14.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67</v>
      </c>
      <c r="B6" s="15">
        <v>1</v>
      </c>
      <c r="C6" s="16" t="s">
        <v>68</v>
      </c>
      <c r="D6" s="14" t="s">
        <v>69</v>
      </c>
      <c r="E6" s="36">
        <v>1</v>
      </c>
      <c r="F6" s="37">
        <v>0</v>
      </c>
      <c r="G6" s="37">
        <v>0</v>
      </c>
      <c r="H6" s="37">
        <v>0</v>
      </c>
      <c r="I6" s="38">
        <f>SUM(E6:H6)</f>
        <v>1</v>
      </c>
      <c r="J6" s="16" t="s">
        <v>70</v>
      </c>
      <c r="K6" s="16" t="s">
        <v>71</v>
      </c>
      <c r="L6" s="41">
        <f>E6</f>
        <v>1</v>
      </c>
      <c r="M6" s="41">
        <v>1</v>
      </c>
      <c r="N6" s="42">
        <f>L6/M6</f>
        <v>1</v>
      </c>
      <c r="O6" s="78" t="s">
        <v>72</v>
      </c>
      <c r="P6" s="78" t="s">
        <v>306</v>
      </c>
      <c r="Q6" s="41">
        <f>F6</f>
        <v>0</v>
      </c>
      <c r="R6" s="41">
        <v>0</v>
      </c>
      <c r="S6" s="42" t="e">
        <f>Q6/R6</f>
        <v>#DIV/0!</v>
      </c>
      <c r="T6" s="43" t="s">
        <v>73</v>
      </c>
      <c r="U6" s="43" t="s">
        <v>73</v>
      </c>
      <c r="V6" s="41">
        <f>G6</f>
        <v>0</v>
      </c>
      <c r="W6" s="43" t="s">
        <v>73</v>
      </c>
      <c r="X6" s="42" t="e">
        <f>V6/W6</f>
        <v>#VALUE!</v>
      </c>
      <c r="Y6" s="43" t="s">
        <v>73</v>
      </c>
      <c r="Z6" s="43" t="s">
        <v>73</v>
      </c>
      <c r="AA6" s="41">
        <f>H6</f>
        <v>0</v>
      </c>
      <c r="AB6" s="43" t="s">
        <v>73</v>
      </c>
      <c r="AC6" s="42" t="e">
        <f>AA6/AB6</f>
        <v>#VALUE!</v>
      </c>
      <c r="AD6" s="43" t="s">
        <v>73</v>
      </c>
      <c r="AE6" s="43" t="s">
        <v>73</v>
      </c>
      <c r="AF6" s="41">
        <f>I6</f>
        <v>1</v>
      </c>
      <c r="AG6" s="41">
        <v>1</v>
      </c>
      <c r="AH6" s="42">
        <f>AF6/AG6</f>
        <v>1</v>
      </c>
      <c r="AI6" s="69" t="s">
        <v>74</v>
      </c>
    </row>
    <row r="7" spans="1:41" ht="65.25" customHeight="1" x14ac:dyDescent="0.2">
      <c r="A7" s="95"/>
      <c r="B7" s="15">
        <v>2</v>
      </c>
      <c r="C7" s="16" t="s">
        <v>75</v>
      </c>
      <c r="D7" s="14" t="s">
        <v>76</v>
      </c>
      <c r="E7" s="36">
        <v>0</v>
      </c>
      <c r="F7" s="37">
        <v>1</v>
      </c>
      <c r="G7" s="37">
        <v>0</v>
      </c>
      <c r="H7" s="37">
        <v>1</v>
      </c>
      <c r="I7" s="38">
        <f>SUM(E7:H7)</f>
        <v>2</v>
      </c>
      <c r="J7" s="16" t="s">
        <v>77</v>
      </c>
      <c r="K7" s="16" t="s">
        <v>71</v>
      </c>
      <c r="L7" s="41">
        <f t="shared" ref="L7:L8" si="0">E7</f>
        <v>0</v>
      </c>
      <c r="M7" s="43">
        <v>0</v>
      </c>
      <c r="N7" s="42" t="e">
        <f t="shared" ref="N7:N8" si="1">L7/M7</f>
        <v>#DIV/0!</v>
      </c>
      <c r="O7" s="43" t="s">
        <v>73</v>
      </c>
      <c r="P7" s="43" t="s">
        <v>73</v>
      </c>
      <c r="Q7" s="41">
        <f t="shared" ref="Q7:Q8" si="2">F7</f>
        <v>1</v>
      </c>
      <c r="R7" s="43">
        <v>0</v>
      </c>
      <c r="S7" s="42" t="e">
        <f t="shared" ref="S7:S8" si="3">Q7/R7</f>
        <v>#DIV/0!</v>
      </c>
      <c r="T7" s="73" t="s">
        <v>78</v>
      </c>
      <c r="U7" s="73" t="s">
        <v>78</v>
      </c>
      <c r="V7" s="41">
        <f t="shared" ref="V7:V9" si="4">G7</f>
        <v>0</v>
      </c>
      <c r="W7" s="43" t="s">
        <v>73</v>
      </c>
      <c r="X7" s="42" t="e">
        <f t="shared" ref="X7:X8" si="5">V7/W7</f>
        <v>#VALUE!</v>
      </c>
      <c r="Y7" s="43" t="s">
        <v>73</v>
      </c>
      <c r="Z7" s="43" t="s">
        <v>73</v>
      </c>
      <c r="AA7" s="41">
        <f>H7</f>
        <v>1</v>
      </c>
      <c r="AB7" s="41"/>
      <c r="AC7" s="42" t="e">
        <f t="shared" ref="AC7:AC8" si="6">AA7/AB7</f>
        <v>#DIV/0!</v>
      </c>
      <c r="AD7" s="41"/>
      <c r="AE7" s="41"/>
      <c r="AF7" s="41">
        <f t="shared" ref="AF7:AF8" si="7">I7</f>
        <v>2</v>
      </c>
      <c r="AG7" s="41">
        <v>0</v>
      </c>
      <c r="AH7" s="42" t="e">
        <f t="shared" ref="AH7:AH8" si="8">AF7/AG7</f>
        <v>#DIV/0!</v>
      </c>
      <c r="AI7" s="73" t="s">
        <v>79</v>
      </c>
    </row>
    <row r="8" spans="1:41" ht="95.25" customHeight="1" x14ac:dyDescent="0.2">
      <c r="A8" s="95"/>
      <c r="B8" s="58">
        <v>3</v>
      </c>
      <c r="C8" s="59" t="s">
        <v>80</v>
      </c>
      <c r="D8" s="60" t="s">
        <v>81</v>
      </c>
      <c r="E8" s="61">
        <v>0</v>
      </c>
      <c r="F8" s="62">
        <v>1</v>
      </c>
      <c r="G8" s="62">
        <v>0</v>
      </c>
      <c r="H8" s="62">
        <v>0</v>
      </c>
      <c r="I8" s="63">
        <v>1</v>
      </c>
      <c r="J8" s="64" t="s">
        <v>81</v>
      </c>
      <c r="K8" s="59" t="s">
        <v>71</v>
      </c>
      <c r="L8" s="41">
        <f t="shared" si="0"/>
        <v>0</v>
      </c>
      <c r="M8" s="43" t="s">
        <v>73</v>
      </c>
      <c r="N8" s="42" t="e">
        <f t="shared" si="1"/>
        <v>#VALUE!</v>
      </c>
      <c r="O8" s="43" t="s">
        <v>73</v>
      </c>
      <c r="P8" s="43" t="s">
        <v>73</v>
      </c>
      <c r="Q8" s="41">
        <f t="shared" si="2"/>
        <v>1</v>
      </c>
      <c r="R8" s="43">
        <v>1</v>
      </c>
      <c r="S8" s="42">
        <f t="shared" si="3"/>
        <v>1</v>
      </c>
      <c r="T8" s="73" t="s">
        <v>82</v>
      </c>
      <c r="U8" s="74" t="s">
        <v>83</v>
      </c>
      <c r="V8" s="41">
        <f t="shared" si="4"/>
        <v>0</v>
      </c>
      <c r="W8" s="43" t="s">
        <v>73</v>
      </c>
      <c r="X8" s="42" t="e">
        <f t="shared" si="5"/>
        <v>#VALUE!</v>
      </c>
      <c r="Y8" s="43" t="s">
        <v>73</v>
      </c>
      <c r="Z8" s="43" t="s">
        <v>73</v>
      </c>
      <c r="AA8" s="41">
        <f>H8</f>
        <v>0</v>
      </c>
      <c r="AB8" s="43" t="s">
        <v>73</v>
      </c>
      <c r="AC8" s="42" t="e">
        <f t="shared" si="6"/>
        <v>#VALUE!</v>
      </c>
      <c r="AD8" s="43" t="s">
        <v>73</v>
      </c>
      <c r="AE8" s="43" t="s">
        <v>73</v>
      </c>
      <c r="AF8" s="41">
        <f t="shared" si="7"/>
        <v>1</v>
      </c>
      <c r="AG8" s="41">
        <v>1</v>
      </c>
      <c r="AH8" s="42">
        <f t="shared" si="8"/>
        <v>1</v>
      </c>
      <c r="AI8" s="69" t="s">
        <v>74</v>
      </c>
    </row>
    <row r="9" spans="1:41" ht="15.75" customHeight="1" x14ac:dyDescent="0.2">
      <c r="A9" s="11"/>
      <c r="B9" s="13"/>
      <c r="C9" s="12"/>
      <c r="D9" s="12"/>
      <c r="E9" s="1"/>
      <c r="J9" s="8"/>
      <c r="K9" s="1"/>
      <c r="L9" s="1"/>
      <c r="M9" s="1"/>
      <c r="N9" s="1"/>
      <c r="O9" s="1"/>
      <c r="P9" s="1"/>
      <c r="Q9" s="1"/>
      <c r="R9" s="1"/>
      <c r="S9" s="1"/>
      <c r="T9" s="1"/>
      <c r="U9" s="1"/>
      <c r="V9" s="41">
        <f t="shared" si="4"/>
        <v>0</v>
      </c>
      <c r="W9" s="1"/>
      <c r="X9" s="1"/>
      <c r="Y9" s="1"/>
      <c r="Z9" s="1"/>
      <c r="AA9" s="1"/>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41.25" customHeight="1" x14ac:dyDescent="0.2">
      <c r="M12" s="93"/>
      <c r="N12" s="93"/>
    </row>
  </sheetData>
  <mergeCells count="28">
    <mergeCell ref="R10:V11"/>
    <mergeCell ref="W10:AA11"/>
    <mergeCell ref="AB10:AF11"/>
    <mergeCell ref="AG10:AK11"/>
    <mergeCell ref="AL10:AO11"/>
    <mergeCell ref="A6:A8"/>
    <mergeCell ref="F4:F5"/>
    <mergeCell ref="G4:G5"/>
    <mergeCell ref="H4:H5"/>
    <mergeCell ref="I4:I5"/>
    <mergeCell ref="B10:C11"/>
    <mergeCell ref="D10:L11"/>
    <mergeCell ref="M10:M12"/>
    <mergeCell ref="N10:N12"/>
    <mergeCell ref="O10:Q11"/>
    <mergeCell ref="B1:AI3"/>
    <mergeCell ref="A4:A5"/>
    <mergeCell ref="B4:B5"/>
    <mergeCell ref="C4:C5"/>
    <mergeCell ref="D4:D5"/>
    <mergeCell ref="E4:E5"/>
    <mergeCell ref="A1:A3"/>
    <mergeCell ref="Q4:U4"/>
    <mergeCell ref="V4:Z4"/>
    <mergeCell ref="AA4:AE4"/>
    <mergeCell ref="AF4:AI4"/>
    <mergeCell ref="J4:K4"/>
    <mergeCell ref="L4:P4"/>
  </mergeCells>
  <pageMargins left="0.25" right="0.25" top="0.75" bottom="0.75" header="0" footer="0"/>
  <pageSetup paperSize="5" orientation="landscape" r:id="rId1"/>
  <rowBreaks count="2" manualBreakCount="2">
    <brk id="27" man="1"/>
    <brk id="6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BEF1-26C7-41E4-9F53-4DDCE11FCCA6}">
  <dimension ref="A1:AO13"/>
  <sheetViews>
    <sheetView showGridLines="0" topLeftCell="N1" zoomScale="73" zoomScaleNormal="73" workbookViewId="0">
      <selection activeCell="AL6" sqref="AL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84</v>
      </c>
      <c r="B6" s="15">
        <v>1</v>
      </c>
      <c r="C6" s="16" t="s">
        <v>85</v>
      </c>
      <c r="D6" s="14" t="s">
        <v>86</v>
      </c>
      <c r="E6" s="36">
        <v>1</v>
      </c>
      <c r="F6" s="37">
        <v>0</v>
      </c>
      <c r="G6" s="37">
        <v>0</v>
      </c>
      <c r="H6" s="37">
        <v>0</v>
      </c>
      <c r="I6" s="38">
        <f>SUM(E6:H6)</f>
        <v>1</v>
      </c>
      <c r="J6" s="16" t="s">
        <v>70</v>
      </c>
      <c r="K6" s="16" t="s">
        <v>71</v>
      </c>
      <c r="L6" s="41">
        <f>E6</f>
        <v>1</v>
      </c>
      <c r="M6" s="41">
        <v>1</v>
      </c>
      <c r="N6" s="42">
        <f>L6/M6</f>
        <v>1</v>
      </c>
      <c r="O6" s="78" t="s">
        <v>72</v>
      </c>
      <c r="P6" s="78" t="s">
        <v>306</v>
      </c>
      <c r="Q6" s="41">
        <f>F6</f>
        <v>0</v>
      </c>
      <c r="R6" s="43" t="s">
        <v>73</v>
      </c>
      <c r="S6" s="42" t="e">
        <f>Q6/R6</f>
        <v>#VALUE!</v>
      </c>
      <c r="T6" s="43" t="s">
        <v>73</v>
      </c>
      <c r="U6" s="43" t="s">
        <v>73</v>
      </c>
      <c r="V6" s="41">
        <f>G6</f>
        <v>0</v>
      </c>
      <c r="W6" s="43" t="s">
        <v>73</v>
      </c>
      <c r="X6" s="42" t="e">
        <f>V6/W6</f>
        <v>#VALUE!</v>
      </c>
      <c r="Y6" s="43" t="s">
        <v>73</v>
      </c>
      <c r="Z6" s="43" t="s">
        <v>73</v>
      </c>
      <c r="AA6" s="41">
        <f>H6</f>
        <v>0</v>
      </c>
      <c r="AB6" s="43" t="s">
        <v>73</v>
      </c>
      <c r="AC6" s="42" t="e">
        <f>AA6/AB6</f>
        <v>#VALUE!</v>
      </c>
      <c r="AD6" s="43" t="s">
        <v>73</v>
      </c>
      <c r="AE6" s="43" t="s">
        <v>73</v>
      </c>
      <c r="AF6" s="41">
        <f>I6</f>
        <v>1</v>
      </c>
      <c r="AG6" s="41">
        <v>1</v>
      </c>
      <c r="AH6" s="42">
        <f>AF6/AG6</f>
        <v>1</v>
      </c>
      <c r="AI6" s="69" t="s">
        <v>74</v>
      </c>
    </row>
    <row r="7" spans="1:41" ht="65.25" customHeight="1" x14ac:dyDescent="0.2">
      <c r="A7" s="95"/>
      <c r="B7" s="15">
        <v>2</v>
      </c>
      <c r="C7" s="16" t="s">
        <v>87</v>
      </c>
      <c r="D7" s="14" t="s">
        <v>76</v>
      </c>
      <c r="E7" s="36">
        <v>0</v>
      </c>
      <c r="F7" s="37">
        <v>1</v>
      </c>
      <c r="G7" s="37">
        <v>0</v>
      </c>
      <c r="H7" s="37">
        <v>1</v>
      </c>
      <c r="I7" s="38">
        <f>SUM(E7:H7)</f>
        <v>2</v>
      </c>
      <c r="J7" s="16" t="s">
        <v>77</v>
      </c>
      <c r="K7" s="16" t="s">
        <v>71</v>
      </c>
      <c r="L7" s="41">
        <f>E7</f>
        <v>0</v>
      </c>
      <c r="M7" s="43">
        <v>0</v>
      </c>
      <c r="N7" s="42" t="e">
        <f>L7/M7</f>
        <v>#DIV/0!</v>
      </c>
      <c r="O7" s="43" t="s">
        <v>73</v>
      </c>
      <c r="P7" s="43" t="s">
        <v>73</v>
      </c>
      <c r="Q7" s="41">
        <f>F7</f>
        <v>1</v>
      </c>
      <c r="R7" s="43"/>
      <c r="S7" s="42" t="e">
        <f>Q7/R7</f>
        <v>#DIV/0!</v>
      </c>
      <c r="T7" s="43" t="s">
        <v>73</v>
      </c>
      <c r="U7" s="43" t="s">
        <v>73</v>
      </c>
      <c r="V7" s="41">
        <f>G7</f>
        <v>0</v>
      </c>
      <c r="W7" s="43" t="s">
        <v>73</v>
      </c>
      <c r="X7" s="42" t="e">
        <f>V7/W7</f>
        <v>#VALUE!</v>
      </c>
      <c r="Y7" s="43" t="s">
        <v>73</v>
      </c>
      <c r="Z7" s="43" t="s">
        <v>73</v>
      </c>
      <c r="AA7" s="41">
        <f>H7</f>
        <v>1</v>
      </c>
      <c r="AB7" s="41"/>
      <c r="AC7" s="42" t="e">
        <f>AA7/AB7</f>
        <v>#DIV/0!</v>
      </c>
      <c r="AD7" s="41"/>
      <c r="AE7" s="41"/>
      <c r="AF7" s="41">
        <f>I7</f>
        <v>2</v>
      </c>
      <c r="AG7" s="41"/>
      <c r="AH7" s="42" t="e">
        <f>AF7/AG7</f>
        <v>#DIV/0!</v>
      </c>
      <c r="AI7" s="73" t="s">
        <v>79</v>
      </c>
    </row>
    <row r="8" spans="1:41" ht="95.25" customHeight="1" x14ac:dyDescent="0.2">
      <c r="A8" s="95"/>
      <c r="B8" s="15">
        <v>3</v>
      </c>
      <c r="C8" s="16" t="s">
        <v>88</v>
      </c>
      <c r="D8" s="14" t="s">
        <v>89</v>
      </c>
      <c r="E8" s="36">
        <v>0</v>
      </c>
      <c r="F8" s="37">
        <v>0</v>
      </c>
      <c r="G8" s="37">
        <v>1</v>
      </c>
      <c r="H8" s="37">
        <v>0</v>
      </c>
      <c r="I8" s="38">
        <f>SUM(E8:H8)</f>
        <v>1</v>
      </c>
      <c r="J8" s="14" t="s">
        <v>90</v>
      </c>
      <c r="K8" s="16" t="s">
        <v>71</v>
      </c>
      <c r="L8" s="41">
        <f t="shared" ref="L8:L9" si="0">E8</f>
        <v>0</v>
      </c>
      <c r="M8" s="43" t="s">
        <v>73</v>
      </c>
      <c r="N8" s="42" t="e">
        <f t="shared" ref="N8:N9" si="1">L8/M8</f>
        <v>#VALUE!</v>
      </c>
      <c r="O8" s="43" t="s">
        <v>73</v>
      </c>
      <c r="P8" s="43" t="s">
        <v>73</v>
      </c>
      <c r="Q8" s="41">
        <f t="shared" ref="Q8:Q9" si="2">F8</f>
        <v>0</v>
      </c>
      <c r="R8" s="43" t="s">
        <v>73</v>
      </c>
      <c r="S8" s="42" t="e">
        <f t="shared" ref="S8:S9" si="3">Q8/R8</f>
        <v>#VALUE!</v>
      </c>
      <c r="T8" s="43" t="s">
        <v>73</v>
      </c>
      <c r="U8" s="43" t="s">
        <v>73</v>
      </c>
      <c r="V8" s="41">
        <f t="shared" ref="V8:V9" si="4">G8</f>
        <v>1</v>
      </c>
      <c r="W8" s="41">
        <v>0</v>
      </c>
      <c r="X8" s="42" t="e">
        <f t="shared" ref="X8:X9" si="5">V8/W8</f>
        <v>#DIV/0!</v>
      </c>
      <c r="Y8" s="81" t="s">
        <v>91</v>
      </c>
      <c r="Z8" s="41"/>
      <c r="AA8" s="41">
        <f t="shared" ref="AA8:AA9" si="6">H8</f>
        <v>0</v>
      </c>
      <c r="AB8" s="43" t="s">
        <v>73</v>
      </c>
      <c r="AC8" s="42" t="e">
        <f t="shared" ref="AC8:AC9" si="7">AA8/AB8</f>
        <v>#VALUE!</v>
      </c>
      <c r="AD8" s="43" t="s">
        <v>73</v>
      </c>
      <c r="AE8" s="43" t="s">
        <v>73</v>
      </c>
      <c r="AF8" s="41">
        <f t="shared" ref="AF8:AF9" si="8">I8</f>
        <v>1</v>
      </c>
      <c r="AG8" s="41">
        <v>0</v>
      </c>
      <c r="AH8" s="42" t="e">
        <f t="shared" ref="AH8:AH9" si="9">AF8/AG8</f>
        <v>#DIV/0!</v>
      </c>
      <c r="AI8" s="69" t="s">
        <v>296</v>
      </c>
    </row>
    <row r="9" spans="1:41" ht="103.5" customHeight="1" x14ac:dyDescent="0.2">
      <c r="A9" s="96"/>
      <c r="B9" s="58">
        <v>4</v>
      </c>
      <c r="C9" s="60" t="s">
        <v>92</v>
      </c>
      <c r="D9" s="60" t="s">
        <v>93</v>
      </c>
      <c r="E9" s="65">
        <v>0</v>
      </c>
      <c r="F9" s="66">
        <v>0</v>
      </c>
      <c r="G9" s="66">
        <v>1</v>
      </c>
      <c r="H9" s="66">
        <v>0</v>
      </c>
      <c r="I9" s="63">
        <v>1</v>
      </c>
      <c r="J9" s="64" t="s">
        <v>94</v>
      </c>
      <c r="K9" s="59" t="s">
        <v>71</v>
      </c>
      <c r="L9" s="41">
        <f t="shared" si="0"/>
        <v>0</v>
      </c>
      <c r="M9" s="43" t="s">
        <v>73</v>
      </c>
      <c r="N9" s="42" t="e">
        <f t="shared" si="1"/>
        <v>#VALUE!</v>
      </c>
      <c r="O9" s="43" t="s">
        <v>73</v>
      </c>
      <c r="P9" s="43" t="s">
        <v>73</v>
      </c>
      <c r="Q9" s="41">
        <f t="shared" si="2"/>
        <v>0</v>
      </c>
      <c r="R9" s="43" t="s">
        <v>73</v>
      </c>
      <c r="S9" s="42" t="e">
        <f t="shared" si="3"/>
        <v>#VALUE!</v>
      </c>
      <c r="T9" s="43" t="s">
        <v>73</v>
      </c>
      <c r="U9" s="43" t="s">
        <v>73</v>
      </c>
      <c r="V9" s="41">
        <f t="shared" si="4"/>
        <v>1</v>
      </c>
      <c r="W9" s="43">
        <v>1</v>
      </c>
      <c r="X9" s="42">
        <f t="shared" si="5"/>
        <v>1</v>
      </c>
      <c r="Y9" s="82" t="s">
        <v>95</v>
      </c>
      <c r="Z9" s="82" t="s">
        <v>297</v>
      </c>
      <c r="AA9" s="41">
        <f t="shared" si="6"/>
        <v>0</v>
      </c>
      <c r="AB9" s="43" t="s">
        <v>73</v>
      </c>
      <c r="AC9" s="42" t="e">
        <f t="shared" si="7"/>
        <v>#VALUE!</v>
      </c>
      <c r="AD9" s="43" t="s">
        <v>73</v>
      </c>
      <c r="AE9" s="43" t="s">
        <v>73</v>
      </c>
      <c r="AF9" s="41">
        <f t="shared" si="8"/>
        <v>1</v>
      </c>
      <c r="AG9" s="41">
        <v>1</v>
      </c>
      <c r="AH9" s="42">
        <f t="shared" si="9"/>
        <v>1</v>
      </c>
      <c r="AI9" s="69" t="s">
        <v>74</v>
      </c>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3916E-F446-4171-ABC5-B13F43F71FF6}">
  <dimension ref="A1:AO12"/>
  <sheetViews>
    <sheetView showGridLines="0" topLeftCell="N1" zoomScale="70" zoomScaleNormal="70" zoomScalePageLayoutView="90" workbookViewId="0">
      <selection activeCell="AI6" sqref="AI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39.332031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31.25" customHeight="1" x14ac:dyDescent="0.2">
      <c r="A6" s="94" t="s">
        <v>96</v>
      </c>
      <c r="B6" s="50">
        <v>1</v>
      </c>
      <c r="C6" s="53" t="s">
        <v>97</v>
      </c>
      <c r="D6" s="51" t="s">
        <v>98</v>
      </c>
      <c r="E6" s="54">
        <v>1</v>
      </c>
      <c r="F6" s="54">
        <v>0</v>
      </c>
      <c r="G6" s="54">
        <v>0</v>
      </c>
      <c r="H6" s="54">
        <v>0</v>
      </c>
      <c r="I6" s="54">
        <f>SUM(E6:H6)</f>
        <v>1</v>
      </c>
      <c r="J6" s="52" t="s">
        <v>70</v>
      </c>
      <c r="K6" s="52" t="s">
        <v>99</v>
      </c>
      <c r="L6" s="41">
        <f>E6</f>
        <v>1</v>
      </c>
      <c r="M6" s="41">
        <v>1</v>
      </c>
      <c r="N6" s="42">
        <f>L6/M6</f>
        <v>1</v>
      </c>
      <c r="O6" s="78" t="s">
        <v>72</v>
      </c>
      <c r="P6" s="78" t="s">
        <v>306</v>
      </c>
      <c r="Q6" s="41">
        <f>F6</f>
        <v>0</v>
      </c>
      <c r="R6" s="41">
        <v>0</v>
      </c>
      <c r="S6" s="42">
        <v>0</v>
      </c>
      <c r="T6" s="41" t="s">
        <v>100</v>
      </c>
      <c r="U6" s="41" t="s">
        <v>100</v>
      </c>
      <c r="V6" s="41">
        <f>G6</f>
        <v>0</v>
      </c>
      <c r="W6" s="41">
        <v>0</v>
      </c>
      <c r="X6" s="42">
        <v>0</v>
      </c>
      <c r="Y6" s="41" t="s">
        <v>73</v>
      </c>
      <c r="Z6" s="41" t="s">
        <v>73</v>
      </c>
      <c r="AA6" s="41">
        <f>H6</f>
        <v>0</v>
      </c>
      <c r="AB6" s="41">
        <v>0</v>
      </c>
      <c r="AC6" s="42">
        <v>0</v>
      </c>
      <c r="AD6" s="41" t="s">
        <v>73</v>
      </c>
      <c r="AE6" s="41" t="s">
        <v>73</v>
      </c>
      <c r="AF6" s="41">
        <f>I6</f>
        <v>1</v>
      </c>
      <c r="AG6" s="41">
        <v>1</v>
      </c>
      <c r="AH6" s="42">
        <f>AF6/AG6</f>
        <v>1</v>
      </c>
      <c r="AI6" s="69" t="s">
        <v>74</v>
      </c>
    </row>
    <row r="7" spans="1:41" ht="111" customHeight="1" x14ac:dyDescent="0.2">
      <c r="A7" s="95"/>
      <c r="B7" s="50">
        <v>2</v>
      </c>
      <c r="C7" s="51" t="s">
        <v>101</v>
      </c>
      <c r="D7" s="51" t="s">
        <v>102</v>
      </c>
      <c r="E7" s="54">
        <v>0</v>
      </c>
      <c r="F7" s="54">
        <v>1</v>
      </c>
      <c r="G7" s="54">
        <v>0</v>
      </c>
      <c r="H7" s="54">
        <v>1</v>
      </c>
      <c r="I7" s="54">
        <f t="shared" ref="I7:I8" si="0">SUM(E7:H7)</f>
        <v>2</v>
      </c>
      <c r="J7" s="52" t="s">
        <v>77</v>
      </c>
      <c r="K7" s="52" t="s">
        <v>99</v>
      </c>
      <c r="L7" s="41">
        <f t="shared" ref="L7:L8" si="1">E7</f>
        <v>0</v>
      </c>
      <c r="M7" s="41">
        <v>0</v>
      </c>
      <c r="N7" s="42">
        <v>0</v>
      </c>
      <c r="O7" s="41" t="s">
        <v>73</v>
      </c>
      <c r="P7" s="41" t="s">
        <v>73</v>
      </c>
      <c r="Q7" s="41">
        <f t="shared" ref="Q7:Q8" si="2">F7</f>
        <v>1</v>
      </c>
      <c r="R7" s="41">
        <v>1</v>
      </c>
      <c r="S7" s="42">
        <f t="shared" ref="S7" si="3">Q7/R7</f>
        <v>1</v>
      </c>
      <c r="T7" s="69" t="s">
        <v>103</v>
      </c>
      <c r="U7" s="76" t="s">
        <v>104</v>
      </c>
      <c r="V7" s="41">
        <f t="shared" ref="V7:V8" si="4">G7</f>
        <v>0</v>
      </c>
      <c r="W7" s="41">
        <v>0</v>
      </c>
      <c r="X7" s="42">
        <v>0</v>
      </c>
      <c r="Y7" s="41" t="s">
        <v>73</v>
      </c>
      <c r="Z7" s="41" t="s">
        <v>73</v>
      </c>
      <c r="AA7" s="41">
        <f t="shared" ref="AA7:AA8" si="5">H7</f>
        <v>1</v>
      </c>
      <c r="AB7" s="41"/>
      <c r="AC7" s="42" t="e">
        <f t="shared" ref="AC7" si="6">AA7/AB7</f>
        <v>#DIV/0!</v>
      </c>
      <c r="AD7" s="41"/>
      <c r="AE7" s="41"/>
      <c r="AF7" s="41">
        <f t="shared" ref="AF7:AF8" si="7">I7</f>
        <v>2</v>
      </c>
      <c r="AG7" s="41">
        <v>1</v>
      </c>
      <c r="AH7" s="42">
        <v>0.5</v>
      </c>
      <c r="AI7" s="76" t="s">
        <v>105</v>
      </c>
    </row>
    <row r="8" spans="1:41" ht="225" customHeight="1" x14ac:dyDescent="0.2">
      <c r="A8" s="95"/>
      <c r="B8" s="50">
        <v>3</v>
      </c>
      <c r="C8" s="53" t="s">
        <v>106</v>
      </c>
      <c r="D8" s="51" t="s">
        <v>107</v>
      </c>
      <c r="E8" s="55">
        <v>53</v>
      </c>
      <c r="F8" s="54">
        <v>0</v>
      </c>
      <c r="G8" s="54">
        <v>0</v>
      </c>
      <c r="H8" s="54">
        <v>0</v>
      </c>
      <c r="I8" s="54">
        <f t="shared" si="0"/>
        <v>53</v>
      </c>
      <c r="J8" s="52" t="s">
        <v>108</v>
      </c>
      <c r="K8" s="52" t="s">
        <v>99</v>
      </c>
      <c r="L8" s="41">
        <f t="shared" si="1"/>
        <v>53</v>
      </c>
      <c r="M8" s="41">
        <v>53</v>
      </c>
      <c r="N8" s="42">
        <f t="shared" ref="N8" si="8">L8/M8</f>
        <v>1</v>
      </c>
      <c r="O8" s="71" t="s">
        <v>109</v>
      </c>
      <c r="P8" s="69" t="s">
        <v>110</v>
      </c>
      <c r="Q8" s="41">
        <f t="shared" si="2"/>
        <v>0</v>
      </c>
      <c r="R8" s="41">
        <v>0</v>
      </c>
      <c r="S8" s="42">
        <v>0</v>
      </c>
      <c r="T8" s="41" t="s">
        <v>100</v>
      </c>
      <c r="U8" s="41" t="s">
        <v>100</v>
      </c>
      <c r="V8" s="41">
        <f t="shared" si="4"/>
        <v>0</v>
      </c>
      <c r="W8" s="41">
        <v>0</v>
      </c>
      <c r="X8" s="42">
        <v>0</v>
      </c>
      <c r="Y8" s="41" t="s">
        <v>73</v>
      </c>
      <c r="Z8" s="41" t="s">
        <v>73</v>
      </c>
      <c r="AA8" s="41">
        <f t="shared" si="5"/>
        <v>0</v>
      </c>
      <c r="AB8" s="41">
        <v>0</v>
      </c>
      <c r="AC8" s="42">
        <v>0</v>
      </c>
      <c r="AD8" s="41" t="s">
        <v>73</v>
      </c>
      <c r="AE8" s="41" t="s">
        <v>73</v>
      </c>
      <c r="AF8" s="41">
        <f t="shared" si="7"/>
        <v>53</v>
      </c>
      <c r="AG8" s="41">
        <v>53</v>
      </c>
      <c r="AH8" s="42">
        <f t="shared" ref="AH8" si="9">AF8/AG8</f>
        <v>1</v>
      </c>
      <c r="AI8" s="69" t="s">
        <v>74</v>
      </c>
    </row>
    <row r="9" spans="1:41" ht="15.75" customHeight="1" x14ac:dyDescent="0.2">
      <c r="A9" s="11"/>
      <c r="B9" s="13"/>
      <c r="C9" s="12"/>
      <c r="D9" s="12"/>
      <c r="E9" s="1"/>
      <c r="J9" s="8"/>
      <c r="K9" s="1"/>
      <c r="L9" s="1"/>
      <c r="M9" s="1"/>
      <c r="N9" s="1"/>
      <c r="O9" s="1"/>
      <c r="P9" s="1"/>
      <c r="Q9" s="1"/>
      <c r="R9" s="1"/>
      <c r="S9" s="1"/>
      <c r="T9" s="1"/>
      <c r="U9" s="1"/>
      <c r="V9" s="1"/>
      <c r="W9" s="1"/>
      <c r="X9" s="1"/>
      <c r="Y9" s="1"/>
      <c r="Z9" s="1"/>
      <c r="AA9" s="1"/>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41.25" customHeight="1" x14ac:dyDescent="0.2">
      <c r="M12" s="93"/>
      <c r="N12" s="93"/>
    </row>
  </sheetData>
  <mergeCells count="28">
    <mergeCell ref="R10:V11"/>
    <mergeCell ref="W10:AA11"/>
    <mergeCell ref="AB10:AF11"/>
    <mergeCell ref="AG10:AK11"/>
    <mergeCell ref="AL10:AO11"/>
    <mergeCell ref="A6:A8"/>
    <mergeCell ref="F4:F5"/>
    <mergeCell ref="G4:G5"/>
    <mergeCell ref="H4:H5"/>
    <mergeCell ref="I4:I5"/>
    <mergeCell ref="B10:C11"/>
    <mergeCell ref="D10:L11"/>
    <mergeCell ref="M10:M12"/>
    <mergeCell ref="N10:N12"/>
    <mergeCell ref="O10:Q11"/>
    <mergeCell ref="B1:AI3"/>
    <mergeCell ref="A4:A5"/>
    <mergeCell ref="B4:B5"/>
    <mergeCell ref="C4:C5"/>
    <mergeCell ref="D4:D5"/>
    <mergeCell ref="E4:E5"/>
    <mergeCell ref="A1:A3"/>
    <mergeCell ref="Q4:U4"/>
    <mergeCell ref="V4:Z4"/>
    <mergeCell ref="AA4:AE4"/>
    <mergeCell ref="AF4:AI4"/>
    <mergeCell ref="J4:K4"/>
    <mergeCell ref="L4:P4"/>
  </mergeCells>
  <pageMargins left="0.25" right="0.25" top="0.75" bottom="0.75" header="0" footer="0"/>
  <pageSetup paperSize="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DF1D-8126-416A-B2BB-FA2A63E45F07}">
  <dimension ref="A1:AO11"/>
  <sheetViews>
    <sheetView showGridLines="0" topLeftCell="N1" zoomScale="70" zoomScaleNormal="70" zoomScalePageLayoutView="90" workbookViewId="0">
      <selection activeCell="AM6" sqref="AM6"/>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111</v>
      </c>
      <c r="B6" s="15">
        <v>1</v>
      </c>
      <c r="C6" s="16" t="s">
        <v>112</v>
      </c>
      <c r="D6" s="14" t="s">
        <v>113</v>
      </c>
      <c r="E6" s="36">
        <v>1</v>
      </c>
      <c r="F6" s="37">
        <v>0</v>
      </c>
      <c r="G6" s="37">
        <v>0</v>
      </c>
      <c r="H6" s="37">
        <v>0</v>
      </c>
      <c r="I6" s="38">
        <f>SUM(E6:H6)</f>
        <v>1</v>
      </c>
      <c r="J6" s="16" t="s">
        <v>70</v>
      </c>
      <c r="K6" s="16" t="s">
        <v>114</v>
      </c>
      <c r="L6" s="41">
        <f>E6</f>
        <v>1</v>
      </c>
      <c r="M6" s="41">
        <v>1</v>
      </c>
      <c r="N6" s="42">
        <f>L6/M6</f>
        <v>1</v>
      </c>
      <c r="O6" s="78" t="s">
        <v>72</v>
      </c>
      <c r="P6" s="78" t="s">
        <v>306</v>
      </c>
      <c r="Q6" s="41">
        <f>F6</f>
        <v>0</v>
      </c>
      <c r="R6" s="75" t="s">
        <v>100</v>
      </c>
      <c r="S6" s="42" t="e">
        <f>Q6/R6</f>
        <v>#VALUE!</v>
      </c>
      <c r="T6" s="75" t="s">
        <v>100</v>
      </c>
      <c r="U6" s="75" t="s">
        <v>100</v>
      </c>
      <c r="V6" s="41">
        <f>G6</f>
        <v>0</v>
      </c>
      <c r="W6" s="75" t="s">
        <v>100</v>
      </c>
      <c r="X6" s="42" t="e">
        <f>V6/W6</f>
        <v>#VALUE!</v>
      </c>
      <c r="Y6" s="75" t="s">
        <v>100</v>
      </c>
      <c r="Z6" s="75" t="s">
        <v>100</v>
      </c>
      <c r="AA6" s="41">
        <f>H6</f>
        <v>0</v>
      </c>
      <c r="AB6" s="75" t="s">
        <v>100</v>
      </c>
      <c r="AC6" s="42" t="e">
        <f>AA6/AB6</f>
        <v>#VALUE!</v>
      </c>
      <c r="AD6" s="75" t="s">
        <v>100</v>
      </c>
      <c r="AE6" s="75" t="s">
        <v>100</v>
      </c>
      <c r="AF6" s="41">
        <f>I6</f>
        <v>1</v>
      </c>
      <c r="AG6" s="41">
        <v>1</v>
      </c>
      <c r="AH6" s="42">
        <f>AF6/AG6</f>
        <v>1</v>
      </c>
      <c r="AI6" s="69" t="s">
        <v>74</v>
      </c>
    </row>
    <row r="7" spans="1:41" ht="65.25" customHeight="1" x14ac:dyDescent="0.2">
      <c r="A7" s="95"/>
      <c r="B7" s="15">
        <v>2</v>
      </c>
      <c r="C7" s="16" t="s">
        <v>116</v>
      </c>
      <c r="D7" s="14" t="s">
        <v>76</v>
      </c>
      <c r="E7" s="36">
        <v>0</v>
      </c>
      <c r="F7" s="37">
        <v>1</v>
      </c>
      <c r="G7" s="37">
        <v>0</v>
      </c>
      <c r="H7" s="37">
        <v>1</v>
      </c>
      <c r="I7" s="38">
        <f>SUM(E7:H7)</f>
        <v>2</v>
      </c>
      <c r="J7" s="16" t="s">
        <v>77</v>
      </c>
      <c r="K7" s="16" t="s">
        <v>114</v>
      </c>
      <c r="L7" s="41">
        <f>E7</f>
        <v>0</v>
      </c>
      <c r="M7" s="43">
        <v>0</v>
      </c>
      <c r="N7" s="42" t="e">
        <f>L7/M7</f>
        <v>#DIV/0!</v>
      </c>
      <c r="O7" s="75" t="s">
        <v>100</v>
      </c>
      <c r="P7" s="75" t="s">
        <v>100</v>
      </c>
      <c r="Q7" s="41">
        <f>F7</f>
        <v>1</v>
      </c>
      <c r="R7" s="43">
        <v>1</v>
      </c>
      <c r="S7" s="42">
        <f>Q7/R7</f>
        <v>1</v>
      </c>
      <c r="T7" s="76" t="s">
        <v>117</v>
      </c>
      <c r="U7" s="76" t="s">
        <v>104</v>
      </c>
      <c r="V7" s="41">
        <f>G7</f>
        <v>0</v>
      </c>
      <c r="W7" s="43">
        <v>0</v>
      </c>
      <c r="X7" s="42" t="e">
        <f>V7/W7</f>
        <v>#DIV/0!</v>
      </c>
      <c r="Y7" s="75" t="s">
        <v>100</v>
      </c>
      <c r="Z7" s="75" t="s">
        <v>100</v>
      </c>
      <c r="AA7" s="41">
        <f>H7</f>
        <v>1</v>
      </c>
      <c r="AB7" s="41"/>
      <c r="AC7" s="42" t="e">
        <f>AA7/AB7</f>
        <v>#DIV/0!</v>
      </c>
      <c r="AD7" s="41"/>
      <c r="AE7" s="41"/>
      <c r="AF7" s="41">
        <f>I7</f>
        <v>2</v>
      </c>
      <c r="AG7" s="41">
        <v>1</v>
      </c>
      <c r="AH7" s="42">
        <v>0.5</v>
      </c>
      <c r="AI7" s="69" t="s">
        <v>118</v>
      </c>
    </row>
    <row r="8" spans="1:41" ht="15.75" customHeight="1" x14ac:dyDescent="0.2">
      <c r="A8" s="11"/>
      <c r="B8" s="13"/>
      <c r="C8" s="12"/>
      <c r="D8" s="12"/>
      <c r="E8" s="1"/>
      <c r="J8" s="8"/>
      <c r="K8" s="1"/>
      <c r="L8" s="1"/>
      <c r="M8" s="1"/>
      <c r="N8" s="1"/>
      <c r="O8" s="1"/>
      <c r="P8" s="1"/>
      <c r="Q8" s="1"/>
      <c r="R8" s="1"/>
      <c r="S8" s="1"/>
      <c r="T8" s="1"/>
      <c r="U8" s="1"/>
      <c r="V8" s="1"/>
      <c r="W8" s="1"/>
      <c r="X8" s="1"/>
      <c r="Y8" s="1"/>
      <c r="Z8" s="1"/>
      <c r="AA8" s="1"/>
    </row>
    <row r="9" spans="1:41" ht="15.75" customHeight="1" x14ac:dyDescent="0.2">
      <c r="A9" s="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41.25" customHeight="1" x14ac:dyDescent="0.2">
      <c r="M11" s="93"/>
      <c r="N11" s="93"/>
    </row>
  </sheetData>
  <mergeCells count="28">
    <mergeCell ref="W9:AA10"/>
    <mergeCell ref="AB9:AF10"/>
    <mergeCell ref="AG9:AK10"/>
    <mergeCell ref="AL9:AO10"/>
    <mergeCell ref="V4:Z4"/>
    <mergeCell ref="AA4:AE4"/>
    <mergeCell ref="AF4:AI4"/>
    <mergeCell ref="A6:A7"/>
    <mergeCell ref="B9:C10"/>
    <mergeCell ref="D9:L10"/>
    <mergeCell ref="M9:M11"/>
    <mergeCell ref="N9:N11"/>
    <mergeCell ref="O9:Q10"/>
    <mergeCell ref="R9:V10"/>
    <mergeCell ref="G4:G5"/>
    <mergeCell ref="H4:H5"/>
    <mergeCell ref="I4:I5"/>
    <mergeCell ref="J4:K4"/>
    <mergeCell ref="L4:P4"/>
    <mergeCell ref="Q4:U4"/>
    <mergeCell ref="B1:AI3"/>
    <mergeCell ref="A4:A5"/>
    <mergeCell ref="B4:B5"/>
    <mergeCell ref="C4:C5"/>
    <mergeCell ref="D4:D5"/>
    <mergeCell ref="E4:E5"/>
    <mergeCell ref="F4:F5"/>
    <mergeCell ref="A1:A3"/>
  </mergeCells>
  <pageMargins left="0.25" right="0.25" top="0.75" bottom="0.75" header="0" footer="0"/>
  <pageSetup paperSize="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38B0-E362-4C02-B730-261180B72C15}">
  <dimension ref="A1:AO11"/>
  <sheetViews>
    <sheetView showGridLines="0" topLeftCell="R1" zoomScale="87" zoomScaleNormal="87" workbookViewId="0">
      <selection activeCell="AI8" sqref="AI8"/>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119</v>
      </c>
      <c r="B6" s="15">
        <v>1</v>
      </c>
      <c r="C6" s="16" t="s">
        <v>120</v>
      </c>
      <c r="D6" s="14" t="s">
        <v>121</v>
      </c>
      <c r="E6" s="36">
        <v>1</v>
      </c>
      <c r="F6" s="37">
        <v>0</v>
      </c>
      <c r="G6" s="37">
        <v>0</v>
      </c>
      <c r="H6" s="37">
        <v>0</v>
      </c>
      <c r="I6" s="38">
        <f>SUM(E6:H6)</f>
        <v>1</v>
      </c>
      <c r="J6" s="16" t="s">
        <v>70</v>
      </c>
      <c r="K6" s="16" t="s">
        <v>122</v>
      </c>
      <c r="L6" s="41">
        <f>E6</f>
        <v>1</v>
      </c>
      <c r="M6" s="41">
        <v>1</v>
      </c>
      <c r="N6" s="42">
        <f>L6/M6</f>
        <v>1</v>
      </c>
      <c r="O6" s="78" t="s">
        <v>72</v>
      </c>
      <c r="P6" s="78" t="s">
        <v>306</v>
      </c>
      <c r="Q6" s="41">
        <f>F6</f>
        <v>0</v>
      </c>
      <c r="R6" s="41">
        <v>0</v>
      </c>
      <c r="S6" s="42" t="e">
        <f>Q6/R6</f>
        <v>#DIV/0!</v>
      </c>
      <c r="T6" s="43" t="s">
        <v>73</v>
      </c>
      <c r="U6" s="43" t="s">
        <v>73</v>
      </c>
      <c r="V6" s="41">
        <f>G6</f>
        <v>0</v>
      </c>
      <c r="W6" s="41">
        <v>0</v>
      </c>
      <c r="X6" s="42" t="e">
        <f>V6/W6</f>
        <v>#DIV/0!</v>
      </c>
      <c r="Y6" s="43" t="s">
        <v>73</v>
      </c>
      <c r="Z6" s="43" t="s">
        <v>73</v>
      </c>
      <c r="AA6" s="41">
        <f>H6</f>
        <v>0</v>
      </c>
      <c r="AB6" s="43" t="s">
        <v>73</v>
      </c>
      <c r="AC6" s="42" t="e">
        <f>AA6/AB6</f>
        <v>#VALUE!</v>
      </c>
      <c r="AD6" s="43" t="s">
        <v>73</v>
      </c>
      <c r="AE6" s="43" t="s">
        <v>73</v>
      </c>
      <c r="AF6" s="41">
        <f>I6</f>
        <v>1</v>
      </c>
      <c r="AG6" s="41">
        <v>1</v>
      </c>
      <c r="AH6" s="42">
        <f>AF6/AG6</f>
        <v>1</v>
      </c>
      <c r="AI6" s="69" t="s">
        <v>74</v>
      </c>
    </row>
    <row r="7" spans="1:41" ht="65.25" customHeight="1" x14ac:dyDescent="0.2">
      <c r="A7" s="95"/>
      <c r="B7" s="15">
        <v>2</v>
      </c>
      <c r="C7" s="16" t="s">
        <v>123</v>
      </c>
      <c r="D7" s="14" t="s">
        <v>76</v>
      </c>
      <c r="E7" s="36">
        <v>0</v>
      </c>
      <c r="F7" s="37">
        <v>1</v>
      </c>
      <c r="G7" s="37">
        <v>0</v>
      </c>
      <c r="H7" s="37">
        <v>1</v>
      </c>
      <c r="I7" s="38">
        <f>SUM(E7:H7)</f>
        <v>2</v>
      </c>
      <c r="J7" s="16" t="s">
        <v>77</v>
      </c>
      <c r="K7" s="16" t="s">
        <v>122</v>
      </c>
      <c r="L7" s="41">
        <f>E7</f>
        <v>0</v>
      </c>
      <c r="M7" s="43">
        <v>0</v>
      </c>
      <c r="N7" s="42" t="e">
        <f>L7/M7</f>
        <v>#DIV/0!</v>
      </c>
      <c r="O7" s="43" t="s">
        <v>73</v>
      </c>
      <c r="P7" s="43" t="s">
        <v>73</v>
      </c>
      <c r="Q7" s="41">
        <f>F7</f>
        <v>1</v>
      </c>
      <c r="R7" s="43">
        <v>0</v>
      </c>
      <c r="S7" s="42" t="e">
        <f>Q7/R7</f>
        <v>#DIV/0!</v>
      </c>
      <c r="T7" s="56" t="s">
        <v>124</v>
      </c>
      <c r="U7" s="56" t="s">
        <v>124</v>
      </c>
      <c r="V7" s="41">
        <f>G7</f>
        <v>0</v>
      </c>
      <c r="W7" s="43">
        <v>0</v>
      </c>
      <c r="X7" s="42" t="e">
        <f>V7/W7</f>
        <v>#DIV/0!</v>
      </c>
      <c r="Y7" s="43" t="s">
        <v>73</v>
      </c>
      <c r="Z7" s="43" t="s">
        <v>73</v>
      </c>
      <c r="AA7" s="41">
        <f>H7</f>
        <v>1</v>
      </c>
      <c r="AB7" s="41"/>
      <c r="AC7" s="42" t="e">
        <f>AA7/AB7</f>
        <v>#DIV/0!</v>
      </c>
      <c r="AD7" s="41"/>
      <c r="AE7" s="41"/>
      <c r="AF7" s="41">
        <f>I7</f>
        <v>2</v>
      </c>
      <c r="AG7" s="41">
        <v>0</v>
      </c>
      <c r="AH7" s="42" t="e">
        <f>AF7/AG7</f>
        <v>#DIV/0!</v>
      </c>
      <c r="AI7" s="75" t="s">
        <v>307</v>
      </c>
    </row>
    <row r="8" spans="1:41" ht="15.75" customHeight="1" x14ac:dyDescent="0.2">
      <c r="A8" s="11"/>
      <c r="B8" s="13"/>
      <c r="C8" s="12"/>
      <c r="D8" s="12"/>
      <c r="E8" s="1"/>
      <c r="J8" s="8"/>
      <c r="K8" s="1"/>
      <c r="L8" s="1"/>
      <c r="M8" s="1"/>
      <c r="N8" s="1"/>
      <c r="O8" s="1"/>
      <c r="P8" s="1"/>
      <c r="Q8" s="1"/>
      <c r="R8" s="1"/>
      <c r="S8" s="1"/>
      <c r="T8" s="1"/>
      <c r="U8" s="1"/>
      <c r="V8" s="1"/>
      <c r="W8" s="1"/>
      <c r="X8" s="1"/>
      <c r="Y8" s="1"/>
      <c r="Z8" s="1"/>
      <c r="AA8" s="1"/>
    </row>
    <row r="9" spans="1:41" ht="15.75" customHeight="1" x14ac:dyDescent="0.2">
      <c r="A9" s="2"/>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row>
    <row r="10" spans="1:41" ht="15.75" customHeight="1" x14ac:dyDescent="0.2">
      <c r="A10" s="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row>
    <row r="11" spans="1:41" ht="41.25" customHeight="1" x14ac:dyDescent="0.2">
      <c r="M11" s="93"/>
      <c r="N11" s="93"/>
    </row>
  </sheetData>
  <mergeCells count="28">
    <mergeCell ref="AG9:AK10"/>
    <mergeCell ref="AL9:AO10"/>
    <mergeCell ref="AF4:AI4"/>
    <mergeCell ref="A6:A7"/>
    <mergeCell ref="B9:C10"/>
    <mergeCell ref="D9:L10"/>
    <mergeCell ref="M9:M11"/>
    <mergeCell ref="N9:N11"/>
    <mergeCell ref="O9:Q10"/>
    <mergeCell ref="R9:V10"/>
    <mergeCell ref="W9:AA10"/>
    <mergeCell ref="AB9:AF10"/>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B147-FBC3-4774-BD76-779ED08D0DA2}">
  <dimension ref="A1:AO17"/>
  <sheetViews>
    <sheetView showGridLines="0" topLeftCell="J5" zoomScale="73" zoomScaleNormal="73" workbookViewId="0">
      <selection activeCell="AI7" sqref="AI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152.25" customHeight="1" x14ac:dyDescent="0.2">
      <c r="A6" s="94" t="s">
        <v>125</v>
      </c>
      <c r="B6" s="15">
        <v>1</v>
      </c>
      <c r="C6" s="16" t="s">
        <v>126</v>
      </c>
      <c r="D6" s="14" t="s">
        <v>127</v>
      </c>
      <c r="E6" s="36">
        <v>0</v>
      </c>
      <c r="F6" s="37">
        <v>1</v>
      </c>
      <c r="G6" s="37">
        <v>0</v>
      </c>
      <c r="H6" s="37">
        <v>0</v>
      </c>
      <c r="I6" s="38">
        <f>SUM(E6:H6)</f>
        <v>1</v>
      </c>
      <c r="J6" s="16" t="s">
        <v>70</v>
      </c>
      <c r="K6" s="16" t="s">
        <v>99</v>
      </c>
      <c r="L6" s="41">
        <f>E6</f>
        <v>0</v>
      </c>
      <c r="M6" s="41">
        <v>0</v>
      </c>
      <c r="N6" s="42" t="e">
        <f>L6/M6</f>
        <v>#DIV/0!</v>
      </c>
      <c r="O6" s="75" t="s">
        <v>128</v>
      </c>
      <c r="P6" s="75" t="s">
        <v>128</v>
      </c>
      <c r="Q6" s="41">
        <f>F6</f>
        <v>1</v>
      </c>
      <c r="R6" s="41">
        <v>1</v>
      </c>
      <c r="S6" s="42">
        <f>Q6/R6</f>
        <v>1</v>
      </c>
      <c r="T6" s="76" t="s">
        <v>115</v>
      </c>
      <c r="U6" s="77" t="s">
        <v>129</v>
      </c>
      <c r="V6" s="41">
        <f>G6</f>
        <v>0</v>
      </c>
      <c r="W6" s="75" t="s">
        <v>128</v>
      </c>
      <c r="X6" s="42" t="e">
        <f>V6/W6</f>
        <v>#VALUE!</v>
      </c>
      <c r="Y6" s="75" t="s">
        <v>128</v>
      </c>
      <c r="Z6" s="75" t="s">
        <v>128</v>
      </c>
      <c r="AA6" s="41">
        <f>H6</f>
        <v>0</v>
      </c>
      <c r="AB6" s="75" t="s">
        <v>128</v>
      </c>
      <c r="AC6" s="42" t="e">
        <f>AA6/AB6</f>
        <v>#VALUE!</v>
      </c>
      <c r="AD6" s="75" t="s">
        <v>128</v>
      </c>
      <c r="AE6" s="75" t="s">
        <v>128</v>
      </c>
      <c r="AF6" s="41">
        <f>I6</f>
        <v>1</v>
      </c>
      <c r="AG6" s="41">
        <v>1</v>
      </c>
      <c r="AH6" s="42">
        <f>AF6/AG6</f>
        <v>1</v>
      </c>
      <c r="AI6" s="76" t="s">
        <v>130</v>
      </c>
    </row>
    <row r="7" spans="1:41" ht="65.25" customHeight="1" x14ac:dyDescent="0.2">
      <c r="A7" s="95"/>
      <c r="B7" s="15">
        <v>2</v>
      </c>
      <c r="C7" s="16" t="s">
        <v>131</v>
      </c>
      <c r="D7" s="14" t="s">
        <v>76</v>
      </c>
      <c r="E7" s="36">
        <v>0</v>
      </c>
      <c r="F7" s="37">
        <v>1</v>
      </c>
      <c r="G7" s="37">
        <v>0</v>
      </c>
      <c r="H7" s="37">
        <v>1</v>
      </c>
      <c r="I7" s="38">
        <f>SUM(E7:H7)</f>
        <v>2</v>
      </c>
      <c r="J7" s="16" t="s">
        <v>77</v>
      </c>
      <c r="K7" s="16" t="s">
        <v>99</v>
      </c>
      <c r="L7" s="41">
        <f>E7</f>
        <v>0</v>
      </c>
      <c r="M7" s="43">
        <v>0</v>
      </c>
      <c r="N7" s="42" t="e">
        <f>L7/M7</f>
        <v>#DIV/0!</v>
      </c>
      <c r="O7" s="75" t="s">
        <v>128</v>
      </c>
      <c r="P7" s="75" t="s">
        <v>128</v>
      </c>
      <c r="Q7" s="41">
        <f>F7</f>
        <v>1</v>
      </c>
      <c r="R7" s="43">
        <v>1</v>
      </c>
      <c r="S7" s="42">
        <f>Q7/R7</f>
        <v>1</v>
      </c>
      <c r="T7" s="76" t="s">
        <v>132</v>
      </c>
      <c r="U7" s="56" t="s">
        <v>133</v>
      </c>
      <c r="V7" s="41">
        <f>G7</f>
        <v>0</v>
      </c>
      <c r="W7" s="75" t="s">
        <v>128</v>
      </c>
      <c r="X7" s="42" t="e">
        <f>V7/W7</f>
        <v>#VALUE!</v>
      </c>
      <c r="Y7" s="75" t="s">
        <v>128</v>
      </c>
      <c r="Z7" s="75" t="s">
        <v>128</v>
      </c>
      <c r="AA7" s="41">
        <f>H7</f>
        <v>1</v>
      </c>
      <c r="AB7" s="41"/>
      <c r="AC7" s="42" t="e">
        <f>AA7/AB7</f>
        <v>#DIV/0!</v>
      </c>
      <c r="AD7" s="41"/>
      <c r="AE7" s="41"/>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28"/>
      <c r="B10" s="29"/>
      <c r="C10" s="30"/>
      <c r="D10" s="31"/>
      <c r="E10" s="27"/>
      <c r="F10" s="10"/>
      <c r="G10" s="10"/>
      <c r="H10" s="10"/>
      <c r="I10" s="10"/>
      <c r="J10" s="45"/>
      <c r="K10" s="46"/>
      <c r="L10" s="41">
        <f t="shared" ref="L10:L13" si="0">E10</f>
        <v>0</v>
      </c>
      <c r="M10" s="44"/>
      <c r="N10" s="42" t="e">
        <f>L10/M10</f>
        <v>#DIV/0!</v>
      </c>
      <c r="O10" s="44"/>
      <c r="P10" s="44"/>
      <c r="Q10" s="44"/>
      <c r="R10" s="44"/>
      <c r="S10" s="44"/>
      <c r="T10" s="44"/>
      <c r="U10" s="44"/>
      <c r="V10" s="44"/>
      <c r="W10" s="44"/>
      <c r="X10" s="44"/>
      <c r="Y10" s="44"/>
      <c r="Z10" s="44"/>
      <c r="AA10" s="41">
        <f t="shared" ref="AA10:AA13" si="1">H10</f>
        <v>0</v>
      </c>
      <c r="AB10" s="41"/>
      <c r="AC10" s="41"/>
      <c r="AD10" s="41"/>
      <c r="AE10" s="41"/>
      <c r="AF10" s="41">
        <f t="shared" ref="AF10:AF13" si="2">I10</f>
        <v>0</v>
      </c>
      <c r="AG10" s="41"/>
      <c r="AH10" s="42" t="e">
        <f>AF10/AG10</f>
        <v>#DIV/0!</v>
      </c>
      <c r="AI10" s="41"/>
    </row>
    <row r="11" spans="1:41" ht="9.75" customHeight="1" x14ac:dyDescent="0.2">
      <c r="A11" s="28"/>
      <c r="B11" s="29"/>
      <c r="C11" s="30"/>
      <c r="D11" s="31"/>
      <c r="E11" s="27"/>
      <c r="F11" s="10"/>
      <c r="G11" s="10"/>
      <c r="H11" s="10"/>
      <c r="I11" s="10"/>
      <c r="J11" s="45"/>
      <c r="K11" s="46"/>
      <c r="L11" s="41">
        <f t="shared" si="0"/>
        <v>0</v>
      </c>
      <c r="M11" s="44"/>
      <c r="N11" s="42" t="e">
        <f>L11/M11</f>
        <v>#DIV/0!</v>
      </c>
      <c r="O11" s="44"/>
      <c r="P11" s="44"/>
      <c r="Q11" s="44"/>
      <c r="R11" s="44"/>
      <c r="S11" s="44"/>
      <c r="T11" s="44"/>
      <c r="U11" s="44"/>
      <c r="V11" s="44"/>
      <c r="W11" s="44"/>
      <c r="X11" s="44"/>
      <c r="Y11" s="44"/>
      <c r="Z11" s="44"/>
      <c r="AA11" s="41">
        <f t="shared" si="1"/>
        <v>0</v>
      </c>
      <c r="AB11" s="41"/>
      <c r="AC11" s="41"/>
      <c r="AD11" s="41"/>
      <c r="AE11" s="41"/>
      <c r="AF11" s="41">
        <f t="shared" si="2"/>
        <v>0</v>
      </c>
      <c r="AG11" s="41"/>
      <c r="AH11" s="42" t="e">
        <f>AF11/AG11</f>
        <v>#DIV/0!</v>
      </c>
      <c r="AI11" s="41"/>
    </row>
    <row r="12" spans="1:41" ht="15.75" customHeight="1" x14ac:dyDescent="0.2">
      <c r="A12" s="32"/>
      <c r="B12" s="17"/>
      <c r="C12" s="33"/>
      <c r="D12" s="33"/>
      <c r="E12" s="27"/>
      <c r="F12" s="10"/>
      <c r="G12" s="10"/>
      <c r="H12" s="10"/>
      <c r="I12" s="10"/>
      <c r="J12" s="45"/>
      <c r="K12" s="46"/>
      <c r="L12" s="41">
        <f t="shared" si="0"/>
        <v>0</v>
      </c>
      <c r="M12" s="44"/>
      <c r="N12" s="42" t="e">
        <f>L12/M12</f>
        <v>#DIV/0!</v>
      </c>
      <c r="O12" s="44"/>
      <c r="P12" s="44"/>
      <c r="Q12" s="44"/>
      <c r="R12" s="44"/>
      <c r="S12" s="44"/>
      <c r="T12" s="44"/>
      <c r="U12" s="44"/>
      <c r="V12" s="44"/>
      <c r="W12" s="44"/>
      <c r="X12" s="44"/>
      <c r="Y12" s="44"/>
      <c r="Z12" s="44"/>
      <c r="AA12" s="41">
        <f t="shared" si="1"/>
        <v>0</v>
      </c>
      <c r="AB12" s="41"/>
      <c r="AC12" s="41"/>
      <c r="AD12" s="41"/>
      <c r="AE12" s="41"/>
      <c r="AF12" s="41">
        <f t="shared" si="2"/>
        <v>0</v>
      </c>
      <c r="AG12" s="41"/>
      <c r="AH12" s="42" t="e">
        <f>AF12/AG12</f>
        <v>#DIV/0!</v>
      </c>
      <c r="AI12" s="41"/>
    </row>
    <row r="13" spans="1:41" ht="15.75" customHeight="1" x14ac:dyDescent="0.2">
      <c r="A13" s="32"/>
      <c r="B13" s="17"/>
      <c r="C13" s="33"/>
      <c r="D13" s="33"/>
      <c r="E13" s="27"/>
      <c r="F13" s="10"/>
      <c r="G13" s="10"/>
      <c r="H13" s="10"/>
      <c r="I13" s="10"/>
      <c r="J13" s="45"/>
      <c r="K13" s="46"/>
      <c r="L13" s="41">
        <f t="shared" si="0"/>
        <v>0</v>
      </c>
      <c r="M13" s="44"/>
      <c r="N13" s="42" t="e">
        <f>L13/M13</f>
        <v>#DIV/0!</v>
      </c>
      <c r="O13" s="44"/>
      <c r="P13" s="44"/>
      <c r="Q13" s="44"/>
      <c r="R13" s="44"/>
      <c r="S13" s="44"/>
      <c r="T13" s="44"/>
      <c r="U13" s="44"/>
      <c r="V13" s="44"/>
      <c r="W13" s="44"/>
      <c r="X13" s="44"/>
      <c r="Y13" s="44"/>
      <c r="Z13" s="44"/>
      <c r="AA13" s="41">
        <f t="shared" si="1"/>
        <v>0</v>
      </c>
      <c r="AB13" s="41"/>
      <c r="AC13" s="41"/>
      <c r="AD13" s="41"/>
      <c r="AE13" s="41"/>
      <c r="AF13" s="41">
        <f t="shared" si="2"/>
        <v>0</v>
      </c>
      <c r="AG13" s="41"/>
      <c r="AH13" s="42" t="e">
        <f>AF13/AG13</f>
        <v>#DIV/0!</v>
      </c>
      <c r="AI13" s="41"/>
    </row>
    <row r="14" spans="1:41" ht="15.75" customHeight="1" x14ac:dyDescent="0.2">
      <c r="A14" s="11"/>
      <c r="B14" s="13"/>
      <c r="C14" s="12"/>
      <c r="D14" s="12"/>
      <c r="E14" s="1"/>
      <c r="J14" s="8"/>
      <c r="K14" s="1"/>
      <c r="L14" s="1"/>
      <c r="M14" s="1"/>
      <c r="N14" s="1"/>
      <c r="O14" s="1"/>
      <c r="P14" s="1"/>
      <c r="Q14" s="1"/>
      <c r="R14" s="1"/>
      <c r="S14" s="1"/>
      <c r="T14" s="1"/>
      <c r="U14" s="1"/>
      <c r="V14" s="1"/>
      <c r="W14" s="1"/>
      <c r="X14" s="1"/>
      <c r="Y14" s="1"/>
      <c r="Z14" s="1"/>
      <c r="AA14" s="1"/>
    </row>
    <row r="15" spans="1:41" ht="15.75" customHeight="1" x14ac:dyDescent="0.2">
      <c r="A15" s="2"/>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row>
    <row r="16" spans="1:41" ht="15.75" customHeigh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row>
    <row r="17" spans="13:14" ht="41.25" customHeight="1" x14ac:dyDescent="0.2">
      <c r="M17" s="93"/>
      <c r="N17" s="93"/>
    </row>
  </sheetData>
  <mergeCells count="28">
    <mergeCell ref="AG15:AK16"/>
    <mergeCell ref="AL15:AO16"/>
    <mergeCell ref="AF4:AI4"/>
    <mergeCell ref="A6:A9"/>
    <mergeCell ref="B15:C16"/>
    <mergeCell ref="D15:L16"/>
    <mergeCell ref="M15:M17"/>
    <mergeCell ref="N15:N17"/>
    <mergeCell ref="O15:Q16"/>
    <mergeCell ref="R15:V16"/>
    <mergeCell ref="W15:AA16"/>
    <mergeCell ref="AB15:AF16"/>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hyperlinks>
    <hyperlink ref="U6" r:id="rId1" xr:uid="{3BC0FD2F-581D-44CF-9477-44EE02A0AF3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8994-2FAA-488C-B23D-D71BF29CA82A}">
  <dimension ref="A1:AO13"/>
  <sheetViews>
    <sheetView showGridLines="0" topLeftCell="K4" zoomScale="91" zoomScaleNormal="91" workbookViewId="0">
      <selection activeCell="AI7" sqref="AI7"/>
    </sheetView>
  </sheetViews>
  <sheetFormatPr baseColWidth="10" defaultColWidth="14.5" defaultRowHeight="16" x14ac:dyDescent="0.2"/>
  <cols>
    <col min="1" max="1" width="42.1640625" customWidth="1"/>
    <col min="3" max="3" width="52.33203125" style="6" customWidth="1"/>
    <col min="4" max="4" width="48.5" customWidth="1"/>
    <col min="5" max="5" width="15.1640625" customWidth="1"/>
    <col min="6" max="6" width="18" style="7" customWidth="1"/>
    <col min="7" max="8" width="19.6640625" style="7" customWidth="1"/>
    <col min="9" max="9" width="24.83203125" style="7" customWidth="1"/>
    <col min="10" max="10" width="40.5" style="9" customWidth="1"/>
    <col min="11" max="11" width="38.5" customWidth="1"/>
    <col min="12" max="12" width="19.83203125" customWidth="1"/>
    <col min="13" max="14" width="21.5" customWidth="1"/>
    <col min="15" max="15" width="19.1640625" customWidth="1"/>
    <col min="16" max="16" width="24.33203125" customWidth="1"/>
    <col min="17" max="27" width="23.33203125" customWidth="1"/>
    <col min="33" max="34" width="22.5" customWidth="1"/>
    <col min="35" max="35" width="24.5" customWidth="1"/>
  </cols>
  <sheetData>
    <row r="1" spans="1:41" ht="24" customHeight="1" x14ac:dyDescent="0.2">
      <c r="A1" s="106"/>
      <c r="B1" s="97" t="s">
        <v>28</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41" ht="27.75" customHeight="1" x14ac:dyDescent="0.2">
      <c r="A2" s="106"/>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41" ht="39.75" customHeight="1" x14ac:dyDescent="0.2">
      <c r="A3" s="106"/>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41" ht="58.5" customHeight="1" x14ac:dyDescent="0.2">
      <c r="A4" s="99" t="s">
        <v>29</v>
      </c>
      <c r="B4" s="100" t="s">
        <v>30</v>
      </c>
      <c r="C4" s="100" t="s">
        <v>31</v>
      </c>
      <c r="D4" s="100" t="s">
        <v>32</v>
      </c>
      <c r="E4" s="92" t="s">
        <v>33</v>
      </c>
      <c r="F4" s="92" t="s">
        <v>34</v>
      </c>
      <c r="G4" s="92" t="s">
        <v>35</v>
      </c>
      <c r="H4" s="92" t="s">
        <v>36</v>
      </c>
      <c r="I4" s="92" t="s">
        <v>37</v>
      </c>
      <c r="J4" s="92" t="s">
        <v>38</v>
      </c>
      <c r="K4" s="92"/>
      <c r="L4" s="101" t="s">
        <v>39</v>
      </c>
      <c r="M4" s="101"/>
      <c r="N4" s="101"/>
      <c r="O4" s="101"/>
      <c r="P4" s="101"/>
      <c r="Q4" s="102" t="s">
        <v>40</v>
      </c>
      <c r="R4" s="102"/>
      <c r="S4" s="102"/>
      <c r="T4" s="102"/>
      <c r="U4" s="102"/>
      <c r="V4" s="103" t="s">
        <v>41</v>
      </c>
      <c r="W4" s="103"/>
      <c r="X4" s="103"/>
      <c r="Y4" s="103"/>
      <c r="Z4" s="103"/>
      <c r="AA4" s="104" t="s">
        <v>42</v>
      </c>
      <c r="AB4" s="104"/>
      <c r="AC4" s="104"/>
      <c r="AD4" s="104"/>
      <c r="AE4" s="104"/>
      <c r="AF4" s="105" t="s">
        <v>43</v>
      </c>
      <c r="AG4" s="105"/>
      <c r="AH4" s="105"/>
      <c r="AI4" s="105"/>
    </row>
    <row r="5" spans="1:41" ht="82.5" customHeight="1" x14ac:dyDescent="0.2">
      <c r="A5" s="99"/>
      <c r="B5" s="100"/>
      <c r="C5" s="100"/>
      <c r="D5" s="100"/>
      <c r="E5" s="92"/>
      <c r="F5" s="92"/>
      <c r="G5" s="92"/>
      <c r="H5" s="92"/>
      <c r="I5" s="92"/>
      <c r="J5" s="18" t="s">
        <v>44</v>
      </c>
      <c r="K5" s="18" t="s">
        <v>45</v>
      </c>
      <c r="L5" s="19" t="s">
        <v>46</v>
      </c>
      <c r="M5" s="19" t="s">
        <v>47</v>
      </c>
      <c r="N5" s="19" t="s">
        <v>48</v>
      </c>
      <c r="O5" s="19" t="s">
        <v>49</v>
      </c>
      <c r="P5" s="19" t="s">
        <v>50</v>
      </c>
      <c r="Q5" s="21" t="s">
        <v>46</v>
      </c>
      <c r="R5" s="21" t="s">
        <v>47</v>
      </c>
      <c r="S5" s="21" t="s">
        <v>48</v>
      </c>
      <c r="T5" s="21" t="s">
        <v>49</v>
      </c>
      <c r="U5" s="21" t="s">
        <v>50</v>
      </c>
      <c r="V5" s="22" t="s">
        <v>46</v>
      </c>
      <c r="W5" s="22" t="s">
        <v>47</v>
      </c>
      <c r="X5" s="22" t="s">
        <v>48</v>
      </c>
      <c r="Y5" s="22" t="s">
        <v>49</v>
      </c>
      <c r="Z5" s="22" t="s">
        <v>50</v>
      </c>
      <c r="AA5" s="23" t="s">
        <v>46</v>
      </c>
      <c r="AB5" s="23" t="s">
        <v>47</v>
      </c>
      <c r="AC5" s="23" t="s">
        <v>48</v>
      </c>
      <c r="AD5" s="23" t="s">
        <v>49</v>
      </c>
      <c r="AE5" s="23" t="s">
        <v>50</v>
      </c>
      <c r="AF5" s="20" t="s">
        <v>46</v>
      </c>
      <c r="AG5" s="20" t="s">
        <v>47</v>
      </c>
      <c r="AH5" s="20" t="s">
        <v>48</v>
      </c>
      <c r="AI5" s="20" t="s">
        <v>49</v>
      </c>
    </row>
    <row r="6" spans="1:41" ht="60" customHeight="1" x14ac:dyDescent="0.2">
      <c r="A6" s="94" t="s">
        <v>135</v>
      </c>
      <c r="B6" s="15">
        <v>1</v>
      </c>
      <c r="C6" s="16" t="s">
        <v>136</v>
      </c>
      <c r="D6" s="14" t="s">
        <v>137</v>
      </c>
      <c r="E6" s="36">
        <v>0</v>
      </c>
      <c r="F6" s="37">
        <v>1</v>
      </c>
      <c r="G6" s="37">
        <v>0</v>
      </c>
      <c r="H6" s="37">
        <v>0</v>
      </c>
      <c r="I6" s="38">
        <f>SUM(E6:H6)</f>
        <v>1</v>
      </c>
      <c r="J6" s="16" t="s">
        <v>70</v>
      </c>
      <c r="K6" s="16" t="s">
        <v>138</v>
      </c>
      <c r="L6" s="41">
        <f>E6</f>
        <v>0</v>
      </c>
      <c r="M6" s="75" t="s">
        <v>100</v>
      </c>
      <c r="N6" s="42" t="e">
        <f>L6/M6</f>
        <v>#VALUE!</v>
      </c>
      <c r="O6" s="75" t="s">
        <v>100</v>
      </c>
      <c r="P6" s="75" t="s">
        <v>100</v>
      </c>
      <c r="Q6" s="41">
        <f>F6</f>
        <v>1</v>
      </c>
      <c r="R6" s="41">
        <v>1</v>
      </c>
      <c r="S6" s="42">
        <f>Q6/R6</f>
        <v>1</v>
      </c>
      <c r="T6" s="76" t="s">
        <v>115</v>
      </c>
      <c r="U6" s="77" t="s">
        <v>129</v>
      </c>
      <c r="V6" s="41">
        <f>G6</f>
        <v>0</v>
      </c>
      <c r="W6" s="75" t="s">
        <v>100</v>
      </c>
      <c r="X6" s="42" t="e">
        <f>V6/W6</f>
        <v>#VALUE!</v>
      </c>
      <c r="Y6" s="75" t="s">
        <v>100</v>
      </c>
      <c r="Z6" s="75" t="s">
        <v>100</v>
      </c>
      <c r="AA6" s="41">
        <f>H6</f>
        <v>0</v>
      </c>
      <c r="AB6" s="75" t="s">
        <v>100</v>
      </c>
      <c r="AC6" s="42" t="e">
        <f>AA6/AB6</f>
        <v>#VALUE!</v>
      </c>
      <c r="AD6" s="75" t="s">
        <v>100</v>
      </c>
      <c r="AE6" s="75" t="s">
        <v>100</v>
      </c>
      <c r="AF6" s="41">
        <f>I6</f>
        <v>1</v>
      </c>
      <c r="AG6" s="41">
        <v>1</v>
      </c>
      <c r="AH6" s="42">
        <f>AF6/AG6</f>
        <v>1</v>
      </c>
      <c r="AI6" s="76" t="s">
        <v>130</v>
      </c>
    </row>
    <row r="7" spans="1:41" ht="65.25" customHeight="1" x14ac:dyDescent="0.2">
      <c r="A7" s="95"/>
      <c r="B7" s="15">
        <v>2</v>
      </c>
      <c r="C7" s="16" t="s">
        <v>139</v>
      </c>
      <c r="D7" s="14" t="s">
        <v>76</v>
      </c>
      <c r="E7" s="36">
        <v>0</v>
      </c>
      <c r="F7" s="37">
        <v>1</v>
      </c>
      <c r="G7" s="37">
        <v>0</v>
      </c>
      <c r="H7" s="37">
        <v>1</v>
      </c>
      <c r="I7" s="38">
        <f>SUM(E7:H7)</f>
        <v>2</v>
      </c>
      <c r="J7" s="16" t="s">
        <v>77</v>
      </c>
      <c r="K7" s="16" t="s">
        <v>138</v>
      </c>
      <c r="L7" s="41">
        <f>E7</f>
        <v>0</v>
      </c>
      <c r="M7" s="75" t="s">
        <v>100</v>
      </c>
      <c r="N7" s="42" t="e">
        <f>L7/M7</f>
        <v>#VALUE!</v>
      </c>
      <c r="O7" s="75" t="s">
        <v>100</v>
      </c>
      <c r="P7" s="75" t="s">
        <v>100</v>
      </c>
      <c r="Q7" s="41">
        <f>F7</f>
        <v>1</v>
      </c>
      <c r="R7" s="43">
        <v>1</v>
      </c>
      <c r="S7" s="42">
        <f>Q7/R7</f>
        <v>1</v>
      </c>
      <c r="T7" s="76" t="s">
        <v>132</v>
      </c>
      <c r="U7" s="56" t="s">
        <v>133</v>
      </c>
      <c r="V7" s="41">
        <f>G7</f>
        <v>0</v>
      </c>
      <c r="W7" s="75" t="s">
        <v>100</v>
      </c>
      <c r="X7" s="42" t="e">
        <f>V7/W7</f>
        <v>#VALUE!</v>
      </c>
      <c r="Y7" s="75" t="s">
        <v>100</v>
      </c>
      <c r="Z7" s="75" t="s">
        <v>100</v>
      </c>
      <c r="AA7" s="41">
        <f>H7</f>
        <v>1</v>
      </c>
      <c r="AB7" s="41"/>
      <c r="AC7" s="42" t="e">
        <f>AA7/AB7</f>
        <v>#DIV/0!</v>
      </c>
      <c r="AD7" s="76"/>
      <c r="AE7" s="56"/>
      <c r="AF7" s="41">
        <f>I7</f>
        <v>2</v>
      </c>
      <c r="AG7" s="41">
        <v>1</v>
      </c>
      <c r="AH7" s="42">
        <v>0.5</v>
      </c>
      <c r="AI7" s="76" t="s">
        <v>134</v>
      </c>
    </row>
    <row r="8" spans="1:41" ht="95.25" customHeight="1" x14ac:dyDescent="0.2">
      <c r="A8" s="95"/>
      <c r="B8" s="15"/>
      <c r="C8" s="16"/>
      <c r="D8" s="14"/>
      <c r="E8" s="36"/>
      <c r="F8" s="37"/>
      <c r="G8" s="37"/>
      <c r="H8" s="37"/>
      <c r="I8" s="38"/>
      <c r="J8" s="16"/>
      <c r="K8" s="34"/>
      <c r="L8" s="41"/>
      <c r="M8" s="43"/>
      <c r="N8" s="42"/>
      <c r="O8" s="43"/>
      <c r="P8" s="43"/>
      <c r="Q8" s="43"/>
      <c r="R8" s="43"/>
      <c r="S8" s="43"/>
      <c r="T8" s="43"/>
      <c r="U8" s="43"/>
      <c r="V8" s="43"/>
      <c r="W8" s="43"/>
      <c r="X8" s="43"/>
      <c r="Y8" s="43"/>
      <c r="Z8" s="43"/>
      <c r="AA8" s="41"/>
      <c r="AB8" s="41"/>
      <c r="AC8" s="41"/>
      <c r="AD8" s="41"/>
      <c r="AE8" s="41"/>
      <c r="AF8" s="41"/>
      <c r="AG8" s="41"/>
      <c r="AH8" s="42"/>
      <c r="AI8" s="41"/>
    </row>
    <row r="9" spans="1:41" ht="70.5" customHeight="1" x14ac:dyDescent="0.2">
      <c r="A9" s="96"/>
      <c r="B9" s="15"/>
      <c r="C9" s="16"/>
      <c r="D9" s="14"/>
      <c r="E9" s="35"/>
      <c r="F9" s="38"/>
      <c r="G9" s="38"/>
      <c r="H9" s="38"/>
      <c r="I9" s="38"/>
      <c r="J9" s="16"/>
      <c r="K9" s="34"/>
      <c r="L9" s="41"/>
      <c r="M9" s="44"/>
      <c r="N9" s="42"/>
      <c r="O9" s="44"/>
      <c r="P9" s="44"/>
      <c r="Q9" s="44"/>
      <c r="R9" s="44"/>
      <c r="S9" s="44"/>
      <c r="T9" s="44"/>
      <c r="U9" s="44"/>
      <c r="V9" s="44"/>
      <c r="W9" s="44"/>
      <c r="X9" s="44"/>
      <c r="Y9" s="44"/>
      <c r="Z9" s="44"/>
      <c r="AA9" s="41"/>
      <c r="AB9" s="41"/>
      <c r="AC9" s="41"/>
      <c r="AD9" s="41"/>
      <c r="AE9" s="41"/>
      <c r="AF9" s="41"/>
      <c r="AG9" s="41"/>
      <c r="AH9" s="42"/>
      <c r="AI9" s="41"/>
    </row>
    <row r="10" spans="1:41" ht="15.75" customHeight="1" x14ac:dyDescent="0.2">
      <c r="A10" s="11"/>
      <c r="B10" s="13"/>
      <c r="C10" s="12"/>
      <c r="D10" s="12"/>
      <c r="E10" s="1"/>
      <c r="J10" s="8"/>
      <c r="K10" s="1"/>
      <c r="L10" s="1"/>
      <c r="M10" s="1"/>
      <c r="N10" s="1"/>
      <c r="O10" s="1"/>
      <c r="P10" s="1"/>
      <c r="Q10" s="1"/>
      <c r="R10" s="1"/>
      <c r="S10" s="1"/>
      <c r="T10" s="1"/>
      <c r="U10" s="1"/>
      <c r="V10" s="1"/>
      <c r="W10" s="1"/>
      <c r="X10" s="1"/>
      <c r="Y10" s="1"/>
      <c r="Z10" s="1"/>
      <c r="AA10" s="1"/>
    </row>
    <row r="11" spans="1:41" ht="15.75" customHeight="1" x14ac:dyDescent="0.2">
      <c r="A11" s="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row>
    <row r="12" spans="1:41" ht="15.75" customHeight="1" x14ac:dyDescent="0.2">
      <c r="A12" s="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row>
    <row r="13" spans="1:41" ht="41.25" customHeight="1" x14ac:dyDescent="0.2">
      <c r="M13" s="93"/>
      <c r="N13" s="93"/>
    </row>
  </sheetData>
  <mergeCells count="28">
    <mergeCell ref="AG11:AK12"/>
    <mergeCell ref="AL11:AO12"/>
    <mergeCell ref="AF4:AI4"/>
    <mergeCell ref="A6:A9"/>
    <mergeCell ref="B11:C12"/>
    <mergeCell ref="D11:L12"/>
    <mergeCell ref="M11:M13"/>
    <mergeCell ref="N11:N13"/>
    <mergeCell ref="O11:Q12"/>
    <mergeCell ref="R11:V12"/>
    <mergeCell ref="W11:AA12"/>
    <mergeCell ref="AB11:AF12"/>
    <mergeCell ref="I4:I5"/>
    <mergeCell ref="J4:K4"/>
    <mergeCell ref="L4:P4"/>
    <mergeCell ref="Q4:U4"/>
    <mergeCell ref="V4:Z4"/>
    <mergeCell ref="AA4:AE4"/>
    <mergeCell ref="A1:A3"/>
    <mergeCell ref="B1:AI3"/>
    <mergeCell ref="A4:A5"/>
    <mergeCell ref="B4:B5"/>
    <mergeCell ref="C4:C5"/>
    <mergeCell ref="D4:D5"/>
    <mergeCell ref="E4:E5"/>
    <mergeCell ref="F4:F5"/>
    <mergeCell ref="G4:G5"/>
    <mergeCell ref="H4:H5"/>
  </mergeCells>
  <hyperlinks>
    <hyperlink ref="U6" r:id="rId1" xr:uid="{0EB0F603-6EFB-4728-AFE0-A815C4FE56B5}"/>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086CCF-2C51-422E-A2F7-DAD3EBEC1AFD}">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d6eaa91c-3afb-4015-aba1-5ff992c1a5ca"/>
    <ds:schemaRef ds:uri="4d1d2e24-7be0-47eb-a1db-99cc6d75caff"/>
    <ds:schemaRef ds:uri="http://www.w3.org/XML/1998/namespace"/>
  </ds:schemaRefs>
</ds:datastoreItem>
</file>

<file path=customXml/itemProps2.xml><?xml version="1.0" encoding="utf-8"?>
<ds:datastoreItem xmlns:ds="http://schemas.openxmlformats.org/officeDocument/2006/customXml" ds:itemID="{0BBD636E-5587-4055-BBA3-AF0F487832DD}">
  <ds:schemaRefs>
    <ds:schemaRef ds:uri="http://schemas.microsoft.com/sharepoint/v3/contenttype/forms"/>
  </ds:schemaRefs>
</ds:datastoreItem>
</file>

<file path=customXml/itemProps3.xml><?xml version="1.0" encoding="utf-8"?>
<ds:datastoreItem xmlns:ds="http://schemas.openxmlformats.org/officeDocument/2006/customXml" ds:itemID="{75FE70BE-FE0A-4DF7-AB1A-215E95824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INICIO</vt:lpstr>
      <vt:lpstr>0. Institucionalidad </vt:lpstr>
      <vt:lpstr>1. Gestión Estratégica del TH</vt:lpstr>
      <vt:lpstr>2. Integridad</vt:lpstr>
      <vt:lpstr>3. Planeación Institucional </vt:lpstr>
      <vt:lpstr>4. Gestión presupuestal </vt:lpstr>
      <vt:lpstr>5.  Compras y contratación</vt:lpstr>
      <vt:lpstr>6. Fortalecimiento organizacion</vt:lpstr>
      <vt:lpstr>7. Gobierno Digital </vt:lpstr>
      <vt:lpstr>8.  Seguridad Digital </vt:lpstr>
      <vt:lpstr>9.  Defensa Jurídica </vt:lpstr>
      <vt:lpstr>10.  Mejora normativa </vt:lpstr>
      <vt:lpstr>11. Participación Ciudadana </vt:lpstr>
      <vt:lpstr>12. Racionalización de tramites</vt:lpstr>
      <vt:lpstr>13. Servicio al ciudadano</vt:lpstr>
      <vt:lpstr>14. Gestión ambiental - comp. </vt:lpstr>
      <vt:lpstr>15. Seguimiento y evaluación</vt:lpstr>
      <vt:lpstr>16. Gestión Documental </vt:lpstr>
      <vt:lpstr>17. Transparencia y acceso inf</vt:lpstr>
      <vt:lpstr>18.  Gestión info estadistica</vt:lpstr>
      <vt:lpstr>19.  Gestión conocimiento e inn</vt:lpstr>
      <vt:lpstr>20. Control Interno </vt:lpstr>
      <vt:lpstr>'20. Control Interno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Angela Patricia Cabeza Morales</cp:lastModifiedBy>
  <cp:revision/>
  <dcterms:created xsi:type="dcterms:W3CDTF">2022-02-27T11:11:56Z</dcterms:created>
  <dcterms:modified xsi:type="dcterms:W3CDTF">2025-10-17T23:12:45Z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