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cadio.sarmiento\Desktop\"/>
    </mc:Choice>
  </mc:AlternateContent>
  <bookViews>
    <workbookView xWindow="0" yWindow="0" windowWidth="28800" windowHeight="12210" activeTab="2"/>
  </bookViews>
  <sheets>
    <sheet name="BASE INFO" sheetId="2" state="hidden" r:id="rId1"/>
    <sheet name="DEPORTE 18062025" sheetId="8" state="hidden" r:id="rId2"/>
    <sheet name="CONTRATISTAS 2025" sheetId="12" r:id="rId3"/>
    <sheet name="Hoja1" sheetId="13" state="hidden" r:id="rId4"/>
  </sheets>
  <definedNames>
    <definedName name="_xlnm._FilterDatabase" localSheetId="0" hidden="1">'BASE INFO'!$A$1:$F$817</definedName>
    <definedName name="_xlnm._FilterDatabase" localSheetId="2" hidden="1">'CONTRATISTAS 2025'!$A$1:$S$703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686" i="12" l="1"/>
  <c r="I687" i="12"/>
  <c r="I688" i="12"/>
  <c r="I689" i="12"/>
  <c r="I690" i="12"/>
  <c r="I691" i="12"/>
  <c r="I692" i="12"/>
  <c r="I693" i="12"/>
  <c r="I694" i="12"/>
  <c r="I695" i="12"/>
  <c r="I696" i="12"/>
  <c r="I697" i="12"/>
  <c r="I698" i="12"/>
  <c r="I699" i="12"/>
  <c r="I700" i="12"/>
  <c r="I701" i="12"/>
  <c r="I702" i="12"/>
  <c r="I703" i="12"/>
  <c r="B687" i="12"/>
  <c r="B688" i="12"/>
  <c r="B689" i="12"/>
  <c r="B690" i="12"/>
  <c r="B691" i="12"/>
  <c r="B692" i="12"/>
  <c r="B693" i="12"/>
  <c r="B694" i="12"/>
  <c r="B695" i="12"/>
  <c r="B696" i="12"/>
  <c r="B697" i="12"/>
  <c r="B698" i="12"/>
  <c r="B699" i="12"/>
  <c r="B700" i="12"/>
  <c r="B701" i="12"/>
  <c r="B702" i="12"/>
  <c r="B703" i="12"/>
  <c r="I31" i="12"/>
  <c r="O31" i="12" s="1"/>
  <c r="I27" i="12"/>
  <c r="O27" i="12" s="1"/>
  <c r="B27" i="12"/>
  <c r="B31" i="12"/>
  <c r="A2" i="12"/>
  <c r="N686" i="12"/>
  <c r="B565" i="12"/>
  <c r="B598" i="12"/>
  <c r="B629" i="12"/>
  <c r="B667" i="12"/>
  <c r="B673" i="12"/>
  <c r="B677" i="12"/>
  <c r="B681" i="12"/>
  <c r="B682" i="12"/>
  <c r="B683" i="12"/>
  <c r="B684" i="12"/>
  <c r="B685" i="12"/>
  <c r="B686" i="12"/>
  <c r="A3" i="12"/>
  <c r="B3" i="12" s="1"/>
  <c r="A4" i="12"/>
  <c r="B4" i="12" s="1"/>
  <c r="A5" i="12"/>
  <c r="B5" i="12" s="1"/>
  <c r="A6" i="12"/>
  <c r="B6" i="12" s="1"/>
  <c r="A7" i="12"/>
  <c r="B7" i="12" s="1"/>
  <c r="A8" i="12"/>
  <c r="B8" i="12" s="1"/>
  <c r="A9" i="12"/>
  <c r="B9" i="12" s="1"/>
  <c r="A10" i="12"/>
  <c r="B10" i="12" s="1"/>
  <c r="A11" i="12"/>
  <c r="B11" i="12" s="1"/>
  <c r="A12" i="12"/>
  <c r="B12" i="12" s="1"/>
  <c r="A13" i="12"/>
  <c r="B13" i="12" s="1"/>
  <c r="A14" i="12"/>
  <c r="B14" i="12" s="1"/>
  <c r="A15" i="12"/>
  <c r="B15" i="12" s="1"/>
  <c r="A16" i="12"/>
  <c r="B16" i="12" s="1"/>
  <c r="A17" i="12"/>
  <c r="B17" i="12" s="1"/>
  <c r="A18" i="12"/>
  <c r="B18" i="12" s="1"/>
  <c r="A19" i="12"/>
  <c r="B19" i="12" s="1"/>
  <c r="A20" i="12"/>
  <c r="B20" i="12" s="1"/>
  <c r="A21" i="12"/>
  <c r="B21" i="12" s="1"/>
  <c r="A22" i="12"/>
  <c r="B22" i="12" s="1"/>
  <c r="A23" i="12"/>
  <c r="B23" i="12" s="1"/>
  <c r="A24" i="12"/>
  <c r="B24" i="12" s="1"/>
  <c r="A25" i="12"/>
  <c r="B25" i="12" s="1"/>
  <c r="A26" i="12"/>
  <c r="B26" i="12" s="1"/>
  <c r="A28" i="12"/>
  <c r="B28" i="12" s="1"/>
  <c r="A29" i="12"/>
  <c r="B29" i="12" s="1"/>
  <c r="A30" i="12"/>
  <c r="B30" i="12" s="1"/>
  <c r="A32" i="12"/>
  <c r="B32" i="12" s="1"/>
  <c r="A33" i="12"/>
  <c r="B33" i="12" s="1"/>
  <c r="A34" i="12"/>
  <c r="B34" i="12" s="1"/>
  <c r="A35" i="12"/>
  <c r="B35" i="12" s="1"/>
  <c r="A36" i="12"/>
  <c r="B36" i="12" s="1"/>
  <c r="A37" i="12"/>
  <c r="B37" i="12" s="1"/>
  <c r="A38" i="12"/>
  <c r="B38" i="12" s="1"/>
  <c r="A39" i="12"/>
  <c r="B39" i="12" s="1"/>
  <c r="A40" i="12"/>
  <c r="B40" i="12" s="1"/>
  <c r="A41" i="12"/>
  <c r="B41" i="12" s="1"/>
  <c r="A42" i="12"/>
  <c r="B42" i="12" s="1"/>
  <c r="A43" i="12"/>
  <c r="B43" i="12" s="1"/>
  <c r="A44" i="12"/>
  <c r="B44" i="12" s="1"/>
  <c r="A45" i="12"/>
  <c r="B45" i="12" s="1"/>
  <c r="A46" i="12"/>
  <c r="B46" i="12" s="1"/>
  <c r="A47" i="12"/>
  <c r="B47" i="12" s="1"/>
  <c r="A48" i="12"/>
  <c r="B48" i="12" s="1"/>
  <c r="A49" i="12"/>
  <c r="B49" i="12" s="1"/>
  <c r="A50" i="12"/>
  <c r="B50" i="12" s="1"/>
  <c r="A51" i="12"/>
  <c r="B51" i="12" s="1"/>
  <c r="A53" i="12"/>
  <c r="B53" i="12" s="1"/>
  <c r="A54" i="12"/>
  <c r="B54" i="12" s="1"/>
  <c r="A55" i="12"/>
  <c r="B55" i="12" s="1"/>
  <c r="A56" i="12"/>
  <c r="B56" i="12" s="1"/>
  <c r="A57" i="12"/>
  <c r="B57" i="12" s="1"/>
  <c r="A58" i="12"/>
  <c r="B58" i="12" s="1"/>
  <c r="A59" i="12"/>
  <c r="B59" i="12" s="1"/>
  <c r="A60" i="12"/>
  <c r="B60" i="12" s="1"/>
  <c r="A61" i="12"/>
  <c r="B61" i="12" s="1"/>
  <c r="A62" i="12"/>
  <c r="B62" i="12" s="1"/>
  <c r="A63" i="12"/>
  <c r="B63" i="12" s="1"/>
  <c r="A64" i="12"/>
  <c r="B64" i="12" s="1"/>
  <c r="A65" i="12"/>
  <c r="B65" i="12" s="1"/>
  <c r="A66" i="12"/>
  <c r="B66" i="12" s="1"/>
  <c r="A67" i="12"/>
  <c r="B67" i="12" s="1"/>
  <c r="A68" i="12"/>
  <c r="B68" i="12" s="1"/>
  <c r="A69" i="12"/>
  <c r="B69" i="12" s="1"/>
  <c r="A70" i="12"/>
  <c r="B70" i="12" s="1"/>
  <c r="A71" i="12"/>
  <c r="B71" i="12" s="1"/>
  <c r="A72" i="12"/>
  <c r="B72" i="12" s="1"/>
  <c r="A73" i="12"/>
  <c r="B73" i="12" s="1"/>
  <c r="A74" i="12"/>
  <c r="B74" i="12" s="1"/>
  <c r="A75" i="12"/>
  <c r="B75" i="12" s="1"/>
  <c r="A76" i="12"/>
  <c r="B76" i="12" s="1"/>
  <c r="A77" i="12"/>
  <c r="B77" i="12" s="1"/>
  <c r="A78" i="12"/>
  <c r="B78" i="12" s="1"/>
  <c r="A79" i="12"/>
  <c r="B79" i="12" s="1"/>
  <c r="A80" i="12"/>
  <c r="B80" i="12" s="1"/>
  <c r="A81" i="12"/>
  <c r="B81" i="12" s="1"/>
  <c r="A82" i="12"/>
  <c r="B82" i="12" s="1"/>
  <c r="A83" i="12"/>
  <c r="B83" i="12" s="1"/>
  <c r="A84" i="12"/>
  <c r="B84" i="12" s="1"/>
  <c r="A85" i="12"/>
  <c r="B85" i="12" s="1"/>
  <c r="A86" i="12"/>
  <c r="B86" i="12" s="1"/>
  <c r="A87" i="12"/>
  <c r="B87" i="12" s="1"/>
  <c r="A88" i="12"/>
  <c r="B88" i="12" s="1"/>
  <c r="A89" i="12"/>
  <c r="B89" i="12" s="1"/>
  <c r="A90" i="12"/>
  <c r="B90" i="12" s="1"/>
  <c r="A91" i="12"/>
  <c r="B91" i="12" s="1"/>
  <c r="A92" i="12"/>
  <c r="B92" i="12" s="1"/>
  <c r="A93" i="12"/>
  <c r="B93" i="12" s="1"/>
  <c r="A94" i="12"/>
  <c r="B94" i="12" s="1"/>
  <c r="A95" i="12"/>
  <c r="B95" i="12" s="1"/>
  <c r="A96" i="12"/>
  <c r="B96" i="12" s="1"/>
  <c r="A97" i="12"/>
  <c r="B97" i="12" s="1"/>
  <c r="A98" i="12"/>
  <c r="B98" i="12" s="1"/>
  <c r="A99" i="12"/>
  <c r="B99" i="12" s="1"/>
  <c r="A100" i="12"/>
  <c r="B100" i="12" s="1"/>
  <c r="A101" i="12"/>
  <c r="B101" i="12" s="1"/>
  <c r="A102" i="12"/>
  <c r="B102" i="12" s="1"/>
  <c r="A103" i="12"/>
  <c r="B103" i="12" s="1"/>
  <c r="A104" i="12"/>
  <c r="B104" i="12" s="1"/>
  <c r="A105" i="12"/>
  <c r="B105" i="12" s="1"/>
  <c r="A106" i="12"/>
  <c r="B106" i="12" s="1"/>
  <c r="A107" i="12"/>
  <c r="B107" i="12" s="1"/>
  <c r="A108" i="12"/>
  <c r="B108" i="12" s="1"/>
  <c r="A109" i="12"/>
  <c r="B109" i="12" s="1"/>
  <c r="A110" i="12"/>
  <c r="B110" i="12" s="1"/>
  <c r="A111" i="12"/>
  <c r="B111" i="12" s="1"/>
  <c r="A112" i="12"/>
  <c r="B112" i="12" s="1"/>
  <c r="A113" i="12"/>
  <c r="B113" i="12" s="1"/>
  <c r="A114" i="12"/>
  <c r="B114" i="12" s="1"/>
  <c r="A115" i="12"/>
  <c r="B115" i="12" s="1"/>
  <c r="A116" i="12"/>
  <c r="B116" i="12" s="1"/>
  <c r="A117" i="12"/>
  <c r="B117" i="12" s="1"/>
  <c r="A118" i="12"/>
  <c r="B118" i="12" s="1"/>
  <c r="A119" i="12"/>
  <c r="B119" i="12" s="1"/>
  <c r="A120" i="12"/>
  <c r="B120" i="12" s="1"/>
  <c r="A121" i="12"/>
  <c r="B121" i="12" s="1"/>
  <c r="A122" i="12"/>
  <c r="B122" i="12" s="1"/>
  <c r="A123" i="12"/>
  <c r="B123" i="12" s="1"/>
  <c r="A124" i="12"/>
  <c r="B124" i="12" s="1"/>
  <c r="A125" i="12"/>
  <c r="B125" i="12" s="1"/>
  <c r="A126" i="12"/>
  <c r="B126" i="12" s="1"/>
  <c r="A127" i="12"/>
  <c r="B127" i="12" s="1"/>
  <c r="A128" i="12"/>
  <c r="B128" i="12" s="1"/>
  <c r="A129" i="12"/>
  <c r="B129" i="12" s="1"/>
  <c r="A130" i="12"/>
  <c r="B130" i="12" s="1"/>
  <c r="A131" i="12"/>
  <c r="B131" i="12" s="1"/>
  <c r="A132" i="12"/>
  <c r="B132" i="12" s="1"/>
  <c r="A133" i="12"/>
  <c r="B133" i="12" s="1"/>
  <c r="A134" i="12"/>
  <c r="B134" i="12" s="1"/>
  <c r="A135" i="12"/>
  <c r="B135" i="12" s="1"/>
  <c r="A136" i="12"/>
  <c r="B136" i="12" s="1"/>
  <c r="A137" i="12"/>
  <c r="B137" i="12" s="1"/>
  <c r="A138" i="12"/>
  <c r="B138" i="12" s="1"/>
  <c r="A139" i="12"/>
  <c r="B139" i="12" s="1"/>
  <c r="A140" i="12"/>
  <c r="B140" i="12" s="1"/>
  <c r="A141" i="12"/>
  <c r="B141" i="12" s="1"/>
  <c r="A142" i="12"/>
  <c r="B142" i="12" s="1"/>
  <c r="A143" i="12"/>
  <c r="B143" i="12" s="1"/>
  <c r="A144" i="12"/>
  <c r="B144" i="12" s="1"/>
  <c r="A145" i="12"/>
  <c r="B145" i="12" s="1"/>
  <c r="A146" i="12"/>
  <c r="B146" i="12" s="1"/>
  <c r="A147" i="12"/>
  <c r="B147" i="12" s="1"/>
  <c r="A148" i="12"/>
  <c r="B148" i="12" s="1"/>
  <c r="A149" i="12"/>
  <c r="B149" i="12" s="1"/>
  <c r="A150" i="12"/>
  <c r="B150" i="12" s="1"/>
  <c r="A151" i="12"/>
  <c r="B151" i="12" s="1"/>
  <c r="A152" i="12"/>
  <c r="B152" i="12" s="1"/>
  <c r="A153" i="12"/>
  <c r="B153" i="12" s="1"/>
  <c r="A154" i="12"/>
  <c r="B154" i="12" s="1"/>
  <c r="A155" i="12"/>
  <c r="B155" i="12" s="1"/>
  <c r="A156" i="12"/>
  <c r="B156" i="12" s="1"/>
  <c r="A157" i="12"/>
  <c r="B157" i="12" s="1"/>
  <c r="A158" i="12"/>
  <c r="B158" i="12" s="1"/>
  <c r="A159" i="12"/>
  <c r="B159" i="12" s="1"/>
  <c r="A160" i="12"/>
  <c r="B160" i="12" s="1"/>
  <c r="A161" i="12"/>
  <c r="B161" i="12" s="1"/>
  <c r="A162" i="12"/>
  <c r="B162" i="12" s="1"/>
  <c r="A163" i="12"/>
  <c r="B163" i="12" s="1"/>
  <c r="A164" i="12"/>
  <c r="B164" i="12" s="1"/>
  <c r="A165" i="12"/>
  <c r="B165" i="12" s="1"/>
  <c r="A166" i="12"/>
  <c r="B166" i="12" s="1"/>
  <c r="A167" i="12"/>
  <c r="B167" i="12" s="1"/>
  <c r="A168" i="12"/>
  <c r="B168" i="12" s="1"/>
  <c r="A169" i="12"/>
  <c r="B169" i="12" s="1"/>
  <c r="A170" i="12"/>
  <c r="B170" i="12" s="1"/>
  <c r="A171" i="12"/>
  <c r="B171" i="12" s="1"/>
  <c r="A172" i="12"/>
  <c r="B172" i="12" s="1"/>
  <c r="A173" i="12"/>
  <c r="B173" i="12" s="1"/>
  <c r="A174" i="12"/>
  <c r="B174" i="12" s="1"/>
  <c r="A175" i="12"/>
  <c r="B175" i="12" s="1"/>
  <c r="A176" i="12"/>
  <c r="B176" i="12" s="1"/>
  <c r="A177" i="12"/>
  <c r="B177" i="12" s="1"/>
  <c r="A178" i="12"/>
  <c r="B178" i="12" s="1"/>
  <c r="B179" i="12"/>
  <c r="A180" i="12"/>
  <c r="B180" i="12" s="1"/>
  <c r="A181" i="12"/>
  <c r="B181" i="12" s="1"/>
  <c r="A182" i="12"/>
  <c r="B182" i="12" s="1"/>
  <c r="A183" i="12"/>
  <c r="B183" i="12" s="1"/>
  <c r="A184" i="12"/>
  <c r="B184" i="12" s="1"/>
  <c r="A185" i="12"/>
  <c r="B185" i="12" s="1"/>
  <c r="A186" i="12"/>
  <c r="B186" i="12" s="1"/>
  <c r="A187" i="12"/>
  <c r="B187" i="12" s="1"/>
  <c r="A188" i="12"/>
  <c r="B188" i="12" s="1"/>
  <c r="A189" i="12"/>
  <c r="B189" i="12" s="1"/>
  <c r="A190" i="12"/>
  <c r="B190" i="12" s="1"/>
  <c r="A191" i="12"/>
  <c r="B191" i="12" s="1"/>
  <c r="A192" i="12"/>
  <c r="B192" i="12" s="1"/>
  <c r="A193" i="12"/>
  <c r="B193" i="12" s="1"/>
  <c r="A194" i="12"/>
  <c r="B194" i="12" s="1"/>
  <c r="A195" i="12"/>
  <c r="B195" i="12" s="1"/>
  <c r="A196" i="12"/>
  <c r="B196" i="12" s="1"/>
  <c r="A197" i="12"/>
  <c r="B197" i="12" s="1"/>
  <c r="A198" i="12"/>
  <c r="B198" i="12" s="1"/>
  <c r="A199" i="12"/>
  <c r="B199" i="12" s="1"/>
  <c r="A200" i="12"/>
  <c r="B200" i="12" s="1"/>
  <c r="A201" i="12"/>
  <c r="B201" i="12" s="1"/>
  <c r="A202" i="12"/>
  <c r="B202" i="12" s="1"/>
  <c r="A203" i="12"/>
  <c r="B203" i="12" s="1"/>
  <c r="A204" i="12"/>
  <c r="B204" i="12" s="1"/>
  <c r="A205" i="12"/>
  <c r="B205" i="12" s="1"/>
  <c r="A206" i="12"/>
  <c r="B206" i="12" s="1"/>
  <c r="A207" i="12"/>
  <c r="B207" i="12" s="1"/>
  <c r="A208" i="12"/>
  <c r="B208" i="12" s="1"/>
  <c r="A209" i="12"/>
  <c r="B209" i="12" s="1"/>
  <c r="A210" i="12"/>
  <c r="B210" i="12" s="1"/>
  <c r="A211" i="12"/>
  <c r="B211" i="12" s="1"/>
  <c r="A212" i="12"/>
  <c r="B212" i="12" s="1"/>
  <c r="A213" i="12"/>
  <c r="B213" i="12" s="1"/>
  <c r="A214" i="12"/>
  <c r="B214" i="12" s="1"/>
  <c r="A215" i="12"/>
  <c r="B215" i="12" s="1"/>
  <c r="A216" i="12"/>
  <c r="B216" i="12" s="1"/>
  <c r="A217" i="12"/>
  <c r="B217" i="12" s="1"/>
  <c r="A218" i="12"/>
  <c r="B218" i="12" s="1"/>
  <c r="A219" i="12"/>
  <c r="B219" i="12" s="1"/>
  <c r="A220" i="12"/>
  <c r="B220" i="12" s="1"/>
  <c r="A221" i="12"/>
  <c r="B221" i="12" s="1"/>
  <c r="A222" i="12"/>
  <c r="B222" i="12" s="1"/>
  <c r="A223" i="12"/>
  <c r="B223" i="12" s="1"/>
  <c r="A224" i="12"/>
  <c r="B224" i="12" s="1"/>
  <c r="A225" i="12"/>
  <c r="B225" i="12" s="1"/>
  <c r="A226" i="12"/>
  <c r="B226" i="12" s="1"/>
  <c r="A227" i="12"/>
  <c r="B227" i="12" s="1"/>
  <c r="A228" i="12"/>
  <c r="B228" i="12" s="1"/>
  <c r="A229" i="12"/>
  <c r="B229" i="12" s="1"/>
  <c r="A230" i="12"/>
  <c r="B230" i="12" s="1"/>
  <c r="A231" i="12"/>
  <c r="B231" i="12" s="1"/>
  <c r="A232" i="12"/>
  <c r="B232" i="12" s="1"/>
  <c r="A233" i="12"/>
  <c r="B233" i="12" s="1"/>
  <c r="A234" i="12"/>
  <c r="B234" i="12" s="1"/>
  <c r="A235" i="12"/>
  <c r="B235" i="12" s="1"/>
  <c r="A236" i="12"/>
  <c r="B236" i="12" s="1"/>
  <c r="A237" i="12"/>
  <c r="B237" i="12" s="1"/>
  <c r="A238" i="12"/>
  <c r="B238" i="12" s="1"/>
  <c r="A239" i="12"/>
  <c r="B239" i="12" s="1"/>
  <c r="A240" i="12"/>
  <c r="B240" i="12" s="1"/>
  <c r="A241" i="12"/>
  <c r="B241" i="12" s="1"/>
  <c r="A242" i="12"/>
  <c r="B242" i="12" s="1"/>
  <c r="A243" i="12"/>
  <c r="B243" i="12" s="1"/>
  <c r="A244" i="12"/>
  <c r="B244" i="12" s="1"/>
  <c r="A245" i="12"/>
  <c r="B245" i="12" s="1"/>
  <c r="A246" i="12"/>
  <c r="B246" i="12" s="1"/>
  <c r="A247" i="12"/>
  <c r="B247" i="12" s="1"/>
  <c r="A248" i="12"/>
  <c r="B248" i="12" s="1"/>
  <c r="A249" i="12"/>
  <c r="B249" i="12" s="1"/>
  <c r="A250" i="12"/>
  <c r="B250" i="12" s="1"/>
  <c r="A251" i="12"/>
  <c r="B251" i="12" s="1"/>
  <c r="A252" i="12"/>
  <c r="B252" i="12" s="1"/>
  <c r="A253" i="12"/>
  <c r="B253" i="12" s="1"/>
  <c r="A254" i="12"/>
  <c r="B254" i="12" s="1"/>
  <c r="A255" i="12"/>
  <c r="B255" i="12" s="1"/>
  <c r="A256" i="12"/>
  <c r="B256" i="12" s="1"/>
  <c r="A257" i="12"/>
  <c r="B257" i="12" s="1"/>
  <c r="A258" i="12"/>
  <c r="B258" i="12" s="1"/>
  <c r="A259" i="12"/>
  <c r="B259" i="12" s="1"/>
  <c r="A260" i="12"/>
  <c r="B260" i="12" s="1"/>
  <c r="A261" i="12"/>
  <c r="B261" i="12" s="1"/>
  <c r="A262" i="12"/>
  <c r="B262" i="12" s="1"/>
  <c r="A263" i="12"/>
  <c r="B263" i="12" s="1"/>
  <c r="A264" i="12"/>
  <c r="B264" i="12" s="1"/>
  <c r="A265" i="12"/>
  <c r="B265" i="12" s="1"/>
  <c r="A266" i="12"/>
  <c r="B266" i="12" s="1"/>
  <c r="A267" i="12"/>
  <c r="B267" i="12" s="1"/>
  <c r="A268" i="12"/>
  <c r="B268" i="12" s="1"/>
  <c r="A269" i="12"/>
  <c r="B269" i="12" s="1"/>
  <c r="A270" i="12"/>
  <c r="B270" i="12" s="1"/>
  <c r="A271" i="12"/>
  <c r="B271" i="12" s="1"/>
  <c r="A272" i="12"/>
  <c r="B272" i="12" s="1"/>
  <c r="A273" i="12"/>
  <c r="B273" i="12" s="1"/>
  <c r="A274" i="12"/>
  <c r="B274" i="12" s="1"/>
  <c r="A275" i="12"/>
  <c r="B275" i="12" s="1"/>
  <c r="A276" i="12"/>
  <c r="B276" i="12" s="1"/>
  <c r="A277" i="12"/>
  <c r="B277" i="12" s="1"/>
  <c r="A278" i="12"/>
  <c r="B278" i="12" s="1"/>
  <c r="A279" i="12"/>
  <c r="B279" i="12" s="1"/>
  <c r="A280" i="12"/>
  <c r="B280" i="12" s="1"/>
  <c r="A281" i="12"/>
  <c r="B281" i="12" s="1"/>
  <c r="A282" i="12"/>
  <c r="B282" i="12" s="1"/>
  <c r="A283" i="12"/>
  <c r="B283" i="12" s="1"/>
  <c r="A284" i="12"/>
  <c r="B284" i="12" s="1"/>
  <c r="A285" i="12"/>
  <c r="B285" i="12" s="1"/>
  <c r="A286" i="12"/>
  <c r="B286" i="12" s="1"/>
  <c r="A287" i="12"/>
  <c r="B287" i="12" s="1"/>
  <c r="A288" i="12"/>
  <c r="B288" i="12" s="1"/>
  <c r="A289" i="12"/>
  <c r="B289" i="12" s="1"/>
  <c r="A290" i="12"/>
  <c r="B290" i="12" s="1"/>
  <c r="A291" i="12"/>
  <c r="B291" i="12" s="1"/>
  <c r="A292" i="12"/>
  <c r="B292" i="12" s="1"/>
  <c r="A293" i="12"/>
  <c r="B293" i="12" s="1"/>
  <c r="A294" i="12"/>
  <c r="B294" i="12" s="1"/>
  <c r="A295" i="12"/>
  <c r="B295" i="12" s="1"/>
  <c r="A296" i="12"/>
  <c r="B296" i="12" s="1"/>
  <c r="A297" i="12"/>
  <c r="B297" i="12" s="1"/>
  <c r="A298" i="12"/>
  <c r="B298" i="12" s="1"/>
  <c r="A299" i="12"/>
  <c r="B299" i="12" s="1"/>
  <c r="A300" i="12"/>
  <c r="B300" i="12" s="1"/>
  <c r="A301" i="12"/>
  <c r="B301" i="12" s="1"/>
  <c r="A302" i="12"/>
  <c r="B302" i="12" s="1"/>
  <c r="A303" i="12"/>
  <c r="B303" i="12" s="1"/>
  <c r="A304" i="12"/>
  <c r="B304" i="12" s="1"/>
  <c r="A305" i="12"/>
  <c r="B305" i="12" s="1"/>
  <c r="A306" i="12"/>
  <c r="B306" i="12" s="1"/>
  <c r="A307" i="12"/>
  <c r="B307" i="12" s="1"/>
  <c r="A308" i="12"/>
  <c r="B308" i="12" s="1"/>
  <c r="A309" i="12"/>
  <c r="B309" i="12" s="1"/>
  <c r="A310" i="12"/>
  <c r="B310" i="12" s="1"/>
  <c r="A311" i="12"/>
  <c r="B311" i="12" s="1"/>
  <c r="A312" i="12"/>
  <c r="B312" i="12" s="1"/>
  <c r="A313" i="12"/>
  <c r="B313" i="12" s="1"/>
  <c r="A314" i="12"/>
  <c r="B314" i="12" s="1"/>
  <c r="A315" i="12"/>
  <c r="B315" i="12" s="1"/>
  <c r="A316" i="12"/>
  <c r="B316" i="12" s="1"/>
  <c r="B317" i="12"/>
  <c r="A318" i="12"/>
  <c r="B318" i="12" s="1"/>
  <c r="A319" i="12"/>
  <c r="B319" i="12" s="1"/>
  <c r="A320" i="12"/>
  <c r="B320" i="12" s="1"/>
  <c r="A321" i="12"/>
  <c r="B321" i="12" s="1"/>
  <c r="A322" i="12"/>
  <c r="B322" i="12" s="1"/>
  <c r="A323" i="12"/>
  <c r="B323" i="12" s="1"/>
  <c r="A324" i="12"/>
  <c r="B324" i="12" s="1"/>
  <c r="A325" i="12"/>
  <c r="B325" i="12" s="1"/>
  <c r="A326" i="12"/>
  <c r="B326" i="12" s="1"/>
  <c r="A327" i="12"/>
  <c r="B327" i="12" s="1"/>
  <c r="A328" i="12"/>
  <c r="B328" i="12" s="1"/>
  <c r="A329" i="12"/>
  <c r="B329" i="12" s="1"/>
  <c r="A330" i="12"/>
  <c r="B330" i="12" s="1"/>
  <c r="A331" i="12"/>
  <c r="B331" i="12" s="1"/>
  <c r="A332" i="12"/>
  <c r="B332" i="12" s="1"/>
  <c r="A333" i="12"/>
  <c r="B333" i="12" s="1"/>
  <c r="A334" i="12"/>
  <c r="B334" i="12" s="1"/>
  <c r="A335" i="12"/>
  <c r="B335" i="12" s="1"/>
  <c r="A336" i="12"/>
  <c r="B336" i="12" s="1"/>
  <c r="A337" i="12"/>
  <c r="B337" i="12" s="1"/>
  <c r="A338" i="12"/>
  <c r="B338" i="12" s="1"/>
  <c r="A339" i="12"/>
  <c r="B339" i="12" s="1"/>
  <c r="A340" i="12"/>
  <c r="B340" i="12" s="1"/>
  <c r="A341" i="12"/>
  <c r="B341" i="12" s="1"/>
  <c r="A342" i="12"/>
  <c r="B342" i="12" s="1"/>
  <c r="A343" i="12"/>
  <c r="B343" i="12" s="1"/>
  <c r="A344" i="12"/>
  <c r="B344" i="12" s="1"/>
  <c r="A345" i="12"/>
  <c r="B345" i="12" s="1"/>
  <c r="A346" i="12"/>
  <c r="B346" i="12" s="1"/>
  <c r="A347" i="12"/>
  <c r="B347" i="12" s="1"/>
  <c r="A348" i="12"/>
  <c r="B348" i="12" s="1"/>
  <c r="A349" i="12"/>
  <c r="B349" i="12" s="1"/>
  <c r="A350" i="12"/>
  <c r="B350" i="12" s="1"/>
  <c r="A351" i="12"/>
  <c r="B351" i="12" s="1"/>
  <c r="A352" i="12"/>
  <c r="B352" i="12" s="1"/>
  <c r="A353" i="12"/>
  <c r="B353" i="12" s="1"/>
  <c r="A354" i="12"/>
  <c r="B354" i="12" s="1"/>
  <c r="A355" i="12"/>
  <c r="B355" i="12" s="1"/>
  <c r="A356" i="12"/>
  <c r="B356" i="12" s="1"/>
  <c r="A357" i="12"/>
  <c r="B357" i="12" s="1"/>
  <c r="A358" i="12"/>
  <c r="B358" i="12" s="1"/>
  <c r="A359" i="12"/>
  <c r="B359" i="12" s="1"/>
  <c r="A360" i="12"/>
  <c r="B360" i="12" s="1"/>
  <c r="A361" i="12"/>
  <c r="B361" i="12" s="1"/>
  <c r="A362" i="12"/>
  <c r="B362" i="12" s="1"/>
  <c r="A363" i="12"/>
  <c r="B363" i="12" s="1"/>
  <c r="A364" i="12"/>
  <c r="B364" i="12" s="1"/>
  <c r="A365" i="12"/>
  <c r="B365" i="12" s="1"/>
  <c r="A366" i="12"/>
  <c r="B366" i="12" s="1"/>
  <c r="A367" i="12"/>
  <c r="B367" i="12" s="1"/>
  <c r="A368" i="12"/>
  <c r="B368" i="12" s="1"/>
  <c r="A369" i="12"/>
  <c r="B369" i="12" s="1"/>
  <c r="A370" i="12"/>
  <c r="B370" i="12" s="1"/>
  <c r="A371" i="12"/>
  <c r="B371" i="12" s="1"/>
  <c r="A372" i="12"/>
  <c r="B372" i="12" s="1"/>
  <c r="A373" i="12"/>
  <c r="B373" i="12" s="1"/>
  <c r="A374" i="12"/>
  <c r="B374" i="12" s="1"/>
  <c r="A375" i="12"/>
  <c r="B375" i="12" s="1"/>
  <c r="A376" i="12"/>
  <c r="B376" i="12" s="1"/>
  <c r="A377" i="12"/>
  <c r="B377" i="12" s="1"/>
  <c r="A378" i="12"/>
  <c r="B378" i="12" s="1"/>
  <c r="A379" i="12"/>
  <c r="B379" i="12" s="1"/>
  <c r="B380" i="12"/>
  <c r="A381" i="12"/>
  <c r="B381" i="12" s="1"/>
  <c r="A382" i="12"/>
  <c r="B382" i="12" s="1"/>
  <c r="A383" i="12"/>
  <c r="B383" i="12" s="1"/>
  <c r="A384" i="12"/>
  <c r="B384" i="12" s="1"/>
  <c r="A385" i="12"/>
  <c r="B385" i="12" s="1"/>
  <c r="A386" i="12"/>
  <c r="B386" i="12" s="1"/>
  <c r="A387" i="12"/>
  <c r="B387" i="12" s="1"/>
  <c r="A388" i="12"/>
  <c r="B388" i="12" s="1"/>
  <c r="A389" i="12"/>
  <c r="B389" i="12" s="1"/>
  <c r="A390" i="12"/>
  <c r="B390" i="12" s="1"/>
  <c r="A391" i="12"/>
  <c r="B391" i="12" s="1"/>
  <c r="B392" i="12"/>
  <c r="A393" i="12"/>
  <c r="B393" i="12" s="1"/>
  <c r="A394" i="12"/>
  <c r="B394" i="12" s="1"/>
  <c r="A395" i="12"/>
  <c r="B395" i="12" s="1"/>
  <c r="A396" i="12"/>
  <c r="B396" i="12" s="1"/>
  <c r="A397" i="12"/>
  <c r="B397" i="12" s="1"/>
  <c r="A398" i="12"/>
  <c r="B398" i="12" s="1"/>
  <c r="A399" i="12"/>
  <c r="B399" i="12" s="1"/>
  <c r="A400" i="12"/>
  <c r="B400" i="12" s="1"/>
  <c r="A401" i="12"/>
  <c r="B401" i="12" s="1"/>
  <c r="A402" i="12"/>
  <c r="B402" i="12" s="1"/>
  <c r="A403" i="12"/>
  <c r="B403" i="12" s="1"/>
  <c r="A404" i="12"/>
  <c r="B404" i="12" s="1"/>
  <c r="A405" i="12"/>
  <c r="B405" i="12" s="1"/>
  <c r="A406" i="12"/>
  <c r="B406" i="12" s="1"/>
  <c r="A407" i="12"/>
  <c r="B407" i="12" s="1"/>
  <c r="A408" i="12"/>
  <c r="B408" i="12" s="1"/>
  <c r="A409" i="12"/>
  <c r="B409" i="12" s="1"/>
  <c r="A410" i="12"/>
  <c r="B410" i="12" s="1"/>
  <c r="A411" i="12"/>
  <c r="B411" i="12" s="1"/>
  <c r="A412" i="12"/>
  <c r="B412" i="12" s="1"/>
  <c r="A413" i="12"/>
  <c r="B413" i="12" s="1"/>
  <c r="A414" i="12"/>
  <c r="B414" i="12" s="1"/>
  <c r="A415" i="12"/>
  <c r="B415" i="12" s="1"/>
  <c r="A416" i="12"/>
  <c r="B416" i="12" s="1"/>
  <c r="A417" i="12"/>
  <c r="B417" i="12" s="1"/>
  <c r="A418" i="12"/>
  <c r="B418" i="12" s="1"/>
  <c r="A419" i="12"/>
  <c r="B419" i="12" s="1"/>
  <c r="A420" i="12"/>
  <c r="B420" i="12" s="1"/>
  <c r="A421" i="12"/>
  <c r="B421" i="12" s="1"/>
  <c r="A422" i="12"/>
  <c r="B422" i="12" s="1"/>
  <c r="A423" i="12"/>
  <c r="B423" i="12" s="1"/>
  <c r="A424" i="12"/>
  <c r="B424" i="12" s="1"/>
  <c r="A425" i="12"/>
  <c r="B425" i="12" s="1"/>
  <c r="A426" i="12"/>
  <c r="B426" i="12" s="1"/>
  <c r="A427" i="12"/>
  <c r="B427" i="12" s="1"/>
  <c r="A428" i="12"/>
  <c r="B428" i="12" s="1"/>
  <c r="A429" i="12"/>
  <c r="B429" i="12" s="1"/>
  <c r="A430" i="12"/>
  <c r="B430" i="12" s="1"/>
  <c r="A431" i="12"/>
  <c r="B431" i="12" s="1"/>
  <c r="A432" i="12"/>
  <c r="B432" i="12" s="1"/>
  <c r="A433" i="12"/>
  <c r="B433" i="12" s="1"/>
  <c r="A434" i="12"/>
  <c r="B434" i="12" s="1"/>
  <c r="A435" i="12"/>
  <c r="B435" i="12" s="1"/>
  <c r="A436" i="12"/>
  <c r="B436" i="12" s="1"/>
  <c r="A437" i="12"/>
  <c r="B437" i="12" s="1"/>
  <c r="A438" i="12"/>
  <c r="B438" i="12" s="1"/>
  <c r="A439" i="12"/>
  <c r="B439" i="12" s="1"/>
  <c r="A440" i="12"/>
  <c r="B440" i="12" s="1"/>
  <c r="A441" i="12"/>
  <c r="B441" i="12" s="1"/>
  <c r="A442" i="12"/>
  <c r="B442" i="12" s="1"/>
  <c r="A443" i="12"/>
  <c r="B443" i="12" s="1"/>
  <c r="A444" i="12"/>
  <c r="B444" i="12" s="1"/>
  <c r="A445" i="12"/>
  <c r="B445" i="12" s="1"/>
  <c r="A446" i="12"/>
  <c r="B446" i="12" s="1"/>
  <c r="A447" i="12"/>
  <c r="B447" i="12" s="1"/>
  <c r="A448" i="12"/>
  <c r="B448" i="12" s="1"/>
  <c r="A449" i="12"/>
  <c r="B449" i="12" s="1"/>
  <c r="A450" i="12"/>
  <c r="B450" i="12" s="1"/>
  <c r="A451" i="12"/>
  <c r="B451" i="12" s="1"/>
  <c r="A452" i="12"/>
  <c r="B452" i="12" s="1"/>
  <c r="A453" i="12"/>
  <c r="B453" i="12" s="1"/>
  <c r="A454" i="12"/>
  <c r="B454" i="12" s="1"/>
  <c r="A455" i="12"/>
  <c r="B455" i="12" s="1"/>
  <c r="A456" i="12"/>
  <c r="B456" i="12" s="1"/>
  <c r="A457" i="12"/>
  <c r="B457" i="12" s="1"/>
  <c r="A458" i="12"/>
  <c r="B458" i="12" s="1"/>
  <c r="A459" i="12"/>
  <c r="B459" i="12" s="1"/>
  <c r="A460" i="12"/>
  <c r="B460" i="12" s="1"/>
  <c r="A461" i="12"/>
  <c r="B461" i="12" s="1"/>
  <c r="A462" i="12"/>
  <c r="B462" i="12" s="1"/>
  <c r="A463" i="12"/>
  <c r="B463" i="12" s="1"/>
  <c r="A464" i="12"/>
  <c r="B464" i="12" s="1"/>
  <c r="A465" i="12"/>
  <c r="B465" i="12" s="1"/>
  <c r="A466" i="12"/>
  <c r="B466" i="12" s="1"/>
  <c r="A467" i="12"/>
  <c r="B467" i="12" s="1"/>
  <c r="A468" i="12"/>
  <c r="B468" i="12" s="1"/>
  <c r="A469" i="12"/>
  <c r="B469" i="12" s="1"/>
  <c r="A470" i="12"/>
  <c r="B470" i="12" s="1"/>
  <c r="A471" i="12"/>
  <c r="B471" i="12" s="1"/>
  <c r="A472" i="12"/>
  <c r="B472" i="12" s="1"/>
  <c r="A473" i="12"/>
  <c r="B473" i="12" s="1"/>
  <c r="A474" i="12"/>
  <c r="B474" i="12" s="1"/>
  <c r="A475" i="12"/>
  <c r="B475" i="12" s="1"/>
  <c r="A476" i="12"/>
  <c r="B476" i="12" s="1"/>
  <c r="A477" i="12"/>
  <c r="B477" i="12" s="1"/>
  <c r="A478" i="12"/>
  <c r="B478" i="12" s="1"/>
  <c r="A479" i="12"/>
  <c r="B479" i="12" s="1"/>
  <c r="A480" i="12"/>
  <c r="B480" i="12" s="1"/>
  <c r="A481" i="12"/>
  <c r="B481" i="12" s="1"/>
  <c r="A482" i="12"/>
  <c r="B482" i="12" s="1"/>
  <c r="A483" i="12"/>
  <c r="B483" i="12" s="1"/>
  <c r="A484" i="12"/>
  <c r="B484" i="12" s="1"/>
  <c r="A485" i="12"/>
  <c r="B485" i="12" s="1"/>
  <c r="A486" i="12"/>
  <c r="B486" i="12" s="1"/>
  <c r="A487" i="12"/>
  <c r="B487" i="12" s="1"/>
  <c r="B488" i="12"/>
  <c r="A489" i="12"/>
  <c r="B489" i="12" s="1"/>
  <c r="A490" i="12"/>
  <c r="B490" i="12" s="1"/>
  <c r="A491" i="12"/>
  <c r="B491" i="12" s="1"/>
  <c r="A492" i="12"/>
  <c r="B492" i="12" s="1"/>
  <c r="A493" i="12"/>
  <c r="B493" i="12" s="1"/>
  <c r="A494" i="12"/>
  <c r="B494" i="12" s="1"/>
  <c r="A495" i="12"/>
  <c r="B495" i="12" s="1"/>
  <c r="A496" i="12"/>
  <c r="B496" i="12" s="1"/>
  <c r="A497" i="12"/>
  <c r="B497" i="12" s="1"/>
  <c r="A498" i="12"/>
  <c r="B498" i="12" s="1"/>
  <c r="A499" i="12"/>
  <c r="B499" i="12" s="1"/>
  <c r="A500" i="12"/>
  <c r="B500" i="12" s="1"/>
  <c r="A501" i="12"/>
  <c r="B501" i="12" s="1"/>
  <c r="A502" i="12"/>
  <c r="B502" i="12" s="1"/>
  <c r="A503" i="12"/>
  <c r="B503" i="12" s="1"/>
  <c r="A504" i="12"/>
  <c r="B504" i="12" s="1"/>
  <c r="A505" i="12"/>
  <c r="B505" i="12" s="1"/>
  <c r="A506" i="12"/>
  <c r="B506" i="12" s="1"/>
  <c r="A507" i="12"/>
  <c r="B507" i="12" s="1"/>
  <c r="A508" i="12"/>
  <c r="B508" i="12" s="1"/>
  <c r="A509" i="12"/>
  <c r="B509" i="12" s="1"/>
  <c r="A510" i="12"/>
  <c r="B510" i="12" s="1"/>
  <c r="A511" i="12"/>
  <c r="B511" i="12" s="1"/>
  <c r="A512" i="12"/>
  <c r="B512" i="12" s="1"/>
  <c r="A513" i="12"/>
  <c r="B513" i="12" s="1"/>
  <c r="A514" i="12"/>
  <c r="B514" i="12" s="1"/>
  <c r="A515" i="12"/>
  <c r="B515" i="12" s="1"/>
  <c r="A516" i="12"/>
  <c r="B516" i="12" s="1"/>
  <c r="A517" i="12"/>
  <c r="B517" i="12" s="1"/>
  <c r="A518" i="12"/>
  <c r="B518" i="12" s="1"/>
  <c r="B519" i="12"/>
  <c r="A520" i="12"/>
  <c r="B520" i="12" s="1"/>
  <c r="A521" i="12"/>
  <c r="B521" i="12" s="1"/>
  <c r="A522" i="12"/>
  <c r="B522" i="12" s="1"/>
  <c r="A523" i="12"/>
  <c r="B523" i="12" s="1"/>
  <c r="A524" i="12"/>
  <c r="B524" i="12" s="1"/>
  <c r="A525" i="12"/>
  <c r="B525" i="12" s="1"/>
  <c r="A526" i="12"/>
  <c r="B526" i="12" s="1"/>
  <c r="A527" i="12"/>
  <c r="B527" i="12" s="1"/>
  <c r="A528" i="12"/>
  <c r="B528" i="12" s="1"/>
  <c r="A529" i="12"/>
  <c r="B529" i="12" s="1"/>
  <c r="A530" i="12"/>
  <c r="B530" i="12" s="1"/>
  <c r="A531" i="12"/>
  <c r="B531" i="12" s="1"/>
  <c r="A532" i="12"/>
  <c r="B532" i="12" s="1"/>
  <c r="A533" i="12"/>
  <c r="B533" i="12" s="1"/>
  <c r="A534" i="12"/>
  <c r="B534" i="12" s="1"/>
  <c r="A535" i="12"/>
  <c r="B535" i="12" s="1"/>
  <c r="A536" i="12"/>
  <c r="B536" i="12" s="1"/>
  <c r="A537" i="12"/>
  <c r="B537" i="12" s="1"/>
  <c r="A538" i="12"/>
  <c r="B538" i="12" s="1"/>
  <c r="A539" i="12"/>
  <c r="B539" i="12" s="1"/>
  <c r="A540" i="12"/>
  <c r="B540" i="12" s="1"/>
  <c r="A541" i="12"/>
  <c r="B541" i="12" s="1"/>
  <c r="A542" i="12"/>
  <c r="B542" i="12" s="1"/>
  <c r="A543" i="12"/>
  <c r="B543" i="12" s="1"/>
  <c r="A544" i="12"/>
  <c r="B544" i="12" s="1"/>
  <c r="A545" i="12"/>
  <c r="B545" i="12" s="1"/>
  <c r="A546" i="12"/>
  <c r="B546" i="12" s="1"/>
  <c r="A547" i="12"/>
  <c r="B547" i="12" s="1"/>
  <c r="A548" i="12"/>
  <c r="B548" i="12" s="1"/>
  <c r="A549" i="12"/>
  <c r="B549" i="12" s="1"/>
  <c r="A550" i="12"/>
  <c r="B550" i="12" s="1"/>
  <c r="A551" i="12"/>
  <c r="B551" i="12" s="1"/>
  <c r="A552" i="12"/>
  <c r="B552" i="12" s="1"/>
  <c r="A553" i="12"/>
  <c r="B553" i="12" s="1"/>
  <c r="A554" i="12"/>
  <c r="B554" i="12" s="1"/>
  <c r="A555" i="12"/>
  <c r="B555" i="12" s="1"/>
  <c r="A556" i="12"/>
  <c r="B556" i="12" s="1"/>
  <c r="A557" i="12"/>
  <c r="B557" i="12" s="1"/>
  <c r="A558" i="12"/>
  <c r="B558" i="12" s="1"/>
  <c r="A559" i="12"/>
  <c r="B559" i="12" s="1"/>
  <c r="A560" i="12"/>
  <c r="B560" i="12" s="1"/>
  <c r="A561" i="12"/>
  <c r="B561" i="12" s="1"/>
  <c r="A562" i="12"/>
  <c r="B562" i="12" s="1"/>
  <c r="A563" i="12"/>
  <c r="B563" i="12" s="1"/>
  <c r="A564" i="12"/>
  <c r="B564" i="12" s="1"/>
  <c r="A566" i="12"/>
  <c r="B566" i="12" s="1"/>
  <c r="A567" i="12"/>
  <c r="B567" i="12" s="1"/>
  <c r="A568" i="12"/>
  <c r="B568" i="12" s="1"/>
  <c r="A569" i="12"/>
  <c r="B569" i="12" s="1"/>
  <c r="A570" i="12"/>
  <c r="B570" i="12" s="1"/>
  <c r="A571" i="12"/>
  <c r="B571" i="12" s="1"/>
  <c r="A572" i="12"/>
  <c r="B572" i="12" s="1"/>
  <c r="A573" i="12"/>
  <c r="B573" i="12" s="1"/>
  <c r="A574" i="12"/>
  <c r="B574" i="12" s="1"/>
  <c r="A575" i="12"/>
  <c r="B575" i="12" s="1"/>
  <c r="A576" i="12"/>
  <c r="B576" i="12" s="1"/>
  <c r="A577" i="12"/>
  <c r="B577" i="12" s="1"/>
  <c r="A578" i="12"/>
  <c r="B578" i="12" s="1"/>
  <c r="A579" i="12"/>
  <c r="B579" i="12" s="1"/>
  <c r="A580" i="12"/>
  <c r="B580" i="12" s="1"/>
  <c r="A581" i="12"/>
  <c r="B581" i="12" s="1"/>
  <c r="A582" i="12"/>
  <c r="B582" i="12" s="1"/>
  <c r="A583" i="12"/>
  <c r="B583" i="12" s="1"/>
  <c r="A584" i="12"/>
  <c r="B584" i="12" s="1"/>
  <c r="A585" i="12"/>
  <c r="B585" i="12" s="1"/>
  <c r="A586" i="12"/>
  <c r="B586" i="12" s="1"/>
  <c r="A587" i="12"/>
  <c r="B587" i="12" s="1"/>
  <c r="A588" i="12"/>
  <c r="B588" i="12" s="1"/>
  <c r="A589" i="12"/>
  <c r="B589" i="12" s="1"/>
  <c r="A590" i="12"/>
  <c r="B590" i="12" s="1"/>
  <c r="A591" i="12"/>
  <c r="B591" i="12" s="1"/>
  <c r="A592" i="12"/>
  <c r="B592" i="12" s="1"/>
  <c r="A593" i="12"/>
  <c r="B593" i="12" s="1"/>
  <c r="A594" i="12"/>
  <c r="B594" i="12" s="1"/>
  <c r="A595" i="12"/>
  <c r="B595" i="12" s="1"/>
  <c r="A596" i="12"/>
  <c r="B596" i="12" s="1"/>
  <c r="A597" i="12"/>
  <c r="B597" i="12" s="1"/>
  <c r="A599" i="12"/>
  <c r="B599" i="12" s="1"/>
  <c r="A600" i="12"/>
  <c r="B600" i="12" s="1"/>
  <c r="A601" i="12"/>
  <c r="B601" i="12" s="1"/>
  <c r="A602" i="12"/>
  <c r="B602" i="12" s="1"/>
  <c r="A603" i="12"/>
  <c r="B603" i="12" s="1"/>
  <c r="A604" i="12"/>
  <c r="B604" i="12" s="1"/>
  <c r="A605" i="12"/>
  <c r="B605" i="12" s="1"/>
  <c r="A606" i="12"/>
  <c r="B606" i="12" s="1"/>
  <c r="A607" i="12"/>
  <c r="B607" i="12" s="1"/>
  <c r="A608" i="12"/>
  <c r="B608" i="12" s="1"/>
  <c r="A609" i="12"/>
  <c r="B609" i="12" s="1"/>
  <c r="A610" i="12"/>
  <c r="B610" i="12" s="1"/>
  <c r="A611" i="12"/>
  <c r="B611" i="12" s="1"/>
  <c r="A612" i="12"/>
  <c r="B612" i="12" s="1"/>
  <c r="A613" i="12"/>
  <c r="B613" i="12" s="1"/>
  <c r="A614" i="12"/>
  <c r="B614" i="12" s="1"/>
  <c r="A615" i="12"/>
  <c r="B615" i="12" s="1"/>
  <c r="A616" i="12"/>
  <c r="B616" i="12" s="1"/>
  <c r="A617" i="12"/>
  <c r="B617" i="12" s="1"/>
  <c r="A618" i="12"/>
  <c r="B618" i="12" s="1"/>
  <c r="A619" i="12"/>
  <c r="B619" i="12" s="1"/>
  <c r="A620" i="12"/>
  <c r="B620" i="12" s="1"/>
  <c r="A621" i="12"/>
  <c r="B621" i="12" s="1"/>
  <c r="A622" i="12"/>
  <c r="B622" i="12" s="1"/>
  <c r="A623" i="12"/>
  <c r="B623" i="12" s="1"/>
  <c r="A624" i="12"/>
  <c r="B624" i="12" s="1"/>
  <c r="A625" i="12"/>
  <c r="B625" i="12" s="1"/>
  <c r="A626" i="12"/>
  <c r="B626" i="12" s="1"/>
  <c r="A627" i="12"/>
  <c r="B627" i="12" s="1"/>
  <c r="A628" i="12"/>
  <c r="B628" i="12" s="1"/>
  <c r="A630" i="12"/>
  <c r="B630" i="12" s="1"/>
  <c r="A631" i="12"/>
  <c r="B631" i="12" s="1"/>
  <c r="A632" i="12"/>
  <c r="B632" i="12" s="1"/>
  <c r="A633" i="12"/>
  <c r="B633" i="12" s="1"/>
  <c r="A634" i="12"/>
  <c r="B634" i="12" s="1"/>
  <c r="A635" i="12"/>
  <c r="B635" i="12" s="1"/>
  <c r="A636" i="12"/>
  <c r="B636" i="12" s="1"/>
  <c r="A637" i="12"/>
  <c r="B637" i="12" s="1"/>
  <c r="A638" i="12"/>
  <c r="B638" i="12" s="1"/>
  <c r="A639" i="12"/>
  <c r="B639" i="12" s="1"/>
  <c r="A640" i="12"/>
  <c r="B640" i="12" s="1"/>
  <c r="A641" i="12"/>
  <c r="B641" i="12" s="1"/>
  <c r="A642" i="12"/>
  <c r="B642" i="12" s="1"/>
  <c r="A643" i="12"/>
  <c r="B643" i="12" s="1"/>
  <c r="A644" i="12"/>
  <c r="B644" i="12" s="1"/>
  <c r="A645" i="12"/>
  <c r="B645" i="12" s="1"/>
  <c r="A646" i="12"/>
  <c r="B646" i="12" s="1"/>
  <c r="A647" i="12"/>
  <c r="B647" i="12" s="1"/>
  <c r="A648" i="12"/>
  <c r="B648" i="12" s="1"/>
  <c r="A649" i="12"/>
  <c r="B649" i="12" s="1"/>
  <c r="A650" i="12"/>
  <c r="B650" i="12" s="1"/>
  <c r="A651" i="12"/>
  <c r="B651" i="12" s="1"/>
  <c r="A652" i="12"/>
  <c r="B652" i="12" s="1"/>
  <c r="A653" i="12"/>
  <c r="B653" i="12" s="1"/>
  <c r="A654" i="12"/>
  <c r="B654" i="12" s="1"/>
  <c r="A655" i="12"/>
  <c r="B655" i="12" s="1"/>
  <c r="A656" i="12"/>
  <c r="B656" i="12" s="1"/>
  <c r="A657" i="12"/>
  <c r="B657" i="12" s="1"/>
  <c r="A658" i="12"/>
  <c r="B658" i="12" s="1"/>
  <c r="A659" i="12"/>
  <c r="B659" i="12" s="1"/>
  <c r="A660" i="12"/>
  <c r="B660" i="12" s="1"/>
  <c r="A661" i="12"/>
  <c r="B661" i="12" s="1"/>
  <c r="A662" i="12"/>
  <c r="B662" i="12" s="1"/>
  <c r="A663" i="12"/>
  <c r="B663" i="12" s="1"/>
  <c r="A664" i="12"/>
  <c r="B664" i="12" s="1"/>
  <c r="A665" i="12"/>
  <c r="B665" i="12" s="1"/>
  <c r="A666" i="12"/>
  <c r="B666" i="12" s="1"/>
  <c r="A668" i="12"/>
  <c r="B668" i="12" s="1"/>
  <c r="A669" i="12"/>
  <c r="B669" i="12" s="1"/>
  <c r="A670" i="12"/>
  <c r="B670" i="12" s="1"/>
  <c r="A671" i="12"/>
  <c r="B671" i="12" s="1"/>
  <c r="A672" i="12"/>
  <c r="B672" i="12" s="1"/>
  <c r="A674" i="12"/>
  <c r="B674" i="12" s="1"/>
  <c r="A675" i="12"/>
  <c r="B675" i="12" s="1"/>
  <c r="A676" i="12"/>
  <c r="B676" i="12" s="1"/>
  <c r="A678" i="12"/>
  <c r="B678" i="12" s="1"/>
  <c r="A679" i="12"/>
  <c r="B679" i="12" s="1"/>
  <c r="A680" i="12"/>
  <c r="B680" i="12" s="1"/>
  <c r="B2" i="12"/>
  <c r="I684" i="12"/>
  <c r="O684" i="12" s="1"/>
  <c r="N684" i="12"/>
  <c r="I685" i="12"/>
  <c r="O685" i="12" s="1"/>
  <c r="N685" i="12"/>
  <c r="O686" i="12"/>
  <c r="N683" i="12"/>
  <c r="N644" i="12"/>
  <c r="N668" i="12"/>
  <c r="N601" i="12"/>
  <c r="N26" i="12"/>
  <c r="N12" i="12"/>
  <c r="N25" i="12"/>
  <c r="N17" i="12"/>
  <c r="N24" i="12"/>
  <c r="N28" i="12"/>
  <c r="N30" i="12"/>
  <c r="N34" i="12"/>
  <c r="N10" i="12"/>
  <c r="N23" i="12"/>
  <c r="N32" i="12"/>
  <c r="N35" i="12"/>
  <c r="N36" i="12"/>
  <c r="N38" i="12"/>
  <c r="N29" i="12"/>
  <c r="N40" i="12"/>
  <c r="N41" i="12"/>
  <c r="N42" i="12"/>
  <c r="N43" i="12"/>
  <c r="N47" i="12"/>
  <c r="N48" i="12"/>
  <c r="N49" i="12"/>
  <c r="N39" i="12"/>
  <c r="N44" i="12"/>
  <c r="N46" i="12"/>
  <c r="N50" i="12"/>
  <c r="N37" i="12"/>
  <c r="N21" i="12"/>
  <c r="N54" i="12"/>
  <c r="N45" i="12"/>
  <c r="N52" i="12"/>
  <c r="N53" i="12"/>
  <c r="N55" i="12"/>
  <c r="N56" i="12"/>
  <c r="N57" i="12"/>
  <c r="N61" i="12"/>
  <c r="N62" i="12"/>
  <c r="N63" i="12"/>
  <c r="N22" i="12"/>
  <c r="N60" i="12"/>
  <c r="N64" i="12"/>
  <c r="N65" i="12"/>
  <c r="N59" i="12"/>
  <c r="N68" i="12"/>
  <c r="N70" i="12"/>
  <c r="N71" i="12"/>
  <c r="N73" i="12"/>
  <c r="N76" i="12"/>
  <c r="N74" i="12"/>
  <c r="N79" i="12"/>
  <c r="N78" i="12"/>
  <c r="N96" i="12"/>
  <c r="N58" i="12"/>
  <c r="N75" i="12"/>
  <c r="N80" i="12"/>
  <c r="N81" i="12"/>
  <c r="N82" i="12"/>
  <c r="N83" i="12"/>
  <c r="N84" i="12"/>
  <c r="N85" i="12"/>
  <c r="N90" i="12"/>
  <c r="N33" i="12"/>
  <c r="N91" i="12"/>
  <c r="N67" i="12"/>
  <c r="N72" i="12"/>
  <c r="N86" i="12"/>
  <c r="N77" i="12"/>
  <c r="N89" i="12"/>
  <c r="N88" i="12"/>
  <c r="N109" i="12"/>
  <c r="N69" i="12"/>
  <c r="N95" i="12"/>
  <c r="N102" i="12"/>
  <c r="N97" i="12"/>
  <c r="N128" i="12"/>
  <c r="N103" i="12"/>
  <c r="N98" i="12"/>
  <c r="N138" i="12"/>
  <c r="N100" i="12"/>
  <c r="N104" i="12"/>
  <c r="N111" i="12"/>
  <c r="N66" i="12"/>
  <c r="N99" i="12"/>
  <c r="N110" i="12"/>
  <c r="N113" i="12"/>
  <c r="N108" i="12"/>
  <c r="N140" i="12"/>
  <c r="N135" i="12"/>
  <c r="N116" i="12"/>
  <c r="N119" i="12"/>
  <c r="N122" i="12"/>
  <c r="N136" i="12"/>
  <c r="N137" i="12"/>
  <c r="N87" i="12"/>
  <c r="N107" i="12"/>
  <c r="N101" i="12"/>
  <c r="N114" i="12"/>
  <c r="N115" i="12"/>
  <c r="N126" i="12"/>
  <c r="N139" i="12"/>
  <c r="N106" i="12"/>
  <c r="N130" i="12"/>
  <c r="N132" i="12"/>
  <c r="N144" i="12"/>
  <c r="N127" i="12"/>
  <c r="N152" i="12"/>
  <c r="N93" i="12"/>
  <c r="N112" i="12"/>
  <c r="N123" i="12"/>
  <c r="N145" i="12"/>
  <c r="N94" i="12"/>
  <c r="N129" i="12"/>
  <c r="N133" i="12"/>
  <c r="N154" i="12"/>
  <c r="N51" i="12"/>
  <c r="N118" i="12"/>
  <c r="N141" i="12"/>
  <c r="N142" i="12"/>
  <c r="N143" i="12"/>
  <c r="N146" i="12"/>
  <c r="N155" i="12"/>
  <c r="N157" i="12"/>
  <c r="N159" i="12"/>
  <c r="N121" i="12"/>
  <c r="N150" i="12"/>
  <c r="N124" i="12"/>
  <c r="N156" i="12"/>
  <c r="N158" i="12"/>
  <c r="N92" i="12"/>
  <c r="N149" i="12"/>
  <c r="N151" i="12"/>
  <c r="N163" i="12"/>
  <c r="N174" i="12"/>
  <c r="N175" i="12"/>
  <c r="N147" i="12"/>
  <c r="N170" i="12"/>
  <c r="N177" i="12"/>
  <c r="N180" i="12"/>
  <c r="N120" i="12"/>
  <c r="N131" i="12"/>
  <c r="N224" i="12"/>
  <c r="N171" i="12"/>
  <c r="N164" i="12"/>
  <c r="N165" i="12"/>
  <c r="N173" i="12"/>
  <c r="N179" i="12"/>
  <c r="N181" i="12"/>
  <c r="N117" i="12"/>
  <c r="N148" i="12"/>
  <c r="N153" i="12"/>
  <c r="N160" i="12"/>
  <c r="N161" i="12"/>
  <c r="N162" i="12"/>
  <c r="N176" i="12"/>
  <c r="N184" i="12"/>
  <c r="N185" i="12"/>
  <c r="N197" i="12"/>
  <c r="N198" i="12"/>
  <c r="N199" i="12"/>
  <c r="N204" i="12"/>
  <c r="N167" i="12"/>
  <c r="N169" i="12"/>
  <c r="N186" i="12"/>
  <c r="N187" i="12"/>
  <c r="N190" i="12"/>
  <c r="N191" i="12"/>
  <c r="N192" i="12"/>
  <c r="N193" i="12"/>
  <c r="N194" i="12"/>
  <c r="N195" i="12"/>
  <c r="N166" i="12"/>
  <c r="N168" i="12"/>
  <c r="N189" i="12"/>
  <c r="N208" i="12"/>
  <c r="N209" i="12"/>
  <c r="N213" i="12"/>
  <c r="N217" i="12"/>
  <c r="N219" i="12"/>
  <c r="N220" i="12"/>
  <c r="N221" i="12"/>
  <c r="N222" i="12"/>
  <c r="N226" i="12"/>
  <c r="N227" i="12"/>
  <c r="N228" i="12"/>
  <c r="N229" i="12"/>
  <c r="N207" i="12"/>
  <c r="N206" i="12"/>
  <c r="N134" i="12"/>
  <c r="N178" i="12"/>
  <c r="N182" i="12"/>
  <c r="N196" i="12"/>
  <c r="N183" i="12"/>
  <c r="N223" i="12"/>
  <c r="N225" i="12"/>
  <c r="N105" i="12"/>
  <c r="N172" i="12"/>
  <c r="N211" i="12"/>
  <c r="N215" i="12"/>
  <c r="N216" i="12"/>
  <c r="N230" i="12"/>
  <c r="N231" i="12"/>
  <c r="N203" i="12"/>
  <c r="N234" i="12"/>
  <c r="N241" i="12"/>
  <c r="N244" i="12"/>
  <c r="N233" i="12"/>
  <c r="N235" i="12"/>
  <c r="N236" i="12"/>
  <c r="N239" i="12"/>
  <c r="N240" i="12"/>
  <c r="N242" i="12"/>
  <c r="N246" i="12"/>
  <c r="N255" i="12"/>
  <c r="N256" i="12"/>
  <c r="N232" i="12"/>
  <c r="N212" i="12"/>
  <c r="N238" i="12"/>
  <c r="N243" i="12"/>
  <c r="N245" i="12"/>
  <c r="N270" i="12"/>
  <c r="N201" i="12"/>
  <c r="N202" i="12"/>
  <c r="N205" i="12"/>
  <c r="N218" i="12"/>
  <c r="N251" i="12"/>
  <c r="N252" i="12"/>
  <c r="N253" i="12"/>
  <c r="N262" i="12"/>
  <c r="N249" i="12"/>
  <c r="N254" i="12"/>
  <c r="N265" i="12"/>
  <c r="N266" i="12"/>
  <c r="N267" i="12"/>
  <c r="N269" i="12"/>
  <c r="N237" i="12"/>
  <c r="N260" i="12"/>
  <c r="N261" i="12"/>
  <c r="N263" i="12"/>
  <c r="N268" i="12"/>
  <c r="N271" i="12"/>
  <c r="N273" i="12"/>
  <c r="N274" i="12"/>
  <c r="N275" i="12"/>
  <c r="N276" i="12"/>
  <c r="N264" i="12"/>
  <c r="N278" i="12"/>
  <c r="N250" i="12"/>
  <c r="N258" i="12"/>
  <c r="N188" i="12"/>
  <c r="N248" i="12"/>
  <c r="N214" i="12"/>
  <c r="N282" i="12"/>
  <c r="N283" i="12"/>
  <c r="N299" i="12"/>
  <c r="N284" i="12"/>
  <c r="N298" i="12"/>
  <c r="N325" i="12"/>
  <c r="N200" i="12"/>
  <c r="N257" i="12"/>
  <c r="N259" i="12"/>
  <c r="N272" i="12"/>
  <c r="N280" i="12"/>
  <c r="N313" i="12"/>
  <c r="N247" i="12"/>
  <c r="N290" i="12"/>
  <c r="N297" i="12"/>
  <c r="N300" i="12"/>
  <c r="N301" i="12"/>
  <c r="N304" i="12"/>
  <c r="N310" i="12"/>
  <c r="N329" i="12"/>
  <c r="N335" i="12"/>
  <c r="N318" i="12"/>
  <c r="N321" i="12"/>
  <c r="N328" i="12"/>
  <c r="N330" i="12"/>
  <c r="N331" i="12"/>
  <c r="N332" i="12"/>
  <c r="N334" i="12"/>
  <c r="N336" i="12"/>
  <c r="N339" i="12"/>
  <c r="N340" i="12"/>
  <c r="N341" i="12"/>
  <c r="N348" i="12"/>
  <c r="N281" i="12"/>
  <c r="N388" i="12"/>
  <c r="N285" i="12"/>
  <c r="N346" i="12"/>
  <c r="N279" i="12"/>
  <c r="N311" i="12"/>
  <c r="N305" i="12"/>
  <c r="N314" i="12"/>
  <c r="N317" i="12"/>
  <c r="N320" i="12"/>
  <c r="N327" i="12"/>
  <c r="N338" i="12"/>
  <c r="N342" i="12"/>
  <c r="N344" i="12"/>
  <c r="N349" i="12"/>
  <c r="N287" i="12"/>
  <c r="N288" i="12"/>
  <c r="N289" i="12"/>
  <c r="N351" i="12"/>
  <c r="N291" i="12"/>
  <c r="N302" i="12"/>
  <c r="N306" i="12"/>
  <c r="N309" i="12"/>
  <c r="N350" i="12"/>
  <c r="N312" i="12"/>
  <c r="N319" i="12"/>
  <c r="N322" i="12"/>
  <c r="N323" i="12"/>
  <c r="N324" i="12"/>
  <c r="N347" i="12"/>
  <c r="N352" i="12"/>
  <c r="N295" i="12"/>
  <c r="N308" i="12"/>
  <c r="N356" i="12"/>
  <c r="N357" i="12"/>
  <c r="N358" i="12"/>
  <c r="N359" i="12"/>
  <c r="N362" i="12"/>
  <c r="N363" i="12"/>
  <c r="N316" i="12"/>
  <c r="N364" i="12"/>
  <c r="N368" i="12"/>
  <c r="N371" i="12"/>
  <c r="N373" i="12"/>
  <c r="N355" i="12"/>
  <c r="N378" i="12"/>
  <c r="N385" i="12"/>
  <c r="N343" i="12"/>
  <c r="N377" i="12"/>
  <c r="N379" i="12"/>
  <c r="N381" i="12"/>
  <c r="N384" i="12"/>
  <c r="N386" i="12"/>
  <c r="N391" i="12"/>
  <c r="N360" i="12"/>
  <c r="N277" i="12"/>
  <c r="N303" i="12"/>
  <c r="N315" i="12"/>
  <c r="N372" i="12"/>
  <c r="N353" i="12"/>
  <c r="N361" i="12"/>
  <c r="N366" i="12"/>
  <c r="N365" i="12"/>
  <c r="N370" i="12"/>
  <c r="N380" i="12"/>
  <c r="N387" i="12"/>
  <c r="N392" i="12"/>
  <c r="N393" i="12"/>
  <c r="N382" i="12"/>
  <c r="N409" i="12"/>
  <c r="N397" i="12"/>
  <c r="N407" i="12"/>
  <c r="N408" i="12"/>
  <c r="N410" i="12"/>
  <c r="N418" i="12"/>
  <c r="N286" i="12"/>
  <c r="N326" i="12"/>
  <c r="N354" i="12"/>
  <c r="N367" i="12"/>
  <c r="N292" i="12"/>
  <c r="N293" i="12"/>
  <c r="N333" i="12"/>
  <c r="N394" i="12"/>
  <c r="N125" i="12"/>
  <c r="N396" i="12"/>
  <c r="N406" i="12"/>
  <c r="N417" i="12"/>
  <c r="N424" i="12"/>
  <c r="N633" i="12"/>
  <c r="N210" i="12"/>
  <c r="N296" i="12"/>
  <c r="N374" i="12"/>
  <c r="N376" i="12"/>
  <c r="N375" i="12"/>
  <c r="N399" i="12"/>
  <c r="N411" i="12"/>
  <c r="N414" i="12"/>
  <c r="N415" i="12"/>
  <c r="N422" i="12"/>
  <c r="N425" i="12"/>
  <c r="N426" i="12"/>
  <c r="N427" i="12"/>
  <c r="N428" i="12"/>
  <c r="N402" i="12"/>
  <c r="N403" i="12"/>
  <c r="N413" i="12"/>
  <c r="N433" i="12"/>
  <c r="N431" i="12"/>
  <c r="N369" i="12"/>
  <c r="N389" i="12"/>
  <c r="N429" i="12"/>
  <c r="N452" i="12"/>
  <c r="N453" i="12"/>
  <c r="N444" i="12"/>
  <c r="N642" i="12"/>
  <c r="N645" i="12"/>
  <c r="N383" i="12"/>
  <c r="N416" i="12"/>
  <c r="N420" i="12"/>
  <c r="N421" i="12"/>
  <c r="N395" i="12"/>
  <c r="N430" i="12"/>
  <c r="N441" i="12"/>
  <c r="N443" i="12"/>
  <c r="N454" i="12"/>
  <c r="N432" i="12"/>
  <c r="N450" i="12"/>
  <c r="N451" i="12"/>
  <c r="N476" i="12"/>
  <c r="N419" i="12"/>
  <c r="N400" i="12"/>
  <c r="N439" i="12"/>
  <c r="N448" i="12"/>
  <c r="N455" i="12"/>
  <c r="N456" i="12"/>
  <c r="N458" i="12"/>
  <c r="N463" i="12"/>
  <c r="N468" i="12"/>
  <c r="N469" i="12"/>
  <c r="N471" i="12"/>
  <c r="N472" i="12"/>
  <c r="N481" i="12"/>
  <c r="N461" i="12"/>
  <c r="N486" i="12"/>
  <c r="N507" i="12"/>
  <c r="N423" i="12"/>
  <c r="N390" i="12"/>
  <c r="N345" i="12"/>
  <c r="N445" i="12"/>
  <c r="N462" i="12"/>
  <c r="N467" i="12"/>
  <c r="N477" i="12"/>
  <c r="N488" i="12"/>
  <c r="N489" i="12"/>
  <c r="N490" i="12"/>
  <c r="N501" i="12"/>
  <c r="N503" i="12"/>
  <c r="N639" i="12"/>
  <c r="N294" i="12"/>
  <c r="N437" i="12"/>
  <c r="N440" i="12"/>
  <c r="N412" i="12"/>
  <c r="N434" i="12"/>
  <c r="N465" i="12"/>
  <c r="N436" i="12"/>
  <c r="N460" i="12"/>
  <c r="N478" i="12"/>
  <c r="N447" i="12"/>
  <c r="N499" i="12"/>
  <c r="N493" i="12"/>
  <c r="N519" i="12"/>
  <c r="N506" i="12"/>
  <c r="N307" i="12"/>
  <c r="N398" i="12"/>
  <c r="N405" i="12"/>
  <c r="N473" i="12"/>
  <c r="N449" i="12"/>
  <c r="N466" i="12"/>
  <c r="N482" i="12"/>
  <c r="N337" i="12"/>
  <c r="N401" i="12"/>
  <c r="N446" i="12"/>
  <c r="N459" i="12"/>
  <c r="N479" i="12"/>
  <c r="N480" i="12"/>
  <c r="N483" i="12"/>
  <c r="N484" i="12"/>
  <c r="N485" i="12"/>
  <c r="N491" i="12"/>
  <c r="N492" i="12"/>
  <c r="N497" i="12"/>
  <c r="N504" i="12"/>
  <c r="N508" i="12"/>
  <c r="N502" i="12"/>
  <c r="N505" i="12"/>
  <c r="N509" i="12"/>
  <c r="N511" i="12"/>
  <c r="N513" i="12"/>
  <c r="N514" i="12"/>
  <c r="N516" i="12"/>
  <c r="N515" i="12"/>
  <c r="N442" i="12"/>
  <c r="N457" i="12"/>
  <c r="N487" i="12"/>
  <c r="N518" i="12"/>
  <c r="N510" i="12"/>
  <c r="N438" i="12"/>
  <c r="N517" i="12"/>
  <c r="N520" i="12"/>
  <c r="N522" i="12"/>
  <c r="N523" i="12"/>
  <c r="N524" i="12"/>
  <c r="N525" i="12"/>
  <c r="N435" i="12"/>
  <c r="N498" i="12"/>
  <c r="N500" i="12"/>
  <c r="N512" i="12"/>
  <c r="N464" i="12"/>
  <c r="N404" i="12"/>
  <c r="N527" i="12"/>
  <c r="N538" i="12"/>
  <c r="N654" i="12"/>
  <c r="N533" i="12"/>
  <c r="N658" i="12"/>
  <c r="N666" i="12"/>
  <c r="N542" i="12"/>
  <c r="N671" i="12"/>
  <c r="N670" i="12"/>
  <c r="N646" i="12"/>
  <c r="N669" i="12"/>
  <c r="N664" i="12"/>
  <c r="N526" i="12"/>
  <c r="N532" i="12"/>
  <c r="N534" i="12"/>
  <c r="N539" i="12"/>
  <c r="N546" i="12"/>
  <c r="N541" i="12"/>
  <c r="N672" i="12"/>
  <c r="N545" i="12"/>
  <c r="N547" i="12"/>
  <c r="N548" i="12"/>
  <c r="N550" i="12"/>
  <c r="N551" i="12"/>
  <c r="N553" i="12"/>
  <c r="N556" i="12"/>
  <c r="N560" i="12"/>
  <c r="N562" i="12"/>
  <c r="N552" i="12"/>
  <c r="N561" i="12"/>
  <c r="N574" i="12"/>
  <c r="N537" i="12"/>
  <c r="N650" i="12"/>
  <c r="N651" i="12"/>
  <c r="N521" i="12"/>
  <c r="N496" i="12"/>
  <c r="N563" i="12"/>
  <c r="N528" i="12"/>
  <c r="N494" i="12"/>
  <c r="N529" i="12"/>
  <c r="N536" i="12"/>
  <c r="N475" i="12"/>
  <c r="N554" i="12"/>
  <c r="N568" i="12"/>
  <c r="N557" i="12"/>
  <c r="N566" i="12"/>
  <c r="N572" i="12"/>
  <c r="N470" i="12"/>
  <c r="N543" i="12"/>
  <c r="N544" i="12"/>
  <c r="N573" i="12"/>
  <c r="N558" i="12"/>
  <c r="N576" i="12"/>
  <c r="N559" i="12"/>
  <c r="N583" i="12"/>
  <c r="N530" i="12"/>
  <c r="N531" i="12"/>
  <c r="N577" i="12"/>
  <c r="N495" i="12"/>
  <c r="N540" i="12"/>
  <c r="N579" i="12"/>
  <c r="N564" i="12"/>
  <c r="N584" i="12"/>
  <c r="N586" i="12"/>
  <c r="N549" i="12"/>
  <c r="N575" i="12"/>
  <c r="N535" i="12"/>
  <c r="N571" i="12"/>
  <c r="N578" i="12"/>
  <c r="N581" i="12"/>
  <c r="N555" i="12"/>
  <c r="N582" i="12"/>
  <c r="N585" i="12"/>
  <c r="N602" i="12"/>
  <c r="N588" i="12"/>
  <c r="N580" i="12"/>
  <c r="N587" i="12"/>
  <c r="N590" i="12"/>
  <c r="N589" i="12"/>
  <c r="N591" i="12"/>
  <c r="N597" i="12"/>
  <c r="N598" i="12"/>
  <c r="N599" i="12"/>
  <c r="N567" i="12"/>
  <c r="N592" i="12"/>
  <c r="N593" i="12"/>
  <c r="N570" i="12"/>
  <c r="N594" i="12"/>
  <c r="N595" i="12"/>
  <c r="N596" i="12"/>
  <c r="N474" i="12"/>
  <c r="N603" i="12"/>
  <c r="N610" i="12"/>
  <c r="N612" i="12"/>
  <c r="N613" i="12"/>
  <c r="N606" i="12"/>
  <c r="N607" i="12"/>
  <c r="N615" i="12"/>
  <c r="N609" i="12"/>
  <c r="N608" i="12"/>
  <c r="N565" i="12"/>
  <c r="N614" i="12"/>
  <c r="N600" i="12"/>
  <c r="N618" i="12"/>
  <c r="N624" i="12"/>
  <c r="N622" i="12"/>
  <c r="N620" i="12"/>
  <c r="N625" i="12"/>
  <c r="N569" i="12"/>
  <c r="N605" i="12"/>
  <c r="N611" i="12"/>
  <c r="N616" i="12"/>
  <c r="N617" i="12"/>
  <c r="N619" i="12"/>
  <c r="N621" i="12"/>
  <c r="N629" i="12"/>
  <c r="N626" i="12"/>
  <c r="N628" i="12"/>
  <c r="N630" i="12"/>
  <c r="N632" i="12"/>
  <c r="N636" i="12"/>
  <c r="N634" i="12"/>
  <c r="N623" i="12"/>
  <c r="N638" i="12"/>
  <c r="N604" i="12"/>
  <c r="N637" i="12"/>
  <c r="N635" i="12"/>
  <c r="N640" i="12"/>
  <c r="N627" i="12"/>
  <c r="N641" i="12"/>
  <c r="N647" i="12"/>
  <c r="N643" i="12"/>
  <c r="N648" i="12"/>
  <c r="N649" i="12"/>
  <c r="N652" i="12"/>
  <c r="N631" i="12"/>
  <c r="N653" i="12"/>
  <c r="N663" i="12"/>
  <c r="N659" i="12"/>
  <c r="N660" i="12"/>
  <c r="N661" i="12"/>
  <c r="N662" i="12"/>
  <c r="N674" i="12"/>
  <c r="N665" i="12"/>
  <c r="N657" i="12"/>
  <c r="N655" i="12"/>
  <c r="N656" i="12"/>
  <c r="N673" i="12"/>
  <c r="N675" i="12"/>
  <c r="N676" i="12"/>
  <c r="N677" i="12"/>
  <c r="N678" i="12"/>
  <c r="N679" i="12"/>
  <c r="N680" i="12"/>
  <c r="N681" i="12"/>
  <c r="N682" i="12"/>
  <c r="N3" i="12"/>
  <c r="N4" i="12"/>
  <c r="N5" i="12"/>
  <c r="N6" i="12"/>
  <c r="N7" i="12"/>
  <c r="N8" i="12"/>
  <c r="N16" i="12"/>
  <c r="N13" i="12"/>
  <c r="N9" i="12"/>
  <c r="N14" i="12"/>
  <c r="N11" i="12"/>
  <c r="N18" i="12"/>
  <c r="N19" i="12"/>
  <c r="N15" i="12"/>
  <c r="N20" i="12"/>
  <c r="N2" i="12"/>
  <c r="I3" i="12"/>
  <c r="O3" i="12" s="1"/>
  <c r="O601" i="12"/>
  <c r="O644" i="12"/>
  <c r="I4" i="12"/>
  <c r="O4" i="12" s="1"/>
  <c r="I5" i="12"/>
  <c r="O5" i="12" s="1"/>
  <c r="I6" i="12"/>
  <c r="O6" i="12" s="1"/>
  <c r="I7" i="12"/>
  <c r="O7" i="12" s="1"/>
  <c r="I8" i="12"/>
  <c r="O8" i="12" s="1"/>
  <c r="I16" i="12"/>
  <c r="O16" i="12" s="1"/>
  <c r="I13" i="12"/>
  <c r="O13" i="12" s="1"/>
  <c r="I9" i="12"/>
  <c r="O9" i="12" s="1"/>
  <c r="I14" i="12"/>
  <c r="O14" i="12" s="1"/>
  <c r="I11" i="12"/>
  <c r="O11" i="12" s="1"/>
  <c r="I18" i="12"/>
  <c r="O18" i="12" s="1"/>
  <c r="I19" i="12"/>
  <c r="O19" i="12" s="1"/>
  <c r="I15" i="12"/>
  <c r="O15" i="12" s="1"/>
  <c r="I20" i="12"/>
  <c r="O20" i="12" s="1"/>
  <c r="I26" i="12"/>
  <c r="O26" i="12" s="1"/>
  <c r="I12" i="12"/>
  <c r="O12" i="12" s="1"/>
  <c r="I25" i="12"/>
  <c r="O25" i="12" s="1"/>
  <c r="I17" i="12"/>
  <c r="O17" i="12" s="1"/>
  <c r="I24" i="12"/>
  <c r="O24" i="12" s="1"/>
  <c r="I28" i="12"/>
  <c r="O28" i="12" s="1"/>
  <c r="I30" i="12"/>
  <c r="O30" i="12" s="1"/>
  <c r="I34" i="12"/>
  <c r="O34" i="12" s="1"/>
  <c r="I10" i="12"/>
  <c r="O10" i="12" s="1"/>
  <c r="I23" i="12"/>
  <c r="O23" i="12" s="1"/>
  <c r="I32" i="12"/>
  <c r="O32" i="12" s="1"/>
  <c r="I35" i="12"/>
  <c r="O35" i="12" s="1"/>
  <c r="I36" i="12"/>
  <c r="O36" i="12" s="1"/>
  <c r="I38" i="12"/>
  <c r="O38" i="12" s="1"/>
  <c r="I29" i="12"/>
  <c r="O29" i="12" s="1"/>
  <c r="I40" i="12"/>
  <c r="O40" i="12" s="1"/>
  <c r="I41" i="12"/>
  <c r="O41" i="12" s="1"/>
  <c r="I42" i="12"/>
  <c r="O42" i="12" s="1"/>
  <c r="I43" i="12"/>
  <c r="O43" i="12" s="1"/>
  <c r="I47" i="12"/>
  <c r="O47" i="12" s="1"/>
  <c r="I48" i="12"/>
  <c r="O48" i="12" s="1"/>
  <c r="I49" i="12"/>
  <c r="O49" i="12" s="1"/>
  <c r="I39" i="12"/>
  <c r="O39" i="12" s="1"/>
  <c r="I44" i="12"/>
  <c r="O44" i="12" s="1"/>
  <c r="I46" i="12"/>
  <c r="O46" i="12" s="1"/>
  <c r="I50" i="12"/>
  <c r="O50" i="12" s="1"/>
  <c r="I37" i="12"/>
  <c r="O37" i="12" s="1"/>
  <c r="I21" i="12"/>
  <c r="O21" i="12" s="1"/>
  <c r="I54" i="12"/>
  <c r="O54" i="12" s="1"/>
  <c r="I45" i="12"/>
  <c r="O45" i="12" s="1"/>
  <c r="I52" i="12"/>
  <c r="O52" i="12" s="1"/>
  <c r="I53" i="12"/>
  <c r="O53" i="12" s="1"/>
  <c r="I55" i="12"/>
  <c r="O55" i="12" s="1"/>
  <c r="I56" i="12"/>
  <c r="O56" i="12" s="1"/>
  <c r="I57" i="12"/>
  <c r="O57" i="12" s="1"/>
  <c r="I61" i="12"/>
  <c r="O61" i="12" s="1"/>
  <c r="I62" i="12"/>
  <c r="O62" i="12" s="1"/>
  <c r="I63" i="12"/>
  <c r="O63" i="12" s="1"/>
  <c r="I22" i="12"/>
  <c r="O22" i="12" s="1"/>
  <c r="I60" i="12"/>
  <c r="O60" i="12" s="1"/>
  <c r="I64" i="12"/>
  <c r="O64" i="12" s="1"/>
  <c r="I65" i="12"/>
  <c r="O65" i="12" s="1"/>
  <c r="I59" i="12"/>
  <c r="O59" i="12" s="1"/>
  <c r="I68" i="12"/>
  <c r="O68" i="12" s="1"/>
  <c r="I70" i="12"/>
  <c r="O70" i="12" s="1"/>
  <c r="I71" i="12"/>
  <c r="O71" i="12" s="1"/>
  <c r="I73" i="12"/>
  <c r="O73" i="12" s="1"/>
  <c r="I76" i="12"/>
  <c r="O76" i="12" s="1"/>
  <c r="I74" i="12"/>
  <c r="O74" i="12" s="1"/>
  <c r="I79" i="12"/>
  <c r="O79" i="12" s="1"/>
  <c r="I78" i="12"/>
  <c r="O78" i="12" s="1"/>
  <c r="I96" i="12"/>
  <c r="O96" i="12" s="1"/>
  <c r="I58" i="12"/>
  <c r="O58" i="12" s="1"/>
  <c r="I75" i="12"/>
  <c r="O75" i="12" s="1"/>
  <c r="I80" i="12"/>
  <c r="O80" i="12" s="1"/>
  <c r="I81" i="12"/>
  <c r="O81" i="12" s="1"/>
  <c r="I82" i="12"/>
  <c r="O82" i="12" s="1"/>
  <c r="I83" i="12"/>
  <c r="O83" i="12" s="1"/>
  <c r="I84" i="12"/>
  <c r="O84" i="12" s="1"/>
  <c r="I85" i="12"/>
  <c r="O85" i="12" s="1"/>
  <c r="I90" i="12"/>
  <c r="O90" i="12" s="1"/>
  <c r="I33" i="12"/>
  <c r="O33" i="12" s="1"/>
  <c r="I91" i="12"/>
  <c r="O91" i="12" s="1"/>
  <c r="I67" i="12"/>
  <c r="O67" i="12" s="1"/>
  <c r="I72" i="12"/>
  <c r="O72" i="12" s="1"/>
  <c r="I86" i="12"/>
  <c r="O86" i="12" s="1"/>
  <c r="I77" i="12"/>
  <c r="O77" i="12" s="1"/>
  <c r="I89" i="12"/>
  <c r="O89" i="12" s="1"/>
  <c r="I88" i="12"/>
  <c r="O88" i="12" s="1"/>
  <c r="I109" i="12"/>
  <c r="O109" i="12" s="1"/>
  <c r="I69" i="12"/>
  <c r="O69" i="12" s="1"/>
  <c r="I95" i="12"/>
  <c r="O95" i="12" s="1"/>
  <c r="I102" i="12"/>
  <c r="O102" i="12" s="1"/>
  <c r="I97" i="12"/>
  <c r="O97" i="12" s="1"/>
  <c r="I128" i="12"/>
  <c r="O128" i="12" s="1"/>
  <c r="I103" i="12"/>
  <c r="O103" i="12" s="1"/>
  <c r="I98" i="12"/>
  <c r="O98" i="12" s="1"/>
  <c r="I138" i="12"/>
  <c r="O138" i="12" s="1"/>
  <c r="I100" i="12"/>
  <c r="O100" i="12" s="1"/>
  <c r="I104" i="12"/>
  <c r="O104" i="12" s="1"/>
  <c r="I111" i="12"/>
  <c r="O111" i="12" s="1"/>
  <c r="I66" i="12"/>
  <c r="O66" i="12" s="1"/>
  <c r="I99" i="12"/>
  <c r="O99" i="12" s="1"/>
  <c r="I110" i="12"/>
  <c r="O110" i="12" s="1"/>
  <c r="I113" i="12"/>
  <c r="O113" i="12" s="1"/>
  <c r="I108" i="12"/>
  <c r="O108" i="12" s="1"/>
  <c r="I140" i="12"/>
  <c r="O140" i="12" s="1"/>
  <c r="I135" i="12"/>
  <c r="O135" i="12" s="1"/>
  <c r="I116" i="12"/>
  <c r="O116" i="12" s="1"/>
  <c r="I119" i="12"/>
  <c r="O119" i="12" s="1"/>
  <c r="I122" i="12"/>
  <c r="O122" i="12" s="1"/>
  <c r="I136" i="12"/>
  <c r="O136" i="12" s="1"/>
  <c r="I137" i="12"/>
  <c r="O137" i="12" s="1"/>
  <c r="I87" i="12"/>
  <c r="O87" i="12" s="1"/>
  <c r="I107" i="12"/>
  <c r="O107" i="12" s="1"/>
  <c r="I101" i="12"/>
  <c r="O101" i="12" s="1"/>
  <c r="I114" i="12"/>
  <c r="O114" i="12" s="1"/>
  <c r="I115" i="12"/>
  <c r="O115" i="12" s="1"/>
  <c r="I126" i="12"/>
  <c r="O126" i="12" s="1"/>
  <c r="I139" i="12"/>
  <c r="O139" i="12" s="1"/>
  <c r="I106" i="12"/>
  <c r="O106" i="12" s="1"/>
  <c r="I130" i="12"/>
  <c r="O130" i="12" s="1"/>
  <c r="I132" i="12"/>
  <c r="O132" i="12" s="1"/>
  <c r="I144" i="12"/>
  <c r="O144" i="12" s="1"/>
  <c r="I127" i="12"/>
  <c r="O127" i="12" s="1"/>
  <c r="I152" i="12"/>
  <c r="O152" i="12" s="1"/>
  <c r="I93" i="12"/>
  <c r="O93" i="12" s="1"/>
  <c r="I112" i="12"/>
  <c r="O112" i="12" s="1"/>
  <c r="I123" i="12"/>
  <c r="O123" i="12" s="1"/>
  <c r="I145" i="12"/>
  <c r="O145" i="12" s="1"/>
  <c r="I94" i="12"/>
  <c r="O94" i="12" s="1"/>
  <c r="I129" i="12"/>
  <c r="O129" i="12" s="1"/>
  <c r="I133" i="12"/>
  <c r="O133" i="12" s="1"/>
  <c r="I154" i="12"/>
  <c r="O154" i="12" s="1"/>
  <c r="I51" i="12"/>
  <c r="O51" i="12" s="1"/>
  <c r="I118" i="12"/>
  <c r="O118" i="12" s="1"/>
  <c r="I141" i="12"/>
  <c r="O141" i="12" s="1"/>
  <c r="I142" i="12"/>
  <c r="O142" i="12" s="1"/>
  <c r="I143" i="12"/>
  <c r="O143" i="12" s="1"/>
  <c r="I146" i="12"/>
  <c r="O146" i="12" s="1"/>
  <c r="I155" i="12"/>
  <c r="O155" i="12" s="1"/>
  <c r="I157" i="12"/>
  <c r="O157" i="12" s="1"/>
  <c r="I159" i="12"/>
  <c r="O159" i="12" s="1"/>
  <c r="I121" i="12"/>
  <c r="O121" i="12" s="1"/>
  <c r="I150" i="12"/>
  <c r="O150" i="12" s="1"/>
  <c r="I124" i="12"/>
  <c r="O124" i="12" s="1"/>
  <c r="I156" i="12"/>
  <c r="O156" i="12" s="1"/>
  <c r="I158" i="12"/>
  <c r="O158" i="12" s="1"/>
  <c r="I92" i="12"/>
  <c r="O92" i="12" s="1"/>
  <c r="I149" i="12"/>
  <c r="O149" i="12" s="1"/>
  <c r="I151" i="12"/>
  <c r="O151" i="12" s="1"/>
  <c r="I163" i="12"/>
  <c r="O163" i="12" s="1"/>
  <c r="I174" i="12"/>
  <c r="O174" i="12" s="1"/>
  <c r="I175" i="12"/>
  <c r="O175" i="12" s="1"/>
  <c r="I147" i="12"/>
  <c r="O147" i="12" s="1"/>
  <c r="I170" i="12"/>
  <c r="O170" i="12" s="1"/>
  <c r="I177" i="12"/>
  <c r="O177" i="12" s="1"/>
  <c r="I180" i="12"/>
  <c r="O180" i="12" s="1"/>
  <c r="I120" i="12"/>
  <c r="O120" i="12" s="1"/>
  <c r="I131" i="12"/>
  <c r="O131" i="12" s="1"/>
  <c r="I224" i="12"/>
  <c r="O224" i="12" s="1"/>
  <c r="I171" i="12"/>
  <c r="O171" i="12" s="1"/>
  <c r="I164" i="12"/>
  <c r="O164" i="12" s="1"/>
  <c r="I165" i="12"/>
  <c r="O165" i="12" s="1"/>
  <c r="I173" i="12"/>
  <c r="O173" i="12" s="1"/>
  <c r="I179" i="12"/>
  <c r="O179" i="12" s="1"/>
  <c r="I181" i="12"/>
  <c r="O181" i="12" s="1"/>
  <c r="I117" i="12"/>
  <c r="O117" i="12" s="1"/>
  <c r="I148" i="12"/>
  <c r="O148" i="12" s="1"/>
  <c r="I153" i="12"/>
  <c r="O153" i="12" s="1"/>
  <c r="I160" i="12"/>
  <c r="O160" i="12" s="1"/>
  <c r="I161" i="12"/>
  <c r="O161" i="12" s="1"/>
  <c r="I162" i="12"/>
  <c r="O162" i="12" s="1"/>
  <c r="I176" i="12"/>
  <c r="O176" i="12" s="1"/>
  <c r="I184" i="12"/>
  <c r="O184" i="12" s="1"/>
  <c r="I185" i="12"/>
  <c r="O185" i="12" s="1"/>
  <c r="I197" i="12"/>
  <c r="O197" i="12" s="1"/>
  <c r="I198" i="12"/>
  <c r="O198" i="12" s="1"/>
  <c r="I199" i="12"/>
  <c r="O199" i="12" s="1"/>
  <c r="I204" i="12"/>
  <c r="O204" i="12" s="1"/>
  <c r="I167" i="12"/>
  <c r="O167" i="12" s="1"/>
  <c r="I169" i="12"/>
  <c r="O169" i="12" s="1"/>
  <c r="I186" i="12"/>
  <c r="O186" i="12" s="1"/>
  <c r="I187" i="12"/>
  <c r="O187" i="12" s="1"/>
  <c r="I190" i="12"/>
  <c r="O190" i="12" s="1"/>
  <c r="I191" i="12"/>
  <c r="O191" i="12" s="1"/>
  <c r="I192" i="12"/>
  <c r="O192" i="12" s="1"/>
  <c r="I193" i="12"/>
  <c r="O193" i="12" s="1"/>
  <c r="I194" i="12"/>
  <c r="O194" i="12" s="1"/>
  <c r="I195" i="12"/>
  <c r="O195" i="12" s="1"/>
  <c r="I166" i="12"/>
  <c r="O166" i="12" s="1"/>
  <c r="I168" i="12"/>
  <c r="O168" i="12" s="1"/>
  <c r="I189" i="12"/>
  <c r="O189" i="12" s="1"/>
  <c r="I208" i="12"/>
  <c r="O208" i="12" s="1"/>
  <c r="I209" i="12"/>
  <c r="O209" i="12" s="1"/>
  <c r="I213" i="12"/>
  <c r="O213" i="12" s="1"/>
  <c r="I217" i="12"/>
  <c r="O217" i="12" s="1"/>
  <c r="I219" i="12"/>
  <c r="O219" i="12" s="1"/>
  <c r="I220" i="12"/>
  <c r="O220" i="12" s="1"/>
  <c r="I221" i="12"/>
  <c r="O221" i="12" s="1"/>
  <c r="I222" i="12"/>
  <c r="O222" i="12" s="1"/>
  <c r="I226" i="12"/>
  <c r="O226" i="12" s="1"/>
  <c r="I227" i="12"/>
  <c r="O227" i="12" s="1"/>
  <c r="I228" i="12"/>
  <c r="O228" i="12" s="1"/>
  <c r="I229" i="12"/>
  <c r="O229" i="12" s="1"/>
  <c r="I207" i="12"/>
  <c r="O207" i="12" s="1"/>
  <c r="I206" i="12"/>
  <c r="O206" i="12" s="1"/>
  <c r="I134" i="12"/>
  <c r="O134" i="12" s="1"/>
  <c r="I178" i="12"/>
  <c r="O178" i="12" s="1"/>
  <c r="I182" i="12"/>
  <c r="O182" i="12" s="1"/>
  <c r="I196" i="12"/>
  <c r="O196" i="12" s="1"/>
  <c r="I183" i="12"/>
  <c r="O183" i="12" s="1"/>
  <c r="I223" i="12"/>
  <c r="O223" i="12" s="1"/>
  <c r="I225" i="12"/>
  <c r="O225" i="12" s="1"/>
  <c r="I105" i="12"/>
  <c r="O105" i="12" s="1"/>
  <c r="I172" i="12"/>
  <c r="O172" i="12" s="1"/>
  <c r="I211" i="12"/>
  <c r="O211" i="12" s="1"/>
  <c r="I215" i="12"/>
  <c r="O215" i="12" s="1"/>
  <c r="I216" i="12"/>
  <c r="O216" i="12" s="1"/>
  <c r="I230" i="12"/>
  <c r="O230" i="12" s="1"/>
  <c r="I231" i="12"/>
  <c r="O231" i="12" s="1"/>
  <c r="I203" i="12"/>
  <c r="O203" i="12" s="1"/>
  <c r="I234" i="12"/>
  <c r="O234" i="12" s="1"/>
  <c r="I241" i="12"/>
  <c r="O241" i="12" s="1"/>
  <c r="I244" i="12"/>
  <c r="O244" i="12" s="1"/>
  <c r="I233" i="12"/>
  <c r="O233" i="12" s="1"/>
  <c r="I235" i="12"/>
  <c r="O235" i="12" s="1"/>
  <c r="I236" i="12"/>
  <c r="O236" i="12" s="1"/>
  <c r="I239" i="12"/>
  <c r="O239" i="12" s="1"/>
  <c r="I240" i="12"/>
  <c r="O240" i="12" s="1"/>
  <c r="I242" i="12"/>
  <c r="O242" i="12" s="1"/>
  <c r="I246" i="12"/>
  <c r="O246" i="12" s="1"/>
  <c r="I255" i="12"/>
  <c r="O255" i="12" s="1"/>
  <c r="I256" i="12"/>
  <c r="O256" i="12" s="1"/>
  <c r="I232" i="12"/>
  <c r="O232" i="12" s="1"/>
  <c r="I212" i="12"/>
  <c r="O212" i="12" s="1"/>
  <c r="I238" i="12"/>
  <c r="O238" i="12" s="1"/>
  <c r="I243" i="12"/>
  <c r="O243" i="12" s="1"/>
  <c r="I245" i="12"/>
  <c r="O245" i="12" s="1"/>
  <c r="I270" i="12"/>
  <c r="O270" i="12" s="1"/>
  <c r="I201" i="12"/>
  <c r="O201" i="12" s="1"/>
  <c r="I202" i="12"/>
  <c r="O202" i="12" s="1"/>
  <c r="I205" i="12"/>
  <c r="O205" i="12" s="1"/>
  <c r="I218" i="12"/>
  <c r="O218" i="12" s="1"/>
  <c r="I251" i="12"/>
  <c r="O251" i="12" s="1"/>
  <c r="I252" i="12"/>
  <c r="O252" i="12" s="1"/>
  <c r="I253" i="12"/>
  <c r="O253" i="12" s="1"/>
  <c r="I262" i="12"/>
  <c r="O262" i="12" s="1"/>
  <c r="I249" i="12"/>
  <c r="O249" i="12" s="1"/>
  <c r="I254" i="12"/>
  <c r="O254" i="12" s="1"/>
  <c r="I265" i="12"/>
  <c r="O265" i="12" s="1"/>
  <c r="I266" i="12"/>
  <c r="O266" i="12" s="1"/>
  <c r="I267" i="12"/>
  <c r="O267" i="12" s="1"/>
  <c r="I269" i="12"/>
  <c r="O269" i="12" s="1"/>
  <c r="I237" i="12"/>
  <c r="O237" i="12" s="1"/>
  <c r="I260" i="12"/>
  <c r="O260" i="12" s="1"/>
  <c r="I261" i="12"/>
  <c r="O261" i="12" s="1"/>
  <c r="I263" i="12"/>
  <c r="O263" i="12" s="1"/>
  <c r="I268" i="12"/>
  <c r="O268" i="12" s="1"/>
  <c r="I271" i="12"/>
  <c r="O271" i="12" s="1"/>
  <c r="I273" i="12"/>
  <c r="O273" i="12" s="1"/>
  <c r="I274" i="12"/>
  <c r="O274" i="12" s="1"/>
  <c r="I275" i="12"/>
  <c r="O275" i="12" s="1"/>
  <c r="I276" i="12"/>
  <c r="O276" i="12" s="1"/>
  <c r="I264" i="12"/>
  <c r="O264" i="12" s="1"/>
  <c r="I278" i="12"/>
  <c r="O278" i="12" s="1"/>
  <c r="I250" i="12"/>
  <c r="O250" i="12" s="1"/>
  <c r="I258" i="12"/>
  <c r="O258" i="12" s="1"/>
  <c r="I188" i="12"/>
  <c r="O188" i="12" s="1"/>
  <c r="I248" i="12"/>
  <c r="O248" i="12" s="1"/>
  <c r="I214" i="12"/>
  <c r="O214" i="12" s="1"/>
  <c r="I282" i="12"/>
  <c r="O282" i="12" s="1"/>
  <c r="I283" i="12"/>
  <c r="O283" i="12" s="1"/>
  <c r="I299" i="12"/>
  <c r="O299" i="12" s="1"/>
  <c r="I284" i="12"/>
  <c r="O284" i="12" s="1"/>
  <c r="I298" i="12"/>
  <c r="O298" i="12" s="1"/>
  <c r="I325" i="12"/>
  <c r="O325" i="12" s="1"/>
  <c r="I200" i="12"/>
  <c r="O200" i="12" s="1"/>
  <c r="I257" i="12"/>
  <c r="O257" i="12" s="1"/>
  <c r="I259" i="12"/>
  <c r="O259" i="12" s="1"/>
  <c r="I272" i="12"/>
  <c r="O272" i="12" s="1"/>
  <c r="I280" i="12"/>
  <c r="O280" i="12" s="1"/>
  <c r="I313" i="12"/>
  <c r="O313" i="12" s="1"/>
  <c r="I247" i="12"/>
  <c r="O247" i="12" s="1"/>
  <c r="I290" i="12"/>
  <c r="O290" i="12" s="1"/>
  <c r="I297" i="12"/>
  <c r="O297" i="12" s="1"/>
  <c r="I300" i="12"/>
  <c r="O300" i="12" s="1"/>
  <c r="I301" i="12"/>
  <c r="O301" i="12" s="1"/>
  <c r="I304" i="12"/>
  <c r="O304" i="12" s="1"/>
  <c r="I310" i="12"/>
  <c r="O310" i="12" s="1"/>
  <c r="I329" i="12"/>
  <c r="O329" i="12" s="1"/>
  <c r="I335" i="12"/>
  <c r="O335" i="12" s="1"/>
  <c r="I318" i="12"/>
  <c r="O318" i="12" s="1"/>
  <c r="I321" i="12"/>
  <c r="O321" i="12" s="1"/>
  <c r="I328" i="12"/>
  <c r="O328" i="12" s="1"/>
  <c r="I330" i="12"/>
  <c r="O330" i="12" s="1"/>
  <c r="I331" i="12"/>
  <c r="O331" i="12" s="1"/>
  <c r="I332" i="12"/>
  <c r="O332" i="12" s="1"/>
  <c r="I334" i="12"/>
  <c r="O334" i="12" s="1"/>
  <c r="I336" i="12"/>
  <c r="O336" i="12" s="1"/>
  <c r="I339" i="12"/>
  <c r="O339" i="12" s="1"/>
  <c r="I340" i="12"/>
  <c r="O340" i="12" s="1"/>
  <c r="I341" i="12"/>
  <c r="O341" i="12" s="1"/>
  <c r="I348" i="12"/>
  <c r="O348" i="12" s="1"/>
  <c r="I281" i="12"/>
  <c r="O281" i="12" s="1"/>
  <c r="I388" i="12"/>
  <c r="O388" i="12" s="1"/>
  <c r="I285" i="12"/>
  <c r="O285" i="12" s="1"/>
  <c r="I346" i="12"/>
  <c r="O346" i="12" s="1"/>
  <c r="I279" i="12"/>
  <c r="O279" i="12" s="1"/>
  <c r="I311" i="12"/>
  <c r="O311" i="12" s="1"/>
  <c r="I305" i="12"/>
  <c r="O305" i="12" s="1"/>
  <c r="I314" i="12"/>
  <c r="O314" i="12" s="1"/>
  <c r="I317" i="12"/>
  <c r="O317" i="12" s="1"/>
  <c r="I320" i="12"/>
  <c r="O320" i="12" s="1"/>
  <c r="I327" i="12"/>
  <c r="O327" i="12" s="1"/>
  <c r="I338" i="12"/>
  <c r="O338" i="12" s="1"/>
  <c r="I342" i="12"/>
  <c r="O342" i="12" s="1"/>
  <c r="I344" i="12"/>
  <c r="O344" i="12" s="1"/>
  <c r="I349" i="12"/>
  <c r="O349" i="12" s="1"/>
  <c r="I287" i="12"/>
  <c r="O287" i="12" s="1"/>
  <c r="I288" i="12"/>
  <c r="O288" i="12" s="1"/>
  <c r="I289" i="12"/>
  <c r="O289" i="12" s="1"/>
  <c r="I351" i="12"/>
  <c r="O351" i="12" s="1"/>
  <c r="I291" i="12"/>
  <c r="O291" i="12" s="1"/>
  <c r="I302" i="12"/>
  <c r="O302" i="12" s="1"/>
  <c r="I306" i="12"/>
  <c r="O306" i="12" s="1"/>
  <c r="I309" i="12"/>
  <c r="O309" i="12" s="1"/>
  <c r="I350" i="12"/>
  <c r="O350" i="12" s="1"/>
  <c r="I312" i="12"/>
  <c r="O312" i="12" s="1"/>
  <c r="I319" i="12"/>
  <c r="O319" i="12" s="1"/>
  <c r="I322" i="12"/>
  <c r="O322" i="12" s="1"/>
  <c r="I323" i="12"/>
  <c r="O323" i="12" s="1"/>
  <c r="I324" i="12"/>
  <c r="O324" i="12" s="1"/>
  <c r="I347" i="12"/>
  <c r="O347" i="12" s="1"/>
  <c r="I352" i="12"/>
  <c r="O352" i="12" s="1"/>
  <c r="I295" i="12"/>
  <c r="O295" i="12" s="1"/>
  <c r="I308" i="12"/>
  <c r="O308" i="12" s="1"/>
  <c r="I356" i="12"/>
  <c r="O356" i="12" s="1"/>
  <c r="I357" i="12"/>
  <c r="O357" i="12" s="1"/>
  <c r="I358" i="12"/>
  <c r="O358" i="12" s="1"/>
  <c r="I359" i="12"/>
  <c r="O359" i="12" s="1"/>
  <c r="I362" i="12"/>
  <c r="O362" i="12" s="1"/>
  <c r="I363" i="12"/>
  <c r="O363" i="12" s="1"/>
  <c r="I316" i="12"/>
  <c r="O316" i="12" s="1"/>
  <c r="I364" i="12"/>
  <c r="O364" i="12" s="1"/>
  <c r="I368" i="12"/>
  <c r="O368" i="12" s="1"/>
  <c r="I371" i="12"/>
  <c r="O371" i="12" s="1"/>
  <c r="I373" i="12"/>
  <c r="O373" i="12" s="1"/>
  <c r="I355" i="12"/>
  <c r="O355" i="12" s="1"/>
  <c r="I378" i="12"/>
  <c r="O378" i="12" s="1"/>
  <c r="I385" i="12"/>
  <c r="O385" i="12" s="1"/>
  <c r="I343" i="12"/>
  <c r="O343" i="12" s="1"/>
  <c r="I377" i="12"/>
  <c r="O377" i="12" s="1"/>
  <c r="I379" i="12"/>
  <c r="O379" i="12" s="1"/>
  <c r="I381" i="12"/>
  <c r="O381" i="12" s="1"/>
  <c r="I384" i="12"/>
  <c r="O384" i="12" s="1"/>
  <c r="I386" i="12"/>
  <c r="O386" i="12" s="1"/>
  <c r="I391" i="12"/>
  <c r="O391" i="12" s="1"/>
  <c r="I360" i="12"/>
  <c r="O360" i="12" s="1"/>
  <c r="I277" i="12"/>
  <c r="O277" i="12" s="1"/>
  <c r="I303" i="12"/>
  <c r="O303" i="12" s="1"/>
  <c r="I315" i="12"/>
  <c r="O315" i="12" s="1"/>
  <c r="I372" i="12"/>
  <c r="O372" i="12" s="1"/>
  <c r="I353" i="12"/>
  <c r="O353" i="12" s="1"/>
  <c r="I361" i="12"/>
  <c r="O361" i="12" s="1"/>
  <c r="I366" i="12"/>
  <c r="O366" i="12" s="1"/>
  <c r="I365" i="12"/>
  <c r="O365" i="12" s="1"/>
  <c r="I370" i="12"/>
  <c r="O370" i="12" s="1"/>
  <c r="I380" i="12"/>
  <c r="O380" i="12" s="1"/>
  <c r="I387" i="12"/>
  <c r="O387" i="12" s="1"/>
  <c r="I392" i="12"/>
  <c r="O392" i="12" s="1"/>
  <c r="I393" i="12"/>
  <c r="O393" i="12" s="1"/>
  <c r="I382" i="12"/>
  <c r="O382" i="12" s="1"/>
  <c r="I409" i="12"/>
  <c r="O409" i="12" s="1"/>
  <c r="I397" i="12"/>
  <c r="O397" i="12" s="1"/>
  <c r="I407" i="12"/>
  <c r="O407" i="12" s="1"/>
  <c r="I408" i="12"/>
  <c r="O408" i="12" s="1"/>
  <c r="I410" i="12"/>
  <c r="O410" i="12" s="1"/>
  <c r="I418" i="12"/>
  <c r="O418" i="12" s="1"/>
  <c r="I286" i="12"/>
  <c r="O286" i="12" s="1"/>
  <c r="I326" i="12"/>
  <c r="O326" i="12" s="1"/>
  <c r="I354" i="12"/>
  <c r="O354" i="12" s="1"/>
  <c r="I367" i="12"/>
  <c r="O367" i="12" s="1"/>
  <c r="I292" i="12"/>
  <c r="O292" i="12" s="1"/>
  <c r="I293" i="12"/>
  <c r="O293" i="12" s="1"/>
  <c r="I333" i="12"/>
  <c r="O333" i="12" s="1"/>
  <c r="I394" i="12"/>
  <c r="O394" i="12" s="1"/>
  <c r="I125" i="12"/>
  <c r="O125" i="12" s="1"/>
  <c r="I396" i="12"/>
  <c r="O396" i="12" s="1"/>
  <c r="I406" i="12"/>
  <c r="O406" i="12" s="1"/>
  <c r="I417" i="12"/>
  <c r="O417" i="12" s="1"/>
  <c r="I424" i="12"/>
  <c r="O424" i="12" s="1"/>
  <c r="I633" i="12"/>
  <c r="O633" i="12" s="1"/>
  <c r="I210" i="12"/>
  <c r="O210" i="12" s="1"/>
  <c r="I296" i="12"/>
  <c r="O296" i="12" s="1"/>
  <c r="I374" i="12"/>
  <c r="O374" i="12" s="1"/>
  <c r="I376" i="12"/>
  <c r="O376" i="12" s="1"/>
  <c r="I375" i="12"/>
  <c r="O375" i="12" s="1"/>
  <c r="I399" i="12"/>
  <c r="O399" i="12" s="1"/>
  <c r="I411" i="12"/>
  <c r="O411" i="12" s="1"/>
  <c r="I414" i="12"/>
  <c r="O414" i="12" s="1"/>
  <c r="I415" i="12"/>
  <c r="O415" i="12" s="1"/>
  <c r="I422" i="12"/>
  <c r="O422" i="12" s="1"/>
  <c r="I425" i="12"/>
  <c r="O425" i="12" s="1"/>
  <c r="I426" i="12"/>
  <c r="O426" i="12" s="1"/>
  <c r="I427" i="12"/>
  <c r="O427" i="12" s="1"/>
  <c r="I428" i="12"/>
  <c r="O428" i="12" s="1"/>
  <c r="I402" i="12"/>
  <c r="O402" i="12" s="1"/>
  <c r="I403" i="12"/>
  <c r="O403" i="12" s="1"/>
  <c r="I413" i="12"/>
  <c r="O413" i="12" s="1"/>
  <c r="I433" i="12"/>
  <c r="O433" i="12" s="1"/>
  <c r="I431" i="12"/>
  <c r="O431" i="12" s="1"/>
  <c r="I369" i="12"/>
  <c r="O369" i="12" s="1"/>
  <c r="I389" i="12"/>
  <c r="O389" i="12" s="1"/>
  <c r="I429" i="12"/>
  <c r="O429" i="12" s="1"/>
  <c r="I452" i="12"/>
  <c r="O452" i="12" s="1"/>
  <c r="I453" i="12"/>
  <c r="O453" i="12" s="1"/>
  <c r="I444" i="12"/>
  <c r="O444" i="12" s="1"/>
  <c r="I642" i="12"/>
  <c r="O642" i="12" s="1"/>
  <c r="I645" i="12"/>
  <c r="O645" i="12" s="1"/>
  <c r="I383" i="12"/>
  <c r="O383" i="12" s="1"/>
  <c r="I416" i="12"/>
  <c r="O416" i="12" s="1"/>
  <c r="I420" i="12"/>
  <c r="O420" i="12" s="1"/>
  <c r="I421" i="12"/>
  <c r="O421" i="12" s="1"/>
  <c r="I395" i="12"/>
  <c r="O395" i="12" s="1"/>
  <c r="I430" i="12"/>
  <c r="O430" i="12" s="1"/>
  <c r="I441" i="12"/>
  <c r="O441" i="12" s="1"/>
  <c r="I443" i="12"/>
  <c r="O443" i="12" s="1"/>
  <c r="I454" i="12"/>
  <c r="O454" i="12" s="1"/>
  <c r="I432" i="12"/>
  <c r="O432" i="12" s="1"/>
  <c r="I450" i="12"/>
  <c r="O450" i="12" s="1"/>
  <c r="I451" i="12"/>
  <c r="O451" i="12" s="1"/>
  <c r="I476" i="12"/>
  <c r="O476" i="12" s="1"/>
  <c r="I419" i="12"/>
  <c r="O419" i="12" s="1"/>
  <c r="I400" i="12"/>
  <c r="O400" i="12" s="1"/>
  <c r="I439" i="12"/>
  <c r="O439" i="12" s="1"/>
  <c r="I448" i="12"/>
  <c r="O448" i="12" s="1"/>
  <c r="I455" i="12"/>
  <c r="O455" i="12" s="1"/>
  <c r="I456" i="12"/>
  <c r="O456" i="12" s="1"/>
  <c r="I458" i="12"/>
  <c r="O458" i="12" s="1"/>
  <c r="I463" i="12"/>
  <c r="O463" i="12" s="1"/>
  <c r="I468" i="12"/>
  <c r="O468" i="12" s="1"/>
  <c r="I469" i="12"/>
  <c r="O469" i="12" s="1"/>
  <c r="I471" i="12"/>
  <c r="O471" i="12" s="1"/>
  <c r="I472" i="12"/>
  <c r="O472" i="12" s="1"/>
  <c r="I481" i="12"/>
  <c r="O481" i="12" s="1"/>
  <c r="I461" i="12"/>
  <c r="O461" i="12" s="1"/>
  <c r="I486" i="12"/>
  <c r="O486" i="12" s="1"/>
  <c r="I507" i="12"/>
  <c r="O507" i="12" s="1"/>
  <c r="I423" i="12"/>
  <c r="O423" i="12" s="1"/>
  <c r="I390" i="12"/>
  <c r="O390" i="12" s="1"/>
  <c r="I345" i="12"/>
  <c r="O345" i="12" s="1"/>
  <c r="I445" i="12"/>
  <c r="O445" i="12" s="1"/>
  <c r="I462" i="12"/>
  <c r="O462" i="12" s="1"/>
  <c r="I467" i="12"/>
  <c r="O467" i="12" s="1"/>
  <c r="I477" i="12"/>
  <c r="O477" i="12" s="1"/>
  <c r="I488" i="12"/>
  <c r="O488" i="12" s="1"/>
  <c r="I489" i="12"/>
  <c r="O489" i="12" s="1"/>
  <c r="I490" i="12"/>
  <c r="O490" i="12" s="1"/>
  <c r="I501" i="12"/>
  <c r="O501" i="12" s="1"/>
  <c r="I503" i="12"/>
  <c r="O503" i="12" s="1"/>
  <c r="I639" i="12"/>
  <c r="O639" i="12" s="1"/>
  <c r="I294" i="12"/>
  <c r="O294" i="12" s="1"/>
  <c r="I437" i="12"/>
  <c r="O437" i="12" s="1"/>
  <c r="I440" i="12"/>
  <c r="O440" i="12" s="1"/>
  <c r="I412" i="12"/>
  <c r="O412" i="12" s="1"/>
  <c r="I434" i="12"/>
  <c r="O434" i="12" s="1"/>
  <c r="I465" i="12"/>
  <c r="O465" i="12" s="1"/>
  <c r="I436" i="12"/>
  <c r="O436" i="12" s="1"/>
  <c r="I460" i="12"/>
  <c r="O460" i="12" s="1"/>
  <c r="I478" i="12"/>
  <c r="O478" i="12" s="1"/>
  <c r="I447" i="12"/>
  <c r="O447" i="12" s="1"/>
  <c r="I499" i="12"/>
  <c r="O499" i="12" s="1"/>
  <c r="I493" i="12"/>
  <c r="O493" i="12" s="1"/>
  <c r="I519" i="12"/>
  <c r="O519" i="12" s="1"/>
  <c r="I506" i="12"/>
  <c r="O506" i="12" s="1"/>
  <c r="I307" i="12"/>
  <c r="O307" i="12" s="1"/>
  <c r="I398" i="12"/>
  <c r="O398" i="12" s="1"/>
  <c r="I405" i="12"/>
  <c r="O405" i="12" s="1"/>
  <c r="I473" i="12"/>
  <c r="O473" i="12" s="1"/>
  <c r="I449" i="12"/>
  <c r="O449" i="12" s="1"/>
  <c r="I466" i="12"/>
  <c r="O466" i="12" s="1"/>
  <c r="I482" i="12"/>
  <c r="O482" i="12" s="1"/>
  <c r="I337" i="12"/>
  <c r="O337" i="12" s="1"/>
  <c r="I401" i="12"/>
  <c r="O401" i="12" s="1"/>
  <c r="I446" i="12"/>
  <c r="O446" i="12" s="1"/>
  <c r="I459" i="12"/>
  <c r="O459" i="12" s="1"/>
  <c r="I479" i="12"/>
  <c r="O479" i="12" s="1"/>
  <c r="I480" i="12"/>
  <c r="O480" i="12" s="1"/>
  <c r="I483" i="12"/>
  <c r="O483" i="12" s="1"/>
  <c r="I484" i="12"/>
  <c r="O484" i="12" s="1"/>
  <c r="I485" i="12"/>
  <c r="O485" i="12" s="1"/>
  <c r="I491" i="12"/>
  <c r="O491" i="12" s="1"/>
  <c r="I492" i="12"/>
  <c r="O492" i="12" s="1"/>
  <c r="I497" i="12"/>
  <c r="O497" i="12" s="1"/>
  <c r="I504" i="12"/>
  <c r="O504" i="12" s="1"/>
  <c r="I508" i="12"/>
  <c r="O508" i="12" s="1"/>
  <c r="I502" i="12"/>
  <c r="O502" i="12" s="1"/>
  <c r="I505" i="12"/>
  <c r="O505" i="12" s="1"/>
  <c r="I509" i="12"/>
  <c r="O509" i="12" s="1"/>
  <c r="I511" i="12"/>
  <c r="O511" i="12" s="1"/>
  <c r="I513" i="12"/>
  <c r="O513" i="12" s="1"/>
  <c r="I514" i="12"/>
  <c r="O514" i="12" s="1"/>
  <c r="I516" i="12"/>
  <c r="O516" i="12" s="1"/>
  <c r="I515" i="12"/>
  <c r="O515" i="12" s="1"/>
  <c r="I442" i="12"/>
  <c r="O442" i="12" s="1"/>
  <c r="I457" i="12"/>
  <c r="O457" i="12" s="1"/>
  <c r="I487" i="12"/>
  <c r="O487" i="12" s="1"/>
  <c r="I518" i="12"/>
  <c r="O518" i="12" s="1"/>
  <c r="I510" i="12"/>
  <c r="O510" i="12" s="1"/>
  <c r="I438" i="12"/>
  <c r="O438" i="12" s="1"/>
  <c r="I517" i="12"/>
  <c r="O517" i="12" s="1"/>
  <c r="I520" i="12"/>
  <c r="O520" i="12" s="1"/>
  <c r="I522" i="12"/>
  <c r="O522" i="12" s="1"/>
  <c r="I523" i="12"/>
  <c r="O523" i="12" s="1"/>
  <c r="I524" i="12"/>
  <c r="O524" i="12" s="1"/>
  <c r="I525" i="12"/>
  <c r="O525" i="12" s="1"/>
  <c r="I435" i="12"/>
  <c r="O435" i="12" s="1"/>
  <c r="I498" i="12"/>
  <c r="O498" i="12" s="1"/>
  <c r="I500" i="12"/>
  <c r="O500" i="12" s="1"/>
  <c r="I512" i="12"/>
  <c r="O512" i="12" s="1"/>
  <c r="I464" i="12"/>
  <c r="O464" i="12" s="1"/>
  <c r="I404" i="12"/>
  <c r="O404" i="12" s="1"/>
  <c r="I527" i="12"/>
  <c r="O527" i="12" s="1"/>
  <c r="I538" i="12"/>
  <c r="O538" i="12" s="1"/>
  <c r="I654" i="12"/>
  <c r="O654" i="12" s="1"/>
  <c r="I533" i="12"/>
  <c r="O533" i="12" s="1"/>
  <c r="I658" i="12"/>
  <c r="O658" i="12" s="1"/>
  <c r="I666" i="12"/>
  <c r="O666" i="12" s="1"/>
  <c r="I542" i="12"/>
  <c r="O542" i="12" s="1"/>
  <c r="I671" i="12"/>
  <c r="O671" i="12" s="1"/>
  <c r="I670" i="12"/>
  <c r="O670" i="12" s="1"/>
  <c r="I646" i="12"/>
  <c r="O646" i="12" s="1"/>
  <c r="I669" i="12"/>
  <c r="O669" i="12" s="1"/>
  <c r="I664" i="12"/>
  <c r="O664" i="12" s="1"/>
  <c r="I526" i="12"/>
  <c r="O526" i="12" s="1"/>
  <c r="I532" i="12"/>
  <c r="O532" i="12" s="1"/>
  <c r="I534" i="12"/>
  <c r="O534" i="12" s="1"/>
  <c r="I539" i="12"/>
  <c r="O539" i="12" s="1"/>
  <c r="I546" i="12"/>
  <c r="O546" i="12" s="1"/>
  <c r="I541" i="12"/>
  <c r="O541" i="12" s="1"/>
  <c r="I672" i="12"/>
  <c r="O672" i="12" s="1"/>
  <c r="I545" i="12"/>
  <c r="O545" i="12" s="1"/>
  <c r="I547" i="12"/>
  <c r="O547" i="12" s="1"/>
  <c r="I548" i="12"/>
  <c r="O548" i="12" s="1"/>
  <c r="I550" i="12"/>
  <c r="O550" i="12" s="1"/>
  <c r="I551" i="12"/>
  <c r="O551" i="12" s="1"/>
  <c r="I553" i="12"/>
  <c r="O553" i="12" s="1"/>
  <c r="I556" i="12"/>
  <c r="O556" i="12" s="1"/>
  <c r="I560" i="12"/>
  <c r="O560" i="12" s="1"/>
  <c r="I562" i="12"/>
  <c r="O562" i="12" s="1"/>
  <c r="I552" i="12"/>
  <c r="O552" i="12" s="1"/>
  <c r="I561" i="12"/>
  <c r="O561" i="12" s="1"/>
  <c r="I574" i="12"/>
  <c r="O574" i="12" s="1"/>
  <c r="I537" i="12"/>
  <c r="O537" i="12" s="1"/>
  <c r="I650" i="12"/>
  <c r="O650" i="12" s="1"/>
  <c r="I651" i="12"/>
  <c r="O651" i="12" s="1"/>
  <c r="I521" i="12"/>
  <c r="O521" i="12" s="1"/>
  <c r="I496" i="12"/>
  <c r="O496" i="12" s="1"/>
  <c r="I563" i="12"/>
  <c r="O563" i="12" s="1"/>
  <c r="I528" i="12"/>
  <c r="O528" i="12" s="1"/>
  <c r="I494" i="12"/>
  <c r="O494" i="12" s="1"/>
  <c r="I529" i="12"/>
  <c r="O529" i="12" s="1"/>
  <c r="I536" i="12"/>
  <c r="O536" i="12" s="1"/>
  <c r="I475" i="12"/>
  <c r="O475" i="12" s="1"/>
  <c r="I554" i="12"/>
  <c r="O554" i="12" s="1"/>
  <c r="I568" i="12"/>
  <c r="O568" i="12" s="1"/>
  <c r="I557" i="12"/>
  <c r="O557" i="12" s="1"/>
  <c r="I566" i="12"/>
  <c r="O566" i="12" s="1"/>
  <c r="I572" i="12"/>
  <c r="O572" i="12" s="1"/>
  <c r="I470" i="12"/>
  <c r="O470" i="12" s="1"/>
  <c r="I543" i="12"/>
  <c r="O543" i="12" s="1"/>
  <c r="I544" i="12"/>
  <c r="O544" i="12" s="1"/>
  <c r="I573" i="12"/>
  <c r="O573" i="12" s="1"/>
  <c r="I558" i="12"/>
  <c r="O558" i="12" s="1"/>
  <c r="I576" i="12"/>
  <c r="O576" i="12" s="1"/>
  <c r="I559" i="12"/>
  <c r="O559" i="12" s="1"/>
  <c r="I583" i="12"/>
  <c r="O583" i="12" s="1"/>
  <c r="I530" i="12"/>
  <c r="O530" i="12" s="1"/>
  <c r="I531" i="12"/>
  <c r="O531" i="12" s="1"/>
  <c r="I577" i="12"/>
  <c r="O577" i="12" s="1"/>
  <c r="I495" i="12"/>
  <c r="O495" i="12" s="1"/>
  <c r="I540" i="12"/>
  <c r="O540" i="12" s="1"/>
  <c r="I579" i="12"/>
  <c r="O579" i="12" s="1"/>
  <c r="I564" i="12"/>
  <c r="O564" i="12" s="1"/>
  <c r="I584" i="12"/>
  <c r="O584" i="12" s="1"/>
  <c r="I586" i="12"/>
  <c r="O586" i="12" s="1"/>
  <c r="I549" i="12"/>
  <c r="O549" i="12" s="1"/>
  <c r="I575" i="12"/>
  <c r="O575" i="12" s="1"/>
  <c r="I535" i="12"/>
  <c r="O535" i="12" s="1"/>
  <c r="I571" i="12"/>
  <c r="O571" i="12" s="1"/>
  <c r="I578" i="12"/>
  <c r="O578" i="12" s="1"/>
  <c r="I581" i="12"/>
  <c r="O581" i="12" s="1"/>
  <c r="I555" i="12"/>
  <c r="O555" i="12" s="1"/>
  <c r="I582" i="12"/>
  <c r="O582" i="12" s="1"/>
  <c r="I585" i="12"/>
  <c r="O585" i="12" s="1"/>
  <c r="I602" i="12"/>
  <c r="O602" i="12" s="1"/>
  <c r="I588" i="12"/>
  <c r="O588" i="12" s="1"/>
  <c r="I580" i="12"/>
  <c r="O580" i="12" s="1"/>
  <c r="I587" i="12"/>
  <c r="O587" i="12" s="1"/>
  <c r="I590" i="12"/>
  <c r="O590" i="12" s="1"/>
  <c r="I589" i="12"/>
  <c r="O589" i="12" s="1"/>
  <c r="I591" i="12"/>
  <c r="O591" i="12" s="1"/>
  <c r="I597" i="12"/>
  <c r="O597" i="12" s="1"/>
  <c r="I598" i="12"/>
  <c r="O598" i="12" s="1"/>
  <c r="I599" i="12"/>
  <c r="O599" i="12" s="1"/>
  <c r="I567" i="12"/>
  <c r="O567" i="12" s="1"/>
  <c r="I592" i="12"/>
  <c r="O592" i="12" s="1"/>
  <c r="I593" i="12"/>
  <c r="O593" i="12" s="1"/>
  <c r="I570" i="12"/>
  <c r="O570" i="12" s="1"/>
  <c r="I594" i="12"/>
  <c r="O594" i="12" s="1"/>
  <c r="I595" i="12"/>
  <c r="O595" i="12" s="1"/>
  <c r="I596" i="12"/>
  <c r="O596" i="12" s="1"/>
  <c r="I474" i="12"/>
  <c r="O474" i="12" s="1"/>
  <c r="I603" i="12"/>
  <c r="O603" i="12" s="1"/>
  <c r="I610" i="12"/>
  <c r="O610" i="12" s="1"/>
  <c r="I612" i="12"/>
  <c r="O612" i="12" s="1"/>
  <c r="I613" i="12"/>
  <c r="O613" i="12" s="1"/>
  <c r="I606" i="12"/>
  <c r="O606" i="12" s="1"/>
  <c r="I607" i="12"/>
  <c r="O607" i="12" s="1"/>
  <c r="I615" i="12"/>
  <c r="O615" i="12" s="1"/>
  <c r="I609" i="12"/>
  <c r="O609" i="12" s="1"/>
  <c r="I608" i="12"/>
  <c r="O608" i="12" s="1"/>
  <c r="I565" i="12"/>
  <c r="O565" i="12" s="1"/>
  <c r="I614" i="12"/>
  <c r="O614" i="12" s="1"/>
  <c r="I600" i="12"/>
  <c r="O600" i="12" s="1"/>
  <c r="I618" i="12"/>
  <c r="O618" i="12" s="1"/>
  <c r="I624" i="12"/>
  <c r="O624" i="12" s="1"/>
  <c r="I622" i="12"/>
  <c r="O622" i="12" s="1"/>
  <c r="I620" i="12"/>
  <c r="O620" i="12" s="1"/>
  <c r="I625" i="12"/>
  <c r="O625" i="12" s="1"/>
  <c r="I569" i="12"/>
  <c r="O569" i="12" s="1"/>
  <c r="I605" i="12"/>
  <c r="O605" i="12" s="1"/>
  <c r="I611" i="12"/>
  <c r="O611" i="12" s="1"/>
  <c r="I616" i="12"/>
  <c r="O616" i="12" s="1"/>
  <c r="I617" i="12"/>
  <c r="O617" i="12" s="1"/>
  <c r="I619" i="12"/>
  <c r="O619" i="12" s="1"/>
  <c r="I621" i="12"/>
  <c r="O621" i="12" s="1"/>
  <c r="I629" i="12"/>
  <c r="O629" i="12" s="1"/>
  <c r="I626" i="12"/>
  <c r="O626" i="12" s="1"/>
  <c r="I628" i="12"/>
  <c r="O628" i="12" s="1"/>
  <c r="I630" i="12"/>
  <c r="O630" i="12" s="1"/>
  <c r="I632" i="12"/>
  <c r="O632" i="12" s="1"/>
  <c r="I636" i="12"/>
  <c r="O636" i="12" s="1"/>
  <c r="I634" i="12"/>
  <c r="O634" i="12" s="1"/>
  <c r="I623" i="12"/>
  <c r="O623" i="12" s="1"/>
  <c r="I638" i="12"/>
  <c r="O638" i="12" s="1"/>
  <c r="I604" i="12"/>
  <c r="O604" i="12" s="1"/>
  <c r="I637" i="12"/>
  <c r="O637" i="12" s="1"/>
  <c r="I635" i="12"/>
  <c r="O635" i="12" s="1"/>
  <c r="I640" i="12"/>
  <c r="O640" i="12" s="1"/>
  <c r="I627" i="12"/>
  <c r="O627" i="12" s="1"/>
  <c r="I641" i="12"/>
  <c r="O641" i="12" s="1"/>
  <c r="I647" i="12"/>
  <c r="O647" i="12" s="1"/>
  <c r="I643" i="12"/>
  <c r="O643" i="12" s="1"/>
  <c r="I648" i="12"/>
  <c r="O648" i="12" s="1"/>
  <c r="I649" i="12"/>
  <c r="O649" i="12" s="1"/>
  <c r="I652" i="12"/>
  <c r="O652" i="12" s="1"/>
  <c r="I631" i="12"/>
  <c r="O631" i="12" s="1"/>
  <c r="I653" i="12"/>
  <c r="O653" i="12" s="1"/>
  <c r="I663" i="12"/>
  <c r="O663" i="12" s="1"/>
  <c r="I659" i="12"/>
  <c r="O659" i="12" s="1"/>
  <c r="I660" i="12"/>
  <c r="O660" i="12" s="1"/>
  <c r="I661" i="12"/>
  <c r="O661" i="12" s="1"/>
  <c r="I662" i="12"/>
  <c r="O662" i="12" s="1"/>
  <c r="I667" i="12"/>
  <c r="O667" i="12" s="1"/>
  <c r="I674" i="12"/>
  <c r="O674" i="12" s="1"/>
  <c r="I665" i="12"/>
  <c r="O665" i="12" s="1"/>
  <c r="I657" i="12"/>
  <c r="O657" i="12" s="1"/>
  <c r="I668" i="12"/>
  <c r="O668" i="12" s="1"/>
  <c r="I655" i="12"/>
  <c r="O655" i="12" s="1"/>
  <c r="I656" i="12"/>
  <c r="O656" i="12" s="1"/>
  <c r="I673" i="12"/>
  <c r="O673" i="12" s="1"/>
  <c r="I675" i="12"/>
  <c r="O675" i="12" s="1"/>
  <c r="I676" i="12"/>
  <c r="O676" i="12" s="1"/>
  <c r="I677" i="12"/>
  <c r="O677" i="12" s="1"/>
  <c r="I678" i="12"/>
  <c r="O678" i="12" s="1"/>
  <c r="I679" i="12"/>
  <c r="O679" i="12" s="1"/>
  <c r="I680" i="12"/>
  <c r="O680" i="12" s="1"/>
  <c r="I681" i="12"/>
  <c r="O681" i="12" s="1"/>
  <c r="I682" i="12"/>
  <c r="O682" i="12" s="1"/>
  <c r="I683" i="12"/>
  <c r="O683" i="12" s="1"/>
  <c r="I2" i="12"/>
  <c r="O2" i="12" s="1"/>
  <c r="F22" i="8"/>
  <c r="F23" i="8"/>
  <c r="F24" i="8"/>
  <c r="F25" i="8"/>
  <c r="F26" i="8"/>
  <c r="F27" i="8"/>
  <c r="F28" i="8"/>
  <c r="F21" i="8"/>
  <c r="F12" i="8"/>
  <c r="F8" i="8"/>
  <c r="F4" i="8"/>
  <c r="F5" i="8"/>
  <c r="F3" i="8"/>
  <c r="G3" i="8"/>
  <c r="F37" i="8"/>
  <c r="G37" i="8" s="1"/>
  <c r="F36" i="8"/>
  <c r="G36" i="8" s="1"/>
  <c r="F30" i="8"/>
  <c r="G30" i="8" s="1"/>
  <c r="F20" i="8"/>
  <c r="G20" i="8" s="1"/>
  <c r="F19" i="8"/>
  <c r="G19" i="8" s="1"/>
  <c r="F15" i="8"/>
  <c r="G15" i="8" s="1"/>
  <c r="F13" i="8"/>
  <c r="G12" i="8" s="1"/>
  <c r="F11" i="8"/>
  <c r="G11" i="8" s="1"/>
  <c r="F9" i="8"/>
  <c r="G8" i="8" s="1"/>
  <c r="F6" i="8"/>
  <c r="G4" i="8" s="1"/>
</calcChain>
</file>

<file path=xl/sharedStrings.xml><?xml version="1.0" encoding="utf-8"?>
<sst xmlns="http://schemas.openxmlformats.org/spreadsheetml/2006/main" count="11072" uniqueCount="4606">
  <si>
    <t>APOYO A LA SUPERVISIÓN</t>
  </si>
  <si>
    <t>GERENTE</t>
  </si>
  <si>
    <t>OMAR RUBIANO CASTRO</t>
  </si>
  <si>
    <t>ALCALDE</t>
  </si>
  <si>
    <t xml:space="preserve">JUSTICIA SOCIAL </t>
  </si>
  <si>
    <t>FERNEY VASQUEZ MORENO</t>
  </si>
  <si>
    <t>PABLO ANDRES PINTO ZARAMA</t>
  </si>
  <si>
    <t>PROFESIONAL</t>
  </si>
  <si>
    <t>FABIAN OSWALDO HERRERA REYES</t>
  </si>
  <si>
    <t>FRANCISCO LEONARDO RODRIGUEZ PEÑALOZA</t>
  </si>
  <si>
    <t>JOSE ELKIN OLIVERA HURTADO</t>
  </si>
  <si>
    <t>TÉCNICO</t>
  </si>
  <si>
    <t>DIANA CAROLINA FORERO JIMENEZ</t>
  </si>
  <si>
    <t>CRISTIAN CAMILO LAGUNA AVENDAÑO</t>
  </si>
  <si>
    <t>HEIDY TATIANA GORDO RINCON</t>
  </si>
  <si>
    <t>SEGURIDAD</t>
  </si>
  <si>
    <t>CARLOS ALBERTO MELENDEZ CAICEDO</t>
  </si>
  <si>
    <t>PAOLA ANDREA RODRIGUEZ RINCON</t>
  </si>
  <si>
    <t>JORGE MARIO DIAZ OCAMPO</t>
  </si>
  <si>
    <t>ROSALBA DAZA PARRA</t>
  </si>
  <si>
    <t>ANGIE CATALINA DUEÑAS URBINA</t>
  </si>
  <si>
    <t>INGENIERA INDUSTRIAL</t>
  </si>
  <si>
    <t>OSCAR DAVID DIAZ MAULEDOUX</t>
  </si>
  <si>
    <t>KAREN ROCIO REYES GIL</t>
  </si>
  <si>
    <t>ABOGADO</t>
  </si>
  <si>
    <t>ANDRES DAVID MANCERA ROJAS</t>
  </si>
  <si>
    <t>YOHN FREDY ROJAS LADINO</t>
  </si>
  <si>
    <t>JUAN DAVID LINARES GARZON</t>
  </si>
  <si>
    <t>TEJIDO SOCIAL</t>
  </si>
  <si>
    <t>HERMES CAVIEDES MORENO</t>
  </si>
  <si>
    <t>SARA ISABEL GOMEZ SANCHEZ</t>
  </si>
  <si>
    <t>PEDAGOGA</t>
  </si>
  <si>
    <t>LUIS FERNANDO SOLIS BERMUDEZ</t>
  </si>
  <si>
    <t>YADY ANDREA BAREÑO RUIZ</t>
  </si>
  <si>
    <t>MONICA ALEJANDRA BERNAL FORIGUA</t>
  </si>
  <si>
    <t>RUBEN ANTONIO PAZ CASTILLO</t>
  </si>
  <si>
    <t>JOSE FRANCISCO IBALDE IBARRA</t>
  </si>
  <si>
    <t>SONIA ALEJANDRA DAZA ARIAS</t>
  </si>
  <si>
    <t>3 AÑOS</t>
  </si>
  <si>
    <t>JHON SEBASTIÁN GUATAVITA CANO</t>
  </si>
  <si>
    <t>ELIANA MARCELA MONROY NAGLES</t>
  </si>
  <si>
    <t>JUAN JOSE URIBE SIERRA</t>
  </si>
  <si>
    <t>ALFONSO VARGAS ROMERO</t>
  </si>
  <si>
    <t>TERRITORIO CONFIABLE</t>
  </si>
  <si>
    <t>PSICOLOGO</t>
  </si>
  <si>
    <t>JHON JAIRO ACUÑA PEREZ</t>
  </si>
  <si>
    <t>LUCELLYS AVELINA CURIEL NARVAEZ</t>
  </si>
  <si>
    <t>PSICÓLOGA</t>
  </si>
  <si>
    <t>JUAN CARLOS PIÑEROS USGAME</t>
  </si>
  <si>
    <t>DIANA MARCELA LEMUS PRADO</t>
  </si>
  <si>
    <t>TECNICO</t>
  </si>
  <si>
    <t>MIGUEL ANGEL CLAVIJO COLORADO</t>
  </si>
  <si>
    <t>GLORIA INES BECERRA MORALES</t>
  </si>
  <si>
    <t>ANA ELVIA GARCIA HERRERA</t>
  </si>
  <si>
    <t>LINA SUGGEY RUIZ RIVERA</t>
  </si>
  <si>
    <t>EDGAR DANILO LOPEZ CANO</t>
  </si>
  <si>
    <t>JAVIER ENRIQUE VARGAS SARMIENTO</t>
  </si>
  <si>
    <t>BACHILLER</t>
  </si>
  <si>
    <t>MARTHA INES TRIANA VIGOYA</t>
  </si>
  <si>
    <t>JAVIER MAURICIO FERNÁNDEZ URREGO</t>
  </si>
  <si>
    <t>FERNEY ALEJANDRO HERRERA VEGA</t>
  </si>
  <si>
    <t>LUIS FERNANDO RAMOS CORTES</t>
  </si>
  <si>
    <t>ERIKA PAOLA ACOSTA GUTIERREZ</t>
  </si>
  <si>
    <t>YEIMY YULVANIA RODRIGUEZ VARGAS</t>
  </si>
  <si>
    <t>FLOR MARIA VARGAS MESA</t>
  </si>
  <si>
    <t>WILLIAM WILCHES GOMEZ</t>
  </si>
  <si>
    <t>YEHIMI KATHERINE RODRIGUEZ GONZALEZ</t>
  </si>
  <si>
    <t>INGRID JULIETH PINZON SOLER</t>
  </si>
  <si>
    <t xml:space="preserve">MAS OPORTUNIDADES </t>
  </si>
  <si>
    <t>WILSON MAURICIO YANGUMA LOZANO</t>
  </si>
  <si>
    <t>GIOVANNI CANCINO CONTENTO</t>
  </si>
  <si>
    <t>JUAN ALEXANDER URREGO MONTAÑA</t>
  </si>
  <si>
    <t>JONATHAN ARMANDO BOSIGAS MALAGON</t>
  </si>
  <si>
    <t>OLGA LUCIA LADINO HERRERA</t>
  </si>
  <si>
    <t>LUIS ALBERTO SALGADO CARVAJAL</t>
  </si>
  <si>
    <t>ANA ESTHER MUÑOZ ARIAS</t>
  </si>
  <si>
    <t>ANDRES SEDANO ZULUAGA</t>
  </si>
  <si>
    <t>LILIANA ESPITIA VIVEROS</t>
  </si>
  <si>
    <t>MONICA PATRICIA GUARNIZO DIAZ</t>
  </si>
  <si>
    <t>ELKIN DARIO SANCHEZ BARAJAS</t>
  </si>
  <si>
    <t>KEVIN SEBASTIAN SALAZAR GONZALEZ</t>
  </si>
  <si>
    <t>HENRY ALEJANDRO GONZALEZ PARRA</t>
  </si>
  <si>
    <t>KEVIN HERNAN BUITRAGO TORRES</t>
  </si>
  <si>
    <t>MILTON ALEXANDER VIVEROS CAICEDO</t>
  </si>
  <si>
    <t>NATALIA MARIN ANDRADE</t>
  </si>
  <si>
    <t>ANA MARÍA CALDERON PALACIOS</t>
  </si>
  <si>
    <t>OLGA LUCIA ZAWADZKY CASTILLO</t>
  </si>
  <si>
    <t>LUIS ALBERTO DIAZ MORA</t>
  </si>
  <si>
    <t>LUIS ORLANDO ABRIL MALPICA</t>
  </si>
  <si>
    <t>NATALY ALEJANDRA SANABRIA COTACIO</t>
  </si>
  <si>
    <t>CULTURA</t>
  </si>
  <si>
    <t>SILKA PATRICIA BARROS RIVADENEIRA</t>
  </si>
  <si>
    <t>JOSE JAVIER GONZÁLEZ FONSECA</t>
  </si>
  <si>
    <t>SANTIAGO STEVEN MERCHAN ARAQUE</t>
  </si>
  <si>
    <t>2 AÑOS</t>
  </si>
  <si>
    <t>JUAN PABLO ESCOBAR ROA</t>
  </si>
  <si>
    <t>JEISSON ANDRES MAYORGA RIVAS</t>
  </si>
  <si>
    <t>LEIDY DAYANA SALAZAR PARDO</t>
  </si>
  <si>
    <t>JOSE ANTONIO PAEZ CAÑON</t>
  </si>
  <si>
    <t>JARBIN STIVEN JIMENEZ MURILLO</t>
  </si>
  <si>
    <t>NIKO STHEVE ANDRADE JIMENEZ</t>
  </si>
  <si>
    <t>DIEGO FABIAN TORRES SALINA</t>
  </si>
  <si>
    <t>ANDERSON DANIEL PINILLA CRUZ</t>
  </si>
  <si>
    <t>JAIRO HUMBERTO GALVIS MALAVER</t>
  </si>
  <si>
    <t>MARIAN DAYANA SARMIENTO PULIDO</t>
  </si>
  <si>
    <t>ROIBER LUIS BARRIOS GALARCIO</t>
  </si>
  <si>
    <t>MARYI LISBETH TORRES DUCUARA</t>
  </si>
  <si>
    <t>PABLO FERNANDO CASTELBLANCO MELO</t>
  </si>
  <si>
    <t>JORGE ANDRES CASTILLO NEIZA</t>
  </si>
  <si>
    <t>ROSA SUJEY GIL AGUILLON</t>
  </si>
  <si>
    <t>ANGEL PRIMO RENTERIA OBREGON</t>
  </si>
  <si>
    <t>ANGIE LORENA GONZALEZ ZAPATA</t>
  </si>
  <si>
    <t>MARYSOL CIFUENTES POVEDA</t>
  </si>
  <si>
    <t>CRISTIAN CAMILO GARCIA DURAN</t>
  </si>
  <si>
    <t xml:space="preserve">EDUCACION </t>
  </si>
  <si>
    <t>LUZ JANETH MORENO OTALORA</t>
  </si>
  <si>
    <t>ROSA ELENA PAEZ GONZALEZ</t>
  </si>
  <si>
    <t>CESAR AUGUSTO PAIBA ARDILA</t>
  </si>
  <si>
    <t>JULIANA MARIA RIOS ACOSTA</t>
  </si>
  <si>
    <t>ARLEY FORERO CARDENAS</t>
  </si>
  <si>
    <t>YENCY MAYERLY GUARIN BAQUERO</t>
  </si>
  <si>
    <t>JAIME ANDRES JIMENEZ POLANIA</t>
  </si>
  <si>
    <t>MANUEL FERNANDO PACHÓN SANTANA</t>
  </si>
  <si>
    <t>BRIAN ARTURO CAMELO NIÑO</t>
  </si>
  <si>
    <t>LINA MARCELA CASADIEGO MERCHAN</t>
  </si>
  <si>
    <t>JUAN PABLO PRIAS SARMIENTO</t>
  </si>
  <si>
    <t>EMMA VIVIANA BERMUDEZ GARZON</t>
  </si>
  <si>
    <t>MAURICIO RENE OSORIO USECHE</t>
  </si>
  <si>
    <t>ARQUITECTO</t>
  </si>
  <si>
    <t>NATHALY COLLAZOS LOAIZA</t>
  </si>
  <si>
    <t>ERIS ENRIQUE ROJAS MEJIA</t>
  </si>
  <si>
    <t>EDUARDO ANDRES BAQUERO TELLEZ</t>
  </si>
  <si>
    <t>JAIDER ARIEL DIAZ HERNANDEZ</t>
  </si>
  <si>
    <t>LILIANA LOSADA FERNANDEZ</t>
  </si>
  <si>
    <t>PRODUCTIVIDAD</t>
  </si>
  <si>
    <t>YORX NICOLAS FEDERICO GORDILLO LEON</t>
  </si>
  <si>
    <t>DANIEL ENRIQUE GONZALEZ PAVAS</t>
  </si>
  <si>
    <t>ANDY ALBERTO HERNANDEZ SUAREZ</t>
  </si>
  <si>
    <t>JUAN SEBASTIAN CORAL ARTEAGA</t>
  </si>
  <si>
    <t>ERWIN CASTILLO TENORIO</t>
  </si>
  <si>
    <t>ELIANA LIZETH VILLAR LEON</t>
  </si>
  <si>
    <t xml:space="preserve">ALEXANDER BARRETO CALDERON </t>
  </si>
  <si>
    <t xml:space="preserve">SANDRA PATRICIA PEREZ PALACIO </t>
  </si>
  <si>
    <t>BRIAM BRITO POLO</t>
  </si>
  <si>
    <t>DIEGO FERNANDO ANGULO VILLALBA</t>
  </si>
  <si>
    <t>LAURA CAROLINA OLAYA TORRES</t>
  </si>
  <si>
    <t>ISABEL SANCHEZ RODRIGUEZ</t>
  </si>
  <si>
    <t>ANIBAL REY LOPEZ</t>
  </si>
  <si>
    <t>ZULY BRIGITTE ARCILA CLAVIJO</t>
  </si>
  <si>
    <t>FRANK NICOLAS CANTOR ESPITIA</t>
  </si>
  <si>
    <t>MANUEL FRANCISCO ARIZA CIFUENTES</t>
  </si>
  <si>
    <t xml:space="preserve">LUISA FERNANDA RUSSI RAMOS </t>
  </si>
  <si>
    <t>SHARON MICHEL MUÑOZ CUPASACHOA</t>
  </si>
  <si>
    <t>LUZ MARINA GUTIERREZ MORENO</t>
  </si>
  <si>
    <t>MELQUIN VALOYES SERNA</t>
  </si>
  <si>
    <t>LAURA DALLANA RODRIGUEZ PARRA</t>
  </si>
  <si>
    <t>GESTIÓN SOCIAL</t>
  </si>
  <si>
    <t>ADMINISTRADOR DE EMPRESAS</t>
  </si>
  <si>
    <t>LUISA FERNANDA PORTELA RIVERA</t>
  </si>
  <si>
    <t>TERRITORIO SOCIAL</t>
  </si>
  <si>
    <t>YUDY LESNAIDA UMBARILA OLIVARES</t>
  </si>
  <si>
    <t>MENOS POBREZA</t>
  </si>
  <si>
    <t>JAVIER CRUZ VALBUENA</t>
  </si>
  <si>
    <t>LIDER</t>
  </si>
  <si>
    <t>CARLOS EDUARDO PEDREROS GARCIA</t>
  </si>
  <si>
    <t>VIVIANA CAROLINA CANTOR AVILA</t>
  </si>
  <si>
    <t>GINA ALEJANDRA SAENZ CORTES</t>
  </si>
  <si>
    <t>AURELIANO FLOREZ ZUÑIGA</t>
  </si>
  <si>
    <t>7 AÑOS</t>
  </si>
  <si>
    <t>YINETH DAYANA CUESTA CARDONA</t>
  </si>
  <si>
    <t>TRABAJADORA SOCIAL</t>
  </si>
  <si>
    <t>YESICA PAOLA PINZON POVEDA</t>
  </si>
  <si>
    <t>YESSICA PAOLA OYOLA HUERFANO</t>
  </si>
  <si>
    <t>EDILMA PEÑA SANABRIA</t>
  </si>
  <si>
    <t>FRANCISCO JAVIER GRUESO LEMOS</t>
  </si>
  <si>
    <t>YESICA ALEJANDRA MOYA MONTOYA</t>
  </si>
  <si>
    <t>FABIAN FRANCO MARTINEZ</t>
  </si>
  <si>
    <t>EMILY KARINA PARRA CASTAÑEDA</t>
  </si>
  <si>
    <t>ROCIO AMALIA SOLARTE MONCAYO</t>
  </si>
  <si>
    <t>DANIELA ALEJANDRA HERNANDEZ LADINO</t>
  </si>
  <si>
    <t>YESSIKA ALEXANDRA CORDOVEZ DUQUE</t>
  </si>
  <si>
    <t>YEIMMY TORRES CESPEDES</t>
  </si>
  <si>
    <t>YEIMY XIOMARA NIÑO GONZALEZ</t>
  </si>
  <si>
    <t>ANDRES MAURICIO BARBOSA PALACIOS</t>
  </si>
  <si>
    <t>WILMAR ADRIAN CRUZ AVENDAÑO</t>
  </si>
  <si>
    <t>LINA MARIA HERRERA VIGOYA</t>
  </si>
  <si>
    <t>MARLON STEWARD TORRES MARTINEZ</t>
  </si>
  <si>
    <t>WILMAR YOBANI PARADA PEREZ</t>
  </si>
  <si>
    <t>KEVIN ANDREY SEPULVEDA BLANDON</t>
  </si>
  <si>
    <t>YASIRA MOSQUERA PANESSO</t>
  </si>
  <si>
    <t xml:space="preserve">DOTACIONES </t>
  </si>
  <si>
    <t>ANDRES FELIPE LASSO CEDEÑO</t>
  </si>
  <si>
    <t>LINDA VANESSA ACUÑA RAMIREZ</t>
  </si>
  <si>
    <t>ANA ISABEL PALACIO RESTREPO</t>
  </si>
  <si>
    <t>PSICOLOGA</t>
  </si>
  <si>
    <t>MARIA JOSE DIAZ RUEDA</t>
  </si>
  <si>
    <t>SHIRLEY LORENA BEDOYA ROMERO</t>
  </si>
  <si>
    <t>JENNY LUCIA SALAS ROJAS</t>
  </si>
  <si>
    <t>TRANSFERENCIAS</t>
  </si>
  <si>
    <t>ECONOMISTA</t>
  </si>
  <si>
    <t>DERECHOS DIFERENCIALES</t>
  </si>
  <si>
    <t>ANNI ESTHER ZUÑIGA PEREA</t>
  </si>
  <si>
    <t>KATHERINE CALA SANABRIA</t>
  </si>
  <si>
    <t>GEANIA SECUNDINA ROJAS DE ARMAS</t>
  </si>
  <si>
    <t>LUZ DAYANA HERRERA CACERES</t>
  </si>
  <si>
    <t>DANIELA ALFONSO GUERRERO</t>
  </si>
  <si>
    <t>JACKELINE ROMERO ROMERO</t>
  </si>
  <si>
    <t>KARINA ROCIRIS LEON RIAÑO</t>
  </si>
  <si>
    <t xml:space="preserve">ADMINISTRADOR DE EMPRESAS </t>
  </si>
  <si>
    <t>FREDY ARLEY MATEUS TORRES</t>
  </si>
  <si>
    <t>WILSON DAVID ZARATE DURAN</t>
  </si>
  <si>
    <t>INGENIERO DE SISTEMAS</t>
  </si>
  <si>
    <t>2 años 2 meses y 25 días</t>
  </si>
  <si>
    <t>ABOGADA</t>
  </si>
  <si>
    <t>LUISA ALEJANDRA MUÑOZ ROSAS</t>
  </si>
  <si>
    <t>JUAN DAVID CASTRO CASTILLO</t>
  </si>
  <si>
    <t>ROCIO SALGADO ESPARZA</t>
  </si>
  <si>
    <t>LUIS CARLOS PEREZ GRANADOS</t>
  </si>
  <si>
    <t>MONICA GISELLA MARTINEZ MAHECHA</t>
  </si>
  <si>
    <t>BIEN-ESTAR</t>
  </si>
  <si>
    <t>ANDRES FABIAN GRANADOS JIMENEZ</t>
  </si>
  <si>
    <t>EVELYN FAINORY GONZALEZ FONSECA</t>
  </si>
  <si>
    <t>OLGA LUCÍA ROMERO GONZÁLEZ</t>
  </si>
  <si>
    <t>YENNY ALEXANDRA HERNANDEZ MORALES</t>
  </si>
  <si>
    <t>EDGAR ADRIAN MATEUS RAMIREZ</t>
  </si>
  <si>
    <t>KELLY FELISA ESTUPIÑAN ROMERO</t>
  </si>
  <si>
    <t>MARIA LUISA PAZ PRADA</t>
  </si>
  <si>
    <t>JHON ARBEY GUTIERREZ GARCIA</t>
  </si>
  <si>
    <t>MARIA GRACIELA SUSATAMA GOMEZ</t>
  </si>
  <si>
    <t>DERECHO</t>
  </si>
  <si>
    <t>CAROLINA RODRIGUEZ PUELLO</t>
  </si>
  <si>
    <t>DARLING FRANCISCA GUEVARA GOMEZ</t>
  </si>
  <si>
    <t>ANGIE PAOLA SILVA ROJAS</t>
  </si>
  <si>
    <t>AMPARO MILENA BOJACÁ OBREGON</t>
  </si>
  <si>
    <t>KAREN TATIANA BARBOSA CENDALES</t>
  </si>
  <si>
    <t>JOHANNA MARCELA RIAÑO DAZA</t>
  </si>
  <si>
    <t>CAMILO ENRIQUE RUBIO MARIN</t>
  </si>
  <si>
    <t>MAGDA BARRAGAN RAMIREZ</t>
  </si>
  <si>
    <t>GUSTAVO ALBERTO CAMACHO CARBONO</t>
  </si>
  <si>
    <t>PAOLA ANDREA MOYA RODRIGUEZ</t>
  </si>
  <si>
    <t>RUBI ALEXANDRA RODRIGUEZ TRUJILLO</t>
  </si>
  <si>
    <t>MARLENY VIVAS VALDERRAMA</t>
  </si>
  <si>
    <t>ROSA MILENA SANCHEZ CABRERA CASTILLO</t>
  </si>
  <si>
    <t>DIANA MARITZA RODRIGUEZ MEDINA</t>
  </si>
  <si>
    <t>MARIA PAULA FANDIÑO CUELLAR</t>
  </si>
  <si>
    <t>PABLO ANDRES VARGAS GARZON</t>
  </si>
  <si>
    <t>FABIO ERNESTO MUÑOZ CARDENAS</t>
  </si>
  <si>
    <t>LINA MARIA SALOM CHACON</t>
  </si>
  <si>
    <t>RUTH NELLY SANABRIA MATALLANA</t>
  </si>
  <si>
    <t>JACKELINE RODRIGUEZ ARIZA</t>
  </si>
  <si>
    <t>ROSA ELVIA BARRERA ROMERO</t>
  </si>
  <si>
    <t>ANGELA MARIA BELTRAN TORRES</t>
  </si>
  <si>
    <t>RAFAEL ANTONIO PERDOMO MORENO</t>
  </si>
  <si>
    <t>CAMILA ANDREA RODRIGUEZ PARRA</t>
  </si>
  <si>
    <t>ADRIANA CAMILA RUIZ MATEUS</t>
  </si>
  <si>
    <t>LILIANA CORONADO MORENO</t>
  </si>
  <si>
    <t>KORAL SNISH CORDOBA AGUDELO</t>
  </si>
  <si>
    <t>JENNY ANGELICA ORTIZ SANTOFIMIO</t>
  </si>
  <si>
    <t>YEIZON QUIROGA OLAYA</t>
  </si>
  <si>
    <t>ANGEL ENRIQUE MARTINEZ ALBARRACIN</t>
  </si>
  <si>
    <t>CORDINADOR GESTORES</t>
  </si>
  <si>
    <t>MARIO ALEXANDER MORALES HERRERA</t>
  </si>
  <si>
    <t>GESTORES</t>
  </si>
  <si>
    <t>HAROLD SEBASTIAN SILVA CUBILLOS</t>
  </si>
  <si>
    <t>LEONARDO FABIO ORDOÑEZ CHAVARRO</t>
  </si>
  <si>
    <t>LUCIA COLLAZOS VARON</t>
  </si>
  <si>
    <t>JOSE ORLANDO CUERVO LOPEZ</t>
  </si>
  <si>
    <t>CARLOS ANDRES ZUÑIGA SINISTERRA</t>
  </si>
  <si>
    <t>MARIA PAULA HERNANDEZ MURCIA</t>
  </si>
  <si>
    <t>JORGE ENRIQUE CASTRO BOLAÑOS</t>
  </si>
  <si>
    <t>ERIKA TATIANA PAEZ CASTILLO</t>
  </si>
  <si>
    <t>ERIKA JULIETH MELGAREJO MONSALVE</t>
  </si>
  <si>
    <t>LEIDY JACQUELINE DUARTE MORA</t>
  </si>
  <si>
    <t>RAUL ANDRES QUITORA LOPEZ</t>
  </si>
  <si>
    <t>YURANY JULIETH ROMERO GELVEZ</t>
  </si>
  <si>
    <t>EDGAR JAVIER FERNANDEZ BARRERO</t>
  </si>
  <si>
    <t>HUGO LEONARDO ORTIZ GARCIA</t>
  </si>
  <si>
    <t>ROBINSON RUBIANO BARRIOS</t>
  </si>
  <si>
    <t>ANDRES LEONARDO ARIAS DUEÑAS</t>
  </si>
  <si>
    <t>MARGARITA ROJAS</t>
  </si>
  <si>
    <t>ROMAN ANDRES GONZALEZ MAZUERA</t>
  </si>
  <si>
    <t>JEFERSSON STEVEN UINTACO SIERRA</t>
  </si>
  <si>
    <t>LUIS ANTONIO CARRASCO CALDERON</t>
  </si>
  <si>
    <t xml:space="preserve">BACHILLER </t>
  </si>
  <si>
    <t>DANIEL SEBASTIAN GUTIERREZ CASTELLANOS</t>
  </si>
  <si>
    <t>CRISTINA RONDON</t>
  </si>
  <si>
    <t>YURY DANIELA VILLANUEVA GOMEZ</t>
  </si>
  <si>
    <t>HECTOR EDUARDO LOPEZ OVALLE</t>
  </si>
  <si>
    <t>ALEXANDER ALARCON</t>
  </si>
  <si>
    <t>JOSE GERARDO SANCHEZ ESCOBAR</t>
  </si>
  <si>
    <t>YURI CAROLINA ESTERLING REYES</t>
  </si>
  <si>
    <t>CRISTIAN DAVID MORENO GOMEZ</t>
  </si>
  <si>
    <t>SANDRA MILENA RENGIFO</t>
  </si>
  <si>
    <t>VIVIAN ANGELICA VALBUENA SABOGAL</t>
  </si>
  <si>
    <t>JAIME JIMENEZ ROJAS</t>
  </si>
  <si>
    <t>ANGIE XIOMARA GONZALEZ LEAL</t>
  </si>
  <si>
    <t>MONICA MILENA MONTEALEGRE MALDONADO</t>
  </si>
  <si>
    <t>MARIA CONSUELO RODRIGUEZ TORRES</t>
  </si>
  <si>
    <t>LUIS ANGEL QUINTERO PEREZ</t>
  </si>
  <si>
    <t>CRISTIAN ALEJANDRO BEDOYA ROSAS</t>
  </si>
  <si>
    <t>MARIA CRISTINA CASTAÑEDA LIZARAZO</t>
  </si>
  <si>
    <t>GERALDINE MENDEZ MESA</t>
  </si>
  <si>
    <t>REINALDO PAREDES ANAYA</t>
  </si>
  <si>
    <t>LUIS FELIPE GONZALEZ GUERRERO</t>
  </si>
  <si>
    <t>JHONATTAN SALAMANCA TRIANA</t>
  </si>
  <si>
    <t>FAVIAN ESNEYDER DELGADO QUIROGA</t>
  </si>
  <si>
    <t>ANDRES ESTEBAN CELY MUÑOZ</t>
  </si>
  <si>
    <t>KAIRA JINETH CANGA RENTERIA</t>
  </si>
  <si>
    <t>JHON HERNEL SANCHEZ SANDOVAL </t>
  </si>
  <si>
    <t>ESTEBAN NICOLAS GONZALEZ QUIJANO</t>
  </si>
  <si>
    <t xml:space="preserve">INGENIERO DE SISTEMAS </t>
  </si>
  <si>
    <t>ANA YESMITH APONTE HERNANDEZ</t>
  </si>
  <si>
    <t>CINDY TATIANA SUAREZ MORALES</t>
  </si>
  <si>
    <t>ANDRES CAMILO GUERRA RODRIGUEZ</t>
  </si>
  <si>
    <t>ADRIANA CRISTINA LUCAS</t>
  </si>
  <si>
    <t>JAIME ANDRES VELAZQUEZ</t>
  </si>
  <si>
    <t>CAMINA SEGURA (SEGURIDAD)</t>
  </si>
  <si>
    <t>CINDY FERNANDA GARCIA GALLEGO</t>
  </si>
  <si>
    <t>HERNANDO SUAREZ BETANCOURTH</t>
  </si>
  <si>
    <t>GONZALO LINARES TEJEDOR</t>
  </si>
  <si>
    <t>CARLOS HECTOR PINZON BALLESTEROS</t>
  </si>
  <si>
    <t>MAS TERRITORIO</t>
  </si>
  <si>
    <t>AMBIENTE</t>
  </si>
  <si>
    <t>DIEGO MAURICIO ROJAS CACHOPE</t>
  </si>
  <si>
    <t>WILLIAN LEONARDO LOPEZ GARCIA</t>
  </si>
  <si>
    <t>MAGALI SOTO PEREZ</t>
  </si>
  <si>
    <t>DIANA MARCELA RUBIO BERIGUES</t>
  </si>
  <si>
    <t>GABRIEL ESTEBAN RODRIGUEZ CORDERO</t>
  </si>
  <si>
    <t>ARQUITECTA</t>
  </si>
  <si>
    <t>ANGIE LORENA GARCIA VERA</t>
  </si>
  <si>
    <t>INGENIERO INDUSTRIAL</t>
  </si>
  <si>
    <t>SERGIO ALEJANDRO CASTILLO CABEZA</t>
  </si>
  <si>
    <t>CYPA</t>
  </si>
  <si>
    <t>ANGELA XIMENA CONTO MUÑOZ</t>
  </si>
  <si>
    <t>MARIA TERESA SANCHEZ LOPEZ</t>
  </si>
  <si>
    <t>JORGE ALEJANDRO ALAYON MORA</t>
  </si>
  <si>
    <t>JORGE ENRIQUE CIFUENTES BARON</t>
  </si>
  <si>
    <t>MICHEL ALEJANDRA PRIETO SÁNCHEZ</t>
  </si>
  <si>
    <t>DIEGO ANDRES DIAZ HOLGUIN</t>
  </si>
  <si>
    <t>JENNIFER YULIANA RODRIGUEZ PEREZ</t>
  </si>
  <si>
    <t>ESTEFANIA ROSAS MARQUEZ</t>
  </si>
  <si>
    <t>RIESGOS</t>
  </si>
  <si>
    <t>RAUL ERNESTO TORRES OSMA</t>
  </si>
  <si>
    <t>ANGIE LIZETH CORTES PEÑA</t>
  </si>
  <si>
    <t>JUAN SEBASTIAN TORRES AYALA</t>
  </si>
  <si>
    <t>LEONARDO DUARTE ACEVEDO</t>
  </si>
  <si>
    <t>DERLY JINNETH MONTOYA CASTRO</t>
  </si>
  <si>
    <t>POLITOLOGO</t>
  </si>
  <si>
    <t>DIANA CAROLINA MURCIA SANCHEZ</t>
  </si>
  <si>
    <t>LICENCIADA EN EDUCACION MECANICA</t>
  </si>
  <si>
    <t>ANA EDITH RICARDO DOMINGUEZ</t>
  </si>
  <si>
    <t>ALEXANDER RAMIREZ GRANADOS</t>
  </si>
  <si>
    <t>MILTON DELGADO DAZA</t>
  </si>
  <si>
    <t>CAROLINA MENDOZA GUTIERREZ</t>
  </si>
  <si>
    <t>JAIR ENRIQUE CAMACHO ARROYO</t>
  </si>
  <si>
    <t>JULIETH ALEXANDRA RAMIREZ CASTRO</t>
  </si>
  <si>
    <t>WILSON DAVID FEIJOO GARCIA</t>
  </si>
  <si>
    <t>DIEGO FELIPE PEREZ SALAS</t>
  </si>
  <si>
    <t>LUIS HUMBERTO URREGO MOLINA</t>
  </si>
  <si>
    <t>SEBASTIAN CAMILO PEREZ ORJUELA</t>
  </si>
  <si>
    <t>JOHN JAIRO DAZA REINOSO</t>
  </si>
  <si>
    <t>ELCIAS ROA GUERRERO</t>
  </si>
  <si>
    <t>SANDRA PATRICIA AVILA FAJARDO</t>
  </si>
  <si>
    <t>LUIS ALBERTO VELOZA MONSALVE</t>
  </si>
  <si>
    <t>FABIO ALEXANDER SANTOS RUEDA</t>
  </si>
  <si>
    <t>JAHIR ANDRES MORENO VIATELLA</t>
  </si>
  <si>
    <t>JEISSON JULIAN CASTIBLANCO DUQUE</t>
  </si>
  <si>
    <t>JUAN DAVID DE AVILA FAJARDO</t>
  </si>
  <si>
    <t>IRMA LOPEZ SANCHEZ</t>
  </si>
  <si>
    <t>CESAR HERNANDO MOJICA COGOLLOS</t>
  </si>
  <si>
    <t>CRISTIAN LEONARDO PEREZ ZAPATA</t>
  </si>
  <si>
    <t>No aplica</t>
  </si>
  <si>
    <t>PAULA ALEJANDRA HERNANDEZ MALAVER</t>
  </si>
  <si>
    <t>EDWIN MARTIN MARTIN</t>
  </si>
  <si>
    <t xml:space="preserve">JUAN DAVID LADINO ALFONSO </t>
  </si>
  <si>
    <t>DEIBIS FERNANDO MORA OSPINA</t>
  </si>
  <si>
    <t>JULIAN HERNANDEZ MOJICA</t>
  </si>
  <si>
    <t>MARIA DEL PILAR FLOREZ GOMEZ</t>
  </si>
  <si>
    <t>JOSE VICENTE BRICEÑO BENAVIDES</t>
  </si>
  <si>
    <t>LEIDIDY LAURA GAITAN PADILLA</t>
  </si>
  <si>
    <t>GABRIELA ALFONSO GUERRERO</t>
  </si>
  <si>
    <t>ANDRES FELIPE LUQUE PELAEZ</t>
  </si>
  <si>
    <t>EDWIN DAVID ARIZA RUIZ</t>
  </si>
  <si>
    <t>VIVIANA ROCIO DUARTE VANEGAS</t>
  </si>
  <si>
    <t>JHOAN SEBASTIAN MARTINEZ GRANADOS</t>
  </si>
  <si>
    <t>JULIO CESAR MARTINEZ PALACIOS</t>
  </si>
  <si>
    <t>GUSTAVO ORTEGA PABON</t>
  </si>
  <si>
    <t>INFRAESTRUCTURA</t>
  </si>
  <si>
    <t>ISOLIER ANDRES EGUIS BENITEZ</t>
  </si>
  <si>
    <t>OTTO GABRIEL FORERO VANEGAS</t>
  </si>
  <si>
    <t>ANDRES LEONARDO GODOY PINZON</t>
  </si>
  <si>
    <t>JONATHAN CRISTIAN ZARATE</t>
  </si>
  <si>
    <t>YULY EMMA CRISTANCHO PULIDO</t>
  </si>
  <si>
    <t>JAIME DARIO PARDO RODRIGUEZ</t>
  </si>
  <si>
    <t>LUDY JANNETH GUERRERO MORALES</t>
  </si>
  <si>
    <t>ANA GERALDIN PATIÑO VALBUENA</t>
  </si>
  <si>
    <t>PARQUES</t>
  </si>
  <si>
    <t>INGENIERO CIVIL</t>
  </si>
  <si>
    <t>VICTOR ALFONSO LOPEZ DIAZ</t>
  </si>
  <si>
    <t>INFRA - OTROS</t>
  </si>
  <si>
    <t>CARLOS ALBERTO CASTAÑEDA GONZALEZ</t>
  </si>
  <si>
    <t>SANDRA MILENA BARRERA ESTEPA</t>
  </si>
  <si>
    <t>MOVILIDAD</t>
  </si>
  <si>
    <t>AHYDA ROCIO QUIROGA PIRAQUIVE</t>
  </si>
  <si>
    <t>VIAS Y ANDENES</t>
  </si>
  <si>
    <t>DANIELA VANESA CAMPO GRANADOS</t>
  </si>
  <si>
    <t>JENNY CONSUELO CAMACHO ARAQUE</t>
  </si>
  <si>
    <t>YENI PAOLA CASTILLO BARRERO</t>
  </si>
  <si>
    <t>DANIELA MARIA SOTO OROZCO</t>
  </si>
  <si>
    <t>INGENIERA CIVIL</t>
  </si>
  <si>
    <t>JHEISON SEBASTIAN SANTACRUZ FINO</t>
  </si>
  <si>
    <t>MIGUEL ANGEL BARRETO GUTIERREZ</t>
  </si>
  <si>
    <t>JOSE WILSON PINZON BERMUDEZ</t>
  </si>
  <si>
    <t>JUAN CARLOS PINZON BERMUDEZ</t>
  </si>
  <si>
    <t>GERBEY GARCIA AVILA</t>
  </si>
  <si>
    <t>JOSE MISAEL NOVOA</t>
  </si>
  <si>
    <t>JEFFERSON POSADA CRUZ</t>
  </si>
  <si>
    <t>ALEXIS OLAYA CUENCA</t>
  </si>
  <si>
    <t>RICHARD FABIAN CAPERA TAPIA</t>
  </si>
  <si>
    <t>GABRIEL CIFUENTES CARRANZA</t>
  </si>
  <si>
    <t>GESSY MUSTAPHA RODRIGUEZ</t>
  </si>
  <si>
    <t>FABIO ANDRES ACUÑA BERNAL</t>
  </si>
  <si>
    <t>DIANA MARICEL MUÑOZ BELTRAN</t>
  </si>
  <si>
    <t>MONICA ISABEL SANTANA MEDINA</t>
  </si>
  <si>
    <t>DEISY ROCIO ROMERO LIBERATO</t>
  </si>
  <si>
    <t>YEFFER ARLEY DIAZ RODRIGUEZ</t>
  </si>
  <si>
    <t>FREDY RODRIGO NIÑO CUSPOCA</t>
  </si>
  <si>
    <t>CARLOS EDUARDO RIAÑO CASTAÑEDA</t>
  </si>
  <si>
    <t>ELIANA PAOLA RODRIGUEZ OROSCO</t>
  </si>
  <si>
    <t xml:space="preserve">ABOGADA </t>
  </si>
  <si>
    <t>JUAN JERONIMO RAMIREZ BAUTISTA</t>
  </si>
  <si>
    <t>RAFAEL PERICLES AZUERO QUIÑONES</t>
  </si>
  <si>
    <t>EDISON RINCON OLAYA</t>
  </si>
  <si>
    <t>JAIRO ARTURO SANDOVAL MOJICA</t>
  </si>
  <si>
    <t>MARIO HELMAR PLAZAS ESTEPA</t>
  </si>
  <si>
    <t>TULLY MILENA GONZALEZ TORRES</t>
  </si>
  <si>
    <t>MARLIES INGRID ULLOA MENDIETA</t>
  </si>
  <si>
    <t>JAQUELINE REMOLINA</t>
  </si>
  <si>
    <t>ADRIANA MARIA ROJAS RODRIGUEZ</t>
  </si>
  <si>
    <t>CRISTIAN CAMILO PABON JIMENEZ</t>
  </si>
  <si>
    <t>LUIS GONZALO JIMENEZ UMBARIBA</t>
  </si>
  <si>
    <t>WILSON CALLEJAS GUTIERREZ</t>
  </si>
  <si>
    <t>KELLY MAYERLY BERNAL ABRIL</t>
  </si>
  <si>
    <t>JENNY PAOLA BELTRAN GAMBOA</t>
  </si>
  <si>
    <t>DESPACHOS COMISORIOS</t>
  </si>
  <si>
    <t>LUZ MERY PEREZ RUGE</t>
  </si>
  <si>
    <t>YELDI CATALINA REYES RODRÍGUEZ</t>
  </si>
  <si>
    <t>GINA MIREYA TORRES BARON</t>
  </si>
  <si>
    <t>MAURICIO MENJURA GONZALEZ</t>
  </si>
  <si>
    <t>ANDREA BETANCOURT DELGADO</t>
  </si>
  <si>
    <t>ANGIE ALEJANDRA MENDEZ VERGARA</t>
  </si>
  <si>
    <t xml:space="preserve">IVC NORMATIVO JURIDICA </t>
  </si>
  <si>
    <t>CASA DEL CONSUMIDOR</t>
  </si>
  <si>
    <t>ORLANDO AVENDAÑO RAMÍREZ</t>
  </si>
  <si>
    <t>MYRIAM LUZ LINERO QUEVEDO</t>
  </si>
  <si>
    <t xml:space="preserve">INGENIERA INDUSTRIAL </t>
  </si>
  <si>
    <t>JURIDICA</t>
  </si>
  <si>
    <t>JEIMY ALEJANDRA SACRISTAN LEON</t>
  </si>
  <si>
    <t>VALENTINA MARTINEZ PARRA</t>
  </si>
  <si>
    <t>JENNY PAOLA MARTINEZ CELY</t>
  </si>
  <si>
    <t>CINDY STEFANY HEREDIA LEGUIZAMÓN</t>
  </si>
  <si>
    <t>LAURA ALEJANDRA GUARNIZO CASCAVITA</t>
  </si>
  <si>
    <t>NOHORA EDILMA VELASQUEZ MELO</t>
  </si>
  <si>
    <t>NATALIA CELADA SALGADO</t>
  </si>
  <si>
    <t>MIGUEL FERNANDO SANCHEZ RUIZ</t>
  </si>
  <si>
    <t>JORGE ANTONIO SEPULVEDA SALAZAR</t>
  </si>
  <si>
    <t>ANA MARIA PEÑA DUARTE</t>
  </si>
  <si>
    <t>ESTABLECIMIENTOS DE COMERCIO</t>
  </si>
  <si>
    <t>CRISTIAN SNEIDER PORRAS GOMEZ</t>
  </si>
  <si>
    <t>YULIET PATARROYO SABI</t>
  </si>
  <si>
    <t>JORGE IVAN RAMIREZ PERALTA</t>
  </si>
  <si>
    <t>MARISOL SERRANO ROMERO</t>
  </si>
  <si>
    <t>URBANISMO</t>
  </si>
  <si>
    <t>WILLIAM FELIPE ORDUZ ANDONOFF</t>
  </si>
  <si>
    <t>SANDRA MILENA MURCIA DURAN</t>
  </si>
  <si>
    <t>GUSTAVO ESPINOSA MURILLO</t>
  </si>
  <si>
    <t>GIOVANNI TORRES NEIRA</t>
  </si>
  <si>
    <t>MIGUEL ANTONIO PEREZ CORDOBA</t>
  </si>
  <si>
    <t>FORTALECIMIENTO</t>
  </si>
  <si>
    <t>JULIO CESAR GUIO MALDONADO</t>
  </si>
  <si>
    <t>JOSE RICARDO CAÑON DIAZ</t>
  </si>
  <si>
    <t>ESPACIO PUBLICO</t>
  </si>
  <si>
    <t>DIANA MARIA RODRIGUEZ MARTINEZ</t>
  </si>
  <si>
    <t>ANGIE NATALIA ACEVEDO HERRERA</t>
  </si>
  <si>
    <t>ZAIRIS YIRLENA MENDOZA ATENCIO</t>
  </si>
  <si>
    <t>EDGAR GOYENECHE MUÑOZ</t>
  </si>
  <si>
    <t>JOHN SAUL RIVERA CIFUENTES</t>
  </si>
  <si>
    <t>GEOVANNA PARRA MELO</t>
  </si>
  <si>
    <t>ALBA MILENA ROJAS AVILA</t>
  </si>
  <si>
    <t>YARI ZAHEYDI SANCHEZ BELTRAN</t>
  </si>
  <si>
    <t>6 AÑOS</t>
  </si>
  <si>
    <t>NINI YOHANNA HERNANDEZ GALINDO</t>
  </si>
  <si>
    <t>INNOVACIÓN</t>
  </si>
  <si>
    <t>AYDA LUZ GOMEZ OLIVEROS</t>
  </si>
  <si>
    <t>LUIS EDUARDO FORERO GOMEZ</t>
  </si>
  <si>
    <t>SERGIO DAVID ALVAREZ RODRIGUEZ</t>
  </si>
  <si>
    <t>JUAN DAVID LOMBANA MUÑOZ</t>
  </si>
  <si>
    <t>JHOAN GILBERTO APONTE PEREZ</t>
  </si>
  <si>
    <t>PIGA</t>
  </si>
  <si>
    <t>ARMANDO ALEXANDER MIER MONTERO</t>
  </si>
  <si>
    <t>JEISSON STEVEN ARGUELLO CIFUENTES</t>
  </si>
  <si>
    <t>INGENIERO AMBIENTAL</t>
  </si>
  <si>
    <t>CINDY VANESSA AREVALO CASTAÑEDA</t>
  </si>
  <si>
    <t>LAURA VALENTINA OCHOA LAVERDE</t>
  </si>
  <si>
    <t>PRESUPUESTO</t>
  </si>
  <si>
    <t>MARIA CAMILA MONJE RAMIREZ</t>
  </si>
  <si>
    <t>JOSE JAVIER RUIZ CALDERON</t>
  </si>
  <si>
    <t>DIANA AURORA DUARTE SUAREZ</t>
  </si>
  <si>
    <t>DEISY VIVIANA PAEZ ORJUELA</t>
  </si>
  <si>
    <t>ESTEPHANIA VALLENTINA CUAICUAN CHICAIZA</t>
  </si>
  <si>
    <t>LAURA DANIELA BARRETO MOLINA</t>
  </si>
  <si>
    <t>PLANEACION</t>
  </si>
  <si>
    <t>IVONNE NATHALIA APARICIO MUÑETON</t>
  </si>
  <si>
    <t>SISTEMAS</t>
  </si>
  <si>
    <t>SANDRA MILENA GONZALEZ COY</t>
  </si>
  <si>
    <t>FREDY ROLANDO MORENO BALLESTEROS</t>
  </si>
  <si>
    <t>MARIA FERNANDA AVENDAÑO MARTINEZ</t>
  </si>
  <si>
    <t>WIESNER FABIAN ROBAYO SALCEDO</t>
  </si>
  <si>
    <t>GIOVANNY EMILIO MALDONADO PIZA</t>
  </si>
  <si>
    <t>CALIDAD</t>
  </si>
  <si>
    <t>ARCADIO SARMIENTO RAMIREZ</t>
  </si>
  <si>
    <t>ALBA TATIANA TORRES SALAZAR</t>
  </si>
  <si>
    <t>SUGEY DIAZ TRIANA</t>
  </si>
  <si>
    <t>CARLOS HERNANDO SUAREZ MARTINEZ</t>
  </si>
  <si>
    <t>CDI</t>
  </si>
  <si>
    <t>MIGUEL ANGEL PARADA MURCIA</t>
  </si>
  <si>
    <t>DIEGO FERNANDO PAEZ TORRES</t>
  </si>
  <si>
    <t>WILSON PINTO BARON</t>
  </si>
  <si>
    <t>ANGEL LUIS PATIÑO ZAWADZKY</t>
  </si>
  <si>
    <t>ELIANA MARCELA CASTILLO GARAY</t>
  </si>
  <si>
    <t>FRANCY LORENA MARTINEZ CASTRO</t>
  </si>
  <si>
    <t>YUDY LIZETH SIERRA ALDANA</t>
  </si>
  <si>
    <t>JHON JAIRO HERNANDEZ DIAZ</t>
  </si>
  <si>
    <t>ATENCION AL CIUDADANO</t>
  </si>
  <si>
    <t>INGRITH YURIET VALBUENA CAINA</t>
  </si>
  <si>
    <t>LAURA XIMENA CASTELLANOS VELASQUEZ</t>
  </si>
  <si>
    <t>YESID ANDRES CAICEDO MOJICA</t>
  </si>
  <si>
    <t>JEIMMY JOHANNA ABELLA DUEÑAS</t>
  </si>
  <si>
    <t>ANA ROSA VIVAS HERNANDEZ</t>
  </si>
  <si>
    <t>ARCHIVO</t>
  </si>
  <si>
    <t>MIGUEL ALEJANDRO ORTIZ HUERTAS</t>
  </si>
  <si>
    <t>YERLI ALEXANDRA RODRIGUEZ VARGAS</t>
  </si>
  <si>
    <t>HUGO HERNAN IBAÑEZ CASALLAS</t>
  </si>
  <si>
    <t>MANUEL DE JESUS ALVAREZ VASCO</t>
  </si>
  <si>
    <t>EFREDY RUIZ RIVAS</t>
  </si>
  <si>
    <t>LUIS ALEJANDRO PASTRAN ALMONACID</t>
  </si>
  <si>
    <t>ASTRID TATIANA PEÑUELA DIAZ</t>
  </si>
  <si>
    <t>DIANA CONSTANZA REINA MORENO</t>
  </si>
  <si>
    <t>MANUEL EXCEHOMO CHAVERRA CORDOBA</t>
  </si>
  <si>
    <t>RICARDO ALEJANDRO ALVARADO ORTIZ</t>
  </si>
  <si>
    <t>JEISSON LEONARDO GIL GUZMAN</t>
  </si>
  <si>
    <t>NAPOLEON CAPERA YATE</t>
  </si>
  <si>
    <t>FREDY ARMANDO RODRIGUEZ RAMIREZ</t>
  </si>
  <si>
    <t>JORGE ENRIQUE DIAZ CHINCHILLA</t>
  </si>
  <si>
    <t>EDWARD ALEXANDER FERNANDEZ MEJIA</t>
  </si>
  <si>
    <t>WILSON YANGUMA VANEGAS</t>
  </si>
  <si>
    <t>EDGAR ALONSO ACERO DULCEY</t>
  </si>
  <si>
    <t>NICOLAS JAIMES CEPEDA</t>
  </si>
  <si>
    <t>CARLOS ALBERTO BECERRA UBAQUE</t>
  </si>
  <si>
    <t>OSCAR OCHOA RAMIREZ</t>
  </si>
  <si>
    <t>BAUDILIO DURAN MENDIVELSO</t>
  </si>
  <si>
    <t>LUIS GABRIEL CARREÑO GARCIA</t>
  </si>
  <si>
    <t>JOSE MAURICIO CASTAÑEDA PRIETO</t>
  </si>
  <si>
    <t>RUBEN DAVID CAMINOS ARANGO</t>
  </si>
  <si>
    <t>WILSON FEIJOO RINCON</t>
  </si>
  <si>
    <t>PAGOS</t>
  </si>
  <si>
    <t>JEISSON ANDRES ORTIZ HERNANDEZ</t>
  </si>
  <si>
    <t>JEISSON ANDREY GONZALEZ FLORIAN</t>
  </si>
  <si>
    <t>SAINZ ADOLFO VELASQUEZ JIMENEZ</t>
  </si>
  <si>
    <t>JAVIER CASTILLO GUERRERO</t>
  </si>
  <si>
    <t>JHON EDISON PEREIRA ROMERO</t>
  </si>
  <si>
    <t>FERNANDO SOTELO AVILA</t>
  </si>
  <si>
    <t>FRANCY YOBANA GARCIA DAZA</t>
  </si>
  <si>
    <t>CONTABILIDAD</t>
  </si>
  <si>
    <t>VICTOR MAURICIO ARDILA RODRIGUEZ</t>
  </si>
  <si>
    <t>CESAR AUGUSTO SABOGAL TARAZONA</t>
  </si>
  <si>
    <t>CANDIDO ARNUVIO LINARES GOMEZ</t>
  </si>
  <si>
    <t>MARIA DEL PILAR BENAVIDES ALFONSO</t>
  </si>
  <si>
    <t>LIZETH PAOLA GAMBA CASALLAS</t>
  </si>
  <si>
    <t>MIGUEL IVÁN PIRAGUA PADILLA</t>
  </si>
  <si>
    <t>LUIS GONZALO ROMERO BERNAL</t>
  </si>
  <si>
    <t xml:space="preserve">JESSICA PAOLA GOMEZ DIAZ </t>
  </si>
  <si>
    <t>JUAN CARLOS LINARES JIMENEZ</t>
  </si>
  <si>
    <t>LAURA PATRICIA LOPEZ QUIÑONES</t>
  </si>
  <si>
    <t>DIANA CAROLINA FERNANDEZ DIAZ</t>
  </si>
  <si>
    <t>JUAN JAVIER ROMERO PAEZ</t>
  </si>
  <si>
    <t>LEONARDO FABIO PINTO MEDINA</t>
  </si>
  <si>
    <t>DIANA ISABEL BRAVO CORDOBA</t>
  </si>
  <si>
    <t>JAZMIN SUSANA GONZALEZ OJEDA</t>
  </si>
  <si>
    <t>ANGIE PAOLA GUERRERO LIS</t>
  </si>
  <si>
    <t>CONTRATACION</t>
  </si>
  <si>
    <t>JOSE MAURICIO BARRAGAN MORENO</t>
  </si>
  <si>
    <t>MIREYA MAHECHA MEDINA</t>
  </si>
  <si>
    <t>WILMER FERNANDO PINZON BAEZ</t>
  </si>
  <si>
    <t>JOHAN CAMILO SUPELANO CRUZ</t>
  </si>
  <si>
    <t>OSCAR ARBEY MARTÍNEZ RINCON</t>
  </si>
  <si>
    <t>LINDA ESTEFANIA ARIAS BAQUERO</t>
  </si>
  <si>
    <t>CARMEN YANNETH FAGUA CRUZ</t>
  </si>
  <si>
    <t>ZENAIDA ANDREA BADILLO BUENDIA</t>
  </si>
  <si>
    <t>JULIAN ALONSO LOPEZ VELANDIA</t>
  </si>
  <si>
    <t>ANGELA ANDREA AGUIRRE RUEDA</t>
  </si>
  <si>
    <t>CLAUDIA SUSANA MORALES GOMEZ</t>
  </si>
  <si>
    <t>ALEJANDRA GONZALEZ MAHECHA</t>
  </si>
  <si>
    <t>JENNY CAROLINA SANCHEZ BARRANTES</t>
  </si>
  <si>
    <t>ERICA MILENA VARGAS MEDINA</t>
  </si>
  <si>
    <t>JESSICA LORENA GOMEZ PARDO</t>
  </si>
  <si>
    <t>LIZETH CATALINA ALVARADO ESCOBAR</t>
  </si>
  <si>
    <t>GINA PAOLA YARA PALENCIA</t>
  </si>
  <si>
    <t>WENDY CAROLINA CELY HERNANDEZ</t>
  </si>
  <si>
    <t>YENIFER ALEJANDRA NIÑO VARGAS</t>
  </si>
  <si>
    <t>CLAUDIA ANGELICA PARRA MOLINA</t>
  </si>
  <si>
    <t>MAHURENY LISETH BERMUDEZ DIAZ</t>
  </si>
  <si>
    <t>LUIS CARLOS VANEGAS JIMENEZ</t>
  </si>
  <si>
    <t>DESPACHO</t>
  </si>
  <si>
    <t>ESTHEFANY CHAVERRA MOSQUERA</t>
  </si>
  <si>
    <t>OSCAR ARMANDO RENDON DUQUE</t>
  </si>
  <si>
    <t>FERNANDO ANDRES CARVAJAL MOLINA</t>
  </si>
  <si>
    <t>JUNIOR EDUARDO RIVAS MORENO</t>
  </si>
  <si>
    <t>SANDRA MONICA BARRERA BERNAL</t>
  </si>
  <si>
    <t>SERGIO FELIPE GUZMAN RODRIGUEZ</t>
  </si>
  <si>
    <t>MELANIA NARCEY RODRIGUEZ ORTEGA</t>
  </si>
  <si>
    <t>NESTOR ANDRES GUAQUETA BARRAGAN</t>
  </si>
  <si>
    <t>VIVIANA ANDREA HUERTAS ROMERO</t>
  </si>
  <si>
    <t>ZULY ESPERANZA LIZCANO MORENO</t>
  </si>
  <si>
    <t>NATALIA ESPITIA ROJAS</t>
  </si>
  <si>
    <t>BILSAM LOPEZ CARDENAS</t>
  </si>
  <si>
    <t>NELSON ALBEIRO ACELAS HORTUA</t>
  </si>
  <si>
    <t>MAIRA VALENTINA RODRIGUEZ BUCHELLY</t>
  </si>
  <si>
    <t>PRENSA</t>
  </si>
  <si>
    <t>JHEISSON ALBEIRO CAMPOS TIQUE</t>
  </si>
  <si>
    <t>DANIEL RICARDO ALVAREZ RODRIGUEZ</t>
  </si>
  <si>
    <t>300 5644180</t>
  </si>
  <si>
    <t>CHRISTIAN CAMILO SANCHEZ VARGAS</t>
  </si>
  <si>
    <t>SERGIO ARLEY SALAZAR SALVADOR</t>
  </si>
  <si>
    <t>JAIME ALONSO BUITRAGO TOVAR</t>
  </si>
  <si>
    <t>JONATHAN JORGE ALEJANDRO RODRIGUEZ PAEZ</t>
  </si>
  <si>
    <t>MAURO ANDRES GONZALEZ QUIJANO</t>
  </si>
  <si>
    <t>MARIA FERNANDA OCAMPO</t>
  </si>
  <si>
    <t>YUL JAIDER CARDONA BAQUERO</t>
  </si>
  <si>
    <t>JAL</t>
  </si>
  <si>
    <t>JULIETH NATALIA TORRES CAPERA</t>
  </si>
  <si>
    <t>YURANY LEANDRA MOSQUERA MEDINA</t>
  </si>
  <si>
    <t>DANIEL FELIPE GARCIA GAVIRIA</t>
  </si>
  <si>
    <t>ANDRES FELIPE SUAREZ SANCHEZ</t>
  </si>
  <si>
    <t>MANUEL ALEJANDRO NAVARRO MARROQUIN</t>
  </si>
  <si>
    <t>TELEFONO</t>
  </si>
  <si>
    <t>NUMERO DE CONTRATO</t>
  </si>
  <si>
    <t>CONTRATISTA O RAZÓN SOCIAL</t>
  </si>
  <si>
    <t>NIVEL DE ESTUDIO
Perfil Contrato</t>
  </si>
  <si>
    <t>CONTACTO</t>
  </si>
  <si>
    <t>PROFESIÓN</t>
  </si>
  <si>
    <t>experiencia profesional acreditada</t>
  </si>
  <si>
    <t>FDLSC-CPS-032-2024</t>
  </si>
  <si>
    <t>DIANA CONSUELO BELTRAN HUERTAS</t>
  </si>
  <si>
    <t>2 AÑOS, 2 MESES Y 18 DÍAS</t>
  </si>
  <si>
    <t>FDLSC-CPS-038-2024</t>
  </si>
  <si>
    <t>DAVID SEBASTIAN RIVERA TRIBALDOS</t>
  </si>
  <si>
    <t>3 AÑOS, 11 MESES Y 13 DÍAS</t>
  </si>
  <si>
    <t>FDLSC-CPS-039-2024</t>
  </si>
  <si>
    <t>MICHAEL DUVAN TOVAR IBAGUE</t>
  </si>
  <si>
    <t>3 AÑOS, 1 MES Y 26 DÍAS</t>
  </si>
  <si>
    <t>FDLSC-CPS-040-2024</t>
  </si>
  <si>
    <t>PAULA VALENTINA CHALA HERNANDEZ</t>
  </si>
  <si>
    <t>FDLSC-CPS-041-2024</t>
  </si>
  <si>
    <t>SANDRA JIMENA GUTIERREZ</t>
  </si>
  <si>
    <t>5 AÑOS, 9 MESES Y 30 DÍAS</t>
  </si>
  <si>
    <t>FDLSC-CPS-043-2024</t>
  </si>
  <si>
    <t>CAMILA ANDREA MENDIETA MONSALVE</t>
  </si>
  <si>
    <t>TÉCNICO LABORAL POR COMPETENCIA EN AUXILIAR ADMINISTRATIVO</t>
  </si>
  <si>
    <t>3 AÑOS, 2 MESES Y 3 DÍAS</t>
  </si>
  <si>
    <t>FDLSC-CPS-045-2024</t>
  </si>
  <si>
    <t>STEFFANY ESCOBAR FRANCO</t>
  </si>
  <si>
    <t>1 AÑO, 9 MESES Y 26 DÍAS</t>
  </si>
  <si>
    <t>FDLSC-CPS-047-2024</t>
  </si>
  <si>
    <t>CAROL DEMELZA LOZANO MORA</t>
  </si>
  <si>
    <t>LICENCIADA EN PEDAGOGÍA INFANTIL</t>
  </si>
  <si>
    <t>3 AÑOS Y 3 DÍAS</t>
  </si>
  <si>
    <t>FDLSC-CPS-049-2024</t>
  </si>
  <si>
    <t>JEIMY STEFANY ROZO GOMEZ</t>
  </si>
  <si>
    <t>6 MESES Y 13 DÍAS</t>
  </si>
  <si>
    <t>FDLSC-CPS-051-2024</t>
  </si>
  <si>
    <t>DIANA CAROLINA FAJARDO TAPIAS</t>
  </si>
  <si>
    <t>320 821 3740</t>
  </si>
  <si>
    <t>3 AÑOS, 4 MESES Y 22 DÍAS</t>
  </si>
  <si>
    <t>FDLSC-CPS-052-2024</t>
  </si>
  <si>
    <t>ALEJANDRA LIZETH OCHOA CUY</t>
  </si>
  <si>
    <t>6019365750- 3163717648</t>
  </si>
  <si>
    <t>CONTADOR PÚBLICO</t>
  </si>
  <si>
    <t>2 AÑOS, 11 MESES Y 17 DÍAS</t>
  </si>
  <si>
    <t>FDLSC-CPS-054-2024</t>
  </si>
  <si>
    <t>JOSE LUIS SUAREZ PARRA</t>
  </si>
  <si>
    <t xml:space="preserve">ABOGADO - ESP. EN FILOSOFÍA DEL DERECHO Y TEORÍA JURÍDICA - MAGISTER EN DERECHOS HUMANOS </t>
  </si>
  <si>
    <t>13 AÑOS, 0 MESES Y 26 DÍAS</t>
  </si>
  <si>
    <t>FDLSC-CPS-056-2024</t>
  </si>
  <si>
    <t>GABRIEL CORTES PINEDA</t>
  </si>
  <si>
    <t xml:space="preserve">ABOGADO  </t>
  </si>
  <si>
    <t>3 AÑOS, 11 MESES Y 8 DÍAS</t>
  </si>
  <si>
    <t>FDLSC-CPS-063-2024</t>
  </si>
  <si>
    <t>KAROL ANDREA GONZALEZ MARIN</t>
  </si>
  <si>
    <t>3 AÑOS, 7 MESES Y 2 DÍAS</t>
  </si>
  <si>
    <t>FDLSC-CPS-065-2024</t>
  </si>
  <si>
    <t>JULIO CESAR PULIDO NIETO</t>
  </si>
  <si>
    <t>MÉDICO VETERINARIO ZOOTECNISTA</t>
  </si>
  <si>
    <t>2 AÑOS, 5 MESES Y 10 DÍAS</t>
  </si>
  <si>
    <t>FDLSC-CPS-067-2024</t>
  </si>
  <si>
    <t>CARLOS MAURICIO MURILLO GIRALDO</t>
  </si>
  <si>
    <t>LICENCIADO EN TECNOLOGÍA E INFORMÁTICA</t>
  </si>
  <si>
    <t>9 AÑOS, 5 MESES Y 6 DÍAS</t>
  </si>
  <si>
    <t>FDLSC-CPS-068-2024</t>
  </si>
  <si>
    <t>BEBLIN LORENA BAGUI MINA</t>
  </si>
  <si>
    <t>PROFESIONAL EN MARKETING Y LOGÍSTICA</t>
  </si>
  <si>
    <t>3 AÑOS, 3 MESES Y 20 DÍAS</t>
  </si>
  <si>
    <t>FDLSC-CPS-071-2024</t>
  </si>
  <si>
    <t>YESSICA MILENA GARZON ORTEGA</t>
  </si>
  <si>
    <t>4 AÑOS, 10 MESES Y 0 DÍAS</t>
  </si>
  <si>
    <t>FDLSC-CPS-072-2024</t>
  </si>
  <si>
    <t>STEFANIA GONZALEZ SALAMANCA</t>
  </si>
  <si>
    <t>2 AÑOS, 2 MESES Y 1 DÍA</t>
  </si>
  <si>
    <t>FDLSC-CPS-074-2024</t>
  </si>
  <si>
    <t>LUIS ALFREDO MAYORGA MALAGON</t>
  </si>
  <si>
    <t xml:space="preserve">ABOGADO </t>
  </si>
  <si>
    <t xml:space="preserve">5 AÑOS, 2 MESES Y 16 DIAS </t>
  </si>
  <si>
    <t>FDLSC-CPS-075-2024</t>
  </si>
  <si>
    <t>ANGELA DANIELA CASTRO GUZMAN</t>
  </si>
  <si>
    <t>MEDICA VETERINARIA</t>
  </si>
  <si>
    <t xml:space="preserve">2 AÑOS, 2 MESES Y 28 DIAS </t>
  </si>
  <si>
    <t>FDLSC-CPS-077-2024</t>
  </si>
  <si>
    <t>JUAN CARLOS MORENO</t>
  </si>
  <si>
    <t>MERCADOLOGO</t>
  </si>
  <si>
    <t xml:space="preserve">5 AÑOS, 6 MESES Y 22 DIAS </t>
  </si>
  <si>
    <t>FDLSC-CPS-078-2024</t>
  </si>
  <si>
    <t>WEHIMAR MARTINEZ ARIAS</t>
  </si>
  <si>
    <t xml:space="preserve">4 AÑOS, 11 MESES Y 18 DIAS </t>
  </si>
  <si>
    <t>FDLSC-CPS-081-2024</t>
  </si>
  <si>
    <t>CHRISTIAN HERNAN MUÑOZ MAHECHA</t>
  </si>
  <si>
    <t xml:space="preserve">3 AÑOS, 0 MESES Y 18 DIAS </t>
  </si>
  <si>
    <t>FDLSC-CPS-082-2024</t>
  </si>
  <si>
    <t>BEITXY YAMILE MANTILLA DIAZ</t>
  </si>
  <si>
    <t xml:space="preserve">2 AÑOS, 6 MESES Y 6 DIAS </t>
  </si>
  <si>
    <t>FDLSC-CPS-086-2024</t>
  </si>
  <si>
    <t>NELSON GUILLERMO PALOMO JIMENEZ</t>
  </si>
  <si>
    <t xml:space="preserve">6 AÑOS, 5 MESES Y 0 DIAS </t>
  </si>
  <si>
    <t>FDLSC-CPS-087-2024</t>
  </si>
  <si>
    <t>EDWIN FARLEY GUERRERO VARGAS</t>
  </si>
  <si>
    <t xml:space="preserve">14 AÑOS, 11 MESES Y 15 DIAS </t>
  </si>
  <si>
    <t>FDLSC-CPS-088-2024</t>
  </si>
  <si>
    <t>ELCY AUDOR BECERRA</t>
  </si>
  <si>
    <t xml:space="preserve">2 AÑOS Y 8 MESES </t>
  </si>
  <si>
    <t>FDLSC-CPS-089-2024</t>
  </si>
  <si>
    <t>OSCAR ALBERTO LOPEZ PULIDO</t>
  </si>
  <si>
    <t xml:space="preserve">5 AÑOS, 5 MESES Y 5 DIAS </t>
  </si>
  <si>
    <t>FDLSC-CPS-092-2024</t>
  </si>
  <si>
    <t>JENSIE NICOLL RODRIGUEZ MONTAÑEZ</t>
  </si>
  <si>
    <t xml:space="preserve">3 AÑOS Y 2 DIAS </t>
  </si>
  <si>
    <t>FDLSC-CPS-093-2024</t>
  </si>
  <si>
    <t>HECTOR DANIEL ANGEL HERNANDEZ</t>
  </si>
  <si>
    <t>3222308969_x000D_</t>
  </si>
  <si>
    <t xml:space="preserve">3 AÑOS, 21 MESES Y 16 DIAS </t>
  </si>
  <si>
    <t>FDLSC-CPS-094-2024</t>
  </si>
  <si>
    <t>ESTIBEN FABIAN MORENO MORENO</t>
  </si>
  <si>
    <t xml:space="preserve">3 AÑOS, 3 MESES Y 4 DIAS </t>
  </si>
  <si>
    <t>FDLSC-CPS-095-2024</t>
  </si>
  <si>
    <t>DIANA JULIETH NIÑO GONZALEZ</t>
  </si>
  <si>
    <t xml:space="preserve">4 AÑOS, 9 MESES Y 17 DIAS </t>
  </si>
  <si>
    <t>FDLSC-CPS-096-2024</t>
  </si>
  <si>
    <t>MARIA MAGDALENA TOVAR BAHAMON</t>
  </si>
  <si>
    <t xml:space="preserve">3 AÑOS, 4 MESES Y 22 DIAS </t>
  </si>
  <si>
    <t>FDLSC-CPS-097-2024</t>
  </si>
  <si>
    <t>WIDER FERNEY RUIZ ROMERO</t>
  </si>
  <si>
    <t>319 4334339 – 304 3515358</t>
  </si>
  <si>
    <t xml:space="preserve">3 AÑOS, 6 MESES Y 29 DIAS </t>
  </si>
  <si>
    <t>FDLSC-CPS-101-2024</t>
  </si>
  <si>
    <t>ANGIE LORAINE ANGARITA PINEDA</t>
  </si>
  <si>
    <t>EQUIVALENCIA DECRETO LEY 785 DE 2005</t>
  </si>
  <si>
    <t>7 AÑOS, 0 MESES Y 8 DIAS</t>
  </si>
  <si>
    <t>FDLSC-CPS-103-2024</t>
  </si>
  <si>
    <t>SANDRA MIREYA AGUDELO AGUDELO</t>
  </si>
  <si>
    <t xml:space="preserve">3 AÑOS, 2 MESES Y 27 DIAS </t>
  </si>
  <si>
    <t>FDLSC-CPS-104-2024</t>
  </si>
  <si>
    <t>ALVARO ANDRES FONSECA CEPEDA</t>
  </si>
  <si>
    <t>TECNICO PROFESIONAL EN INGENIERIA DE SISTEMAS</t>
  </si>
  <si>
    <t>3 AÑOS, 3 MESES, Y 9 DÍAS</t>
  </si>
  <si>
    <t>FDLSC-CPS-105-2024</t>
  </si>
  <si>
    <t>PABLO LEONARDO RICO RODRIGUEZ</t>
  </si>
  <si>
    <t>04 meses y 25 días TOTAL: 04 años, 04 meses y 25 días</t>
  </si>
  <si>
    <t>FDLSC-CPS-122-2024</t>
  </si>
  <si>
    <t>DIANA MARCELA ESTUPIÑAN SANCHEZ</t>
  </si>
  <si>
    <t>CONTADORA PÚBLICA</t>
  </si>
  <si>
    <t>3 AÑOS, 0 MESES, Y 17 DÍAS</t>
  </si>
  <si>
    <t>FDLSC-CPS-123-2024</t>
  </si>
  <si>
    <t>MONICA MARCELA GONZALEZ BUITRAGO</t>
  </si>
  <si>
    <t>COMUNICACIÓN SOCIAL</t>
  </si>
  <si>
    <t>9 MESES Y16 DIAS</t>
  </si>
  <si>
    <t>FDLSC-CPS-124-2024</t>
  </si>
  <si>
    <t>CARLOS DANIEL TORO CLAVIJO</t>
  </si>
  <si>
    <t>ABOGADO U</t>
  </si>
  <si>
    <t>3 AÑOS, 6 MESES Y 26 DIAS</t>
  </si>
  <si>
    <t>FDLSC-CPS-126-2024</t>
  </si>
  <si>
    <t>MARLLY TATIANA CHAPARRO ARIAS</t>
  </si>
  <si>
    <t>PROFESIONAL EN GOBIERNO Y ASUNTOS PUBLICOS</t>
  </si>
  <si>
    <t>9 meses, y 12 días</t>
  </si>
  <si>
    <t>FDLSC-CPS-129-2024</t>
  </si>
  <si>
    <t xml:space="preserve">GLORIA ISABEL CASTILLO GARCIA </t>
  </si>
  <si>
    <t>ABOGADA - ESPECIALISTA EN INSTITUCIONES JURIDICO PENALES</t>
  </si>
  <si>
    <t>24 AÑOS, 7 MESES Y 17 DIAS</t>
  </si>
  <si>
    <t>FDLSC-CPS-130-2024</t>
  </si>
  <si>
    <t>JULIE ANDREA AYALA MONTERO</t>
  </si>
  <si>
    <t>ADMINISTRADORA AMBIENTAL</t>
  </si>
  <si>
    <t>3 años, 6 meses y 22 días.</t>
  </si>
  <si>
    <t>FDLSC-CPS-131-2024</t>
  </si>
  <si>
    <t>JAIR ALEXANDER GUTIERREZ</t>
  </si>
  <si>
    <t xml:space="preserve"> 6013628300 - 3045226190</t>
  </si>
  <si>
    <t>ADMINISTRACIÓN DE EMPRESAS</t>
  </si>
  <si>
    <t>1 año y 1 mes.</t>
  </si>
  <si>
    <t>FDLSC-CPS-132-2024</t>
  </si>
  <si>
    <t>RICARDO BERMEO PERDOMO</t>
  </si>
  <si>
    <t>INGENIERO MECÁNICO</t>
  </si>
  <si>
    <t>25 años, 3 meses y 21 días</t>
  </si>
  <si>
    <t>FDLSC-CPS-139-2024</t>
  </si>
  <si>
    <t xml:space="preserve"> LILIANA FLOR YAMILE LAMPREA ZONA</t>
  </si>
  <si>
    <t>ADMINISTRADOS Y DIRECTOR DE EMPRESAS</t>
  </si>
  <si>
    <t>11 MESES Y 7 DÍAS</t>
  </si>
  <si>
    <t>FDLSC-CPS-141-2024</t>
  </si>
  <si>
    <t>SANDRA HELENA GUTIERREZ MURCIA</t>
  </si>
  <si>
    <t>10 AÑOS</t>
  </si>
  <si>
    <t>FDLSC-CPS-142-2024</t>
  </si>
  <si>
    <t>ANDERSON STICK BARRERA TOVAR</t>
  </si>
  <si>
    <t>INGENIERIA DE SISTEMAS Y COMPUTACIÓN</t>
  </si>
  <si>
    <t>1 años, 0 meses, y 21 días</t>
  </si>
  <si>
    <t>FDLSC-CPS-144-2024</t>
  </si>
  <si>
    <t>No Aplica</t>
  </si>
  <si>
    <t>FDLSC-CPS-145-2024</t>
  </si>
  <si>
    <t>JULIAN DARIO GONZALEZ PARDO</t>
  </si>
  <si>
    <t>NEGOCIOS INTERNACIONALES</t>
  </si>
  <si>
    <t>FDLSC-CPS-150-2024</t>
  </si>
  <si>
    <t>YOAN DAVID BENAVIDES RAMIREZ</t>
  </si>
  <si>
    <t>MANTENIMIENTO DE HARDWARE</t>
  </si>
  <si>
    <t>3 AÑOS, 11 MESES Y 21 DÍAS.</t>
  </si>
  <si>
    <t>FDLSC-CPS-151-2024</t>
  </si>
  <si>
    <t>ANNGIE ALEJANDRA SOTO LEON</t>
  </si>
  <si>
    <t>PROFESIONAL EN CIENCIAS DEL DEPORTE Y LA EDUCACIÓN FÍSICA</t>
  </si>
  <si>
    <t>2 AÑOS Y 18 DÍAS</t>
  </si>
  <si>
    <t>FDLSC-CPS-152-2024</t>
  </si>
  <si>
    <t>ANA ELSA LOZANO DELGADO</t>
  </si>
  <si>
    <t>LICENCIADA EN PREESCOLAR</t>
  </si>
  <si>
    <t>2 AÑOS, 8 MES, Y 9 DÍAS</t>
  </si>
  <si>
    <t>FDLSC-CPS-153-2024</t>
  </si>
  <si>
    <t>MARTHA ELIZABETH TRIANA LAVERDE</t>
  </si>
  <si>
    <t>8 AÑOS, 2 MESES, 4 DIAS</t>
  </si>
  <si>
    <t>FDLSC-CPS-154-2024</t>
  </si>
  <si>
    <t>CAMILO ANDRES SAAVEDRA GUZMAN</t>
  </si>
  <si>
    <t>PROFESIONAL EN CULTURA FÍSICA Y DEPORTE</t>
  </si>
  <si>
    <t>2 AÑOS, 0 MESES, Y 0 DÍAS</t>
  </si>
  <si>
    <t>FDLSC-CPS-155-2024</t>
  </si>
  <si>
    <t>LAURA NATALIA SILVA CETINA</t>
  </si>
  <si>
    <t>TECNÓLOGO EN GUIANZA T URISTICA</t>
  </si>
  <si>
    <t>3 años, 9 meses y 5 días</t>
  </si>
  <si>
    <t>FDLSC-CPS-156-2024</t>
  </si>
  <si>
    <t>DIANA MARCELA GONZÁLEZ GARZÓN</t>
  </si>
  <si>
    <t>TECNÓLOGA EN GUIANZA TURÍSTICA</t>
  </si>
  <si>
    <t>6 años, 0 mes, y 27 días</t>
  </si>
  <si>
    <t>FDLSC-CPS-157-2024</t>
  </si>
  <si>
    <t>AURORA YARA MARTIN</t>
  </si>
  <si>
    <t>PSICOLOGÍA Y PEDAGOGÍA</t>
  </si>
  <si>
    <t>11 AÑOS Y 10 MESES</t>
  </si>
  <si>
    <t>FDLSC-CPS-158-2024</t>
  </si>
  <si>
    <t>JOHN ALEXANDER VANEGAS LIEVANO</t>
  </si>
  <si>
    <t>ADMINISTRADOR AMBIENTAL</t>
  </si>
  <si>
    <t>2 años, 11 meses y 2 días</t>
  </si>
  <si>
    <t>FDLSC-CPS-159-2024</t>
  </si>
  <si>
    <t>MONICA JULIANA CUESTA VILLATE</t>
  </si>
  <si>
    <t>AÑOS 3, 8 MESES Y 12 DIAS</t>
  </si>
  <si>
    <t>FDLSC-CPS-162-2024</t>
  </si>
  <si>
    <t>DAVID ALBERTO PIÑEROS BARRETO</t>
  </si>
  <si>
    <t>4 AÑOS, 5 MESES, Y 0 DÍAS</t>
  </si>
  <si>
    <t>FDLSC-CPS-163-2024</t>
  </si>
  <si>
    <t>DIANA MARCELA VAHOS GIL</t>
  </si>
  <si>
    <t>4 AÑOS, 2 MESES, Y 20 DÍAS</t>
  </si>
  <si>
    <t>FDLSC-CPS-164-2024</t>
  </si>
  <si>
    <t>INES GISSELL GUINEA LINARES</t>
  </si>
  <si>
    <t>3 AÑOS, 11 MESES, 21 DIAS</t>
  </si>
  <si>
    <t>FDLSC-CPS-165-2024</t>
  </si>
  <si>
    <t>DIANA KATERYN RONCANCIO ANGULO</t>
  </si>
  <si>
    <t>3 años, 3 meses y 30 días</t>
  </si>
  <si>
    <t>FDLSC-CPS-166-2024</t>
  </si>
  <si>
    <t>HECTOR OLAYA JACOME</t>
  </si>
  <si>
    <t>FDLSC-CPS-167-2024</t>
  </si>
  <si>
    <t>JOSE DARIO GAVILANES</t>
  </si>
  <si>
    <t>2 AÑOS, 6 MESES Y 15 DÍAS</t>
  </si>
  <si>
    <t>FDLSC-CPS-171-2024</t>
  </si>
  <si>
    <t>WILLIAM ALEXANDER SUAREZ HURTADO</t>
  </si>
  <si>
    <t>FDLSC-CPS-177-2024</t>
  </si>
  <si>
    <t>JUAN DANILO NIETO ESPINOSA</t>
  </si>
  <si>
    <t>6 AÑOS, 7 MESES Y 29 DÍAS</t>
  </si>
  <si>
    <t>FDLSC-CPS-178-2024</t>
  </si>
  <si>
    <t>BRIAN HUMBERTO HERRERA PINO</t>
  </si>
  <si>
    <t>302 7195197  </t>
  </si>
  <si>
    <t>3 AÑOS Y 3 DÍAS.</t>
  </si>
  <si>
    <t>FDLSC-CPS-179-2024</t>
  </si>
  <si>
    <t>JHON JAIRO SOLANO HUERTAS</t>
  </si>
  <si>
    <t>3 AÑOS, 2 MESES Y 14 DÍAS.</t>
  </si>
  <si>
    <t>FDLSC-CPS-181-2024</t>
  </si>
  <si>
    <t>JOSE ERNESTO LEGUIZAMON ALFARO</t>
  </si>
  <si>
    <t xml:space="preserve">4 AÑOS, 9 MESES Y 12 DÍAS. </t>
  </si>
  <si>
    <t>FDLSC-CPS-182-2024</t>
  </si>
  <si>
    <t>LISSETH CATALINA VARGAS MAYORGA</t>
  </si>
  <si>
    <t>SOCIOLOGA</t>
  </si>
  <si>
    <t>FDLSC-CPS-183-2024</t>
  </si>
  <si>
    <t>ALEXANDER ENRIQUE PATARROYO SAMUDIO</t>
  </si>
  <si>
    <t>2 AÑOS Y 8 MESES</t>
  </si>
  <si>
    <t>FDLSC-CPS-184-2024</t>
  </si>
  <si>
    <t>HADBERTH ALEJANDRO QUIROGA PIRAQUIVE</t>
  </si>
  <si>
    <t>0 AÑOS, 6 MESES, Y 25 DÍAS</t>
  </si>
  <si>
    <t>FDLSC-CPS-188-2024</t>
  </si>
  <si>
    <t>LAURA VANESSA PEÑA AVILA</t>
  </si>
  <si>
    <t>2 años, 2 meses y 14 días</t>
  </si>
  <si>
    <t>FDLSC-CPS-191-2024</t>
  </si>
  <si>
    <t>MYRIAM YOLANDA CARRILLO MONCADA</t>
  </si>
  <si>
    <t>24 AÑOS , 1 MESES Y 18 DIAS</t>
  </si>
  <si>
    <t>FDLSC-CPS-199-2024</t>
  </si>
  <si>
    <t>CIRO ENOC BERNAL PEÑA</t>
  </si>
  <si>
    <t>5 AÑOS, 4 MESES, Y 25 DÍAS</t>
  </si>
  <si>
    <t>FDLSC-CPS-201-2024</t>
  </si>
  <si>
    <t>JAIME ALEXANDER RODRIGUEZ MAYORGA</t>
  </si>
  <si>
    <t>FDLSC-CPS-202-2024</t>
  </si>
  <si>
    <t>MARTHA ISABEL MORA BERMUDEZ</t>
  </si>
  <si>
    <t>4 años, 6 meses, y 0 días</t>
  </si>
  <si>
    <t>FDLSC-CPS-203-2024</t>
  </si>
  <si>
    <t>HECTOR YESID CAMARGO CASALLAS</t>
  </si>
  <si>
    <t>TE CNOLOGIA Y DESARROLLO INFORMATICO</t>
  </si>
  <si>
    <t>AÑOS 9,4 MESES Y 29 DIAS</t>
  </si>
  <si>
    <t>FDLSC-CPS-206-2024</t>
  </si>
  <si>
    <t>ANLLYLY VIANEY VELEZ HERNANDEZ</t>
  </si>
  <si>
    <t>SIN EXPERIENCIA PROFESIONAL</t>
  </si>
  <si>
    <t>FDLSC-CPS-207-2024</t>
  </si>
  <si>
    <t>MAYERLI JOHANNA SALAZAR PERILLA</t>
  </si>
  <si>
    <t>LICENCIADA EN EDUCACION BASICA CON ENFASIS EN MATEMATICAS</t>
  </si>
  <si>
    <t>FDLSC-CPS-212-2024</t>
  </si>
  <si>
    <t>ANGIE LIZETH VINCHIRA FERNANDEZ</t>
  </si>
  <si>
    <t>2 AÑOS, 11 MESES Y 2 DÍAS</t>
  </si>
  <si>
    <t>FDLSC-CPS-213-2024</t>
  </si>
  <si>
    <t>JESUS DAVID LEON GALINDO</t>
  </si>
  <si>
    <t>3 AÑOS, 2 MESES Y 16 DÍAS</t>
  </si>
  <si>
    <t>FDLSC-CPS-217-2024</t>
  </si>
  <si>
    <t>EMILY ANDREA ROBAYO PEREZ</t>
  </si>
  <si>
    <t xml:space="preserve">INGENIERA SANITARIA </t>
  </si>
  <si>
    <t xml:space="preserve">6 MESES, 27 DIAS </t>
  </si>
  <si>
    <t>FDLSC-CPS-220-2024</t>
  </si>
  <si>
    <t xml:space="preserve">OPERACIÓN DE MAQUINARIA PESADA PARA EXCAVACION </t>
  </si>
  <si>
    <t xml:space="preserve">6 AÑOS- 6 MESES- 6 DIAS </t>
  </si>
  <si>
    <t>FDLSC-CPS-221-2024</t>
  </si>
  <si>
    <t>SERGIO ENRIQUE DIAZ GONZALEZ</t>
  </si>
  <si>
    <t>4 AÑOS, 6 MESES Y 0 DIAS</t>
  </si>
  <si>
    <t>FDLSC-CPS-228-2024</t>
  </si>
  <si>
    <t>LUZ KARIME GARCÍA PARRA</t>
  </si>
  <si>
    <t>ADMINISTRADORA FINANCIERA</t>
  </si>
  <si>
    <t>2 AÑOS, 1 MESES, Y 12 DÍAS</t>
  </si>
  <si>
    <t>FDLSC-CPS-230-2024</t>
  </si>
  <si>
    <t>CLAUDIA PATRICIA VILLAMIZAR ALCALA</t>
  </si>
  <si>
    <t>2 años, 5 meses y 25 dìas.</t>
  </si>
  <si>
    <t>FDLSC-CPS-231-2024</t>
  </si>
  <si>
    <t>YULMAN ALEXIS SEPÚLVEDA CALLEJAS</t>
  </si>
  <si>
    <t>2 AÑOS, 5 MESES, Y 1 DÍAS</t>
  </si>
  <si>
    <t>FDLSC-CPS-233-2024</t>
  </si>
  <si>
    <t>LAURA LILIANA MUÑOZ PEDRAZA</t>
  </si>
  <si>
    <t>1 AÑO, 5 MESES Y 10 DIAS</t>
  </si>
  <si>
    <t>FDLSC-CPS-235-2024</t>
  </si>
  <si>
    <t>CLAUDIA YANETH ROMERO BOCANEGRA</t>
  </si>
  <si>
    <t>2 AÑOS, 2 MESES Y 26 DÍAS</t>
  </si>
  <si>
    <t>FDLSC-CPS-236-2024</t>
  </si>
  <si>
    <t>LORENA CHIA DUARTE</t>
  </si>
  <si>
    <t>PSICOLOGIA - ESPECIALISTA EN PSICOLOGIA CLINICA DE LA NIÑEZ Y LA ADOLESCENCIA</t>
  </si>
  <si>
    <t>FDLSC-CPS-237-2024</t>
  </si>
  <si>
    <t>HAROLD STIVEN GARZON CARDENAS</t>
  </si>
  <si>
    <t>1 año, 0 meses y 1 día</t>
  </si>
  <si>
    <t>FDLSC-CPS-239-2024</t>
  </si>
  <si>
    <t>JUAN DAVID ROBLES MAFFIOL</t>
  </si>
  <si>
    <t>FDLSC-CPS-240-2024</t>
  </si>
  <si>
    <t>SANTIAGO ALBERTO PARRA JIMENEZ</t>
  </si>
  <si>
    <t>FILOSOFÍA</t>
  </si>
  <si>
    <t>5 AÑOS, 10 MESES, Y 2 DÍAS</t>
  </si>
  <si>
    <t>FDLSC-CPS-242-2024</t>
  </si>
  <si>
    <t>LEIDY PAOLA AGUDELO ALDANA</t>
  </si>
  <si>
    <t>5 años, 6 meses y 6 días</t>
  </si>
  <si>
    <t>FDLSC-CPS-245-2024</t>
  </si>
  <si>
    <t>RUBIELA KATHERINE CUITIVA RUIZ</t>
  </si>
  <si>
    <t>3 AÑOS, 10 MESES, Y 5 DÍAS</t>
  </si>
  <si>
    <t>FDLSC-CPS-246-2024</t>
  </si>
  <si>
    <t>LUIS ALEJANDRO LOZADA LOPEZ</t>
  </si>
  <si>
    <t>TECNÓLOGO EN ADMINISTRACIÓN DE EMPRESAS</t>
  </si>
  <si>
    <t xml:space="preserve">12 años, 8 meses y 7 días. </t>
  </si>
  <si>
    <t>FDLSC-CPS-247-2024</t>
  </si>
  <si>
    <t>DEISY ANGELICA CASTIBLANCO MURCIA</t>
  </si>
  <si>
    <t>3143301397  </t>
  </si>
  <si>
    <t>TRABAJADORA SOCIAL -ESPECIALISTA EN GESTION PUBLICA</t>
  </si>
  <si>
    <t>6 AÑOS, 6 MESES Y 24 DÍAS</t>
  </si>
  <si>
    <t>FDLSC-CPS-248-2024</t>
  </si>
  <si>
    <t>INGRIS JULIETH VEGAS HERNANDEZ</t>
  </si>
  <si>
    <t>6 años, 4 meses y 1 día</t>
  </si>
  <si>
    <t>FDLSC-CPS-250-2024</t>
  </si>
  <si>
    <t>ELIANA YURIED BENITO LADINO</t>
  </si>
  <si>
    <t>INGENIEA DE SISTEMAS
ESPECIALISTA EN GERENCIA DE
PROYECTOS</t>
  </si>
  <si>
    <t>3 AÑOS, 4 MESES Y 27 DÍAS.</t>
  </si>
  <si>
    <t>FDLSC-CPS-251-2024</t>
  </si>
  <si>
    <t>JUAN CAMILO PARRA JIMENEZ</t>
  </si>
  <si>
    <t xml:space="preserve">TRABAJO SOCIAL- TERMINACION DE MATERIAS </t>
  </si>
  <si>
    <t>3 AÑOS Y 22 DÍAS</t>
  </si>
  <si>
    <t>FDLSC-CPS-252-2024</t>
  </si>
  <si>
    <t>ANA MILENA CRUZ BELTRAN</t>
  </si>
  <si>
    <t>ABOGADA - ESPECIALIZACIÓN EN GESTIÓN PÚBLICA</t>
  </si>
  <si>
    <t>7 AÑOS, 3 MESES Y 7 DÍAS</t>
  </si>
  <si>
    <t>FDLSC-CPS-255-2024</t>
  </si>
  <si>
    <t>GISEL ANDREA QUINCHANEGUA URQUIJO</t>
  </si>
  <si>
    <t>INGENIERÍA AMBIENTAL - ESPECIALIZACIÓN EN
SSITEMAS DE  INFORMACIÓN GEOGRÁFICA</t>
  </si>
  <si>
    <t>2 AÑOS, 6 MESES,</t>
  </si>
  <si>
    <t>FDLSC-CPS-257-2024</t>
  </si>
  <si>
    <t>DUMAR IVAN GARCIA CHALA</t>
  </si>
  <si>
    <t>TECNICO PROFESIONAL EN ADMINISTRACION DE EMPRESAS</t>
  </si>
  <si>
    <t>6 AÑOS, 1 MESES Y 29 DÍAS.</t>
  </si>
  <si>
    <t>FDLSC-CPS-260-2024</t>
  </si>
  <si>
    <t>PAOLA ANDREA PORTILLA NARVAEZ</t>
  </si>
  <si>
    <t>1 AÑO ,6 MESES Y 22 DIAS</t>
  </si>
  <si>
    <t>FDLSC-CPS-265-2024</t>
  </si>
  <si>
    <t>WILLIAM ANTONIO BETANCOURT ORTEGON</t>
  </si>
  <si>
    <t>TECNICO LABORAL POR COMPETENCIAS EN AUXILIAR DE SEGURIDAD OCUPACIONAL</t>
  </si>
  <si>
    <t>3 años, 11 meses y 28 días</t>
  </si>
  <si>
    <t>FDLSC-CPS-267-2024</t>
  </si>
  <si>
    <t>ALEJANDRO MARULANDA QUINCHE</t>
  </si>
  <si>
    <t xml:space="preserve">PSICOLOGO </t>
  </si>
  <si>
    <t>FDLSC-CPS-268-2024</t>
  </si>
  <si>
    <t xml:space="preserve">GIOVANNI TORRES NEIRA </t>
  </si>
  <si>
    <t>10 años</t>
  </si>
  <si>
    <t>FDLSC-CPS-270-2024</t>
  </si>
  <si>
    <t>SANDRA JANNETH MORENO CRISTANCHO</t>
  </si>
  <si>
    <t>MERCADEO</t>
  </si>
  <si>
    <t xml:space="preserve">MERCADEO </t>
  </si>
  <si>
    <t>FDLSC-CPS-272-2024</t>
  </si>
  <si>
    <t>EMERSON RIVERA CORTES</t>
  </si>
  <si>
    <t>FDLSC-CPS-274-2024</t>
  </si>
  <si>
    <t>JOHANA VITELBINA BERMUDEZ CARDENAS</t>
  </si>
  <si>
    <t xml:space="preserve">TECNICO EN PROGRAMACION DE SOFTWARE </t>
  </si>
  <si>
    <t>FDLSC-CPS-275-2024</t>
  </si>
  <si>
    <t>EDWIN JONATHAN TRUJILLO SANCHEZ</t>
  </si>
  <si>
    <t xml:space="preserve">GESTION DE MERCADO </t>
  </si>
  <si>
    <t>FDLSC-CPS-280-2024</t>
  </si>
  <si>
    <t>SANDRA YENNY PUENTES MENDEZ</t>
  </si>
  <si>
    <t xml:space="preserve">CONTADOR PUBLICO </t>
  </si>
  <si>
    <t>FDLSC-CPS-281-2024</t>
  </si>
  <si>
    <t>VANESSA ALEJANDRA HERNÁNDEZ COLLAZOS</t>
  </si>
  <si>
    <t>FDLSC-CPS-282-2024</t>
  </si>
  <si>
    <t>LUIS ALFONSO MIRANDA RODRIGUEZ</t>
  </si>
  <si>
    <t xml:space="preserve">TECNOLOGO EN GESTION DE LA PROPIEDAD HORIZONTAL </t>
  </si>
  <si>
    <t>FDLSC-CPS-283-2024</t>
  </si>
  <si>
    <t>NICOL VANNESA GONZALEZ VARGAS</t>
  </si>
  <si>
    <t>ADMINISTRADORA DE EMPRESAS Y ESPECIALIZACION EN GERENCIA DE PROYECTOS</t>
  </si>
  <si>
    <t xml:space="preserve">ADMINISTRADORA DE EMPRESAS Y ESPECIALIZACION EN GERENCIA DE PROYECTOS </t>
  </si>
  <si>
    <t>FDLSC-CPS-284-2024</t>
  </si>
  <si>
    <t>MARTHA LILIANA LOPEZ ROCHA</t>
  </si>
  <si>
    <t xml:space="preserve">LICENCIADA EN PEDAGOGIA INFANTIL </t>
  </si>
  <si>
    <t>FDLSC-CPS-287-2024</t>
  </si>
  <si>
    <t>YEIMMY JOHANNA VARGAS</t>
  </si>
  <si>
    <t>FDLSC-CPS-290-2024</t>
  </si>
  <si>
    <t>RUTH TERESA MEDINA ALBARRACÍN</t>
  </si>
  <si>
    <t>FDLSC-CPS-293-2024</t>
  </si>
  <si>
    <t>WILMER STEVEN CARRIÓN GARZÓN</t>
  </si>
  <si>
    <t>FDLSC-CPS-295-2024</t>
  </si>
  <si>
    <t xml:space="preserve">JUAN CARLOS GUIO AVILA </t>
  </si>
  <si>
    <t xml:space="preserve">ARQUITECTO </t>
  </si>
  <si>
    <t>FDLSC-CPS-296-2024</t>
  </si>
  <si>
    <t>FREDDY ALBERTO HERNANDEZ PAEZ</t>
  </si>
  <si>
    <t xml:space="preserve">ADMINISTRADOR DEPORTIVO Y MASTER EN GESTION DEPORTIVA </t>
  </si>
  <si>
    <t>FDLSC-CPS-300-2024</t>
  </si>
  <si>
    <t>LAURA ISABEL ACOSTA PARRA</t>
  </si>
  <si>
    <t>FDLSC-CPS-301-2024</t>
  </si>
  <si>
    <t>ANGELA TATIANA ROMERO TORRES</t>
  </si>
  <si>
    <t xml:space="preserve">INGENIERA AMBIENTAL </t>
  </si>
  <si>
    <t>FDLSC-CPS-302-2024</t>
  </si>
  <si>
    <t>JOSE HUMBERTO VARGAS BONILLA</t>
  </si>
  <si>
    <t xml:space="preserve">TECNICO MANEJO AMBIENTAL </t>
  </si>
  <si>
    <t>FDLSC-CPS-303-2024</t>
  </si>
  <si>
    <t>LADY GUIO SALDARRIAGA</t>
  </si>
  <si>
    <t>FDLSC-CPS-305-2024</t>
  </si>
  <si>
    <t>LEIDY MIREYA PACHÓN BAQUERO</t>
  </si>
  <si>
    <t xml:space="preserve">NEGOCIOS INTERNACIONALES </t>
  </si>
  <si>
    <t>FDLSC-CPS-306-2024</t>
  </si>
  <si>
    <t>ELIANA PATRICIA MORENO VERA</t>
  </si>
  <si>
    <t>FDLSC-CPS-308-2024</t>
  </si>
  <si>
    <t xml:space="preserve">PAOLA ANDREA MOYA RODRIGUEZ </t>
  </si>
  <si>
    <t>FDLSC-CPS-311-2024</t>
  </si>
  <si>
    <t>GLADYS MANRIQUE ESPINDOLA</t>
  </si>
  <si>
    <t>TRABAJADOR SOCIAL</t>
  </si>
  <si>
    <t>1 AÑO, 3 MESES, 6 DIAS</t>
  </si>
  <si>
    <t>FDLSC-CPS-312-2024</t>
  </si>
  <si>
    <t>JULIAN DAVID FAJARDO CAVIEDES</t>
  </si>
  <si>
    <t>4 AÑOS</t>
  </si>
  <si>
    <t>FDLSC-CPS-313-2024</t>
  </si>
  <si>
    <t>JUAN PABLO MAHECHA HERNANDEZ</t>
  </si>
  <si>
    <t>2 AÑOS, 3 MESES, 8 DIAS</t>
  </si>
  <si>
    <t>FDLSC-CPS-314-2024</t>
  </si>
  <si>
    <t>JULY ANDREA MARTINEZ BOGOTA</t>
  </si>
  <si>
    <t>3 AÑOS, 1 MES</t>
  </si>
  <si>
    <t>FDLSC-CPS-315-2024</t>
  </si>
  <si>
    <t>ANDRES FELIPE OSPINA ROMERO</t>
  </si>
  <si>
    <t>3102240587  </t>
  </si>
  <si>
    <t>2 AÑOS, 4 MESES</t>
  </si>
  <si>
    <t>FDLSC-CPS-316-2024</t>
  </si>
  <si>
    <t xml:space="preserve">JAIRO YECID VILLALBA AREVALO </t>
  </si>
  <si>
    <t>1 AÑO, 2 MESES, 18 DIAS</t>
  </si>
  <si>
    <t>FDLSC-CPS-317-2024</t>
  </si>
  <si>
    <t>KAREN LIZETH MORENO MARTINEZ</t>
  </si>
  <si>
    <t>TECNOLOGO EN CONTABILIDAD Y FINANZAS</t>
  </si>
  <si>
    <t>3 AÑOS, 2 MESES Y 8 DÍAS</t>
  </si>
  <si>
    <t>FDLSC-CPS-318-2024</t>
  </si>
  <si>
    <t>YAMILE MIRANDA MOLANO</t>
  </si>
  <si>
    <t>FDLSC-CPS-319-2024</t>
  </si>
  <si>
    <t>JAIRO ALBERTO CORRALES MENDOZA</t>
  </si>
  <si>
    <t>3219028209 </t>
  </si>
  <si>
    <t>FDLSC-CPS-321-2024</t>
  </si>
  <si>
    <t>YULIANI NATHZUMY HERNANDEZ GOMEZ</t>
  </si>
  <si>
    <t>3114482059 </t>
  </si>
  <si>
    <t>TÉCNICO PROFESIONAL
EN LOGLOGÍSTICA DE
COMERCIO EXTERIOR</t>
  </si>
  <si>
    <t>3 AÑOS, 9 MESES, 16 DIAS</t>
  </si>
  <si>
    <t>FDLSC-CPS-325-2024</t>
  </si>
  <si>
    <t>JEIMY JULIETH TORRES FORERO</t>
  </si>
  <si>
    <t>4 AÑOS, 6 MESES Y 8 DIAS</t>
  </si>
  <si>
    <t>FDLSC-CPS-326-2024</t>
  </si>
  <si>
    <t>LAURA MARCELA ARENAS FONTECHA</t>
  </si>
  <si>
    <t>COMUNICADOR SOCIAL Y PERIODISTA</t>
  </si>
  <si>
    <t>2 AÑOS, 1 MES, 25 DIAS</t>
  </si>
  <si>
    <t>FDLSC-CPS-330-2024</t>
  </si>
  <si>
    <t>OSWALDO JAVIER SANCHEZ SOLER</t>
  </si>
  <si>
    <t>ADMINISTRADOR DE EMPRESAS COMERCIALES</t>
  </si>
  <si>
    <t>9 AÑOS, 5 MESES</t>
  </si>
  <si>
    <t>FDLSC-CPS-331-2024</t>
  </si>
  <si>
    <t>BRAYAN STICK BARBOSA CENDALES</t>
  </si>
  <si>
    <t>TECNÓLOGO EN GESTIÓN EMPRESARIAL</t>
  </si>
  <si>
    <t>6 AÑOS, 5 MESES, Y 20 DIAS</t>
  </si>
  <si>
    <t>FDLSC-CPS-334-2024</t>
  </si>
  <si>
    <t>ZULMA ASTRID GASPAR MARTINEZ</t>
  </si>
  <si>
    <t>TÉCNICO EN RECURSOS HUMANOS</t>
  </si>
  <si>
    <t>8 AÑOS, 6 MESES, 22 DIAS</t>
  </si>
  <si>
    <t>FDLSC-CPS-335-2024</t>
  </si>
  <si>
    <t>DANIEL GREGORIO SUAREZ LEGUIZAMON</t>
  </si>
  <si>
    <t>INGENIERO AGRICOLA</t>
  </si>
  <si>
    <t>4 AÑOS, 2 MESES, 1 DIA</t>
  </si>
  <si>
    <t>FDLSC-CPS-336-2024</t>
  </si>
  <si>
    <t>FABIAN ANDRES CORTES AREVALO</t>
  </si>
  <si>
    <t>PROFESIONAL EN TERAPIAS PSICOSOCIALES</t>
  </si>
  <si>
    <t>2 AÑOS, 1 MES Y 10 DIAS</t>
  </si>
  <si>
    <t>FDLSC-CPS-338-2024</t>
  </si>
  <si>
    <t>JOHN JAIRO RUIZ GUEVARA</t>
  </si>
  <si>
    <t>TECNOLOGÍA EN PRODUCCIÓN DE MEDIOS PUBLICITARIOS</t>
  </si>
  <si>
    <t>10 AÑOS, 2 MESES</t>
  </si>
  <si>
    <t>FDLSC-CPS-339-2024</t>
  </si>
  <si>
    <t>HARRISON SEBASTIAN POVEDA PATIÑO</t>
  </si>
  <si>
    <t>3132370994 </t>
  </si>
  <si>
    <t>BACHILLER EN TECNOLOGIA</t>
  </si>
  <si>
    <t>14 AÑOS, 3 MESES, 9 DIAS</t>
  </si>
  <si>
    <t>FDLSC-CPS-340-2024</t>
  </si>
  <si>
    <t>BRAYAN LEONARDO MONTENEGRO VELANDIA</t>
  </si>
  <si>
    <t>3105730432-3138122729</t>
  </si>
  <si>
    <t>3 AÑOS Y 18 DÍAS.</t>
  </si>
  <si>
    <t>FDLSC-CPS-341-2024</t>
  </si>
  <si>
    <t>MARIA PAOLA CUEVAS RODRIGUEZ</t>
  </si>
  <si>
    <t>FDLSC-CPS-343-2024</t>
  </si>
  <si>
    <t>DIANA ANGELICA RODRÍGUEZ ACOSTA</t>
  </si>
  <si>
    <t>TÉCNICO LABORAL EN AUXILIAR EN RECURSOS HUMANOS</t>
  </si>
  <si>
    <t>5 AÑOS, 4 MESES Y 27 DIAS</t>
  </si>
  <si>
    <t>FDLSC-CPS-344-2024</t>
  </si>
  <si>
    <t>DANIEL STEVEN MONROY CASAS</t>
  </si>
  <si>
    <t>3 AÑOS, 6 MESES y 06 DIAS</t>
  </si>
  <si>
    <t>FDLSC-CPS-345-2024</t>
  </si>
  <si>
    <t>CARLOS MARTIN MENDOZA PARADA</t>
  </si>
  <si>
    <t>9 MESES, 11 DIAS</t>
  </si>
  <si>
    <t>FDLSC-CPS-346-2024</t>
  </si>
  <si>
    <t>ELSA INES VASQUEZ COMBA</t>
  </si>
  <si>
    <t>PROFESIONAL EN CIENCIAS DE LA INFORMACIÓN Y LA DOCUMENTACIÓN, BIBLIOTECOLOGÍA Y ARCHIVISTIVCA</t>
  </si>
  <si>
    <t>2 AÑOS, 03 DIAS</t>
  </si>
  <si>
    <t>FDLSC-CPS-347-2024</t>
  </si>
  <si>
    <t>YIBEL JASBLEIDY MORALES REY</t>
  </si>
  <si>
    <t>1 AÑO, 5 MESES, 12 DIAS</t>
  </si>
  <si>
    <t>FDLSC-CPS-348-2024</t>
  </si>
  <si>
    <t>JUAN FRANCISCO ARENAS BORDAMALO</t>
  </si>
  <si>
    <t>7 MESES</t>
  </si>
  <si>
    <t>FDLSC-CPS-349-2024</t>
  </si>
  <si>
    <t>4 AÑOS, 25 DÍAS</t>
  </si>
  <si>
    <t>FDLSC-CPS-351-2024</t>
  </si>
  <si>
    <t>NAZLY VALENTINA GONZALEZ CABRERA</t>
  </si>
  <si>
    <t>SI EXPERINCIA</t>
  </si>
  <si>
    <t>FDLSC-CPS-354-2024</t>
  </si>
  <si>
    <t>NINA JOHANNA DIAZ QUIROGA</t>
  </si>
  <si>
    <t>4 AÑOS 5 MESES, 6 DIAS</t>
  </si>
  <si>
    <t>FDLSC-CPS-355-2024</t>
  </si>
  <si>
    <t>JHON FERNANDO BARRANTES</t>
  </si>
  <si>
    <t>3 AÑOS, 6 MESES, 22 DÍAS.</t>
  </si>
  <si>
    <t>FDLSC-CPS-356-2024</t>
  </si>
  <si>
    <t>LUIS ROBERTO FORIGUA BELTRAN</t>
  </si>
  <si>
    <t>20 AÑOS, 2 MESES, 6 DIAS</t>
  </si>
  <si>
    <t>FDLSC-CPS-359-2024</t>
  </si>
  <si>
    <t>LUZ HELENA SÁNCHEZ ACUÑA</t>
  </si>
  <si>
    <t>COMUNICADOR SOCIAL - PERIODISTA</t>
  </si>
  <si>
    <t>3 AÑOS, 3 MESES, 20 DIAS</t>
  </si>
  <si>
    <t>FDLSC-CPS-360-2024</t>
  </si>
  <si>
    <t>MARIA FERNANDA GOMEZ CARDONA</t>
  </si>
  <si>
    <t>ABOGADA - ESPECIALISTA EN DERECHO COMERCIAL</t>
  </si>
  <si>
    <t>4 AÑOS, 14 DIAS</t>
  </si>
  <si>
    <t>FDLSC-CPS-361-2024</t>
  </si>
  <si>
    <t>JOHN FREDY AGUIRRE CORREA</t>
  </si>
  <si>
    <t>2 AÑOS, 4 MESES, 26 DIAS</t>
  </si>
  <si>
    <t>FDLSC-CPS-362-2024</t>
  </si>
  <si>
    <t>LUZ DARY HERRERA HERRERA</t>
  </si>
  <si>
    <t>TECNICO LABORAL AUXILIAR EN ENFERMERIA</t>
  </si>
  <si>
    <t>3 AÑOS, 11 MESES, 19 DIAS</t>
  </si>
  <si>
    <t>FDLSC-CPS-364-2024</t>
  </si>
  <si>
    <t>CLAUDIA IMELDA GONZALEZ RINCON</t>
  </si>
  <si>
    <t>4 AÑOS, 9 MESES, 11 DIAS</t>
  </si>
  <si>
    <t>FDLSC-CPS-365-2024</t>
  </si>
  <si>
    <t>GRACIELA MENDOZA CLAVIJO</t>
  </si>
  <si>
    <t>1 AÑO, 4 MESES</t>
  </si>
  <si>
    <t>FDLSC-CPS-366-2024</t>
  </si>
  <si>
    <t>VANESSA ALEXANDRA GUTIERREZ ROJAS</t>
  </si>
  <si>
    <t>1 AÑO, 14 DIAS</t>
  </si>
  <si>
    <t>FDLSC-CPS-371-2024</t>
  </si>
  <si>
    <t>EDWIN CAMILO ARIAS SANCHEZ</t>
  </si>
  <si>
    <t>3 AÑOS, 7 MESES, 11 DIAS</t>
  </si>
  <si>
    <t>FDLSC-CPS-373-2024</t>
  </si>
  <si>
    <t>INGRID ELIANA PARRA CAMARGO</t>
  </si>
  <si>
    <t>4 AÑOS, 5 MESES, 11 DIAS</t>
  </si>
  <si>
    <t>FDLSC-CPS-374-2024</t>
  </si>
  <si>
    <t xml:space="preserve">EMILY VANESSA ORJUELA MARTINEZ </t>
  </si>
  <si>
    <t>1 AÑO, 3 MESES, 4 DIAS</t>
  </si>
  <si>
    <t>FDLSC-CPS-375-2024</t>
  </si>
  <si>
    <t xml:space="preserve">ANA MARIA VALLEJO JIMENEZ </t>
  </si>
  <si>
    <t>2 AÑOS, 4 MESES, 11 DIAS</t>
  </si>
  <si>
    <t>FDLSC-CPS-376-2024</t>
  </si>
  <si>
    <t>GLITZA JOHANNA VEGA</t>
  </si>
  <si>
    <t>ADMINISTRADORA AMBIENTAL - ESPECIALISTA EN GERENCIA DE RIESGOS LABORALES, SEGURIDAD Y SALUD EN EL TRABAJO</t>
  </si>
  <si>
    <t>4 AÑOS, 1 MES, 15 DIAS</t>
  </si>
  <si>
    <t>FDLSC-CPS-377-2024</t>
  </si>
  <si>
    <t>JUAN PABLO OLMOS CASTRO</t>
  </si>
  <si>
    <t>HISTORIADOR, ESPECIALISTA EN GOBIERNO, GERENCIA Y ASUNTOS PUBLICOS</t>
  </si>
  <si>
    <t>3 AÑOS, 2 MESES, 1 DIA</t>
  </si>
  <si>
    <t>FDLSC-CPS-382-2024</t>
  </si>
  <si>
    <t>MONICA CRUZ CASTILLO</t>
  </si>
  <si>
    <t>3 AÑOS, 4 MESES, 9 DIAS</t>
  </si>
  <si>
    <t>FDLSC-CPS-383-2024</t>
  </si>
  <si>
    <t>JULIO ALEXANDER HENAO ESCUDERO</t>
  </si>
  <si>
    <t>3 AÑOS, 3 MESES</t>
  </si>
  <si>
    <t>FDLSC-CPS-385-2024</t>
  </si>
  <si>
    <t>EDWIN DIDIER VEGA RODRIGUEZ</t>
  </si>
  <si>
    <t>2 AÑOS, 3 MESES, 11 DIAS</t>
  </si>
  <si>
    <t>FDLSC-CPS-386-2024</t>
  </si>
  <si>
    <t>LEIDY LILIANA GRIMALDOS CARRILLO</t>
  </si>
  <si>
    <t>3 AÑOS, 6 MESES, 4 DIAS</t>
  </si>
  <si>
    <t>FDLSC-CPS-387-2024</t>
  </si>
  <si>
    <t>ANA MARIA ZAMUDIO GARZON</t>
  </si>
  <si>
    <t>NO APLICA</t>
  </si>
  <si>
    <t>FDLSC-CPS-389-2024</t>
  </si>
  <si>
    <t>NICOLAS STEVENS PEÑA GUEVARA</t>
  </si>
  <si>
    <t>TECNICO EN ASISTENCIA ADMINISTRATIVA</t>
  </si>
  <si>
    <t>1 AÑO, 2 MESES, 23 DIAS</t>
  </si>
  <si>
    <t>FDLSC-CPS-391-2024</t>
  </si>
  <si>
    <t>MARY CRUZ CHOCO PEREA</t>
  </si>
  <si>
    <t>3 AÑOS, 4 MESES, 8 DIAS</t>
  </si>
  <si>
    <t>FDLSC-CPS-394-2024</t>
  </si>
  <si>
    <t>ROGER STEVEN MOSQUERA ORJUELA</t>
  </si>
  <si>
    <t>LICECNCIADO EN EDUCACION FISICA</t>
  </si>
  <si>
    <t>4 AÑOS, 11 MESES, 9 DIAS</t>
  </si>
  <si>
    <t>FDLSC-CPS-396-2024</t>
  </si>
  <si>
    <t>LEIDY LIZETH CHINGATE PARRADO</t>
  </si>
  <si>
    <t>2 AÑOS, 3 MESES, 9 DIAS</t>
  </si>
  <si>
    <t>FDLSC-CPS-398-2024</t>
  </si>
  <si>
    <t>CHRISTIAAN BENJAMIN GALEANO LEMOS</t>
  </si>
  <si>
    <t>2 AÑOS, 1 DIA</t>
  </si>
  <si>
    <t>FDLSC-CPS-400-2024</t>
  </si>
  <si>
    <t xml:space="preserve">JHONATAN ORLANDO NUÑEZ FERRO </t>
  </si>
  <si>
    <t>2 AÑOS, 1 MES, 1 DIA</t>
  </si>
  <si>
    <t>FDLSC-CPS-403-2024</t>
  </si>
  <si>
    <t>KAY DILAY MOSCOSO JIMENEZ</t>
  </si>
  <si>
    <t>TECNICO LABORAL POR
COMPETENCIAS EN
SISTEMAS Y
COMPUTACION</t>
  </si>
  <si>
    <t>9 AÑOS 10 MESES Y 6 DIAS</t>
  </si>
  <si>
    <t>FDLSC-CPS-405-2024</t>
  </si>
  <si>
    <t>MONICA ALBARRACIN NUÑEZ</t>
  </si>
  <si>
    <t>19 AÑOS, 7 MESES</t>
  </si>
  <si>
    <t>FDLSC-CPS-407-2024</t>
  </si>
  <si>
    <t>ALEXANDER LAGUNA REYES</t>
  </si>
  <si>
    <t>18 AÑOS, 6 MESES Y 1 DÍA.</t>
  </si>
  <si>
    <t>FDLSC-CPS-412-2024</t>
  </si>
  <si>
    <t>DANY ALEXANDER FONSECA SANABRIA</t>
  </si>
  <si>
    <t xml:space="preserve">317 4146523 - 319 3642064 </t>
  </si>
  <si>
    <t>1 años, 04 meses y 28 días</t>
  </si>
  <si>
    <t>FDLSC-CPS-413-2024</t>
  </si>
  <si>
    <t>GEOVANNY ARVEY RUIZ ROMERO</t>
  </si>
  <si>
    <t>7923402 3166237788</t>
  </si>
  <si>
    <t>3 años, 04 meses y 13 días</t>
  </si>
  <si>
    <t>FDLSC-CPS-414-2024</t>
  </si>
  <si>
    <t>HUGO ERNESTO QUIROGA BOHORQUEZ</t>
  </si>
  <si>
    <t>320 949 78 26 - 316 166 61 89</t>
  </si>
  <si>
    <t>Certificado trabajo en alturas. 8 SEMESTRES DE PUBLICIDAD Y AFINES</t>
  </si>
  <si>
    <t>9 AÑOS, 7 MESES Y 21 DÍAS</t>
  </si>
  <si>
    <t>FDLSC-CPS-415-2024</t>
  </si>
  <si>
    <t>JESUS DAVID BOLIVAR DAZA</t>
  </si>
  <si>
    <t>CARLOS ALEKOS BOTERO
VERGARA (POR EL TITULO
DE TECNOLOGO)*</t>
  </si>
  <si>
    <t xml:space="preserve">8 AÑOS, 5 MESES Y 6 DÍAS </t>
  </si>
  <si>
    <t>FDLSC-CPS-416-2024</t>
  </si>
  <si>
    <t>JUAN SEBASTIAN HERRERA HERNANDEZ</t>
  </si>
  <si>
    <t>4 AÑOS, 10 MES Y 9 DIAS</t>
  </si>
  <si>
    <t>FDLSC-CPS-417-2024</t>
  </si>
  <si>
    <t>ANA CAROLINA LOPEZ GALVAN</t>
  </si>
  <si>
    <t>ECOLOGA</t>
  </si>
  <si>
    <t>2 AÑOS, 7 MESES Y 5 DÍAS</t>
  </si>
  <si>
    <t>FDLSC-CPS-418-2024</t>
  </si>
  <si>
    <t>CAROLINA VARGAS RODRIGUEZ</t>
  </si>
  <si>
    <t xml:space="preserve">3024009676- 2399645 </t>
  </si>
  <si>
    <t>7 años, 9 meses, y 22 días</t>
  </si>
  <si>
    <t>FDLSC-CPS-422-2024</t>
  </si>
  <si>
    <t>NHOLEES ENEREIDA TOLEDO BALAGUERA</t>
  </si>
  <si>
    <t>ADMINISTRADOR PÚBLICO</t>
  </si>
  <si>
    <t>2 AÑOS, 3 MESES, Y 0 DÍAS</t>
  </si>
  <si>
    <t>FDLSC-CPS-424-2024</t>
  </si>
  <si>
    <t>ORIANA MILENA HERNANDEZ VILLEGAS</t>
  </si>
  <si>
    <t>FDLSC-CPS-426- 2024</t>
  </si>
  <si>
    <t>EDUAR MAURICIO MONTILLA RAMÍREZ</t>
  </si>
  <si>
    <t>Anulado</t>
  </si>
  <si>
    <t>FDLSC-CPS-428-2024</t>
  </si>
  <si>
    <t>5 años, 2 meses y 08 días</t>
  </si>
  <si>
    <t>FDLSC-CPS-429-2024</t>
  </si>
  <si>
    <t>LUISA FERNANDA ROBLES CHABUR</t>
  </si>
  <si>
    <t>6012799462 - 3133152202</t>
  </si>
  <si>
    <t>1 años, 01 meses y 22 días</t>
  </si>
  <si>
    <t>FDLSC-CPS-434-2024</t>
  </si>
  <si>
    <t>WILSON JAVIER CLAVIJO GUERRERO</t>
  </si>
  <si>
    <t>LICENCIATURA EN
EDUCACIÓN FISICA,
RECREACIÓN Y DEPORTE</t>
  </si>
  <si>
    <t>FDLSC-CPS-436-2024</t>
  </si>
  <si>
    <t>PAULA ALEJANDRA SUAREZ MARTINEZ</t>
  </si>
  <si>
    <t>4 AÑOS, 10 MESES, Y 28 DÍAS</t>
  </si>
  <si>
    <t>FDLSC-CPS-439-2024</t>
  </si>
  <si>
    <t>JEIMMY CATHERINE VARGAS RUBIANO</t>
  </si>
  <si>
    <t>4 años, 0 meses y 29 días</t>
  </si>
  <si>
    <t>FDLSC-CPS-440-2024</t>
  </si>
  <si>
    <t>JOSE EDUARDO SILVA</t>
  </si>
  <si>
    <t>4 años, 0 meses y 0 día</t>
  </si>
  <si>
    <t>FDLSC-CPS-442-2024</t>
  </si>
  <si>
    <t>MANUEL DARIO RODRIGUEZ CASTRO</t>
  </si>
  <si>
    <t>3 AÑOS, 2 MESES Y 22 DÍAS.</t>
  </si>
  <si>
    <t>FDLSC-CPS-444-2024</t>
  </si>
  <si>
    <t>ANGIE VANESA ECHEVERRY RODRIGUEZ</t>
  </si>
  <si>
    <t>3 años, 2 meses y 6 días.</t>
  </si>
  <si>
    <t>FDLSC-CPS-446-2024</t>
  </si>
  <si>
    <t>LINA MARIA PEDRAZA ACOSTA</t>
  </si>
  <si>
    <t>COMUNICADORA SOCIAL
PERIODISTA</t>
  </si>
  <si>
    <t>8 AÑOS, 8 MESES Y 15 DÍAS</t>
  </si>
  <si>
    <t>FDLSC-CPS-449-2024</t>
  </si>
  <si>
    <t>LEIDY MARITZA GONZALEZ ARREDONDO</t>
  </si>
  <si>
    <t>3 AÑOS, 2 MESES, Y 14 DÍAS</t>
  </si>
  <si>
    <t>FDLSC-CPS-454-2024</t>
  </si>
  <si>
    <t>KAREN SOFÍA MORENO MORA</t>
  </si>
  <si>
    <t>1 AÑO 6 DIAS</t>
  </si>
  <si>
    <t>FDLSC-CPS-455-2024</t>
  </si>
  <si>
    <t>JOSE GIOVANNI VARON CAMELO</t>
  </si>
  <si>
    <t>6 AÑOS 1 MES 14 DIAS</t>
  </si>
  <si>
    <t>FDLSC-CPS-456-2024</t>
  </si>
  <si>
    <t>4 AÑOS 17 DIAS</t>
  </si>
  <si>
    <t>FDLSC-CPS-460-2024</t>
  </si>
  <si>
    <t xml:space="preserve">YERSON ANDREI FONSECA CORTES </t>
  </si>
  <si>
    <t>1 AÑO</t>
  </si>
  <si>
    <t>FDLSC-CPS-461-2024</t>
  </si>
  <si>
    <t>SAMIR SAAB SALAZAR</t>
  </si>
  <si>
    <t>4 AÑOS 1 MES 24 DIAS</t>
  </si>
  <si>
    <t>FDLSC-CPS-462-2024</t>
  </si>
  <si>
    <t>CARLOS ALBERTO AVENDAÑO ANGEL</t>
  </si>
  <si>
    <t xml:space="preserve">LICENCIADO EN CIENCIAS SOCIALES </t>
  </si>
  <si>
    <t>FDLSC-CPS-463-2024</t>
  </si>
  <si>
    <t>WILFREDO CASTRO GOMEZ</t>
  </si>
  <si>
    <t>4 AÑOS 5 MESES 24 DIAS</t>
  </si>
  <si>
    <t>FDLSC-CPS-464-2024</t>
  </si>
  <si>
    <t>ADRIANA PATRICIA CRUZ PINTO</t>
  </si>
  <si>
    <t>4 AÑOS 11 MESES 23 DIAS</t>
  </si>
  <si>
    <t>FDLSC-CPS-465-2024</t>
  </si>
  <si>
    <t>CRISTAL TATIANA CRISTANCHO MORALES</t>
  </si>
  <si>
    <t>6 AÑOS 19 DIAS</t>
  </si>
  <si>
    <t>FDLSC-CPS-466-2024</t>
  </si>
  <si>
    <t>CRISTIAN CAMILO RUBIANO GRANADA</t>
  </si>
  <si>
    <t>3 AÑOS 4 MESES 12 DIAS</t>
  </si>
  <si>
    <t>FDLSC-CPS-470-2024</t>
  </si>
  <si>
    <t>ANDREI GERARDO ROA SABOYA</t>
  </si>
  <si>
    <t>4 AÑOS 1 MES 18 DIAS</t>
  </si>
  <si>
    <t>FDLSC-CPS-471-2024</t>
  </si>
  <si>
    <t>DIANA CAROLINA BELTRAN BENITEZ</t>
  </si>
  <si>
    <t>FDLSC-CPS-475-2024</t>
  </si>
  <si>
    <t>IMAR VALDERRAMA PEREZ</t>
  </si>
  <si>
    <t>5 AÑOS 10 MESES 15 DIAS</t>
  </si>
  <si>
    <t>FDLSC-CPS-476-2024</t>
  </si>
  <si>
    <t xml:space="preserve">ELKIN ARLEY RAMIREZ CADENA </t>
  </si>
  <si>
    <t>3 AÑOS 9 MESES 14 DIAS</t>
  </si>
  <si>
    <t>FDLSC-CPS-479-2024</t>
  </si>
  <si>
    <t>HERNANDO APARICIO SALAZAR</t>
  </si>
  <si>
    <t>7 AÑOS 3 MESES 2 DIAS</t>
  </si>
  <si>
    <t>FDLSC-CPS-480-2024</t>
  </si>
  <si>
    <t>3 AÑOS 4 MESES 15 IAS</t>
  </si>
  <si>
    <t>FDLSC-CPS-481-2024</t>
  </si>
  <si>
    <t>LEIDY MILENA MORENO LEGUIZAMO</t>
  </si>
  <si>
    <t>6 AÑOS, 2 MESES Y 17 DÍAS</t>
  </si>
  <si>
    <t>FDLSC-CPS-482- 2024</t>
  </si>
  <si>
    <t>EXNEIDY VANESA FERRER MESA</t>
  </si>
  <si>
    <t>3 AÑOS 11 DIAS</t>
  </si>
  <si>
    <t>FDLSC-CPS-483-2024</t>
  </si>
  <si>
    <t>SANDRO RIAÑO BARRERA</t>
  </si>
  <si>
    <t>3 AÑOS 5 DIAS</t>
  </si>
  <si>
    <t>FDLSC-CPS-484-2024</t>
  </si>
  <si>
    <t>DEXCY ERICINDA AYALA BENITEZ</t>
  </si>
  <si>
    <t>2 AÑOS 5 MESES 22 DIAS</t>
  </si>
  <si>
    <t>FDLSC-CPS-485-2024</t>
  </si>
  <si>
    <t>JOHANNA PATRICIA REINA ARIAS</t>
  </si>
  <si>
    <t>3 AÑOS 3 MESES 23 DIAS</t>
  </si>
  <si>
    <t>FDLSC-CPS-486-2024</t>
  </si>
  <si>
    <t>MAURICIO SANCHEZ</t>
  </si>
  <si>
    <t>4 AÑOS, 6 MESES Y 4 DÍAS</t>
  </si>
  <si>
    <t>FDLSC-CPS-491-2024</t>
  </si>
  <si>
    <t>MARTHA LUCIA GONZALEZ RODRIGUEZ</t>
  </si>
  <si>
    <t>3174367661_x000D_</t>
  </si>
  <si>
    <t>8 AÑOS 10 DIAS</t>
  </si>
  <si>
    <t>FDLSC-CPS-496-2024</t>
  </si>
  <si>
    <t>MARLENE BELLO CASTILLO</t>
  </si>
  <si>
    <t>7 AÑOS 2 MESES 15 DIAS</t>
  </si>
  <si>
    <t>FDLSC-CPS-497-2024</t>
  </si>
  <si>
    <t>ELEMIR EDUARDO PINTO DIAZ</t>
  </si>
  <si>
    <t>CONTADOR PUBLICO, ESPECIALISTA EN SUPERVISION Y CONTROL, MAGISTER EN GOBIERNO Y POLITICAS PUBLICAS</t>
  </si>
  <si>
    <t>6 AÑOS 4 MESES 19 DIAS</t>
  </si>
  <si>
    <t>FDLSC-CPS-500-2024</t>
  </si>
  <si>
    <t>LAURA MILENA RONCANCIO ANGULO</t>
  </si>
  <si>
    <t>4 AÑOS Y 30 DIAS</t>
  </si>
  <si>
    <t>FDLSC-CPS-501-2024</t>
  </si>
  <si>
    <t>ROSA ANGELICA ROBAYO AYALA</t>
  </si>
  <si>
    <t>LICENCIADA EN PSICOLOGIA Y PEDAGOGIA</t>
  </si>
  <si>
    <t>3 AÑOS 3 MESES Y 29 DIAS</t>
  </si>
  <si>
    <t>FDLSC-CPS-502-2024</t>
  </si>
  <si>
    <t>3 AÑOS, 3 MESES Y 13 DIAS</t>
  </si>
  <si>
    <t>FDLSC-CPS-507-2024</t>
  </si>
  <si>
    <t>GISSELL TATIANA BARBOSA BEJARANO</t>
  </si>
  <si>
    <t>3 AÑOS Y 22 DIAS</t>
  </si>
  <si>
    <t>FDLSC-CPS-508-2024</t>
  </si>
  <si>
    <t>YENNY ALEXANDRA SICHACA HERNANDEZ</t>
  </si>
  <si>
    <t>3 AÑOS, 6 MESES Y 10 DÍAS</t>
  </si>
  <si>
    <t>FDLSC-CPS-510-2024</t>
  </si>
  <si>
    <t>JUAN SEBASTIAN RODRIGUEZ AMARILLO</t>
  </si>
  <si>
    <t>PROFESIONAL EN FILOSOFIA Y LETRAS Y ESPECIALISTA EN
GERENCIA LOGÍSTICA</t>
  </si>
  <si>
    <t>3 años, 1 mes y 7 días</t>
  </si>
  <si>
    <t>FDLSC-CPS-511-2024</t>
  </si>
  <si>
    <t>WILMAR ANTONIO ESLAVA COLMENARES</t>
  </si>
  <si>
    <t>6 AÑOS, 1 MES Y 24 DÍAS</t>
  </si>
  <si>
    <t>FDLSC-CPS-513-2024</t>
  </si>
  <si>
    <t>MARIA LOURDES LINERO QUEVEDO</t>
  </si>
  <si>
    <t>8 AÑOS Y 1 MES Y 10 DIAS</t>
  </si>
  <si>
    <t>FDLSC-CPS-524-2024</t>
  </si>
  <si>
    <t>DAGOBERTO TORRES PINZON</t>
  </si>
  <si>
    <t>TÉCNICO ELECTRICISTA</t>
  </si>
  <si>
    <t>3 años, 6 meses y 04 días</t>
  </si>
  <si>
    <t>FDLSC-CPS-525-2024</t>
  </si>
  <si>
    <t>WILMAN ESTEBEN TORRES USME</t>
  </si>
  <si>
    <t>TÉCNICO EN INSTALACIÓN DE INFRAESTRUCTURA PAR A REDES MOVILES</t>
  </si>
  <si>
    <t>3 años, 10 meses y 17 días</t>
  </si>
  <si>
    <t>FDLSC-CPS-528-2024</t>
  </si>
  <si>
    <t>JAVIER ORLANDO LOPEZ RAMOS</t>
  </si>
  <si>
    <t>4 AÑOS Y 8 MESES</t>
  </si>
  <si>
    <t>FDLSC-CPS-532-2024</t>
  </si>
  <si>
    <t>INGRID ALEXANDRA SÁNCHEZ LEÓN</t>
  </si>
  <si>
    <t>2 AÑOS, 4 MESES Y 13 DÍAS</t>
  </si>
  <si>
    <t>FDLSC-CPS-533-2024</t>
  </si>
  <si>
    <t>LUZ ANGELICA RAMOS CAICEDO</t>
  </si>
  <si>
    <t>TECNÓLOGO EN GESTIÓN DOCUMENTAL</t>
  </si>
  <si>
    <t>6 AÑOS y 14 DÍAS</t>
  </si>
  <si>
    <t>FDLSC-CPS-534-2024</t>
  </si>
  <si>
    <t>NUBIA YULIETH SALAZAR PARDO</t>
  </si>
  <si>
    <t>6 AÑOS, 1 MES Y 18 DIAS</t>
  </si>
  <si>
    <t>FDLSC-CPS-535-2024</t>
  </si>
  <si>
    <t>LUIS MIGUEL PINO BAUTISTA</t>
  </si>
  <si>
    <t>2 AÑOS, 0 MESES Y 0 DÍAS.</t>
  </si>
  <si>
    <t>FDLSC-CPS-536-2024</t>
  </si>
  <si>
    <t>MARIA DEL PILAR CHIQUITO TORRES</t>
  </si>
  <si>
    <t>PROFESIONAL EN DESARROLLO FAMILIAR</t>
  </si>
  <si>
    <t>FDLSC-CPS-537-2024</t>
  </si>
  <si>
    <t>DANIEL ALEJANDRO HUELGAS GOMEZ</t>
  </si>
  <si>
    <t>INGENIERO AMBIENTAL Y SANITARIO</t>
  </si>
  <si>
    <t>FDLSC-CPS-539-2024</t>
  </si>
  <si>
    <t>MARISOL MUÑOZ PERALTA</t>
  </si>
  <si>
    <t>CONTADOR PUBLICO Y MASTER AUDITORIA DE SISTEMAS Y COMPUTACION</t>
  </si>
  <si>
    <t xml:space="preserve">CONTADOR PUBLICO Y MASTER AUDITORIA DE SISTEMAS Y COMPUTACION </t>
  </si>
  <si>
    <t>FDLSC-CPS-540-2024</t>
  </si>
  <si>
    <t>ANDRES FELIPE TORRES OLARTE</t>
  </si>
  <si>
    <t>TECNOLOGO EN OBRAS CIVILES</t>
  </si>
  <si>
    <t>6 AÑOS, 12 DIAS</t>
  </si>
  <si>
    <t>FDLSC-CPS-541-2024</t>
  </si>
  <si>
    <t>4 AÑOS, 6 MES Y 21 DIAS</t>
  </si>
  <si>
    <t>FDLSC-CPS-543-2024</t>
  </si>
  <si>
    <t>SABRINA ALEXANDRA PAEZ POSSE</t>
  </si>
  <si>
    <t>0 años, 8 meses y 0 días</t>
  </si>
  <si>
    <t>FDLSC-CPS-544-2024</t>
  </si>
  <si>
    <t>LUZ ADRIANA PEÑA MORENO</t>
  </si>
  <si>
    <t>6 años, 0 meses y 20 días</t>
  </si>
  <si>
    <t>FDLSC-CPS-546-2024</t>
  </si>
  <si>
    <t>TÉCNICO LABORAL EN ASISTENCIA ADMINISTRATIVA</t>
  </si>
  <si>
    <t>17 AÑOS, 3 MESES Y 24 DIAS</t>
  </si>
  <si>
    <t>FDLSC-CPS-547-2024</t>
  </si>
  <si>
    <t>2 AÑOS, 4 MESES Y 8 DÍAS</t>
  </si>
  <si>
    <t>FDLSC-CPS-548-2024</t>
  </si>
  <si>
    <t>ABOGADO Y ESPECIALISTA EN GOBIERNO, GERENCIA Y ASUNTOS PUBLICOS</t>
  </si>
  <si>
    <t>FDLSC-CPS-549-2024</t>
  </si>
  <si>
    <t>ANYELA PAOLA VERA ROJAS</t>
  </si>
  <si>
    <t>POLITOLOGA</t>
  </si>
  <si>
    <t>2 AÑOS 8 MESES Y 11 DIAS</t>
  </si>
  <si>
    <t>FDLSC-CPS-550-2024</t>
  </si>
  <si>
    <t>LICENCIADA EN EDUCACIÓN BÁSICA CON ÉNFASIS EN CIENCIAS SOCIALES Y ESPECIALISTA EN PEDAGOGÍA Y DOCENCIA</t>
  </si>
  <si>
    <t>8 AÑOS Y 9 MESES</t>
  </si>
  <si>
    <t>FDLSC-CPS-551-2024</t>
  </si>
  <si>
    <t>INGENIERO CIVIL Y  ESPECIALISTA EN
GEOTECNIA VIAL Y
PAVIMIENTOS</t>
  </si>
  <si>
    <t>10 AÑOS, 8 MESES y 10 DIAS</t>
  </si>
  <si>
    <t>FDLSC-CPS-553-2024</t>
  </si>
  <si>
    <t>PABLO ANDRES VARGAS GARZÓN</t>
  </si>
  <si>
    <t xml:space="preserve">LICENCIADO EN FILOSOFIA </t>
  </si>
  <si>
    <t xml:space="preserve">1 AÑO, 1 MES Y 27 DIAS </t>
  </si>
  <si>
    <t>FDLSC-CPS-554-2024</t>
  </si>
  <si>
    <t xml:space="preserve">ABOGADO / ESPECIALISTA  EN DERECHO ADMINISTRATIVO </t>
  </si>
  <si>
    <t xml:space="preserve">6 AÑOS, 6 MESES Y 23 DIAS </t>
  </si>
  <si>
    <t>FDLSC-CPS-555-2024</t>
  </si>
  <si>
    <t xml:space="preserve">INGENIERO SANITARIO </t>
  </si>
  <si>
    <t>FDLSC-CPS-556-2024</t>
  </si>
  <si>
    <t>NATHALIA ESPITIA ROJAS</t>
  </si>
  <si>
    <t xml:space="preserve">TECNICO PROFESIONAL EN PERIODISMO INFORMATIVO </t>
  </si>
  <si>
    <t xml:space="preserve">6 AÑOS, 1 MES Y 15 DIAS </t>
  </si>
  <si>
    <t>FDLSC-CPS-557-2024</t>
  </si>
  <si>
    <t>ABOGADO / ESPECIALISTA EN RESPONSABILIDAD PENAL DEL SERVIDOR PUBLICO Y LOS DELITOS CONTRA LA ADMINISTRACION PUBLICA</t>
  </si>
  <si>
    <t xml:space="preserve">6 AÑOS Y 5 MESES </t>
  </si>
  <si>
    <t>FDLSC-CPS-559-2024</t>
  </si>
  <si>
    <t>3 AÑOS, 3 MESES Y 26 DÍAS</t>
  </si>
  <si>
    <t>FDLSC-CPS-560-2024</t>
  </si>
  <si>
    <t>6 AÑOS, 3 MESES Y 17 DÍAS</t>
  </si>
  <si>
    <t>FDLSC-CPS-561-2024</t>
  </si>
  <si>
    <t xml:space="preserve">ABOGADO / ESPECIALISTA EN DERECHO ADMINISTRATIVO Y CONSTITUCIONAL / MAGISTER EN DERECHO PUBLICO </t>
  </si>
  <si>
    <t>14 AÑOS, 0 MESES Y 3 DIAS</t>
  </si>
  <si>
    <t>FDLSC-CPS-562-2024</t>
  </si>
  <si>
    <t xml:space="preserve">TECNICO LABORAL POR COMPETENCIAS EN AUXILIAR EN MERCADEO Y VENTAS CON ENFASIS EN MARKETING DIGITAL </t>
  </si>
  <si>
    <t xml:space="preserve">7 AÑOS, 9 MESES Y 26 DIAS </t>
  </si>
  <si>
    <t>FDLSC-CPS-563-2024</t>
  </si>
  <si>
    <t>ADMINISTRADORA PÚBLICA</t>
  </si>
  <si>
    <t>3 AÑOS, 9 MESES Y 7 DÍAS</t>
  </si>
  <si>
    <t>FDLSC-CPS-564-2024</t>
  </si>
  <si>
    <t>1 AÑO, 0 MESES Y 3 DÍAS</t>
  </si>
  <si>
    <t>FDLSC-CPS-565-2024</t>
  </si>
  <si>
    <t xml:space="preserve">INGENIERO INDUSTRIAL / GERENCIA SOCIAL </t>
  </si>
  <si>
    <t xml:space="preserve">7 AÑOS, 6 MESES Y 11 DIAS </t>
  </si>
  <si>
    <t>FDLSC-CPS-566-2024</t>
  </si>
  <si>
    <t>2 AÑOS, 3 MESES Y 8 DÍAS</t>
  </si>
  <si>
    <t>FDLSC-CPS-567-2024</t>
  </si>
  <si>
    <t>CAMILA DANIELA VARGAS MATEUS</t>
  </si>
  <si>
    <t>FDLSC-CPS-568-2024</t>
  </si>
  <si>
    <t>ANGELA INES MORENO CARDONA</t>
  </si>
  <si>
    <t>TÉCNICO EN DOCUMENTACIÓN Y REGISTRO DE OPERACIONES CONTABLES</t>
  </si>
  <si>
    <t>3 AÑOS, 9 MESES Y 6 DÍAS</t>
  </si>
  <si>
    <t>FDLSC-CPS-569-2024</t>
  </si>
  <si>
    <t>LUIS ALFONSO PEREZ PARRA</t>
  </si>
  <si>
    <t>5 AÑOS, 5 MESES Y 17 DÍAS</t>
  </si>
  <si>
    <t>FDLSC-CPS-570-2024</t>
  </si>
  <si>
    <t xml:space="preserve">8 AÑOS, 4 MESES Y 6 DIAS </t>
  </si>
  <si>
    <t>FDLSC-CPS-571-2024</t>
  </si>
  <si>
    <t xml:space="preserve">ABOGADO / ESPECIALISTA EN DERECHO CONTRACTUAL </t>
  </si>
  <si>
    <t>3 AÑOS, 1 MES Y 15 DIAS</t>
  </si>
  <si>
    <t>FDLSC-CPS-572-2024</t>
  </si>
  <si>
    <t>OSCAR JAVIER OVALLE RIVERA</t>
  </si>
  <si>
    <t xml:space="preserve">ALQUITECTO / ESPECIALISTA EN GERENCIA DE OBRAS </t>
  </si>
  <si>
    <t>4 AÑOS Y 6 MESES</t>
  </si>
  <si>
    <t>FDLSC-CPS-573-2024</t>
  </si>
  <si>
    <t xml:space="preserve">TULIO ALFONSO BEJARANO FLORIAN </t>
  </si>
  <si>
    <t>5 AÑOS, 4 MESES Y 22 DÍAS</t>
  </si>
  <si>
    <t>FDLSC-CPS-574-2024</t>
  </si>
  <si>
    <t>YURY STEFANY BENITEZ RUIZ</t>
  </si>
  <si>
    <t xml:space="preserve">2 AÑOS, 3 MESES Y 4 DIAS </t>
  </si>
  <si>
    <t>FDLSC-CPS-575-2024</t>
  </si>
  <si>
    <t>ANLLY CAMILA CASALLAS RIAÑO</t>
  </si>
  <si>
    <t>5 AÑOS 4 MESES 26 DIAS</t>
  </si>
  <si>
    <t>FDLSC-CPS-576-2024</t>
  </si>
  <si>
    <t xml:space="preserve">6 AÑOS, 8 MESES Y 4 DIAS </t>
  </si>
  <si>
    <t>FDLSC-CPS-577-2024</t>
  </si>
  <si>
    <t>8 AÑOS, 4 MESES Y 7 DÍAS</t>
  </si>
  <si>
    <t>FDLSC-CPS-578-2024</t>
  </si>
  <si>
    <t>MYRIAM MERCEDES HERNANDEZ VARGAS</t>
  </si>
  <si>
    <t>7 AÑOS, 2 MESES Y 21 DÍAS</t>
  </si>
  <si>
    <t>FDLSC-CPS-579-2024</t>
  </si>
  <si>
    <t>1 AÑOS 6 MESES</t>
  </si>
  <si>
    <t>FDLSC-CPS-580-2024</t>
  </si>
  <si>
    <t>JULIETH ANDREA MARTINEZ TOVAR</t>
  </si>
  <si>
    <t>INGENIERA DE SISTEMAS</t>
  </si>
  <si>
    <t>4 AÑOS, 4 MESES Y 21 DÍAS</t>
  </si>
  <si>
    <t>FDLSC-CPS-581-2024</t>
  </si>
  <si>
    <t xml:space="preserve">5 AÑOS, 6 MESES Y 11 DIAS </t>
  </si>
  <si>
    <t>FDLSC-CPS-582-2024</t>
  </si>
  <si>
    <t xml:space="preserve">2 AÑOS, 8 MESES Y 24 DIAS </t>
  </si>
  <si>
    <t>FDLSC-CPS-583-2024</t>
  </si>
  <si>
    <t>JOHANA MANYERLEY CANO CANTOR</t>
  </si>
  <si>
    <t xml:space="preserve">2 AÑOS Y 5 DIAS </t>
  </si>
  <si>
    <t>FDLSC-CPS-584-2024</t>
  </si>
  <si>
    <t xml:space="preserve">TECNICO LABORAL POR COMPETENCIAS EN AUXILIAR ADMINISTRATIVO </t>
  </si>
  <si>
    <t>6 AÑOS, 1 MES Y 6 DIAS</t>
  </si>
  <si>
    <t>FDLSC-CPS-585-2024</t>
  </si>
  <si>
    <t xml:space="preserve">CIENCIA POLITICA </t>
  </si>
  <si>
    <t xml:space="preserve">6 AÑOS Y 22 DIAS </t>
  </si>
  <si>
    <t>FDLSC-CPS-586-2024</t>
  </si>
  <si>
    <t xml:space="preserve">7 AÑOS Y 20 DIAS </t>
  </si>
  <si>
    <t>FDLSC-CPS-587-2024</t>
  </si>
  <si>
    <t>YURI MASSIEL CRISTANCHO MORALES</t>
  </si>
  <si>
    <t xml:space="preserve">TECNICO LABORAL EN ASISTENCIA ADMINISTRATIVA </t>
  </si>
  <si>
    <t xml:space="preserve">6 AÑOS, 8 MESES Y 18 DIAS </t>
  </si>
  <si>
    <t>FDLSC-CPS-588-2024</t>
  </si>
  <si>
    <t xml:space="preserve">5 AÑOS, 8 MESES Y 8 DIAS </t>
  </si>
  <si>
    <t>FDLSC-CPS-589-2024</t>
  </si>
  <si>
    <t>FDLSC-CPS-590-2024</t>
  </si>
  <si>
    <t>304 4199068</t>
  </si>
  <si>
    <t>INGENIERO AERONÁUTICO - MASTER UNIVERSITARIO EN SISTEMAS INTEGRADOS DE GESTION DE LA PREVENCION DE RIESGOS LABORALES, LA CALIDAD, EL
MEDIO AMBIENTE Y LA RESPONSABILIDAD SOCIAL CORPORATIVA.</t>
  </si>
  <si>
    <t>4 AÑOS, 5 MESES Y 14 DÍAS</t>
  </si>
  <si>
    <t>FDLSC-CPS-591-2024</t>
  </si>
  <si>
    <t xml:space="preserve">PSICOLOGO SOCIAL COMUNITARIO </t>
  </si>
  <si>
    <t xml:space="preserve">4 AÑOS, 4 MESES Y 22 DIAS </t>
  </si>
  <si>
    <t>FDLSC-CPS-592-2024</t>
  </si>
  <si>
    <t>JORGE ELIECER PEREIRA PEREIRA</t>
  </si>
  <si>
    <t>TÉCNICO PROFESIONAL EN ARTE DRAMÁTICO</t>
  </si>
  <si>
    <t>13 AÑOS, 5 MESES Y 19 DÍAS</t>
  </si>
  <si>
    <t>FDLSC-CPS-593-2024</t>
  </si>
  <si>
    <t>3 AÑOS, 2 MESES, 7 DIAS</t>
  </si>
  <si>
    <t>FDLSC-CPS-594-2024</t>
  </si>
  <si>
    <t xml:space="preserve">2 AÑOS, 6 MESES Y 2 DIAS </t>
  </si>
  <si>
    <t>FDLSC-CPS-595-2024</t>
  </si>
  <si>
    <t xml:space="preserve">19 AÑOS, 11 MESES Y 17 DIAS </t>
  </si>
  <si>
    <t>FDLSC-CPS-596-2024</t>
  </si>
  <si>
    <t xml:space="preserve">ADMINISTRADOR FINANCIERO </t>
  </si>
  <si>
    <t xml:space="preserve">9 AÑOS, 22 DIAS </t>
  </si>
  <si>
    <t>FDLSC-CPS-597-2024</t>
  </si>
  <si>
    <t xml:space="preserve"> PROFESIONAL</t>
  </si>
  <si>
    <t xml:space="preserve">LICENCIADO EN EDUCACION FISICA </t>
  </si>
  <si>
    <t>3 AÑOS Y 6 MESES</t>
  </si>
  <si>
    <t>FDLSC-CPS-598-2024</t>
  </si>
  <si>
    <t xml:space="preserve">MÉDICO VETERINARIO  </t>
  </si>
  <si>
    <t>4 AÑOS, 7 MESES Y 6 DÍAS</t>
  </si>
  <si>
    <t>FDLSC-CPS-599-2024</t>
  </si>
  <si>
    <t>2 AÑOS, 6 MESES Y 10 DÍAS.</t>
  </si>
  <si>
    <t>FDLSC-CPS-600-2024</t>
  </si>
  <si>
    <t>8 años, 1 mes y 1 día</t>
  </si>
  <si>
    <t>FDLSC-CPS-601-2024</t>
  </si>
  <si>
    <t>3 AÑOS, 5 MESES Y 13 DÍAS</t>
  </si>
  <si>
    <t>FDLSC-CPS-602-2024</t>
  </si>
  <si>
    <t>DARWIN JOHAN CRISTANCHO MICAN</t>
  </si>
  <si>
    <t>3 AÑOS, 1 MES Y 14 DÍAS</t>
  </si>
  <si>
    <t>FDLSC-CPS-603-2024</t>
  </si>
  <si>
    <t>2 AÑOS, 0 MESES Y 28 DÍAS</t>
  </si>
  <si>
    <t>FDLSC-CPS-604-2024</t>
  </si>
  <si>
    <t>VALENTINA MARTÍNEZ PARRA</t>
  </si>
  <si>
    <t>TÉCNICA PROFESIONAL ARQUITECTURA</t>
  </si>
  <si>
    <t>FDLSC-CPS-605-2024</t>
  </si>
  <si>
    <t>7 AÑOS, 1 MESES Y 19 DÍAS</t>
  </si>
  <si>
    <t>FDLSC-CPS-606-2024</t>
  </si>
  <si>
    <t>FDLSC-CPS-607-2024</t>
  </si>
  <si>
    <t>3 AÑOS, 2 MESES Y 4 DÍAS.</t>
  </si>
  <si>
    <t>FDLSC-CPS-608-2024</t>
  </si>
  <si>
    <t>RICARDO ALEJANDRO ALVARADO ORTÍZ</t>
  </si>
  <si>
    <t>4 AÑOS, 5 MESES Y 27 DÍAS</t>
  </si>
  <si>
    <t>FDLSC-CPS-609-2024</t>
  </si>
  <si>
    <t>3 AÑOS Y 1 MES 8 DIAS</t>
  </si>
  <si>
    <t>FDLSC-CPS-610-2024</t>
  </si>
  <si>
    <t>JOHN FREDDY SUÁREZ BALCEROS</t>
  </si>
  <si>
    <t>2 AÑOS, 3 MESES Y 1 DIA</t>
  </si>
  <si>
    <t>FDLSC-CPS-611-2024</t>
  </si>
  <si>
    <t>FDLSC-CPS-612-2024</t>
  </si>
  <si>
    <t>TÉCNICO EN CONTABILIDAD GENERAL SISTEMATIZADA</t>
  </si>
  <si>
    <t>5 años, 5 meses y 0 días</t>
  </si>
  <si>
    <t>FDLSC-CPS-613-2024</t>
  </si>
  <si>
    <t>3 AÑOS, 3 MESES Y 27 DÍAS.</t>
  </si>
  <si>
    <t>FDLSC-CPS-614-2024</t>
  </si>
  <si>
    <t>2 AÑOS Y 3 MESES</t>
  </si>
  <si>
    <t>FDLSC-CPS-615-2024</t>
  </si>
  <si>
    <t>5 AÑOS, 8 MESES Y 9 DÍAS</t>
  </si>
  <si>
    <t>FDLSC-CPS-616-2024</t>
  </si>
  <si>
    <t>ANDRES LEONARDO GODOY PINZÓN</t>
  </si>
  <si>
    <t>4 años, 3 meses y 29 días</t>
  </si>
  <si>
    <t>FDLSC-CPS-617-2024</t>
  </si>
  <si>
    <t>3183427316 </t>
  </si>
  <si>
    <t>10 años, 06 meses y 24 días</t>
  </si>
  <si>
    <t>FDLSC-CPS-618-2024</t>
  </si>
  <si>
    <t>3 AÑOS Y 9 MESES</t>
  </si>
  <si>
    <t>FDLSC-CPS-619-2024</t>
  </si>
  <si>
    <t>LAURA FERNANDA GARCIA RODRIGUEZ</t>
  </si>
  <si>
    <t>DISEÑADORA INDUSTRIAL</t>
  </si>
  <si>
    <t>3 AÑOS, 5 MESES Y 26 DÍAS</t>
  </si>
  <si>
    <t>FDLSC-CPS-620-2024</t>
  </si>
  <si>
    <t>5 AÑOS, 7 MESES Y 23 DÍAS</t>
  </si>
  <si>
    <t>FDLSC-CPS-621-2024</t>
  </si>
  <si>
    <t>3 AÑOS, 2 MESES Y 22 DIAS</t>
  </si>
  <si>
    <t>FDLSC-CPS-622-2024</t>
  </si>
  <si>
    <t>CRISTIAN CAMILO MORENO GARRIDO</t>
  </si>
  <si>
    <t>TECNICO LABORAL POR COMPETENCIAS EN SANEAMIENTO AMBIENTAL</t>
  </si>
  <si>
    <t>7 AÑOS, 4 MESES Y 6 DÍAS</t>
  </si>
  <si>
    <t>FDLSC-CPS-623-2024</t>
  </si>
  <si>
    <t xml:space="preserve">3 AÑOS, 7 MESES Y 14 DIAS </t>
  </si>
  <si>
    <t>FDLSC-CPS-624-2024</t>
  </si>
  <si>
    <t>6 AÑOS Y UN MES</t>
  </si>
  <si>
    <t>FDLSC-CPS-625-2024</t>
  </si>
  <si>
    <t>2 AÑOS Y 19 DÍAS</t>
  </si>
  <si>
    <t>FDLSC-CPS-626-2024</t>
  </si>
  <si>
    <t>3AÑOS, 4 MES Y 19 DIAS.</t>
  </si>
  <si>
    <t>FDLSC-CPS-627-2024</t>
  </si>
  <si>
    <t>FAULER GILBERTO PINILLA RODRIGUEZ</t>
  </si>
  <si>
    <t>4 AÑOS Y 1 MESES</t>
  </si>
  <si>
    <t>FDLSC-CPS-628-2024</t>
  </si>
  <si>
    <t>7 AÑOS 2 MESES</t>
  </si>
  <si>
    <t>FDLSC-CPS-629-2024</t>
  </si>
  <si>
    <t>5 AÑOS 5 MESES</t>
  </si>
  <si>
    <t>FDLSC-CPS-630-2024</t>
  </si>
  <si>
    <t>TECNICO ELECTRICISTA</t>
  </si>
  <si>
    <t>6 AÑOS 3 MESES Y 28 DÍAS</t>
  </si>
  <si>
    <t>FDLSC-CPS-631-2024</t>
  </si>
  <si>
    <t xml:space="preserve">10 AÑOS, 4 MESES Y 14 DIAS </t>
  </si>
  <si>
    <t>FDLSC-CPS-632-2024</t>
  </si>
  <si>
    <t>MONICA ALEXANDRA GOMEZ SARMIENTO</t>
  </si>
  <si>
    <t>3 AÑOS 6 MESES Y 20 DÍAS</t>
  </si>
  <si>
    <t>FDLSC-CPS-633-2024</t>
  </si>
  <si>
    <t>3 AÑOS, 2 MESES Y 24 DIAS</t>
  </si>
  <si>
    <t>FDLSC-CPS-634-2024</t>
  </si>
  <si>
    <t>3 AÑOS, 2 MESES Y 3 DIAS</t>
  </si>
  <si>
    <t>FDLSC-CPS-635-2024</t>
  </si>
  <si>
    <t>12 AÑOS</t>
  </si>
  <si>
    <t>FDLSC-CPS-636-2024</t>
  </si>
  <si>
    <t>5 AÑOS 1 MESES Y 2 DIAS</t>
  </si>
  <si>
    <t>FDLSC-CPS-637-2024</t>
  </si>
  <si>
    <t>13 AÑOS Y 10 MESES</t>
  </si>
  <si>
    <t>FDLSC-CPS-638-2024</t>
  </si>
  <si>
    <t>3 AÑOS, 0 MESES Y 11 DÍAS</t>
  </si>
  <si>
    <t>FDLSC-CPS-639-2024</t>
  </si>
  <si>
    <t>3 AÑOS 1 MES 15 DÍAS</t>
  </si>
  <si>
    <t>FDLSC-CPS-640-2024</t>
  </si>
  <si>
    <t>SERGIO FELIPE GUZMAN RODRÍGUEZ</t>
  </si>
  <si>
    <t>3203441228 </t>
  </si>
  <si>
    <t>4 AÑOS 2 MESES 14 DÍAS</t>
  </si>
  <si>
    <t>FDLSC-CPS-641-2024</t>
  </si>
  <si>
    <t>TECNICO LABORAL POR COMPETENCIAS EN ASISTENTE ADMINISTRATIVO Y DE OFICINA</t>
  </si>
  <si>
    <t>22 AÑOS 5 MESES 12 DÍAS</t>
  </si>
  <si>
    <t>FDLSC-CPS-642-2024</t>
  </si>
  <si>
    <t>INGENIERO DE SOFWARE</t>
  </si>
  <si>
    <t>FDLSC-CPS-643-2024</t>
  </si>
  <si>
    <t xml:space="preserve"> ESPECIALIZADO PROFESIONAL</t>
  </si>
  <si>
    <t>TRABAJADORA SOCIAL, ESP. GERENCIA PÚBLICA</t>
  </si>
  <si>
    <t>3 años 3 meses y 29 días</t>
  </si>
  <si>
    <t>FDLSC-CPS-645-2024</t>
  </si>
  <si>
    <t>TECNICO EN RECURSOS HUMANOS</t>
  </si>
  <si>
    <t>6 años y 3 meses</t>
  </si>
  <si>
    <t>FDLSC-CPS-646-2024</t>
  </si>
  <si>
    <t>SANDRA PATRICIA PEREZ PALACIO</t>
  </si>
  <si>
    <t>6 años 7 meses y 15 días</t>
  </si>
  <si>
    <t>FDLSC-CPS-647-2024</t>
  </si>
  <si>
    <t>ANDRÉS DAVID MANCERA ROJAS</t>
  </si>
  <si>
    <t>BACHILLER ACADEMICO - ACREDITA 8 SEMENTRES DE DIEZ DE LA CARRERA INGENIERIA MECATRONICA EN LA UNIVERSIDAD MILITAR NUEVA GRANADA</t>
  </si>
  <si>
    <t>5 años y 4 meses</t>
  </si>
  <si>
    <t>FDLSC-CPS-648-2024</t>
  </si>
  <si>
    <t>TECNICO LABORAL POR COMPETENCIAS EN AUXILIAR ADMINISTRATIVO</t>
  </si>
  <si>
    <t>6 AÑOS, 2 MESES Y 15 DÍAS</t>
  </si>
  <si>
    <t>FDLSC-CPS-649-2024</t>
  </si>
  <si>
    <t>FDLSC-CPS-650-2024</t>
  </si>
  <si>
    <t>2 años y 5 meses</t>
  </si>
  <si>
    <t>FDLSC-CPS-651-2024</t>
  </si>
  <si>
    <t>JORGE ENRIQUE LOPEZ GONZALEZ</t>
  </si>
  <si>
    <t>TECNICO LABORAL EN
AUXILIAR
ADMINISTRATIVO</t>
  </si>
  <si>
    <t>3 AÑOS, 3 MESES, Y 26 DÍAS</t>
  </si>
  <si>
    <t>FDLSC-CPS-652-2024</t>
  </si>
  <si>
    <t>NO ESTÁ LA IDONEIDAD EN SECOP</t>
  </si>
  <si>
    <t>FDLSC-CPS-653-2024</t>
  </si>
  <si>
    <t>JESUS ANTONIO SOLIS SINISTERRA</t>
  </si>
  <si>
    <t>20 años, 11 meses, y 25 días</t>
  </si>
  <si>
    <t>FDLSC-CPS-654-2024</t>
  </si>
  <si>
    <t>TECNÓLOGO EN FORMULACIÓN DE PROYECTOS</t>
  </si>
  <si>
    <t>3 AÑOS Y 10 MESES</t>
  </si>
  <si>
    <t>FDLSC-CPS-655-2024</t>
  </si>
  <si>
    <t>MAIRA ALEJANDRA GRANADA SANCHEZ</t>
  </si>
  <si>
    <t>PROFESIONAL EN POLITICA Y RELACIONES INTERNACIONALES ESPECIALISTA EN GERENCIA PÚBLICA Y CONTROL FISCAL</t>
  </si>
  <si>
    <t>1 año 10 meses y 24 dias</t>
  </si>
  <si>
    <t>FDLSC-CPS-656-2024</t>
  </si>
  <si>
    <t xml:space="preserve">DANIELA ALFONSO GUERRERO </t>
  </si>
  <si>
    <t>2 años 5 meses y 22 dias</t>
  </si>
  <si>
    <t>FDLSC-CPS-657-2024</t>
  </si>
  <si>
    <t>ALENDA JOHANNA RUEDA GONZÁLEZ</t>
  </si>
  <si>
    <t>2 años 11 meses y 29 dias</t>
  </si>
  <si>
    <t>FDLSC-CPS-658-2024</t>
  </si>
  <si>
    <t>TÉCNICO EN SERVICIOS Y OPERACIONES MICROFINANCIERAS</t>
  </si>
  <si>
    <t>6 AÑOS, 3 MESES Y 18 DÍAS</t>
  </si>
  <si>
    <t>FDLSC-CPS-659-2024</t>
  </si>
  <si>
    <t>LUZ JANNETH MELGAREJO FAJARDO</t>
  </si>
  <si>
    <t>TECNICO EN ACTUACION DE TEATRO Y TELEVISION</t>
  </si>
  <si>
    <t>7 años y 5 meses</t>
  </si>
  <si>
    <t>FDLSC-CPS-660-2024</t>
  </si>
  <si>
    <t>MARCO ANTONIO BALLESTEROS AGUIRRE</t>
  </si>
  <si>
    <t>INGENIERO AGRÓNOMO</t>
  </si>
  <si>
    <t>2 años y1 mes y 24 dias</t>
  </si>
  <si>
    <t>FDLSC-CPS-661-2024</t>
  </si>
  <si>
    <t>ADMINISTRADOR PUBLICO, ESP. GERENCIA DE PROYECTOS</t>
  </si>
  <si>
    <t>2 años 10 meses y 21 dias</t>
  </si>
  <si>
    <t>FDLSC-CPS-662-2024</t>
  </si>
  <si>
    <t>4 años 4 meses y 6 dias</t>
  </si>
  <si>
    <t>FDLSC-CPS-663-2024</t>
  </si>
  <si>
    <t>3058661402 </t>
  </si>
  <si>
    <t>2 AÑOS, 5 MESES, 10 DIAS</t>
  </si>
  <si>
    <t>FDLSC-CPS-664-2024</t>
  </si>
  <si>
    <t>4 AÑOS, 4 MESES, Y 22 DÍAS</t>
  </si>
  <si>
    <t>FDLSC-CPS-665-2024</t>
  </si>
  <si>
    <t xml:space="preserve">LILIA YOBANA ESPINAL ESPINAL </t>
  </si>
  <si>
    <t>TECNICO PROFESIONAL EN CONTABILIDAD</t>
  </si>
  <si>
    <t>AÑOS 3, 6 MESES Y 24 DIAS</t>
  </si>
  <si>
    <t>FDLSC-CPS-666-2024</t>
  </si>
  <si>
    <t>FDLSC-CPS-667-2024</t>
  </si>
  <si>
    <t>FDLSC-CPS-668-2024</t>
  </si>
  <si>
    <t>OLGA VIVIANA LOPEZ CIFUENTES</t>
  </si>
  <si>
    <t>FDLSC-CPS-669-2024</t>
  </si>
  <si>
    <t>FDLSC-CPS-670-2024</t>
  </si>
  <si>
    <t>14 AÑOS, 21 DIAS</t>
  </si>
  <si>
    <t>FDLSC-CPS-671-2024</t>
  </si>
  <si>
    <t>LIC. CIENCIAS SOCIALES Y HUMANIDADES</t>
  </si>
  <si>
    <t>3 AÑOS, 11 MESES Y 1 DIA</t>
  </si>
  <si>
    <t>FDLSC-CPS-672-2024</t>
  </si>
  <si>
    <t>JAROL FELIPE ARIAS MUÑOZ</t>
  </si>
  <si>
    <t>TECNÓLOGO EN GESTION DE NEGOCIOS</t>
  </si>
  <si>
    <t>6 AÑOS 4 MESES Y 13 DÍAS</t>
  </si>
  <si>
    <t>FDLSC-CPS-673-2024</t>
  </si>
  <si>
    <t>FDLSC-CPS-674-2024</t>
  </si>
  <si>
    <t>315 4494438</t>
  </si>
  <si>
    <t>2 AÑOS, 9 MESES Y 6 DÍAS</t>
  </si>
  <si>
    <t>FDLSC-CPS-675-2024</t>
  </si>
  <si>
    <t>ANGELICA FORERO FLORIAN</t>
  </si>
  <si>
    <t>3 AÑOS 7 MESES 2 DIAS</t>
  </si>
  <si>
    <t>FDLSC-CPS-676-2024</t>
  </si>
  <si>
    <t>3 AÑOS , 7 MESES Y 28 DIAS</t>
  </si>
  <si>
    <t>FDLSC-CPS-678-2024</t>
  </si>
  <si>
    <t>ABOGADA - ESPECIALISTA CONTRATACIÓN ESTATAL</t>
  </si>
  <si>
    <t>FDLSC-CPS-679-2024</t>
  </si>
  <si>
    <t>ADMINISTRADOR AMBIENTAL - MAGISTER EN DESARROLLO SUSTENTABLE Y GESTION AMBIENTAL</t>
  </si>
  <si>
    <t>4 años, 9 meses y 24 días</t>
  </si>
  <si>
    <t>FDLSC-CPS-680-2024</t>
  </si>
  <si>
    <t>7 MESES Y 20 DÍAS</t>
  </si>
  <si>
    <t>FDLSC-CPS-681-2024</t>
  </si>
  <si>
    <t>CRISTIAN CAMILO PABÓN JIMENEZ</t>
  </si>
  <si>
    <t>7924656 - 30240344898</t>
  </si>
  <si>
    <t>TÉCNICO EN PROCESOS ADMINISTRATIVOS</t>
  </si>
  <si>
    <t>FDLSC-CPS-682-2024</t>
  </si>
  <si>
    <t>FDLSC-CPS-683-2024</t>
  </si>
  <si>
    <t>**NOTA:EL CERTIFICADO DE NO EXISTENCIA DE PERSONAL NO. 44256 DEL 13 FEBRERO 2024, NO REQUIERE EXPERINCIA, POR LO CUAL NO SE RELACIONA LA MISMA.</t>
  </si>
  <si>
    <t>FDLSC-CPS-684-2024</t>
  </si>
  <si>
    <t>FROYLAN SNAIDER SANCHEZ PIZA</t>
  </si>
  <si>
    <t>ABOGADO ESPECIALIZACIÓN EN CONTRATACIÓN ESTATAL</t>
  </si>
  <si>
    <t>4 AÑOS, 4 MESES Y 27 DÍAS</t>
  </si>
  <si>
    <t>FDLSC-CPS-685-2024</t>
  </si>
  <si>
    <t>2 años y 8 Meses</t>
  </si>
  <si>
    <t>FDLSC-CPS-686-2024</t>
  </si>
  <si>
    <t>6 AÑOS, 4 MESES Y 1 DÍA</t>
  </si>
  <si>
    <t>FDLSC-CPS-687-2024</t>
  </si>
  <si>
    <t>JOHANNA ELVIRA PIÑEROS BENAVIDES</t>
  </si>
  <si>
    <t>3 AÑOS, 2 MESES Y 4 DÍAS</t>
  </si>
  <si>
    <t>FDLSC-CPS-688-2024</t>
  </si>
  <si>
    <t>ABOGADA, ESP. DERECHO ADMIN Y  CONTRACTUAL</t>
  </si>
  <si>
    <t>5 AÑOS Y 1 MES, 14 DIAS</t>
  </si>
  <si>
    <t>FDLSC-CPS-689-2024</t>
  </si>
  <si>
    <t xml:space="preserve">INGENIERA CATASTRAL Y GEODESTA </t>
  </si>
  <si>
    <t>2 AÑOS 9 MESES DE EXPERIENCIA PROFESIONAL</t>
  </si>
  <si>
    <t>FDLSC-CPS-690-2024</t>
  </si>
  <si>
    <t>LEONOR YESMI HERRERA ABRIL</t>
  </si>
  <si>
    <t>13 AÑOS 3 MESE 11 DIAS</t>
  </si>
  <si>
    <t>FDLSC-CPS-692-2024</t>
  </si>
  <si>
    <t>3188099980  </t>
  </si>
  <si>
    <t>ADMINISTRADORA DE NEGOCIOS INTERNACIONALES</t>
  </si>
  <si>
    <t>4 AÑOS, 3 MESES Y 25 DÍAS</t>
  </si>
  <si>
    <t>FDLSC-CPS-693-2024</t>
  </si>
  <si>
    <t>7 AÑOS 9 MESES Y 11 DIAS</t>
  </si>
  <si>
    <t>FDLSC-CPS-694-2024</t>
  </si>
  <si>
    <t>JOSE EDWIN MEJIA CASTRO</t>
  </si>
  <si>
    <t>7 AÑOS 9 MES Y 9 DÍAS</t>
  </si>
  <si>
    <t>FDLSC-CPS-695-2024</t>
  </si>
  <si>
    <t>3 AÑOS 6 MESES 22 DIAS</t>
  </si>
  <si>
    <t>FDLSC-CPS-696-2024</t>
  </si>
  <si>
    <t>YENNY PAOLA FRESNEDA IBAÑEZ</t>
  </si>
  <si>
    <t>PROFESIONAL EN MERCADEO</t>
  </si>
  <si>
    <t>7 AÑOS 7 MESES 17 DIAS</t>
  </si>
  <si>
    <t>FDLSC-CPS-698-2024</t>
  </si>
  <si>
    <t>TECNICO PROFESIONAL EN SERVICIO DE POLICÍA</t>
  </si>
  <si>
    <t>19 AÑOS 4 MESES</t>
  </si>
  <si>
    <t>FDLSC-CPS-699-2024</t>
  </si>
  <si>
    <t>3 AÑOS, 3 MESES Y 18 DÍAS</t>
  </si>
  <si>
    <t>FDLSC-CPS-700-2024</t>
  </si>
  <si>
    <t>CARLOS ANDRES RINCON SANCHEZ</t>
  </si>
  <si>
    <t>4 AÑOS 21 MESE 5 DIAS</t>
  </si>
  <si>
    <t>FDLSC-CPS-701-2024</t>
  </si>
  <si>
    <t>5 AÑOS, 4 MESES, 13 DIAS</t>
  </si>
  <si>
    <t>FDLSC-CPS-702-2024</t>
  </si>
  <si>
    <t>3 AÑOS, 4 MESES, Y 1 DÍA</t>
  </si>
  <si>
    <t>FDLSC-CPS-703-2024</t>
  </si>
  <si>
    <t>TÉCNICO EN OPERACIÓN DE MAQUINARIA PESADAPARA EXCAVACIÓN</t>
  </si>
  <si>
    <t>6 AÑOS, 4 MESES Y 2 DÍAS</t>
  </si>
  <si>
    <t>FDLSC-CPS-704-2024</t>
  </si>
  <si>
    <t>TECNICO EN MANTENIMIENTO DE EQUIPO DE COMPUTO</t>
  </si>
  <si>
    <t>6 AÑOS 9 MESES 13 DIAS</t>
  </si>
  <si>
    <t>FDLSC-CPS-705-2024</t>
  </si>
  <si>
    <t>ABOGADA ESPECIALIZACIÓN EN CONTRATACIÓN ESTATAL</t>
  </si>
  <si>
    <t>3 AÑOS, 9 MESES, Y 2 DÍAS</t>
  </si>
  <si>
    <t>FDLSC-CPS-706-2024</t>
  </si>
  <si>
    <t>1 AÑO 11 MESES 3 DIAS</t>
  </si>
  <si>
    <t>FDLSC-CPS-708-2024</t>
  </si>
  <si>
    <t>312 264 10 36</t>
  </si>
  <si>
    <t>2 AÑOS 9 MESES 21 DIAS</t>
  </si>
  <si>
    <t>FDLSC-CPS-709-2024</t>
  </si>
  <si>
    <t>ABOGADA ESPECIALISTA</t>
  </si>
  <si>
    <t>3 AÑOS 5 MESES 22 DIAS</t>
  </si>
  <si>
    <t>FDLSC-CPS-710-2024</t>
  </si>
  <si>
    <t>INGENIERO DE PRODUCCIÓN</t>
  </si>
  <si>
    <t>3 AÑOS 2 DIAS</t>
  </si>
  <si>
    <t>FDLSC-CPS-711-2024</t>
  </si>
  <si>
    <t>11 años, 3 meses, y 19 días</t>
  </si>
  <si>
    <t>FDLSC-CPS-712-2024</t>
  </si>
  <si>
    <t>3 AÑOS, 1 MESES</t>
  </si>
  <si>
    <t>FDLSC-CPS-713-2024</t>
  </si>
  <si>
    <t>3249061748-3202950309</t>
  </si>
  <si>
    <t>3 AÑOS 1 MES 21 DIAS</t>
  </si>
  <si>
    <t>FDLSC-CPS-714-2024</t>
  </si>
  <si>
    <t>3 AÑOS 8 MESES 6 DIAS</t>
  </si>
  <si>
    <t>FDLSC-CPS-715-2024</t>
  </si>
  <si>
    <t>6 AÑOS 1 MES 12 DIAS</t>
  </si>
  <si>
    <t>FDLSC-CPS-716-2024</t>
  </si>
  <si>
    <t>FDLSC-CPS-717-2024</t>
  </si>
  <si>
    <t>2 AÑOS 8 MESES 1 DIA</t>
  </si>
  <si>
    <t>FDLSC-CPS-718-2024</t>
  </si>
  <si>
    <t>11 AÑOS 1 DIA</t>
  </si>
  <si>
    <t>FDLSC-CPS-719-2024</t>
  </si>
  <si>
    <t>3 AÑOS 1 MES 25 DIAS</t>
  </si>
  <si>
    <t>FDLSC-CPS-720-2024</t>
  </si>
  <si>
    <t>2 AÑOS 1 MES 17 DIAS</t>
  </si>
  <si>
    <t>FDLSC-CPS-721-2024</t>
  </si>
  <si>
    <t>FDLSC-CPS-722-2024</t>
  </si>
  <si>
    <t>ADMINSITRADOR DE EMPRESAS</t>
  </si>
  <si>
    <t>FDLSC-CPS-723-2024</t>
  </si>
  <si>
    <t>JEFERSON MANUEL CASTIBLANCO RODRIGUEZ</t>
  </si>
  <si>
    <t xml:space="preserve">3 AÑOS- 3 MESES- 16 DIAS </t>
  </si>
  <si>
    <t>FDLSC-CPS-724-2024</t>
  </si>
  <si>
    <t>ARISTOBULO PATARROYO MONTAÑA</t>
  </si>
  <si>
    <t>20 AÑOS, 3 MESES Y 17 DÍAS</t>
  </si>
  <si>
    <t>FDLSC-CPS-725-2024</t>
  </si>
  <si>
    <t>4 AÑOS, 2 DIAS</t>
  </si>
  <si>
    <t>FDLSC-CPS-726-2024</t>
  </si>
  <si>
    <t>NANCY MILENA LOPEZ MOJICA</t>
  </si>
  <si>
    <t>10 AÑOS, 8 MESES, y 12 DIAS</t>
  </si>
  <si>
    <t>FDLSC-CPS-727-2024</t>
  </si>
  <si>
    <t>DIEGO FERNANDO SEPULVEDA CABALLERO</t>
  </si>
  <si>
    <t>TECNICO LABORAL EN OBRAS CIVILES Y MANEJO AMBIENTAL</t>
  </si>
  <si>
    <t>7 AÑOS, 7 MESES, 16 DIAS</t>
  </si>
  <si>
    <t>FDLSC-CPS-728-2024</t>
  </si>
  <si>
    <t>GIOVANNY ALBERTO ALFONSO MARIN</t>
  </si>
  <si>
    <t>3 AÑOS Y 3 MESES</t>
  </si>
  <si>
    <t>FDLSC-CPS-729-2024</t>
  </si>
  <si>
    <t>2 AÑOS 6 MESES 4 DIAS</t>
  </si>
  <si>
    <t>FDLSC-CPS-730-2024</t>
  </si>
  <si>
    <t>3 AÑOS 3 MESE 8 DIAS</t>
  </si>
  <si>
    <t>FDLSC-CPS-731-2024</t>
  </si>
  <si>
    <t>3 AÑOS 5 MESES 10 DIAS</t>
  </si>
  <si>
    <t>FDLSC-CPS-732-2024</t>
  </si>
  <si>
    <t>PSICOLOGIA</t>
  </si>
  <si>
    <t>6 AÑOS, 1 MESES Y 15 DÍAS.</t>
  </si>
  <si>
    <t>FDLSC-CPS-733-2024</t>
  </si>
  <si>
    <t>LAURA ANDREA CUESTA VILLATE</t>
  </si>
  <si>
    <t xml:space="preserve">ADMINISTRADORA PUBLICA </t>
  </si>
  <si>
    <t>FDLSC-CPS-734-2024</t>
  </si>
  <si>
    <t>PROFESIONAL EN FINANZAS Y COMERCIO EXTERIOR</t>
  </si>
  <si>
    <t>2 AÑOS 4 MESES 15 DIAS</t>
  </si>
  <si>
    <t>FDLSC-CPS-735-2024</t>
  </si>
  <si>
    <t>WENDY YULIETH PINILLA LEON</t>
  </si>
  <si>
    <t>FDLSC-CPS-736-2024</t>
  </si>
  <si>
    <t>CARLOS ENRIQUE ANZOLA SOGAMOSO</t>
  </si>
  <si>
    <t>3 AÑOS Y 9 MESES 3 DIAS</t>
  </si>
  <si>
    <t>FDLSC-CPS-737-2024</t>
  </si>
  <si>
    <t>FDLSC-CPS-738-2024</t>
  </si>
  <si>
    <t>JORGE RAUL BERMUDEZ ROMERO</t>
  </si>
  <si>
    <t>FDLSC-CPS-739-2024</t>
  </si>
  <si>
    <t>CRISTIAN CAMILO VALBUENA LOZADA</t>
  </si>
  <si>
    <t>FDLSC-CPS-740-2024</t>
  </si>
  <si>
    <t>ELMER PINO PEREZ</t>
  </si>
  <si>
    <t>4 AÑOS, 2 MESES Y 0 DIAS</t>
  </si>
  <si>
    <t>FDLSC-CPS-741-2024</t>
  </si>
  <si>
    <t>7 AÑOS Y 2 MESES</t>
  </si>
  <si>
    <t>FDLSC-CPS-742-2024</t>
  </si>
  <si>
    <t xml:space="preserve">3 AÑOS Y 2 MESES </t>
  </si>
  <si>
    <t>FDLSC-CPS-743-2024</t>
  </si>
  <si>
    <t>OLGA LUCIA BERNAL SALAZAR</t>
  </si>
  <si>
    <t>7 AÑOS, 4 MESES Y 19 DÍAS.</t>
  </si>
  <si>
    <t>FDLSC-CPS-744-2024</t>
  </si>
  <si>
    <t>JOSE LUIS ORTIZ CARDENAS</t>
  </si>
  <si>
    <t>3 AÑOS , 4 MESES, 24 DIAS</t>
  </si>
  <si>
    <t>FDLSC-CPS-745-2024</t>
  </si>
  <si>
    <t>VICTOR ALFONSO LARA QUINTERO</t>
  </si>
  <si>
    <t>3157300881 / 3160786213</t>
  </si>
  <si>
    <t>FDLSC-CPS-746-2024</t>
  </si>
  <si>
    <t xml:space="preserve">HECTOR EDUARDO LOPEZ OVALLE </t>
  </si>
  <si>
    <t>FDLSC-CPS-747-2024</t>
  </si>
  <si>
    <t>JUAN PABLO CRUZ CRUZ</t>
  </si>
  <si>
    <t>FDLSC-CPS-748-2024</t>
  </si>
  <si>
    <t>FABIAN ANDRES MIRANDA JACINTO</t>
  </si>
  <si>
    <t>MAESTRO EN ARTES PLASTICAS Y VISUALES</t>
  </si>
  <si>
    <t>3 AÑOS, 11 MESES, 13 DIAS</t>
  </si>
  <si>
    <t>FDLSC-CPS-749-2024</t>
  </si>
  <si>
    <t>3 AÑOS, 1 MESES, 23 DIAS</t>
  </si>
  <si>
    <t>FDLSC-CPS-750-2024</t>
  </si>
  <si>
    <t>JESSICA PAOLA RAMIREZ</t>
  </si>
  <si>
    <t>4 AÑOS, 7 MESES Y 15 DIAS</t>
  </si>
  <si>
    <t>FDLSC-CPS-752-2024</t>
  </si>
  <si>
    <t>JEFFERSON ARLES AYALA BOHORQUEZ</t>
  </si>
  <si>
    <t>FDLSC-CPS-753-2024</t>
  </si>
  <si>
    <t>NICOLAS CUEVAS RAMIREZ</t>
  </si>
  <si>
    <t>2 años, 1 mes y 27 días</t>
  </si>
  <si>
    <t>FDLSC-CPS-754-2024</t>
  </si>
  <si>
    <t>8 AÑOS, 6 MESES, 11 DIAS</t>
  </si>
  <si>
    <t>FDLSC-CPS-755-2024</t>
  </si>
  <si>
    <t xml:space="preserve">8 AÑOS- 11MESES- 30 DIAS </t>
  </si>
  <si>
    <t>FDLSC-CPS-756-2024</t>
  </si>
  <si>
    <t xml:space="preserve">INGENIERO INDUSTRIAL </t>
  </si>
  <si>
    <t>8 AÑOS, 10 MESES, 4 DIAS</t>
  </si>
  <si>
    <t>FDLSC-CPS-757-2024</t>
  </si>
  <si>
    <t>3104348628 </t>
  </si>
  <si>
    <t>3 AÑOS, 6 MESES</t>
  </si>
  <si>
    <t>FDLSC-CPS-758-2024</t>
  </si>
  <si>
    <t>4 AÑOS, 2 MESES, 17 DIAS</t>
  </si>
  <si>
    <t>FDLSC-CPS-759-2024</t>
  </si>
  <si>
    <t>12 AÑOS, 2 MESES, 22 DIAS</t>
  </si>
  <si>
    <t>FDLSC-CPS-760-2024</t>
  </si>
  <si>
    <t>320 409 2081 </t>
  </si>
  <si>
    <t>DIRECCION DE PRODUCCION DE MEDIOS AUDIOVISUALES</t>
  </si>
  <si>
    <t>7 AÑOS 11 MESES 4 DIAS</t>
  </si>
  <si>
    <t>FDLSC-CPS-761-2024</t>
  </si>
  <si>
    <t>5 AÑOS, 4 MESES Y 4 DIAS</t>
  </si>
  <si>
    <t>FDLSC-CPS-762-2024</t>
  </si>
  <si>
    <t>2 AÑOS, 1 MES, 11 DIAS</t>
  </si>
  <si>
    <t>FDLSC-CPS-763-2024</t>
  </si>
  <si>
    <t>3145203983  </t>
  </si>
  <si>
    <t>TECNICO LABORAL EN MANTENIMIENTO DE COMPUTADORES</t>
  </si>
  <si>
    <t>6 AÑOS, 2 MESES, 8 DIAS</t>
  </si>
  <si>
    <t>FDLSC-CPS-764-2024</t>
  </si>
  <si>
    <t>ALBA MILENA ROJAS ÁVILA</t>
  </si>
  <si>
    <t>13 AÑOS, 10 DIAS</t>
  </si>
  <si>
    <t>FDLSC-CPS-765-2024</t>
  </si>
  <si>
    <t>AMANDA JOHANA VACA RUIZ</t>
  </si>
  <si>
    <t>4 AÑOS, 10 MESES Y 13 DÍAS</t>
  </si>
  <si>
    <t>FDLSC-CPS-766-2024</t>
  </si>
  <si>
    <t>17 AÑOS 9 MESES 11 DIAS</t>
  </si>
  <si>
    <t>FDLSC-CPS-767-2024</t>
  </si>
  <si>
    <t>4 AÑOS, 3 MESES, 29 DIAS</t>
  </si>
  <si>
    <t>FDLSC-CPS-768-2024</t>
  </si>
  <si>
    <t>3 AÑOS, 1 MES Y 15 DÍAS</t>
  </si>
  <si>
    <t>FDLSC-CPS-769-2024</t>
  </si>
  <si>
    <t>AÑOS 4, 3 MESES Y 21 DIAS</t>
  </si>
  <si>
    <t>FDLSC-CPS-770-2024</t>
  </si>
  <si>
    <t>JOSE VICENTE SANCHEZ DOMINGUEZ</t>
  </si>
  <si>
    <t>BACHILLER EN EDUCACIÓN BASICA</t>
  </si>
  <si>
    <t>4 AÑOS, 11 MESES</t>
  </si>
  <si>
    <t>FDLSC-CPS-771-2024</t>
  </si>
  <si>
    <t>3 AÑOS, 7 MESES Y 13 DÍAS.</t>
  </si>
  <si>
    <t>FDLSC-CPS-772-2024</t>
  </si>
  <si>
    <t>RAUL ANDRES QUITORA LOPEZ</t>
  </si>
  <si>
    <t>3 AÑOS, 27 DIAS</t>
  </si>
  <si>
    <t>FDLSC-CPS-773-2024</t>
  </si>
  <si>
    <t>ESTEFANIA MARTINEZ MELO</t>
  </si>
  <si>
    <t>FDLSC-CPS-774-2024</t>
  </si>
  <si>
    <t>5 AÑOS Y 10 MESES</t>
  </si>
  <si>
    <t>FDLSC-CPS-775-2024</t>
  </si>
  <si>
    <t>RICARDO CASTAÑEDA YAYA</t>
  </si>
  <si>
    <t>3 AÑOS 6 MESES 28 DIAS</t>
  </si>
  <si>
    <t>FDLSC-CPS-776-2024</t>
  </si>
  <si>
    <t>KAREN GERALDIN CARRERO RAMIREZ</t>
  </si>
  <si>
    <t>3002520741  </t>
  </si>
  <si>
    <t>2 AÑOS, 3 MESES, 24 DIAS</t>
  </si>
  <si>
    <t>FDLSC-CPS-777-2024</t>
  </si>
  <si>
    <t xml:space="preserve">COMUNICADORA SOCIAL </t>
  </si>
  <si>
    <t>FDLSC-CPS-778-2024</t>
  </si>
  <si>
    <t>JULIO ALEXANDER RIVERA CACHOPE</t>
  </si>
  <si>
    <t>8 AÑOS, 3 MESES, 15 DIAS</t>
  </si>
  <si>
    <t>FDLSC-CPS-779-2024</t>
  </si>
  <si>
    <t>2 AÑOS, 2 MESES, 23 DIAS</t>
  </si>
  <si>
    <t>FDLSC-CPS-780-2024</t>
  </si>
  <si>
    <t>FDLSC-CPS-781-2024</t>
  </si>
  <si>
    <t>FDLSC-CPS-782-2024</t>
  </si>
  <si>
    <t>JHON SEBASTIAN CASTAÑO COLORADO</t>
  </si>
  <si>
    <t>6 AÑOS, 3 MESES, 17 DIAS</t>
  </si>
  <si>
    <t>FDLSC-CPS-783-2024</t>
  </si>
  <si>
    <t>JOHAN SEBASTIAN CASTIBLANCO PRECIADO</t>
  </si>
  <si>
    <t>3 AÑOS, 4 DIAS</t>
  </si>
  <si>
    <t>FDLSC-CPS-784-2024</t>
  </si>
  <si>
    <t>JUAN PABLO GOMEZ JARAMILLO</t>
  </si>
  <si>
    <t>LICENCIATURA EN ADMINISTRACION DE EMPRESAS CON ENFASIS EN MERCADO</t>
  </si>
  <si>
    <t>8 AÑOS, 9 MESES, 21 DIAS</t>
  </si>
  <si>
    <t>FDLSC-CPS-785-2024</t>
  </si>
  <si>
    <t>bachiller</t>
  </si>
  <si>
    <t>4 años</t>
  </si>
  <si>
    <t>FDLSC-CPS-786-2024</t>
  </si>
  <si>
    <t xml:space="preserve">ARQUITECTA </t>
  </si>
  <si>
    <t>FDLSC-CPS-787-2024</t>
  </si>
  <si>
    <t>SIRLI LORENA DIAZ RAMIREZ</t>
  </si>
  <si>
    <t>3203459389 </t>
  </si>
  <si>
    <t>abogada</t>
  </si>
  <si>
    <t>FDLSC-CPS-788-2024</t>
  </si>
  <si>
    <t>ANGELICA JOHANNA PATARROYO LONDOÑO</t>
  </si>
  <si>
    <t>2 AÑOS, 3 MESES y 29 DIAS</t>
  </si>
  <si>
    <t>FDLSC-CPS-789-2024</t>
  </si>
  <si>
    <t>FDLSC-CPS-790-2024</t>
  </si>
  <si>
    <t>FDLSC-CPS-791-2024</t>
  </si>
  <si>
    <t>JHON ESTEBAN DIAZ COLORADO</t>
  </si>
  <si>
    <t>FDLSC-CPS-792-2024</t>
  </si>
  <si>
    <t>5 años 5 meses</t>
  </si>
  <si>
    <t>FDLSC-CPS-793-2024</t>
  </si>
  <si>
    <t>ROGER RAUL VELASCO SEGURA</t>
  </si>
  <si>
    <t>4 AÑOS, 10 MESES Y 15 DÍAS</t>
  </si>
  <si>
    <t>FDLSC-CPS-794-2024</t>
  </si>
  <si>
    <t>FDLSC-CPS-795-2024</t>
  </si>
  <si>
    <t>MARIA ALEJANDRA ZAMORA HIDALGO</t>
  </si>
  <si>
    <t>3 años</t>
  </si>
  <si>
    <t>FDLSC-CPS-796-2024</t>
  </si>
  <si>
    <t>3 años 5 meses</t>
  </si>
  <si>
    <t>FDLSC-CPS-797-2024</t>
  </si>
  <si>
    <t>No tiene experiencia</t>
  </si>
  <si>
    <t>FDLSC-CPS-798-2024</t>
  </si>
  <si>
    <t>EMETERIO BETANCOURT FUENTES</t>
  </si>
  <si>
    <t xml:space="preserve">tecnico </t>
  </si>
  <si>
    <t>3 años 3 meses</t>
  </si>
  <si>
    <t>FDLSC-CPS-799-2024</t>
  </si>
  <si>
    <t>3222867024 </t>
  </si>
  <si>
    <t>4 años 8 meses</t>
  </si>
  <si>
    <t>FDLSC-CPS-800-2024</t>
  </si>
  <si>
    <t>3 años 7 meses</t>
  </si>
  <si>
    <t>FDLSC-CPS-801-2024</t>
  </si>
  <si>
    <t>5 AÑOS, 7 MESES, 25 DIAS</t>
  </si>
  <si>
    <t>FDLSC-CPS-802-2024</t>
  </si>
  <si>
    <t>1 AÑO, 3 MESES, 14 DIAS</t>
  </si>
  <si>
    <t>FDLSC-CPS-803-2024</t>
  </si>
  <si>
    <t>2 años 2 meses</t>
  </si>
  <si>
    <t>FDLSC-CPS-804-2024</t>
  </si>
  <si>
    <t>INGRITH CATALINA HERNANDES SEPULVEDA</t>
  </si>
  <si>
    <t>FDLSC-CPS-805-2024</t>
  </si>
  <si>
    <t>FDLSC-CPS-806-2024</t>
  </si>
  <si>
    <t>CHRISTIAN CAMILO SUAREZ PEÑA</t>
  </si>
  <si>
    <t>5 años 10 meses</t>
  </si>
  <si>
    <t>FDLSC-CPS-807-2024</t>
  </si>
  <si>
    <t>2 AÑOS, 7 MESES, 4 DIAS</t>
  </si>
  <si>
    <t>FDLSC-CPS-808-2024</t>
  </si>
  <si>
    <t>tecnico laboral en contabilidad</t>
  </si>
  <si>
    <t>10 años 10 meses</t>
  </si>
  <si>
    <t>FDLSC-CPS-809-2024</t>
  </si>
  <si>
    <t>SNEIDER ANDRES ALZATE CAMACHO</t>
  </si>
  <si>
    <t>FDLSC-CPS-810-2024</t>
  </si>
  <si>
    <t>SANTIAGO CIFUENTES MURILLO</t>
  </si>
  <si>
    <t>FDLSC-CPS-811-2024</t>
  </si>
  <si>
    <t>FDLSC-CPS-812-2024</t>
  </si>
  <si>
    <t>OMAR ALBEIRO HERNANDEZ ARIZA</t>
  </si>
  <si>
    <t>6 años 9 meses</t>
  </si>
  <si>
    <t>FDLSC-CPS-813-2024</t>
  </si>
  <si>
    <t>4 AÑOS 1 MES</t>
  </si>
  <si>
    <t>FDLSC-CPS-814-2024</t>
  </si>
  <si>
    <t>FALKNER ALBERTO LOZANO RODRÍGUEZ</t>
  </si>
  <si>
    <t>abogado</t>
  </si>
  <si>
    <t xml:space="preserve">2 años  </t>
  </si>
  <si>
    <t>FDLSC-CPS-815-2024</t>
  </si>
  <si>
    <t>MARIA FERNANDA PARRA MESA</t>
  </si>
  <si>
    <t>FDLSC-CPS-816-2024</t>
  </si>
  <si>
    <t>3 años 1 mes</t>
  </si>
  <si>
    <t>FDLSC-CPS-817-2024</t>
  </si>
  <si>
    <t>EDWIN LEGUIZAMON OSPINO</t>
  </si>
  <si>
    <t>FDLSC-CPS-818-2024</t>
  </si>
  <si>
    <t>NICOLAS ALDREDIS VALENCIA OSORIO</t>
  </si>
  <si>
    <t>10 AÑOS, 11 MESES Y 6 DIAS</t>
  </si>
  <si>
    <t>FDLSC-CPS-819-2024</t>
  </si>
  <si>
    <t>DAVID MIGUEL ZULETA GOYENECHE</t>
  </si>
  <si>
    <t>TÉCNICO EN SISTEMAS</t>
  </si>
  <si>
    <t>6 años, 11 meses y 27 días.</t>
  </si>
  <si>
    <t>FDLSC-CPS-820-2024</t>
  </si>
  <si>
    <t>ALIRIO MARIN</t>
  </si>
  <si>
    <t>6 meses, y 7 días</t>
  </si>
  <si>
    <t>FDLSC-CPS-821-2024</t>
  </si>
  <si>
    <t xml:space="preserve">ingeniero industrial </t>
  </si>
  <si>
    <t xml:space="preserve">6 años  </t>
  </si>
  <si>
    <t>FDLSC-CPS-822-2024</t>
  </si>
  <si>
    <t>IVAN IGNACIO BRICEÑO VARGAS</t>
  </si>
  <si>
    <t>3193383791 </t>
  </si>
  <si>
    <t xml:space="preserve">3 AÑOS- 6 MESES- 1 DIA </t>
  </si>
  <si>
    <t>FDLSC-CPS-823-2024</t>
  </si>
  <si>
    <t>JUAN CARLOS MARTINEZ GONZALEZ</t>
  </si>
  <si>
    <t xml:space="preserve">GRADO 10 </t>
  </si>
  <si>
    <t xml:space="preserve">3 AÑOS- 6 MESES- 19 DIAS </t>
  </si>
  <si>
    <t>FDLSC-CPS-824-2024</t>
  </si>
  <si>
    <t>311 4617580</t>
  </si>
  <si>
    <t>tecnico en operación de maquinaria pesada para excavación</t>
  </si>
  <si>
    <t>FDLSC-CPS-825-2024</t>
  </si>
  <si>
    <t>5 años 6 meses</t>
  </si>
  <si>
    <t>FDLSC-CPS-826-2024</t>
  </si>
  <si>
    <t>FDLSC-CPS-827-2024</t>
  </si>
  <si>
    <t xml:space="preserve">TECNICO LABORAL EN ARCHIVO Y CORRESPONDENCIA </t>
  </si>
  <si>
    <t>FDLSC-CPS-828-2024</t>
  </si>
  <si>
    <t>profesional en administracion y gestion ambental</t>
  </si>
  <si>
    <t>2 años 9 meses</t>
  </si>
  <si>
    <t>FDLSC-CPS-829-2024</t>
  </si>
  <si>
    <t>GIOVANNI ANDREY CADENA GONZALEZ</t>
  </si>
  <si>
    <t>3208892047  </t>
  </si>
  <si>
    <t>6 AÑOS, 1 MES, 14 DIAS</t>
  </si>
  <si>
    <t>FDLSC-CPS-830-2024</t>
  </si>
  <si>
    <t xml:space="preserve">ADMINISTRADOR AMBIENTAL </t>
  </si>
  <si>
    <t>2 AÑOS, 6 MESES, 17 DÍAS</t>
  </si>
  <si>
    <t>FDLSC-CPS-831-2024</t>
  </si>
  <si>
    <t xml:space="preserve">TECNICO EN CONTABILIDAD Y FINANZAS </t>
  </si>
  <si>
    <t xml:space="preserve">6 AÑOS, 2 MESES, 25 DIAS </t>
  </si>
  <si>
    <t>FDLSC-CPS-832-2024</t>
  </si>
  <si>
    <t>300 458 2961 </t>
  </si>
  <si>
    <t>LICENCIADO EN CIENCIAS SOCIALES</t>
  </si>
  <si>
    <t>FDLSC-CPS-834-2024</t>
  </si>
  <si>
    <t>JUAN SEBASTIAN AVENDAÑO LEON</t>
  </si>
  <si>
    <t>3 AÑOS, 9 MESES, Y 28 DÍAS</t>
  </si>
  <si>
    <t>FDLSC-CPS-835-2024</t>
  </si>
  <si>
    <t>CRISTHIAN CAMILO CARO PARRADO</t>
  </si>
  <si>
    <t xml:space="preserve">NO REPORTA </t>
  </si>
  <si>
    <t>FDLSC-CPS-836-2024</t>
  </si>
  <si>
    <t>3 años, 8 meses y 4 días</t>
  </si>
  <si>
    <t>FDLSC-CPS-837-2024</t>
  </si>
  <si>
    <t>FDLSC-CPS-838-2024</t>
  </si>
  <si>
    <t>MARIA CAMILA CUELLAR PASCUAS</t>
  </si>
  <si>
    <t>COMUNICADORA SOCIAL
- PERIODISTA</t>
  </si>
  <si>
    <t>3 AÑOS, 9 MESES Y 9 DIAS</t>
  </si>
  <si>
    <t>FDLSC-CPS-839-2024</t>
  </si>
  <si>
    <t xml:space="preserve">6 AÑOS, 11 MESES, 11 DIAS </t>
  </si>
  <si>
    <t>FDLSC-CPS-840-2024</t>
  </si>
  <si>
    <t>DIANA MARCELA ALEGRIAS LOZANO</t>
  </si>
  <si>
    <t>3 AÑOS 3 DIAS</t>
  </si>
  <si>
    <t>FDLSC-CPS-841-2024</t>
  </si>
  <si>
    <t>JORGE ALIRIO MENDIETA RUEDA</t>
  </si>
  <si>
    <t>TECNICO LABORAL EN AUXILIAR ADMINISTRATIVO</t>
  </si>
  <si>
    <t>7 años, 10 meses, y 8 días</t>
  </si>
  <si>
    <t>FDLSC-CPS-842-2024</t>
  </si>
  <si>
    <t>TECNICO LABORAL EN AUXILIAR EN ENFERMERIA</t>
  </si>
  <si>
    <t>6 AÑOS 1 MES</t>
  </si>
  <si>
    <t>FDLSC-CPS-843-2024</t>
  </si>
  <si>
    <t>VICTOR JOVANI MORENO YEPES</t>
  </si>
  <si>
    <t>MEDICO CIRUJANO</t>
  </si>
  <si>
    <t xml:space="preserve">MEDICO CIRUJANO </t>
  </si>
  <si>
    <t>FDLSC-CPS-844-2024</t>
  </si>
  <si>
    <t>SEBASTIAN GONZALEZ GONZALEZ</t>
  </si>
  <si>
    <t>TECNICO EN GESTION ADMINISTRATIVA</t>
  </si>
  <si>
    <t>5 AÑOS, 3 MESES, 16 DIAS</t>
  </si>
  <si>
    <t>FDLSC-CPS-845-2024</t>
  </si>
  <si>
    <t>3 años, 8 meses y 21 días</t>
  </si>
  <si>
    <t>FDLSC-CPS-846-2024</t>
  </si>
  <si>
    <t>LEYDIDY LAURA GAITAN PADILLA</t>
  </si>
  <si>
    <t xml:space="preserve">1 AÑO, 17 DIAS </t>
  </si>
  <si>
    <t>FDLSC-CPS-847-2024</t>
  </si>
  <si>
    <t>LILIANA ANDREA HERNANDEZ RODRIGUEZ</t>
  </si>
  <si>
    <t xml:space="preserve">3 AÑOS, 8 MESES, 5 DIAS </t>
  </si>
  <si>
    <t>FDLSC-CPS-848-2024</t>
  </si>
  <si>
    <t xml:space="preserve">3 AÑOS, 1 MES , 16 DIAS </t>
  </si>
  <si>
    <t>FDLSC-CPS-849-2024</t>
  </si>
  <si>
    <t>3 años, 2 meses, y 7 días</t>
  </si>
  <si>
    <t>FDLSC-CPS-850-2024</t>
  </si>
  <si>
    <t xml:space="preserve">CULTURA FISICA CUTURA Y RECREACION </t>
  </si>
  <si>
    <t xml:space="preserve">2 AÑOS, 6 MESES, 12 DIAS </t>
  </si>
  <si>
    <t>FDLSC-CPS-851-2024</t>
  </si>
  <si>
    <t>4 AÑOS 11 MESES 27 DIAS</t>
  </si>
  <si>
    <t>FDLSC-CPS-852-2024</t>
  </si>
  <si>
    <t>JULIO ALIRIO VALBUENA NUÑEZ</t>
  </si>
  <si>
    <t xml:space="preserve">3 AÑOS, 9 MESES, 2 DIAS </t>
  </si>
  <si>
    <t>FDLSC-CPS-853-2024</t>
  </si>
  <si>
    <t xml:space="preserve">COMUNICADOR SOCIAL Y PERIODISTA </t>
  </si>
  <si>
    <t xml:space="preserve">3 AÑOS, 5 MESES, 27 DIAS </t>
  </si>
  <si>
    <t>FDLSC-CPS-854-2024</t>
  </si>
  <si>
    <t>DIEGO CABALLERO ROJAS</t>
  </si>
  <si>
    <t>INGENIERO CIVIL - MAESTRIA EN
INGENIERIA CIVIL</t>
  </si>
  <si>
    <t>6 AÑOS, 4 MESES, Y 19 DÍAS</t>
  </si>
  <si>
    <t>FDLSC-CPS-855-2024</t>
  </si>
  <si>
    <t xml:space="preserve">2 AÑOS, 8 MESES, 22 DIAS </t>
  </si>
  <si>
    <t>FDLSC-CPS-856-2024</t>
  </si>
  <si>
    <t>RUBEN HERNANDEZ MOLINA</t>
  </si>
  <si>
    <t>3 AÑOS, 4 MESES Y 16 DÍAS</t>
  </si>
  <si>
    <t>FDLSC-CPS-857-2024</t>
  </si>
  <si>
    <t xml:space="preserve">LICENCIADO EN EDUCACION </t>
  </si>
  <si>
    <t xml:space="preserve">2 AÑOS, 2 MESES, 27 DIAS </t>
  </si>
  <si>
    <t>FDLSC-CPS-858-2024</t>
  </si>
  <si>
    <t>8 AÑOS</t>
  </si>
  <si>
    <t>FDLSC-CPS-859-2024</t>
  </si>
  <si>
    <t>4 años, 2 meses y 26 días</t>
  </si>
  <si>
    <t>FDLSC-CPS-860-2024</t>
  </si>
  <si>
    <t>3144169131 --3202595307</t>
  </si>
  <si>
    <t>4 años, 0 meses y 0 días</t>
  </si>
  <si>
    <t>FDLSC-CPS-861-2024</t>
  </si>
  <si>
    <t xml:space="preserve">6 AÑOS, 9 MESES, 27 DIAS </t>
  </si>
  <si>
    <t>FDLSC-CPS-862-2024</t>
  </si>
  <si>
    <t xml:space="preserve">TRABAJADORA SOCIAL </t>
  </si>
  <si>
    <t xml:space="preserve">5 AÑOS, 7 MESES, 23 DIAS </t>
  </si>
  <si>
    <t>FDLSC-CPS-863-2024</t>
  </si>
  <si>
    <t xml:space="preserve">13 AÑOS, 1 MESES, 3 DIAS  </t>
  </si>
  <si>
    <t>FDLSC-CPS-864-2024</t>
  </si>
  <si>
    <t>TECNICO EN SEGURIDAD  OCUPACIONAL</t>
  </si>
  <si>
    <t>3 años, 1 meses, y 14 días</t>
  </si>
  <si>
    <t>FDLSC-CPS-865-2024</t>
  </si>
  <si>
    <t>LIGIA MAGNOLIA BALLESTEROS NEME</t>
  </si>
  <si>
    <t xml:space="preserve">15 AÑOS, 10 DIAS </t>
  </si>
  <si>
    <t>FDLSC-CPS-866-2024</t>
  </si>
  <si>
    <t xml:space="preserve">14 AÑOS, 4 MESES, 5 DIAS </t>
  </si>
  <si>
    <t>FDLSC-CPS-867-2024</t>
  </si>
  <si>
    <t>HERMES ALEJANDRO TRIANA CALDERON</t>
  </si>
  <si>
    <t>TECNICO PROFESIONAL EN ADMINISTRACIÓN DE SERVICIOS PARA AEROLINEAS</t>
  </si>
  <si>
    <t xml:space="preserve">8 AÑOS, 7 MESES, 16 DIAS </t>
  </si>
  <si>
    <t>FDLSC-CPS-868-2024</t>
  </si>
  <si>
    <t>ABOGADA-equivalencia con la experiencia profesional</t>
  </si>
  <si>
    <t>2 AÑOS, 6 MESES Y 22 DÍAS</t>
  </si>
  <si>
    <t>FDLSC-CPS-871-2024</t>
  </si>
  <si>
    <t xml:space="preserve">3 AÑOS, 9 MESES, 12 DIAS </t>
  </si>
  <si>
    <t>FDLSC-CPS-872-2024</t>
  </si>
  <si>
    <t>CHRISTIAN CAMILO LAGUNA AVENDAÑO</t>
  </si>
  <si>
    <t xml:space="preserve">TECNICO EN ADMINSTRACION  </t>
  </si>
  <si>
    <t xml:space="preserve">6 AÑOS, 1 MES , 5 DIAS </t>
  </si>
  <si>
    <t>FDLSC-CPS-873-2024</t>
  </si>
  <si>
    <t xml:space="preserve">3 AÑOS, 4 MESES Y 27 DIAS </t>
  </si>
  <si>
    <t>FDLSC-CPS-874-2024</t>
  </si>
  <si>
    <t xml:space="preserve">9 AÑOS, 11 MESES, 29 DIAS </t>
  </si>
  <si>
    <t>FDLSC-CPS-875-2024</t>
  </si>
  <si>
    <t>DIANA VALENTINA CLAVIJO UMAÑA</t>
  </si>
  <si>
    <t xml:space="preserve">3 AÑOS, 1 MES ,  27 DIAS </t>
  </si>
  <si>
    <t>FDLSC-CPS-876-2024</t>
  </si>
  <si>
    <t>FABIO OMAR BULLA SALAMANCA</t>
  </si>
  <si>
    <t xml:space="preserve">VENDEDOR DE PLANTA- TECNICA DE VENTAS </t>
  </si>
  <si>
    <t>FDLSC-CPS-877-2024</t>
  </si>
  <si>
    <t xml:space="preserve">3 AÑOS, 4 MESES, 23 DIAS </t>
  </si>
  <si>
    <t>FDLSC-CPS-878-2024</t>
  </si>
  <si>
    <t>4 AÑOS, 2 MESES Y 28 DIAS</t>
  </si>
  <si>
    <t>FDLSC-CPS-879-2024</t>
  </si>
  <si>
    <t>ENDER ERNESTO BECERRA ROJANO</t>
  </si>
  <si>
    <t>3 AÑOS 6 MESES 23 DIAS</t>
  </si>
  <si>
    <t>FDLSC-CPS-880-2024</t>
  </si>
  <si>
    <t>Trabajadora social</t>
  </si>
  <si>
    <t>2 años, 14 meses, 5 días</t>
  </si>
  <si>
    <t>FDLSC-CPS-881-2024</t>
  </si>
  <si>
    <t>1 AÑO, 8 MESES</t>
  </si>
  <si>
    <t>FDLSC-CPS-882-2024</t>
  </si>
  <si>
    <t>JORGE ALBERTO BAZURTO SEGRERA</t>
  </si>
  <si>
    <t>5 años, 0 meses y 16 días</t>
  </si>
  <si>
    <t>FDLSC-CPS-883-2024</t>
  </si>
  <si>
    <t>1, AÑO, 1 MES</t>
  </si>
  <si>
    <t>FDLSC-CPS-884-2024</t>
  </si>
  <si>
    <t>2 años, 4 meses, 19 días</t>
  </si>
  <si>
    <t>FDLSC-CPS-885-2024</t>
  </si>
  <si>
    <t>JAIRO YECID VILLALBA AREVALO</t>
  </si>
  <si>
    <t>Psicologo</t>
  </si>
  <si>
    <t>2 años, 4 meses, 22 días</t>
  </si>
  <si>
    <t>FDLSC-CPS-886-2024</t>
  </si>
  <si>
    <t>2 años, 1 mes, 27 días</t>
  </si>
  <si>
    <t>FDLSC-CPS-887-2024</t>
  </si>
  <si>
    <t>TECNICO LABORAL AUXILIAR DE EDUCACIÓN PARA LA PRIMERA INFANCIA</t>
  </si>
  <si>
    <t>6 AÑOS, 9 MESES Y 3 DIAS</t>
  </si>
  <si>
    <t>FDLSC-CPS-888-2024</t>
  </si>
  <si>
    <t>3 125614686</t>
  </si>
  <si>
    <t>3 años, 1 mes, 11 días</t>
  </si>
  <si>
    <t>FDLSC-CPS-889-2024</t>
  </si>
  <si>
    <t>1 años, 0 meses y 23 días</t>
  </si>
  <si>
    <t>FDLSC-CPS-890-2024</t>
  </si>
  <si>
    <t>2 años, 10 meses, 15 días</t>
  </si>
  <si>
    <t>FDLSC-CPS-891-2024</t>
  </si>
  <si>
    <t>RONAL DAVID ANGULO VARGAS</t>
  </si>
  <si>
    <t>6 años, 1 mes, 29 días</t>
  </si>
  <si>
    <t>FDLSC-CPS-892-2024</t>
  </si>
  <si>
    <t>3 años, 6 meses, 16 días</t>
  </si>
  <si>
    <t>FDLSC-CPS-893-2024</t>
  </si>
  <si>
    <t>ALEXANDER GARZON TRIVIÑO</t>
  </si>
  <si>
    <t>3 AÑOS, 3 MESES Y 2 DÍAS</t>
  </si>
  <si>
    <t>FDLSC-CPS-894-2024</t>
  </si>
  <si>
    <t xml:space="preserve">CRISTIAN SNEIDER PORRAS GOMEZ </t>
  </si>
  <si>
    <t>Abogado</t>
  </si>
  <si>
    <t>3 años, 11 meses, 22 dias</t>
  </si>
  <si>
    <t>FDLSC-CPS-895-2024</t>
  </si>
  <si>
    <t>JOHN YEZID HERRERA MATIAS</t>
  </si>
  <si>
    <t>4 años, 3 meses, 12 días</t>
  </si>
  <si>
    <t>FDLSC-CPS-896-2024</t>
  </si>
  <si>
    <t>JUAN PABLO RUIZ ZULUAGA</t>
  </si>
  <si>
    <t>4 AÑOS, 2 MESES Y 28 DÍAS</t>
  </si>
  <si>
    <t>FDLSC-CPS-897-2024</t>
  </si>
  <si>
    <t>YINA PAOLA MONTEALEGRE ROJAS</t>
  </si>
  <si>
    <t>FDLSC-CPS-898-2024</t>
  </si>
  <si>
    <t>JUSTINE MICHELL PEÑA RODRIGUEZ</t>
  </si>
  <si>
    <t>3 años, 1 meses y 28 días.</t>
  </si>
  <si>
    <t>FDLSC-CPS-899-2024</t>
  </si>
  <si>
    <t>4 años, 1 mes, 14 días</t>
  </si>
  <si>
    <t>FDLSC-CPS-900-2024</t>
  </si>
  <si>
    <t>16 años, 6 meses, 9 días</t>
  </si>
  <si>
    <t>FDLSC-CPS-901-2024</t>
  </si>
  <si>
    <t>Ingeniera civil</t>
  </si>
  <si>
    <t>2 años, 2 meses, 9 días</t>
  </si>
  <si>
    <t>FDLSC-CPS-902-2024</t>
  </si>
  <si>
    <t>3 AÑOS, 7 MESES, Y 0 DIAS</t>
  </si>
  <si>
    <t>FDLSC-CPS-903-2024</t>
  </si>
  <si>
    <t>CESAR AUGUSTO BOHÓRQUEZ CÁCERES</t>
  </si>
  <si>
    <t>Tecnico laboral en sistemas</t>
  </si>
  <si>
    <t>22 años, 3 meses, 21 días</t>
  </si>
  <si>
    <t>FDLSC-CPS-904-2024</t>
  </si>
  <si>
    <t>ELISA ARACELY VARGAS</t>
  </si>
  <si>
    <t>FDLSC-CPS-905-2024</t>
  </si>
  <si>
    <t xml:space="preserve">2 AÑOS, 0 MESES Y 0 DIAS </t>
  </si>
  <si>
    <t>FDLSC-CPS-906-2024</t>
  </si>
  <si>
    <t>FRANCY CAROLINA JACANAMIJOY JACANAMIJOY</t>
  </si>
  <si>
    <t>DECIMO SEMESTRE DE PSICOLOGÍA</t>
  </si>
  <si>
    <t>6 AÑOS, 3 MESES Y 24 DÍAS</t>
  </si>
  <si>
    <t>FDLSC-CPS-907-2024</t>
  </si>
  <si>
    <t xml:space="preserve">2 AÑOS, 4 MESES Y 12 DIAS </t>
  </si>
  <si>
    <t>FDLSC-CPS-908-2024</t>
  </si>
  <si>
    <t xml:space="preserve">2 AÑOS, 4 MESES Y 16 DIAS </t>
  </si>
  <si>
    <t>FDLSC-CPS-910-2024</t>
  </si>
  <si>
    <t>6 MESES</t>
  </si>
  <si>
    <t>FDLSC-CPS-911-2024</t>
  </si>
  <si>
    <t xml:space="preserve">ASISTENCIA ADMINISTRATIVA </t>
  </si>
  <si>
    <t xml:space="preserve">2 AÑOS Y 1 MES </t>
  </si>
  <si>
    <t>FDLSC-CPS-912-2024</t>
  </si>
  <si>
    <t>ELIECER DURAN MANTILLA</t>
  </si>
  <si>
    <t>2 AÑOS, 2 MESES Y 13 DIAS</t>
  </si>
  <si>
    <t>FDLSC-CPS-913-2024</t>
  </si>
  <si>
    <t xml:space="preserve">3 AÑOS, 0 MESES Y 2 DIAS </t>
  </si>
  <si>
    <t>FDLSC-CPS-914-2024</t>
  </si>
  <si>
    <t>3163644784 - 3123718275</t>
  </si>
  <si>
    <t xml:space="preserve">DISEÑADOR GRAFICO </t>
  </si>
  <si>
    <t>2 AÑOS 8 MESES 27 DIAS</t>
  </si>
  <si>
    <t>FDLSC-CPS-915-2024</t>
  </si>
  <si>
    <t xml:space="preserve">DERECHO </t>
  </si>
  <si>
    <t xml:space="preserve">3 AÑOS, 6 MESES Y 6 DIAS </t>
  </si>
  <si>
    <t>FDLSC-CPS-916-2024</t>
  </si>
  <si>
    <t>PROFESIONAL EN
MARKETING Y
NEGOCIOS
INTERNACIONALES*</t>
  </si>
  <si>
    <t>2 AÑOS, 2 MESES Y 2 DÍAS.</t>
  </si>
  <si>
    <t>FDLSC-CPS-917-2024</t>
  </si>
  <si>
    <t>2 AÑOS, 2 MESES Y 22 DÍAS.</t>
  </si>
  <si>
    <t>FDLSC-CPS-918-2024</t>
  </si>
  <si>
    <t>0616945633 - 3004856100</t>
  </si>
  <si>
    <t xml:space="preserve">12 AÑOS, 7 MESES Y 29 DIAS </t>
  </si>
  <si>
    <t>FDLSC-CPS-919-2024</t>
  </si>
  <si>
    <t>4 AÑOS, 1 MESES, Y 7 DÍAS</t>
  </si>
  <si>
    <t>FDLSC-CPS-920-2024</t>
  </si>
  <si>
    <t>JUAN DAVID GAVIRIA ZAMBRANO</t>
  </si>
  <si>
    <t xml:space="preserve">3 AÑOS, 3 MESES Y 15 DIAS </t>
  </si>
  <si>
    <t>FDLSC-CPS-921-2024</t>
  </si>
  <si>
    <t>2 AÑOS, 1 MESES Y 26 DÍAS</t>
  </si>
  <si>
    <t>FDLSC-CPS-922-2024</t>
  </si>
  <si>
    <t>LUISA FERNANDA RUSSI RAMOS</t>
  </si>
  <si>
    <t>PROFESION EN TURISMO</t>
  </si>
  <si>
    <t>3 AÑOS , 6 MESES Y 14 DIAS</t>
  </si>
  <si>
    <t>FDLSC-CPS-923-2024</t>
  </si>
  <si>
    <t>4 AÑOS, 10 DIAS</t>
  </si>
  <si>
    <t>FDLSC-CPS-924-2024</t>
  </si>
  <si>
    <t xml:space="preserve">TECNICO EN TRABAJO SOCIAL Y COMUNITARIO </t>
  </si>
  <si>
    <t xml:space="preserve">8 años 11 meses  1 dia </t>
  </si>
  <si>
    <t>FDLSC-CPS-925-2024</t>
  </si>
  <si>
    <t>JOHN ALBERTO RODRIGUEZ CASTRILLON</t>
  </si>
  <si>
    <t xml:space="preserve">4 años 10 meses 22 días </t>
  </si>
  <si>
    <t>FDLSC-CPS-926-2024</t>
  </si>
  <si>
    <t xml:space="preserve">7 años 3 meses 25 días </t>
  </si>
  <si>
    <t>FDLSC-CPS-927-2024</t>
  </si>
  <si>
    <t>SANDRA PATRICIA MORALES ARIAS</t>
  </si>
  <si>
    <t>TÉCNICO LABORAL – AUXILIAR CONTABLE</t>
  </si>
  <si>
    <t>3 AÑOS , 6 MESES Y 18 DIAS</t>
  </si>
  <si>
    <t>FDLSC-CPS-928-2024</t>
  </si>
  <si>
    <t>2 años 0 meses 0 días</t>
  </si>
  <si>
    <t>FDLSC-CPS-929-2024</t>
  </si>
  <si>
    <t>3 AÑOS, 3 MESES Y 13 DÍAS</t>
  </si>
  <si>
    <t>FDLSC-CPS-930-2024</t>
  </si>
  <si>
    <t>FDLSC-CPS-931-2024</t>
  </si>
  <si>
    <t>FDLSC-CPS-932-2024</t>
  </si>
  <si>
    <t>ANDREA DEL PILAR ESPINOSA MONTAÑO</t>
  </si>
  <si>
    <t>LICENCIADO EN PSICOLOGIA Y PEDAGOGIA</t>
  </si>
  <si>
    <t>2 AÑOS, 1 MESES Y 20 DÍAS</t>
  </si>
  <si>
    <t>FDLSC-CPS-933-2024</t>
  </si>
  <si>
    <t>6 años 10 meses 8 días</t>
  </si>
  <si>
    <t>FDLSC-CPS-934-2024</t>
  </si>
  <si>
    <t>4 años 7 meses 25 días</t>
  </si>
  <si>
    <t>FDLSC-CPS-935-2024</t>
  </si>
  <si>
    <t>MANUEL FERNANDO PACHON SANTANA</t>
  </si>
  <si>
    <t>2 años 0 meses 10 días</t>
  </si>
  <si>
    <t>FDLSC-CPS-936-2024</t>
  </si>
  <si>
    <t>3 años 0 meses 19 días</t>
  </si>
  <si>
    <t>FDLSC-CPS-937-2024</t>
  </si>
  <si>
    <t>JORGE YESID CALDAS RUIZ</t>
  </si>
  <si>
    <t>15 años 10 meses 9 días</t>
  </si>
  <si>
    <t>FDLSC-CPS-938-2024</t>
  </si>
  <si>
    <t>ALEXANDRA BUSTOS TRUJILLO</t>
  </si>
  <si>
    <t>6 años 2 meses 23 días</t>
  </si>
  <si>
    <t>FDLSC-CPS-939-2024</t>
  </si>
  <si>
    <t>CLAUDIA JIMENA ATEHORTUA CALAMBAZ</t>
  </si>
  <si>
    <t xml:space="preserve">TRABAJADORA SOCIAL Y ESPECIALIZACION EN POLITICAS PUBLICAS Y JUSTICIA DE GENERO </t>
  </si>
  <si>
    <t>4 años 1 mes 14 días</t>
  </si>
  <si>
    <t>FDLSC-CPS-940-2024</t>
  </si>
  <si>
    <t>3 años 0 meses 26 días</t>
  </si>
  <si>
    <t>FDLSC-CPS-941-2024</t>
  </si>
  <si>
    <t>PABLO ALEJANDRO LEGUIZAMON ORTEGON</t>
  </si>
  <si>
    <t>2 años 9 meses 22 días</t>
  </si>
  <si>
    <t>FDLSC-CPS-942-2024</t>
  </si>
  <si>
    <t>TECNICO EN AUXILIAR EN ENFERMERIA  (CIENCIAS DE SALUD)</t>
  </si>
  <si>
    <t>11 años 2 meses 10 días</t>
  </si>
  <si>
    <t>FDLSC-CPS-943-2024</t>
  </si>
  <si>
    <t>1 año 0 meses 9 días</t>
  </si>
  <si>
    <t>FDLSC-CPS-944-2024</t>
  </si>
  <si>
    <t>FDLSC-CPS-945-2024</t>
  </si>
  <si>
    <t>DIANA PATRICIA BILBAO TOVAR</t>
  </si>
  <si>
    <t>6 años 10 meses 2 días</t>
  </si>
  <si>
    <t>FDLSC-CPS-946-2024</t>
  </si>
  <si>
    <t>PROFESIONAL - LICENCIADO EN FILOSOFIA</t>
  </si>
  <si>
    <t>2 años 3 meses 16 días</t>
  </si>
  <si>
    <t>FDLSC-CPS-947-2024</t>
  </si>
  <si>
    <t xml:space="preserve">PROFESIONAL  - TRABAJADOR SOCIAL </t>
  </si>
  <si>
    <t xml:space="preserve">4 años 3 meses 18 días </t>
  </si>
  <si>
    <t>FDLSC-CPS-948-2024</t>
  </si>
  <si>
    <t>9 años 7 meses 13 dias</t>
  </si>
  <si>
    <t>FDLSC-CPS-949-2024</t>
  </si>
  <si>
    <t>KAROL DANIELA FANDIÑO SUAREZ</t>
  </si>
  <si>
    <t>3 años 3 meses  7 dias</t>
  </si>
  <si>
    <t>FDLSC-CPS-950-2024</t>
  </si>
  <si>
    <t>7 años 3 meses 6 dias</t>
  </si>
  <si>
    <t>FDLSC-CPS-951-2024</t>
  </si>
  <si>
    <t>GINA ALEJANDRA  SAENZ CORTES</t>
  </si>
  <si>
    <t>2 años 8 meses 8 dias</t>
  </si>
  <si>
    <t>FDLSC-CPS-952-2024</t>
  </si>
  <si>
    <t>BIÓLOGA</t>
  </si>
  <si>
    <t>2 años  3 meses</t>
  </si>
  <si>
    <t>FDLSC-CPS-953-2024</t>
  </si>
  <si>
    <t>FDLSC-CPS-954-2024</t>
  </si>
  <si>
    <t>LEIDY DAYANA RUBIO VALLECILLA</t>
  </si>
  <si>
    <t>10 años 5 meses 6 dias</t>
  </si>
  <si>
    <t>FDLSC-CPS-955-2024</t>
  </si>
  <si>
    <t>MYRIAM MERCEDES CUBILLOS</t>
  </si>
  <si>
    <t>6 AÑOS Y 6 DÍAS.</t>
  </si>
  <si>
    <t>FDLSC-CPS-956-2024</t>
  </si>
  <si>
    <t>5 meses 20 dias</t>
  </si>
  <si>
    <t>FDLSC-CPS-957-2024</t>
  </si>
  <si>
    <t>FDLSC-CPS-958-2024</t>
  </si>
  <si>
    <t>ARIEL AUGUSTO MORA ROJAS</t>
  </si>
  <si>
    <t>4 AÑOS, 6 MESES Y 29 DÍAS.</t>
  </si>
  <si>
    <t>FDLSC-CPS-959-2024</t>
  </si>
  <si>
    <t>CARLOS YESID MORENO CALDERON</t>
  </si>
  <si>
    <t>9 AÑOS 1 MES 29 DIAS</t>
  </si>
  <si>
    <t>FDLSC-CPS-960-2024</t>
  </si>
  <si>
    <t>TECNÓLOGO EN GESTIÓN ADMINISTRATIVA</t>
  </si>
  <si>
    <t>3 AÑOS, 10 MESES, 29 DIAS</t>
  </si>
  <si>
    <t>FDLSC-CPS-961-2024</t>
  </si>
  <si>
    <t>JULIAN SANTIAGO GUANUMEN HURTADO</t>
  </si>
  <si>
    <t xml:space="preserve">TRES (3) AÑOS </t>
  </si>
  <si>
    <t>FDLSC-CPS-962-2024</t>
  </si>
  <si>
    <t>CRISTIAN EDUARDO MASMELA CASTILLO</t>
  </si>
  <si>
    <t>4 años 5 meses 29 dias</t>
  </si>
  <si>
    <t>FDLSC-CPS-963-2024</t>
  </si>
  <si>
    <t>PAULINA ANDREA CABALLERO POLO</t>
  </si>
  <si>
    <t>4 años 11 meses  6 dias</t>
  </si>
  <si>
    <t>FDLSC-CPS-964-2024</t>
  </si>
  <si>
    <t>3 años 4 meses  8 dias</t>
  </si>
  <si>
    <t>FDLSC-CPS-965-2024</t>
  </si>
  <si>
    <t>ABOGADO ESPECIALISTA</t>
  </si>
  <si>
    <t>5 años 6 meses  18 dias</t>
  </si>
  <si>
    <t>FDLSC-CPS-966-2024</t>
  </si>
  <si>
    <t>ADMINISTRADOR
POLICIAL</t>
  </si>
  <si>
    <t>26 años, 3 meses, y 23 días</t>
  </si>
  <si>
    <t>FDLSC-CPS-967-2024</t>
  </si>
  <si>
    <t>LICENCIADA EN EDUCACIÓN BASICA CON ENFASIS EN EDUCACION FISICA RECREACION Y DEPORTES</t>
  </si>
  <si>
    <t>LICENCIA D O EN EDUCACIÓN BASICA CON ENFASIS EN EDUCACION FISICA RECREACION Y DEPORTES</t>
  </si>
  <si>
    <t>FDLSC-CPS-968-2024</t>
  </si>
  <si>
    <t>TECNICO EN NOMINA Y PRESTACIONES SOCIALES</t>
  </si>
  <si>
    <t>6 AÑOS, 1 MESES Y 5 DIAS</t>
  </si>
  <si>
    <t>FDLSC-CPS-969-2024</t>
  </si>
  <si>
    <t>GEARLY SONSOLES TRUJILLO SANCHEZ</t>
  </si>
  <si>
    <t>FDLSC-CPS-971-2024</t>
  </si>
  <si>
    <t>6 AÑOS 3 MESES Y 25 DIAS</t>
  </si>
  <si>
    <t>FDLSC-CPS-972-2024</t>
  </si>
  <si>
    <t>2 AÑOS 7 MESES Y 5 DIAS</t>
  </si>
  <si>
    <t>FDLSC-CPS-973-2024</t>
  </si>
  <si>
    <t>JUAN CARLOS LAMPREA CASTELLANOS</t>
  </si>
  <si>
    <t>15 AÑOS 3 MESES Y 16 DIAS</t>
  </si>
  <si>
    <t>FDLSC-CPS-974-2024</t>
  </si>
  <si>
    <t>4 AÑOS, 3 MESES Y 9 DÍAS.</t>
  </si>
  <si>
    <t>FDLSC-CPS-975-2024</t>
  </si>
  <si>
    <t>3 AÑOS 2 MESES Y 0 DIAS</t>
  </si>
  <si>
    <t>FDLSC-CPS-976-2024</t>
  </si>
  <si>
    <t>LUZ MYRIAM BERNAL MARTINEZ</t>
  </si>
  <si>
    <t>15 años, 5 meses y 0 días</t>
  </si>
  <si>
    <t>FDLSC-CPS-977-2024</t>
  </si>
  <si>
    <t>3 AÑOS Y 10 DIAS</t>
  </si>
  <si>
    <t>FDLSC-CPS-978-2024</t>
  </si>
  <si>
    <t>MARLIN CLARETH MOGOLLON LIZARRAGA</t>
  </si>
  <si>
    <t>3 AÑOS 8 MESES Y 5 DIAS</t>
  </si>
  <si>
    <t>FDLSC-CPS-979-2024</t>
  </si>
  <si>
    <t>4 AÑOS Y 3 MESES</t>
  </si>
  <si>
    <t>FDLSC-CPS-980-2024</t>
  </si>
  <si>
    <t>CESAR AUGUSTO VARELA SABRICA</t>
  </si>
  <si>
    <t>2 AÑOS 0 MESES Y 26 DIAS</t>
  </si>
  <si>
    <t>FDLSC-CPS-981-2024</t>
  </si>
  <si>
    <t>6 AÑOS, 6 MESES Y 3 DÍAS</t>
  </si>
  <si>
    <t>FDLSC-CPS-982-2024</t>
  </si>
  <si>
    <t>3 AÑOS 11 MESES Y 10 DÍAS</t>
  </si>
  <si>
    <t>FDLSC-CPS-983-2024</t>
  </si>
  <si>
    <t>ANGIE YADIRA URRUTIA YEPES</t>
  </si>
  <si>
    <t>3 AÑOS, 3 MESES Y 17 DÍAS.</t>
  </si>
  <si>
    <t>FDLSC-CPS-984-2024</t>
  </si>
  <si>
    <t>3 AÑOS, 3 MESES Y 1 DÍA.</t>
  </si>
  <si>
    <t>FDLSC-CPS-985-2024</t>
  </si>
  <si>
    <t>PROFESIONAL - PSICOLOGIA</t>
  </si>
  <si>
    <t xml:space="preserve">2 AÑOS 0 MESES Y 0 DIAS </t>
  </si>
  <si>
    <t>FDLSC-CPS-986-2024</t>
  </si>
  <si>
    <t>RUBI ALEXANDRA RODRÍGUEZ TRUJILLO</t>
  </si>
  <si>
    <t>7 AÑOS 11 MESES Y 3 DIAS</t>
  </si>
  <si>
    <t>FDLSC-CPS-987-2024</t>
  </si>
  <si>
    <t>2 AÑOS 8 MESES Y 25 DIAS</t>
  </si>
  <si>
    <t>FDLSC-CPS-988-2024</t>
  </si>
  <si>
    <t>3 AÑOS, 4 MESES Y 18 DÍAS.</t>
  </si>
  <si>
    <t>FDLSC-CPS-989-2024</t>
  </si>
  <si>
    <t>FDLSC-CPS-990-2024</t>
  </si>
  <si>
    <t xml:space="preserve">4 AÑOS Y 3 DIAS </t>
  </si>
  <si>
    <t>FDLSC-CPS-991-2024</t>
  </si>
  <si>
    <t>3 AÑOS 8 MESES Y 15 DIAS</t>
  </si>
  <si>
    <t>FDLSC-CPS-992-2024</t>
  </si>
  <si>
    <t>3133720246- 3506365392</t>
  </si>
  <si>
    <t xml:space="preserve">3 AÑOS, 1 MES Y 0 DIAS </t>
  </si>
  <si>
    <t>FDLSC-CPS-993-2024</t>
  </si>
  <si>
    <t>DIANA MARCELA LEMUS PARDO</t>
  </si>
  <si>
    <t>4 AÑOS 1 MES Y 3 DIAS</t>
  </si>
  <si>
    <t>FDLSC-CPS-994-2024</t>
  </si>
  <si>
    <t>3 AÑOS 4 MESES Y 13 DIAS</t>
  </si>
  <si>
    <t>FDLSC-CPS-995-2024</t>
  </si>
  <si>
    <t>5 AÑOS , 11 MESES, 3 DIAS</t>
  </si>
  <si>
    <t>FDLSC-CPS-996-2024</t>
  </si>
  <si>
    <t>INGENIERO CIVIL Y ESPECIALISTA EN
GERENCIA</t>
  </si>
  <si>
    <t>4 AÑOS Y 1 MES Y 14 DIAS</t>
  </si>
  <si>
    <t>FDLSC-CPS-997-2024</t>
  </si>
  <si>
    <t>STEVEN ALFONSO ACEVEDO SANCHEZ</t>
  </si>
  <si>
    <t>3 AÑOS 5 MESES Y 28 DIAS</t>
  </si>
  <si>
    <t>FDLSC-CPS-998-2024</t>
  </si>
  <si>
    <t>0AÑOS 0 MESES Y 0 DIAS</t>
  </si>
  <si>
    <t>FDLSC-CPS-999-2024</t>
  </si>
  <si>
    <t>2 AÑOS, 11 MESES y 26 DIAS</t>
  </si>
  <si>
    <t>FDLSC-CPS-1000-2024</t>
  </si>
  <si>
    <t>ALEXANDER BARRETO CALDERON</t>
  </si>
  <si>
    <t>6 AÑOS, 3 MESES Y 26 DIAS</t>
  </si>
  <si>
    <t>FDLSC-CPS-1001-2024</t>
  </si>
  <si>
    <t>CINE Y VIDEO</t>
  </si>
  <si>
    <t>2 AÑOS, 7 MESES Y 21 DÍAS</t>
  </si>
  <si>
    <t>FDLSC-CPS-1002-2024</t>
  </si>
  <si>
    <t>FDLSC-CPS-1003-2024</t>
  </si>
  <si>
    <t>RAFAEL ANTONIO MURILLO GOMEZ</t>
  </si>
  <si>
    <t>3 AÑOS 4 MESES Y 6 DIAS</t>
  </si>
  <si>
    <t>FDLSC-CPS-1004-2024</t>
  </si>
  <si>
    <t>10 AÑOS 8 MESES Y 19 DIAS</t>
  </si>
  <si>
    <t>FDLSC-CPS-1005-2024</t>
  </si>
  <si>
    <t>ELIAS PARMENIO JACOME VILLARREAL</t>
  </si>
  <si>
    <t>4 AÑOS Y 15 DIAS</t>
  </si>
  <si>
    <t>FDLSC-CPS-1006-2024</t>
  </si>
  <si>
    <t>JENNIFFER MARYORY GAITAN ESGUERRA</t>
  </si>
  <si>
    <t>10 AÑOS 7 MESES Y 4 DIAS</t>
  </si>
  <si>
    <t>FDLSC-CPS-1007-2024</t>
  </si>
  <si>
    <t>GERMAN DAVID DEL CASTILLO DUQUE</t>
  </si>
  <si>
    <t>4 AÑOS 9 MESES Y 7 DIAS</t>
  </si>
  <si>
    <t>FDLSC-CPS-1008-2024</t>
  </si>
  <si>
    <t>EDWIN CASTILLO ORTIZ</t>
  </si>
  <si>
    <t>INGENIERO DE SISTEMAS Y TELECOMUNICACIONES</t>
  </si>
  <si>
    <t>6 AÑOS 5 MESES Y 6 DIAS</t>
  </si>
  <si>
    <t>FDLSC-CPS-1010-2024</t>
  </si>
  <si>
    <t>4 AÑOS 10 MESES Y 16 DIAS</t>
  </si>
  <si>
    <t>FDLSC-CPS-1012-2024</t>
  </si>
  <si>
    <t>CLAUDIA LILIANA MONTOYA MAULEDOUX</t>
  </si>
  <si>
    <t>TÉCNICO LABORAL POR COMPETENCIAS EN ORGANIZADOR DE ARCHIVO</t>
  </si>
  <si>
    <t>15 AÑOS, 2 MESES, Y 8 DÍAS</t>
  </si>
  <si>
    <t>FDLSC-CPS-1013-2024</t>
  </si>
  <si>
    <t>GISELLE CATALINA TOVAR PIRABAN</t>
  </si>
  <si>
    <t>7 AÑOS 2 MESES Y 4 DIAS</t>
  </si>
  <si>
    <t>FDLSC-CPS-1014-2024</t>
  </si>
  <si>
    <t>LUIS FERNANDO RAMIREZ CAPERA</t>
  </si>
  <si>
    <t>LICENCIATURA EN BIOLOGIA</t>
  </si>
  <si>
    <t>3 AÑOS 9 MESES Y 12 DIAS</t>
  </si>
  <si>
    <t>FDLSC-CPS-1015-2024</t>
  </si>
  <si>
    <t>3 AÑOS 5 MESES Y 14 DIAS</t>
  </si>
  <si>
    <t>FDLSC-CPS-1016-2024</t>
  </si>
  <si>
    <t>LINCENCIADA EN PSICOLOGIA Y PEDAGOGIA</t>
  </si>
  <si>
    <t>5 AÑOS 1 MESES Y 14 DIAS</t>
  </si>
  <si>
    <t>FDLSC-CPS-1017-2024</t>
  </si>
  <si>
    <t>3 AÑOS, 8 MESES Y 27 DÍAS</t>
  </si>
  <si>
    <t>FDLSC-CPS-1018-2024</t>
  </si>
  <si>
    <t>KAREN LICETH PINEDA QUINCOSIS</t>
  </si>
  <si>
    <t>3 AÑOS, 4 MESES Y 17 DÍAS</t>
  </si>
  <si>
    <t>FDLSC-CPS-1019-2024</t>
  </si>
  <si>
    <t>3 AÑOS, 7 MESES Y 29 DÍAS</t>
  </si>
  <si>
    <t>FDLSC-CPS-1020-2024</t>
  </si>
  <si>
    <t>8 AÑOS, 11 MESES Y 27 DÍAS</t>
  </si>
  <si>
    <t>FDLSC-CPS-1021-2024</t>
  </si>
  <si>
    <t>JORGE MARIO BARRIGA MARLES</t>
  </si>
  <si>
    <t>INGENIERO ELECTROMECÁNICO</t>
  </si>
  <si>
    <t>TRES (3) AÑOS, UN (1) MES Y DIEZ (10) DÍAS</t>
  </si>
  <si>
    <t>FDLSC-CPS-1022-2024</t>
  </si>
  <si>
    <t>3 AÑOS 8 MESES 15 DIAS</t>
  </si>
  <si>
    <t>FDLSC-CPS-1023-2024</t>
  </si>
  <si>
    <t>ADMINISTRADORA EN SALUD OCUPACIONAL</t>
  </si>
  <si>
    <t>2 AÑOS, 6 MESES Y 4 DÍAS</t>
  </si>
  <si>
    <t>FDLSC-CPS-1024-2024</t>
  </si>
  <si>
    <t>3 AÑOS, 1 MES Y 8 DÍAS</t>
  </si>
  <si>
    <t>FDLSC-CPS-1025-2024</t>
  </si>
  <si>
    <t>4 AÑOS, 9 MESES, Y 4 DÍAS</t>
  </si>
  <si>
    <t>FDLSC-CPS-1026-2024</t>
  </si>
  <si>
    <t>5 AÑOS, 2 MESES Y 17 DÍAS</t>
  </si>
  <si>
    <t>FDLSC-CPS-1027-2024</t>
  </si>
  <si>
    <t>VICTOR DANILO CHARRYS PEREZ</t>
  </si>
  <si>
    <t>3 AÑOS, 10 MESES Y 27 DÍAS</t>
  </si>
  <si>
    <t>FDLSC-CPS-1028-2024</t>
  </si>
  <si>
    <t>3 AÑOS, 1 MES Y 6 DÍAS</t>
  </si>
  <si>
    <t>FDLSC-CPS-1029-2024</t>
  </si>
  <si>
    <t>4 AÑOS 6 DIAS</t>
  </si>
  <si>
    <t>FDLSC-CPS-1030-2024</t>
  </si>
  <si>
    <t>TÉCNICO EN RECURSOS HUMANOS - TÉCNICO LABORAL AUXILIARES NÓMINA Y PRESTACIONES</t>
  </si>
  <si>
    <t>FDLSC-CPS-1031-2024</t>
  </si>
  <si>
    <t>TECNICO LABORAL ENAUXILIAR ADMINISTRATIVO</t>
  </si>
  <si>
    <t>7 AÑOS, 4 MESES Y 1 DÍA</t>
  </si>
  <si>
    <t>FDLSC-CPS-1032-2024</t>
  </si>
  <si>
    <t>ANDRES CAMILO RODRIGUEZ ROJAS</t>
  </si>
  <si>
    <t>FDLSC-CPS-1033-2024</t>
  </si>
  <si>
    <t>4 AÑOS, 6 MESES Y 21 DÍAS</t>
  </si>
  <si>
    <t>FDLSC-CPS-1034-2024</t>
  </si>
  <si>
    <t>JHON SEBASTIAN GUATAVITA CANO</t>
  </si>
  <si>
    <t>FDLSC-CPS-1035-2024</t>
  </si>
  <si>
    <t>3 AÑOS, 2 MESES Y 27 DÍAS</t>
  </si>
  <si>
    <t>FDLSC-CPS-1036-2024</t>
  </si>
  <si>
    <t>3 AÑOS, 2 MESES Y 9 DÍAS</t>
  </si>
  <si>
    <t>FDLSC-CPS-1037-2024</t>
  </si>
  <si>
    <t>9 AÑOS, 0 MESES Y 17 DÍAS</t>
  </si>
  <si>
    <t>FDLSC-CPS-1038-2024</t>
  </si>
  <si>
    <t>5 AÑOS, 4 MESES Y 15 DÍAS</t>
  </si>
  <si>
    <t>FDLSC-CPS-1039-2024</t>
  </si>
  <si>
    <t>8 AÑOS, 2 MESES Y 25 DÍAS</t>
  </si>
  <si>
    <t>FDLSC-CPS-1040-2024</t>
  </si>
  <si>
    <t>JEIMMY ZULAY MONTAÑEZ MARIN</t>
  </si>
  <si>
    <t>2 AÑOS, 4 MESES Y 9 DÍAS</t>
  </si>
  <si>
    <t>FDLSC-CPS-1041-2024</t>
  </si>
  <si>
    <t>3 AÑOS, 7 MESES Y 8 DÍAS</t>
  </si>
  <si>
    <t>FDLSC-CPS-1042-2024</t>
  </si>
  <si>
    <t>2 AÑOS, 1 MES Y 14 DÍAS</t>
  </si>
  <si>
    <t>FDLSC-CPS-1043-2024</t>
  </si>
  <si>
    <t>4 AÑOS, 11 MESES Y 2 DÍAS</t>
  </si>
  <si>
    <t>FDLSC-CPS-1044-2024</t>
  </si>
  <si>
    <t>ERIK DARWIN MADRIGAL CELIS</t>
  </si>
  <si>
    <t>TECNÓLOGO EN
GESTIÓN DE MERCADOS</t>
  </si>
  <si>
    <t>6 AÑOS, 1 MES Y 27 DIAS</t>
  </si>
  <si>
    <t>FDLSC-CPS-1045-2024</t>
  </si>
  <si>
    <t>ESTUDIANTE DE DECIMO SEMESTRE DE ADMINISTRACION DE SISTEMAS E INFORMATICA</t>
  </si>
  <si>
    <t>4 AÑOS, 6 MESES Y 1 DÍA</t>
  </si>
  <si>
    <t>FDLSC-CPS-1046-2024</t>
  </si>
  <si>
    <t>LESLY DAYANA MORENO ROJAS</t>
  </si>
  <si>
    <t>TRES (3) AÑOS Y CUATRO (3) DÍAS</t>
  </si>
  <si>
    <t>FDLSC-CPS-1047-2024</t>
  </si>
  <si>
    <t>ANA MARIA CALDERON PALACIOS</t>
  </si>
  <si>
    <t>TECNOLOGO EN GESTIÓN CULTUTAL Y ARTISTICA</t>
  </si>
  <si>
    <t>4 AÑOS, 5 MESES Y 15 DÍAS</t>
  </si>
  <si>
    <t>FDLSC-CPS-1048-2024</t>
  </si>
  <si>
    <t>5 AÑOS, 2 MESES Y 23 DÍAS</t>
  </si>
  <si>
    <t>FDLSC-CPS-1049-2024</t>
  </si>
  <si>
    <t>9 AÑOS, 0 MESES Y 13 DÍAS</t>
  </si>
  <si>
    <t>FDLSC-CPS-1050-2024</t>
  </si>
  <si>
    <t>TECNOLOGO EN GESTION AMBIENTAL Y SERVICIOS PUBLICOS</t>
  </si>
  <si>
    <t>8 AÑOS, 0 MESES Y 9 DÍAS</t>
  </si>
  <si>
    <t>FDLSC-CPS-1051-2024</t>
  </si>
  <si>
    <t>JUAN CARLOS LEON GARCIA</t>
  </si>
  <si>
    <t xml:space="preserve">INGENIERO FORESTAL </t>
  </si>
  <si>
    <t>FDLSC-CPS-1052-2024</t>
  </si>
  <si>
    <t>FDLSC-CPS-1053-2024</t>
  </si>
  <si>
    <t>3 AÑOS, 9 MESES Y 12 DÍAS</t>
  </si>
  <si>
    <t>FDLSC-CPS-1054-2024</t>
  </si>
  <si>
    <t>KEVIN DANIEL PULIDO ROMERO</t>
  </si>
  <si>
    <t>FDLSC-CPS-1055-2024</t>
  </si>
  <si>
    <t xml:space="preserve">TECNICO EN ASISTENCIA ADMINISTRATIVA </t>
  </si>
  <si>
    <t>3 AÑOS, 0 MESES Y 23 DÍAS</t>
  </si>
  <si>
    <t>FDLSC-CPS-1056-2024</t>
  </si>
  <si>
    <t>3 AÑOS, 11 MESES Y 12 DÍAS</t>
  </si>
  <si>
    <t>FDLSC-CPS-1057-2024</t>
  </si>
  <si>
    <t>TECNICO EN ATENCION INTEGRAL A LA PRIMERA INFANCIA</t>
  </si>
  <si>
    <t>6 AÑOS 3 MESES 10 DIAS</t>
  </si>
  <si>
    <t>FDLSC-CPS-1058-2024</t>
  </si>
  <si>
    <t>LOHANA VALERIA RUIZ MARQUEZ</t>
  </si>
  <si>
    <t>TÉNÓLOGO EN PRODUCCIÓN DE MEDIOS PUBLICITARIOS</t>
  </si>
  <si>
    <t>4 AÑOS, 4 MESES Y 12 DÍAS</t>
  </si>
  <si>
    <t>FDLSC-CPS-1059-2024</t>
  </si>
  <si>
    <t>TECNICO PROFESIONAL EN COMUNICACIÓN Y RELACIONES PUBLICAS</t>
  </si>
  <si>
    <t>3 AÑOS, 2 MESES Y 11 DÍAS</t>
  </si>
  <si>
    <t>FDLSC-CPS-1060-2024</t>
  </si>
  <si>
    <t>JENNIFER ROJAS ALVAREZ</t>
  </si>
  <si>
    <t>5 AÑOS, 1 MES Y 4 DÍAS</t>
  </si>
  <si>
    <t>FDLSC-CPS-1061-2024</t>
  </si>
  <si>
    <t>2 AÑOS, 7 MESES Y 0 DÍAS</t>
  </si>
  <si>
    <t>FDLSC-CPS-1062-2024</t>
  </si>
  <si>
    <t>TERAPEUTA OCUPACIONAL</t>
  </si>
  <si>
    <t>2 AÑOS, 1 MES Y 16 DÍAS</t>
  </si>
  <si>
    <t>FDLSC-CPS-1063-2024</t>
  </si>
  <si>
    <t>2 años, 7 meses, y -4 días</t>
  </si>
  <si>
    <t>FDLSC-CPS-1064-2024</t>
  </si>
  <si>
    <t xml:space="preserve">TERAPEUTA OCUPACIONAL </t>
  </si>
  <si>
    <t xml:space="preserve">3 AÑOS - 8 DIAS </t>
  </si>
  <si>
    <t>FDLSC-CPS-1065-2024</t>
  </si>
  <si>
    <t xml:space="preserve">PISICOLOGA </t>
  </si>
  <si>
    <t xml:space="preserve">2 AÑOS- 1 MES - 24 DIAS </t>
  </si>
  <si>
    <t>FDLSC-CPS-1066-2024</t>
  </si>
  <si>
    <t>ECONOMISTA ESPECIALISTA EN FINANZAS</t>
  </si>
  <si>
    <t>18 AÑOS 1 MES 10 DIAS</t>
  </si>
  <si>
    <t>FDLSC-CPS-1067-2024.</t>
  </si>
  <si>
    <t>CHRISTIAN CAMILO GONZALEZ GUTIERREZ</t>
  </si>
  <si>
    <t>FDLSC-CPS-1068-2024</t>
  </si>
  <si>
    <t>INGENERÍA DE SISTEMAS</t>
  </si>
  <si>
    <t>2 Años</t>
  </si>
  <si>
    <t>FDLSC-CPS-1069-2024</t>
  </si>
  <si>
    <t>MARIA FERNANDA FORERO PEÑA</t>
  </si>
  <si>
    <t>FDLSC-CPS-1070-2024</t>
  </si>
  <si>
    <t>LUIS JAVIER GOUZY AMORTEGUI</t>
  </si>
  <si>
    <t xml:space="preserve">3 AÑOS 3 MESES 2 DIAS </t>
  </si>
  <si>
    <t>FDLSC-CPS-1071-2024</t>
  </si>
  <si>
    <t>FDLSC-CPS-1072-2024</t>
  </si>
  <si>
    <t>FDLSC-CPS-1073-2024</t>
  </si>
  <si>
    <t>PROFESIONAL EN FINANZAS Y NEGOCIOS INTERNACIONALES</t>
  </si>
  <si>
    <t>2 AÑOS Y 6 MESES</t>
  </si>
  <si>
    <t>FDLSC-CPS-1074-2024</t>
  </si>
  <si>
    <t>JUAN DAVID CASTILLO</t>
  </si>
  <si>
    <t>FDLSC-CPS-1075-2024</t>
  </si>
  <si>
    <t>ILBA YANETH MEZA CASTAÑEDA</t>
  </si>
  <si>
    <t>PSICOLOGA - ESPECIALISTA EN PSICOLOGIA CLINICA Y AUTOEFICACIA PERSONAL</t>
  </si>
  <si>
    <t>FDLSC-CPS-1076-2024</t>
  </si>
  <si>
    <t>3 Años</t>
  </si>
  <si>
    <t>FDLSC-CPS-1077-2024</t>
  </si>
  <si>
    <t>TÉCNICO LABORAL POR COMPETENCIAS EN AUXILIAR ADMINISTRATIVO</t>
  </si>
  <si>
    <t>7 AÑOS, 3 MESES Y 5 DÍAS</t>
  </si>
  <si>
    <t>FDLSC-CPS-1078-2024</t>
  </si>
  <si>
    <t>MARIA ALEJANDRA ZULUAGA ABRIL</t>
  </si>
  <si>
    <t>2 AÑOS, 2 MESES Y 17 DÍAS</t>
  </si>
  <si>
    <t>FDLSC-CPS-1079-2024</t>
  </si>
  <si>
    <t>FDLSC-CPS-1080-2024</t>
  </si>
  <si>
    <t xml:space="preserve">ADMINISTRADORA EN SALUD OCUPACIONAL </t>
  </si>
  <si>
    <t>FDLSC-CPS-1081-2024</t>
  </si>
  <si>
    <t>FDLSC-CPS-1082-2024</t>
  </si>
  <si>
    <t>SANDRA CECILIA DONOSO MENDEZ</t>
  </si>
  <si>
    <t>FDLSC-CPS-1083-2024</t>
  </si>
  <si>
    <t>CESAR AUGUSTO PACHON CELY</t>
  </si>
  <si>
    <t>FDLSC-CPS-1084-2024</t>
  </si>
  <si>
    <t>JEISON JAVIER PINEDA PINZON</t>
  </si>
  <si>
    <t>FDLSC-CPS-1085-2024</t>
  </si>
  <si>
    <t>FDLSC-CPS-1086-2024</t>
  </si>
  <si>
    <t>FDLSC-CPS-1087-2024</t>
  </si>
  <si>
    <t>FDLSC-CPS-1088-2024</t>
  </si>
  <si>
    <t>FDLSC-CPS-1089-2024</t>
  </si>
  <si>
    <t>LICENCIATURA EN CIENCIAS NATURALES Y MEDIO AMBIENTE</t>
  </si>
  <si>
    <t>FDLSC-CPS-1090-2024</t>
  </si>
  <si>
    <t>EDGAR ORDOÑEZ SAAVEDRA</t>
  </si>
  <si>
    <t>FDLSC-CPS-1091-2024</t>
  </si>
  <si>
    <t xml:space="preserve">3 AÑOS Y 1 MES </t>
  </si>
  <si>
    <t>FDLSC-CPS-1092-2024</t>
  </si>
  <si>
    <t>VICENTE ALFONSO MALDONADO RODRIGUEZ</t>
  </si>
  <si>
    <t>FDLSC-CPS-1093-2024</t>
  </si>
  <si>
    <t>2 años, 8 meses y 1 día.</t>
  </si>
  <si>
    <t>FDLSC-CPS-1094-2024</t>
  </si>
  <si>
    <t>FDLSC-CPS-1095-2024</t>
  </si>
  <si>
    <t>ECONOMISTA EN COMERCIO EXTERIOR</t>
  </si>
  <si>
    <t>FDLSC-CPS-1096-2024</t>
  </si>
  <si>
    <t>FDLSC-CPS-1097-2024</t>
  </si>
  <si>
    <t>3 AÑOS, 10 MESES</t>
  </si>
  <si>
    <t>FDLSC-CPS-1098-2024</t>
  </si>
  <si>
    <t>300 8377632</t>
  </si>
  <si>
    <t>Arquitecta</t>
  </si>
  <si>
    <t>18 AÑOS</t>
  </si>
  <si>
    <t>FDLSC-CPS-1115-2024</t>
  </si>
  <si>
    <t xml:space="preserve">MARTHA RUTH HERNANDEZ MENDOZA </t>
  </si>
  <si>
    <t xml:space="preserve">12 AÑOS </t>
  </si>
  <si>
    <t>FDLSC-CPS-1116-2024</t>
  </si>
  <si>
    <t>14 AÑOS</t>
  </si>
  <si>
    <t>FDLSC-CPS-1117-2024</t>
  </si>
  <si>
    <t>NELSON RAUL RAMOS LEAL</t>
  </si>
  <si>
    <t>FDLSC-CPS-1120-2024</t>
  </si>
  <si>
    <t>SINDY DAYANG MENDEZ VELASQUEZ</t>
  </si>
  <si>
    <t>FDLSC-CPS-1121-2024</t>
  </si>
  <si>
    <t>CARLOS ALBERTO CORDOBA CAMARGO</t>
  </si>
  <si>
    <t>FDLSC-CPS-1122-2024</t>
  </si>
  <si>
    <t>MAURICIO PAEZ BUSTOS</t>
  </si>
  <si>
    <t>FDLSC-CPS-1123-2024</t>
  </si>
  <si>
    <t>WILFREDY BONILLA LAGOS</t>
  </si>
  <si>
    <t>ADMINISTRADOR PUBLICO</t>
  </si>
  <si>
    <t>20 AÑOS</t>
  </si>
  <si>
    <t>FDLSC-CPS-1124-2024</t>
  </si>
  <si>
    <t>ANA MARIA PEÑARANDA CHAVEZ</t>
  </si>
  <si>
    <t>Derecho y Ciencias Políticas_x000D_</t>
  </si>
  <si>
    <t>FDLSC-CPS-1125-2024</t>
  </si>
  <si>
    <t>NELSON RODOLFO OSORIO PINILLA</t>
  </si>
  <si>
    <t>Administración pública</t>
  </si>
  <si>
    <t>FDLSC-CPS-1126-2024</t>
  </si>
  <si>
    <t>13 AÑOS</t>
  </si>
  <si>
    <t>FDLSC-CPS-1127-2024</t>
  </si>
  <si>
    <t>JORGE ARMANDO AGUILLON PUENTES</t>
  </si>
  <si>
    <t>ADMINISTRACIÓN DE NEGOCIOS INTERNACIONALES</t>
  </si>
  <si>
    <t>FDLSC-CPS-1128-2024</t>
  </si>
  <si>
    <t>FDLSC-CPS-1129-2024</t>
  </si>
  <si>
    <t>FDLSC-CPS-1131-2024</t>
  </si>
  <si>
    <t>SHAMIR ALEJANDRA HERNANDEZ MARTINEZ</t>
  </si>
  <si>
    <t xml:space="preserve"> Administración de empresas</t>
  </si>
  <si>
    <t>FDLSC-CPS-1132-2024</t>
  </si>
  <si>
    <t>WILLIAN LEONARDO LOPEZ GARCÍA</t>
  </si>
  <si>
    <t>Ingeniero Químico</t>
  </si>
  <si>
    <t>FDLSC-CPS-1133-2024</t>
  </si>
  <si>
    <t>LUZ ADRIANA LOZANO COTINCHARA</t>
  </si>
  <si>
    <t>FDLSC-CPS-1134-2024</t>
  </si>
  <si>
    <t>Administradora de Empresas</t>
  </si>
  <si>
    <t>FDLSC-CPS-1135-2024</t>
  </si>
  <si>
    <t>LINA MARIA VARGAS ACUÑA</t>
  </si>
  <si>
    <t>3106099342 </t>
  </si>
  <si>
    <t>FDLSC-CPS-1139-2024</t>
  </si>
  <si>
    <t>ÁREA</t>
  </si>
  <si>
    <t>FDLSC-CPS-032-2025</t>
  </si>
  <si>
    <t>KAROLAYN DANIELA QUINTERO NIÑO</t>
  </si>
  <si>
    <t>FDLSC-CPS-182-2025</t>
  </si>
  <si>
    <t>FDLSC-CPS-202-2025</t>
  </si>
  <si>
    <t>XIMENA LILIANA MURCIA MANCERA</t>
  </si>
  <si>
    <t>FDLSC-CPS-231-2025</t>
  </si>
  <si>
    <t>PARTICIPACION </t>
  </si>
  <si>
    <t>FDLSC-CPS-113-2025</t>
  </si>
  <si>
    <t>SANDRA PATRICIA VILLAMOR BUITRAGO</t>
  </si>
  <si>
    <t>FDLSC-CPS-506-2025</t>
  </si>
  <si>
    <t>IAN SEBASTIAN VARGAS RENDON</t>
  </si>
  <si>
    <t>FDLSC-CPS-122-2025</t>
  </si>
  <si>
    <t>YURI CAMILA LOPEZ MAZUTIER</t>
  </si>
  <si>
    <t>FDLSC-CPS-587-2025</t>
  </si>
  <si>
    <t>DEPORTES </t>
  </si>
  <si>
    <t>NELSON ALFREDO PAEZ GONZALEZ</t>
  </si>
  <si>
    <t>FDLSC-CPS-548-2025</t>
  </si>
  <si>
    <t>ALEJANDRA CAROLINA ABRIL CAMACHO</t>
  </si>
  <si>
    <t>FDLSC-CPS-176-2025</t>
  </si>
  <si>
    <t>FDLSC-CPS-222-2025</t>
  </si>
  <si>
    <t>FDLSC-CPS-522-2025</t>
  </si>
  <si>
    <t>AMANDA BAYONA BOHORQUEZ</t>
  </si>
  <si>
    <t>FDLSC-CPS-074-2025</t>
  </si>
  <si>
    <t>KAREN JULIETT FORERO VIAFARA</t>
  </si>
  <si>
    <t>FDLSC-CPS-036-2025</t>
  </si>
  <si>
    <t>CRISTIAN DAVID QUINTO MOSQUERA</t>
  </si>
  <si>
    <t>FDLSC-CPS-579-2025</t>
  </si>
  <si>
    <t>GESTORES DEL ORDEN </t>
  </si>
  <si>
    <t>JOSE GERMAN AREVALO FRANCO</t>
  </si>
  <si>
    <t>FDLSC-CPS-659-2025</t>
  </si>
  <si>
    <t>FDLSC-CPS-651-2025</t>
  </si>
  <si>
    <t>FDLSC-CPS-631-2025</t>
  </si>
  <si>
    <t>FDLSC-CPS-688-2025</t>
  </si>
  <si>
    <t>FDLSC-CPS-370-2025</t>
  </si>
  <si>
    <t>N/A</t>
  </si>
  <si>
    <t>FDLSC-CPS-130-2025</t>
  </si>
  <si>
    <t>FDLSC-CPS-332-2025</t>
  </si>
  <si>
    <t>FDLSC-CPS-685-2025</t>
  </si>
  <si>
    <t>FDLSC-CPS-127-2025</t>
  </si>
  <si>
    <t>FDLSC-CPS-044-2025</t>
  </si>
  <si>
    <t>FDLSC-CPS-047-2025</t>
  </si>
  <si>
    <t>FDLSC-CPS-474-2025</t>
  </si>
  <si>
    <t>FDLSC-CPS-232-2025</t>
  </si>
  <si>
    <t>FDLSC-CPS-681-2025</t>
  </si>
  <si>
    <t>JAVIER GUTIERREZ MARTINEZ</t>
  </si>
  <si>
    <t>FDLSC-CPS-107-2025</t>
  </si>
  <si>
    <t>FDLSC-CPS-039-2025</t>
  </si>
  <si>
    <t>FDLSC-CPS-257-2025</t>
  </si>
  <si>
    <t>FDLSC-CPS-638-2025</t>
  </si>
  <si>
    <t>PARTICIPACION</t>
  </si>
  <si>
    <t>LUIS FRANCISCO GUEVARA CAMARGO</t>
  </si>
  <si>
    <t>FDLSC-CPS-022-2025</t>
  </si>
  <si>
    <t xml:space="preserve">DERECHOS DIFERENCIALES </t>
  </si>
  <si>
    <t>FDLSC-CPS-073-2025</t>
  </si>
  <si>
    <t>HONORARIOS</t>
  </si>
  <si>
    <t>CANTIDAD</t>
  </si>
  <si>
    <t>DE QUIEN?</t>
  </si>
  <si>
    <t>BIEN O SERVICIO(PERFIL)</t>
  </si>
  <si>
    <t>MESES</t>
  </si>
  <si>
    <t>DESCRIPCION</t>
  </si>
  <si>
    <t>VALOR UNITARIO</t>
  </si>
  <si>
    <t>VALOR TOTAL</t>
  </si>
  <si>
    <t>NOMBRE Y APELLIDO</t>
  </si>
  <si>
    <t>NOMBRE DE LA INICIATIVA</t>
  </si>
  <si>
    <t>CORAZONES ACTIVAMENTE SALUDABLES # 32127 PP (COMPONENTE A)</t>
  </si>
  <si>
    <t>COORDINADOR INICIATIVA</t>
  </si>
  <si>
    <t>(1) Licenciado o Profesional en Educación Física, Recreación, Administración Deportiva, Cultura Física, o carreras afines, con (18) meses de experiencia en planificación, organización y ejecución, dirección y coordinación de eventos recreativos y deportiv</t>
  </si>
  <si>
    <t>PROFESOR Y/OINSTRUCTOR</t>
  </si>
  <si>
    <t>(1) Licenciado o Profesional en Educación Física, Recreación, Administración Deportiva, Cultura Física, o carreras afines con doce (12) meses de experiencia como instructor de actividad fisica, con organismos deportivos y/o entidad deportiva Distrital o Departamental</t>
  </si>
  <si>
    <t>CON EL DEPORTE SE CONSTRUYE PAZ # 36035 PP  (COMPONENTE B)</t>
  </si>
  <si>
    <t xml:space="preserve">ENTRENADORES DEPORTIVOS </t>
  </si>
  <si>
    <t xml:space="preserve">(2) Profesionales Licenciados en Educación Física y/o Profesionales del Deporte con (6) meses de experiencia con organismos deportivos y/o entidad deportiva Distrital o Departamental, en modalidad específica del deporte y apoyo en inscripciones, cada uno atenderá 4 grupos de trabajo. </t>
  </si>
  <si>
    <t>TAEKWONDO MENTE, CUERPO Y ESPIRITU. #27525 PP (COMPONENTE B)</t>
  </si>
  <si>
    <t>(1) Licenciado o Profesional en Educación Física, Recreación, Administración Deportiva, Cultura Física, o carreras afines. con (18) meses de experiencia en planificación, organización y ejecución, dirección y coordinación de</t>
  </si>
  <si>
    <t>ENTRENADORES DEPORTIVOS</t>
  </si>
  <si>
    <t>(2) Profesionales Licenciados en Educación Física y/o Profesionales del Deporte con (6) meses  de experiencia con organismos deportivos y/o entidad deportiva Distrital o Departamental, en modalidad específica del deporte y apoyo en inscripciones.</t>
  </si>
  <si>
    <t>DANNY YESID BARAJAS VARGAS</t>
  </si>
  <si>
    <t>CAPACITACION INCLUYENTE EN LOS CAMPOS DEPORTIVOS #34840PP (COMPONENTE B)</t>
  </si>
  <si>
    <t>ENTRENADOR DEPORTIVO</t>
  </si>
  <si>
    <t>(3) Profesionales Licenciados en Educación Física y/o Profesionales del Deporte con (6) meses  de experiencia con organismos deportivos y/o entidad deportiva Distrital o Departamental, en modalidad específica del deporte y apoyo en inscripciones, cada uno atendera 2 grupos de 20 estudiantes c/u.</t>
  </si>
  <si>
    <t>NIXON FERNANDO LEON BUSTAMANTE</t>
  </si>
  <si>
    <t>JUAN PABLO ROMERO LOPEZ</t>
  </si>
  <si>
    <t>ESCUELAS DE FORMACION DEPORTIVA LOCALIDAD DE SAN CRISTOBAL (COMPONENTE B)</t>
  </si>
  <si>
    <t>COORDINADOR DE INICIATIVA</t>
  </si>
  <si>
    <t>(1) Licenciado o Profesional en Educación Física, Recreación, Administración Deportiva, Cultura Física, o carreras afines. con (18) meses de experiencia en planificación, organización y ejecución, dirección y coordinación de eventos recreativos y deportivos.</t>
  </si>
  <si>
    <t>DIEGO FERNANDO GARCIA CHIVATA</t>
  </si>
  <si>
    <t>ENTRENADORES DEPORTIVOS DIFERENTES MODALIDADES DEPORTIVAS</t>
  </si>
  <si>
    <t xml:space="preserve">(9) Profesionales Licenciados en Educación Física y/o Profesionales del Deporte con (6) meses  de experiencia con organismos deportivos y/o entidad deportiva Distrital o Departamental, en modalidad específica del deporte y apoyo en inscripciones, cada uno atenderá 4 grupos de trabajo. </t>
  </si>
  <si>
    <t xml:space="preserve">ANDRÉS FELIPE PALACIOS URREGO  </t>
  </si>
  <si>
    <t>DEPORTE INCLUYENTE PARA TODOS (COMPONENTE B)</t>
  </si>
  <si>
    <t>PROFESOR</t>
  </si>
  <si>
    <t>(5) Licenciados o Profesionales en Educación Física, Recreación,Administración Deportiva, Cultura Física, o carreras afines con doce (12) meses de experiencia en la modalidad deportiva.</t>
  </si>
  <si>
    <t>MATROGIMNASIA (COMPONENTE B)</t>
  </si>
  <si>
    <t xml:space="preserve"> Licenciado o Profesional en Educación Física, Recreación, Administración Deportiva, Cultura Física, o carreras afines. con (18) meses de experiencia en planificación, organización y ejecución, dirección y coordinación de eventos recreativos y deportivos.</t>
  </si>
  <si>
    <t>Licenciado o Profesional en Educación Física, Recreación,Administración Deportiva, Cultura Física, o carreras afines con doce (12) meses de experiencia con organismos deportivos, entidad deportiva Distrital o Departamental y experiencia con psicomotricidad en la primera infancia.</t>
  </si>
  <si>
    <t>RUBRO PRESUPUESTAL</t>
  </si>
  <si>
    <t>NOMBRE DEL PROYECTO DE INVERSIÓN</t>
  </si>
  <si>
    <t>OBJETO</t>
  </si>
  <si>
    <t>Número Contrato:</t>
  </si>
  <si>
    <t>Número del proceso</t>
  </si>
  <si>
    <t>CONTRATISTA</t>
  </si>
  <si>
    <t>Fecha de Suscripción:</t>
  </si>
  <si>
    <t>Plazo Inicial</t>
  </si>
  <si>
    <t>PLAZO EN DIAS</t>
  </si>
  <si>
    <t xml:space="preserve">Fecha de Inicio: </t>
  </si>
  <si>
    <t>Fecha de Terminación Inicial</t>
  </si>
  <si>
    <t>FECHA DE TERMINACIÓN SIPSE</t>
  </si>
  <si>
    <t>Valor Inicial</t>
  </si>
  <si>
    <t>VALOR MENSUAL</t>
  </si>
  <si>
    <t>DIAS ADICIÓN MAXIMO</t>
  </si>
  <si>
    <t>DIVISIÓN</t>
  </si>
  <si>
    <t>PRESTAR SUS SERVICIOS TÉCNICOS EN EL MANEJO Y SEGUIMIENTO DE LA AGENDA DEL ALCALDE LOCAL Y TODOS LOS TRÁMITES ADMINISTRATIVOS DE CARÁCTER SECRETARIAL EN EL DESPACHO</t>
  </si>
  <si>
    <t>FDLSC-CPS-006-2025</t>
  </si>
  <si>
    <t>FDLSC-CD-002-2025</t>
  </si>
  <si>
    <t>PRESTAR SUS SERVICIOS PROFESIONALES ESPECIALIZADOS AL DESPACHO DEL ALCALDE LOCAL PARA APOYAR LA GESTION Y REVISIÓN DE LOS ASUNTOS RELACIONADOS CON EL DESARROLLO DE LOS PROCESOS DE MALLA VIAL, ESPACIO PÚBLICO, INFRAESTRUCTURA DE OBRAS DE INGENIERÍA O ARQUITECTURA DEL FDLSC, DE CONFORMIDAD CON EL MARCO NORMATIVO APLICABLE EN LA MATERIA</t>
  </si>
  <si>
    <t>FDLSC-CPS-007-2025</t>
  </si>
  <si>
    <t>FDLSC-CD-003-2025</t>
  </si>
  <si>
    <t>REFERENTE</t>
  </si>
  <si>
    <t>PRESTAR SUS SERVICIOS PROFESIONALES ESPECIALIZADOS AL DESPACHO DEL ALCALDE LOCAL DE SAN CRISTÓBAL EN LA REVISIÓN DE LOS ASPECTOS JURÍDICOS Y NORMATIVOS EN EL MARCO DE LAS FUNCIONES ADMINISTRATIVAS Y APOYANDO TODAS LAS LABORES QUE SEAN DIRECCIONADAS POR EL ALCALDE LOCAL PARA CUMPLIR CON LA MISIÓN DE LA ALCALDÍA LOCAL DE SAN CRISTÓBAL</t>
  </si>
  <si>
    <t>FDLSC-CPS-008-2025</t>
  </si>
  <si>
    <t>FDLSC-CD-004-2025</t>
  </si>
  <si>
    <t>PRESTAR SUR SERVICIOS PROFESIONALES ESPECIALIZADOS AL DESPACHO DEL ALCALDE LOCAL DE SAN CRISTÓBAL EN LA REVISIÓN DE LOS ASPECTOS JURÍDICOS, NORMATIVOS Y POLICIVOS EN EL MARCO DE LAS FUNCIONES ADMINISTRATIVAS Y APOYANDO TODAS LAS LABORES QUE SEAN DIRECCIONADAS POR EL ALCALDE LOCAL PARA CUMPLIR CON LA MISIÓN DE LA ALCALDÍA LOCAL DE SAN CRISTÓBAL</t>
  </si>
  <si>
    <t>FDLSC-CPS-009-2025</t>
  </si>
  <si>
    <t>FDLSC-CD-005-2025</t>
  </si>
  <si>
    <t>PRESTAR SUS SERVICIOS TÉCNICOS EN EL ÁREA DE GESTIÓN DEL DESARROLLO LOCAL DE LA ALCALDÍA LOCAL DE SAN CRISTÓBAL, APOYANDO LA SISTEMATIZACIÓN DE LOS PROCESOS DE CARÁCTER PRESUPUESTAL, LA GESTIÓN DOCUMENTAL Y LA CONSOLIDACIÓN DE INFORMES RELACIONADOS CON PRESUPUESTO</t>
  </si>
  <si>
    <t>FDLSC-CPS-010-2025</t>
  </si>
  <si>
    <t>FDLSC-CD-006-2025</t>
  </si>
  <si>
    <t>ADMINISTRATIVA Y FINANCIERA</t>
  </si>
  <si>
    <t>FERNANDO AUGUSTO APARICIO MORENO</t>
  </si>
  <si>
    <t>PRESTAR SUS SERVICIOS PROFESIONALES ESPECIALIZADOS PARA APOYAR EN LA REVISIÓN, ACOMPAÑAMIENTO Y ATENCIÓN DE LOS ASPECTOS SOCIALES, POBLACIONALES Y COMUNITARIOS EN ARTICULACIÓN CON LAS ACCIONES DE LA ENTIDAD, ENCARGADOS DE ESTAS TEMATICAS.</t>
  </si>
  <si>
    <t>FDLSC-CPS-011-2025</t>
  </si>
  <si>
    <t>FDLSC-CD-007-2025</t>
  </si>
  <si>
    <t xml:space="preserve">TERRITORIO SOCIAL </t>
  </si>
  <si>
    <t xml:space="preserve">JUNIOR EDUARDO RIVAS MORENO </t>
  </si>
  <si>
    <t>PRESTAR SUS SERVICIOS TÉCNICOS PARA APOYAR AL ALCALDE LOCAL EN TEMAS DE PRENSA Y COMUNICACIONES EN LA REALIZACIÓN Y PUBLICACIÓN DE CONTENIDOS DE REDES SOCIALES Y CANALES DE DIVULGACIÓN DIGITAL (SITIO WEB) DE LA ALCALDÍA LOCAL.</t>
  </si>
  <si>
    <t>FDLSC-CPS-012-2025</t>
  </si>
  <si>
    <t>FDLSC-CD-008-2025</t>
  </si>
  <si>
    <t>PRESTAR SUS SERVICIOS PROFESIONALES AL FONDO DE DESARROLLO LOCAL DE SAN CRISTOBAL EN EL MARCO DEL PLAN DE DESARROLLO 2025- 2027, REALIZANDO LA FORMULACION DE LOS PROYECTOS DE FUNCIONAMIENTO Y SEGUIMIENTO A LOS MISMOS Y LAS DEMAS ACTIVIDADES QUE SE GENEREN EN EL AREA ADMINISTRATIVA Y FINANCIERA</t>
  </si>
  <si>
    <t>FDLSC-CPS-013-2025</t>
  </si>
  <si>
    <t>FDLSC-CD-009-2025</t>
  </si>
  <si>
    <t>ADMINISTRATIVA</t>
  </si>
  <si>
    <t>LYNDA BLAIR RAMIREZ ESCAMILLA</t>
  </si>
  <si>
    <t>PRESTAR SUS SERVICIOS PROFESIONALES ESPECIALIZADOS PARA LIDERAR Y GARANTIZAR LA IMPLEMENTACIÓN Y SEGUIMIENTO DE LOS PROCESOS Y PROCEDIMIENTOS DEL SERVICIO SOCIAL</t>
  </si>
  <si>
    <t>FDLSC-CPS-014-2025</t>
  </si>
  <si>
    <t>FDLSC-CD-029-2025</t>
  </si>
  <si>
    <t xml:space="preserve">MENOS POBREZA </t>
  </si>
  <si>
    <t>PRESTAR SERVICIOS PROFESIONALES ESPECIALIZADOS AL FONDO DE DESARROLLO LOCAL DE SAN CRISTOBAL PARA COORDINAR EL ANALISIS Y PROCESOS FINANCIEROSQUE GARANTICEN EL CUMPLIMIENTO DE LAS CONDICIONES Y PRODEDIMIENTOS PARA LA REALIZACION DE PAGOS A LOS CONTRATOS SUSCRITOS POR LA ENTIDAD</t>
  </si>
  <si>
    <t>FDLSC-CPS-015-2025</t>
  </si>
  <si>
    <t>FDLSC-CD-010-2025</t>
  </si>
  <si>
    <t>LUZ ANDREA URQUIJO BOADA</t>
  </si>
  <si>
    <t>PRESTACIÓN DE SERVICIOS PROFESIONALES ESPECIALIZADOS, CON EL FIN DE DAR APOYO JURÍDICO EN LAS DIFERENTES ETAPAS CONTRACTUALES Y BRINDAR SOPORTE JURÍDICO CONTRACTUAL EN LOS PROCESOS QUE ADELANTE EL FONDO DE DESARROLLO LOCAL DE SAN CRISTÓBAL</t>
  </si>
  <si>
    <t>FDLSC-CPS-017-2025</t>
  </si>
  <si>
    <t>FDLSC-CD-012-2025</t>
  </si>
  <si>
    <t>PRESTAR SUS SERVICIOS PROFESIONALES A LA ADMINISTRACION LOCAL EN GESTION POLICIVA Y JURIDICA PARA LA REVISION, SEGUIMIENTO Y CONTROL DE TODOS LOS PROCESOS ADMINISTRATIVOS RELACIONADOS CON LA GESTION INSTITUCIONAL</t>
  </si>
  <si>
    <t>FDLSC-CPS-018-2025</t>
  </si>
  <si>
    <t>FDLSC-CD-013-2025</t>
  </si>
  <si>
    <t>FDLSC-CPS-019-2025</t>
  </si>
  <si>
    <t>PRESTAR SUS SERVICIOS PROFESIONALES PARA LA PRESENTACIÓN, SEGUIMIENTO Y EVALUACIÓN DE LOS PROYECTOS DE INVERSIÓN RELACIONADOS CON TEMAS DE SALUD, EN EL MARCO DE LAS NECESIDADES DE LA ALCALDÍA LOCAL DE SAN CRISTÓBAL</t>
  </si>
  <si>
    <t>FDLSC-CPS-020-2025</t>
  </si>
  <si>
    <t>FDLSC-CD-014-2025</t>
  </si>
  <si>
    <t>PRESTAR LOS SERVICIOS PROFESIONALES ESPECIALIZADOS AL DESPACHO DEL ALCALDE LOCAL PARA ORIENTAR EN TEMAS DE DERECHO CONTRACTUAL, EN EL MARCO DE LAS NECESIDADES DEL FONDO DE DESARROLLO LOCAL</t>
  </si>
  <si>
    <t>FDLSC-CPS-021-2025</t>
  </si>
  <si>
    <t>FDLSC-CD-015-2025</t>
  </si>
  <si>
    <t xml:space="preserve">INFRAESTRUCTURA </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</si>
  <si>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</si>
  <si>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FDLSC-CD-016-2025</t>
  </si>
  <si>
    <t>PRESTAR LOS SERVICIOS PROFESIONALES ESPECIALIZADOS PARA TRAMITAR LAS ETAPAS PRECONTRACTUALES Y CONTRACTUALES, ASI COMO EN LA PROYECCIÓN DE LOS DIFERENTES DOCUMENTOS QUE SE REQUIERAN EN LAS CITADAS ETAPAS, DE ACUERDO CON EL PLAN ANUAL DE ADQUISICIONES Y EL PLAN DE CONTRATACIÓN QUE ADELANTE EL FONDO DE DESARROLLO LOCAL DE SAN CRISTÓBAL</t>
  </si>
  <si>
    <t>FDLSC-CPS-023-2025</t>
  </si>
  <si>
    <t>FDLSC-CD-017-2025</t>
  </si>
  <si>
    <t>FDLSC-CPS-024-2025</t>
  </si>
  <si>
    <t>PRESTAR SUS SERVICIOS PROFESIONALES A LA GESTIÓN ADMINISTRATIVA, EN EL ÁREA DE GESTIÓN DEL DESARROLLO LOCAL, EN ACTIVIDADES DE CONTRATACIÓN, PARA FORTALECER LAS ETAPAS PRECONTRACTUALES Y CONTRACTUALES DE ACUERDO AL PLAN ANUAL DE ADQUISICIONES DE LA ALCALDÍA LOCAL DE SAN CRISTÓBAL</t>
  </si>
  <si>
    <t>FDLSC-CPS-025-2025</t>
  </si>
  <si>
    <t>FDLSC-CD-018-2025</t>
  </si>
  <si>
    <t>PRESTAR SUS SERVICIOS PARA APOYAR LA CONDUCCIÓN, MANTENIMIENTO Y VERIFICACIÓN DEL FUNCIONAMIENTO DE LOS VEHÍCULOS LIVIANOS Y/O PESADOS</t>
  </si>
  <si>
    <t>FDLSC-CPS-026-2025</t>
  </si>
  <si>
    <t>FDLSC-CD-019-2025</t>
  </si>
  <si>
    <t>JOSE MAURICIO CASTAÑEDA PRIETO(CONDUCTOR)</t>
  </si>
  <si>
    <t>ALMACEN</t>
  </si>
  <si>
    <t>NAPOLEON YATE CAPERA</t>
  </si>
  <si>
    <t>FDLSC-CPS-027-2025</t>
  </si>
  <si>
    <t>LUIS GABRIEL CARREÑO GARCIA(CONDUCTOR)</t>
  </si>
  <si>
    <t>PRESTAR SERVICIOS PROFESIONALES EN EL ÁREA DE GESTIÓN DE DESARROLLO LOCAL DE LA ALCALDÍA LOCAL DE SAN CRISTÓBAL PARA LA FORMULACIÓN, EVALUACIÓN, PRESENTACIÓN Y SEGUIMIENTO A PROYECTOS DE INVERSIÓN LOCAL Y LOS PRESUPUESTOS PARTICIPATIVOS, ASI CÓMO EL APOYO PARA EL REGISTRO DE LOS MISMOS EN LOS DIFERENTES SISTEMAS DE INFORMACIÓN</t>
  </si>
  <si>
    <t>FDLSC-CPS-028-2025</t>
  </si>
  <si>
    <t>FDLSC-CD-020-2025</t>
  </si>
  <si>
    <t xml:space="preserve">PLANEACION </t>
  </si>
  <si>
    <t>APOYAR AL ALCALDE LOCAL EN LA PROMOCIÓN, ARTICULACIÓN, ACOMPAÑAMIENTO Y SEGUIMIENTO PARA LA ATENCIÓN Y PROTECCIÓN DE LOS ANIMALES DOMÉSTICOS Y SILVESTRES DE LA LOCALIDAD</t>
  </si>
  <si>
    <t>FDLSC-CPS-029-2025</t>
  </si>
  <si>
    <t>FDLSC-CD-021-2025</t>
  </si>
  <si>
    <t>PRESTAR SUS SERVICIOS PROFESIONALES EN EL ÁREA DE GESTIÓN DE DESARROLLO LOCAL PARA LA FORMULACIÓN, EVALUACIÓN, PRESENTACIÓN Y SEGUIMIENTO A PROYECTOS DE INVERSIÓN EN SALUD</t>
  </si>
  <si>
    <t>FDLSC-CPS-030-2025</t>
  </si>
  <si>
    <t>FDLSC-CD-022-2025</t>
  </si>
  <si>
    <t>PRESTAR SERVICIOS PROFESIONALES ESPECIALIZADOS PARA ORIENTAR LAS ACTIVIDADES EN MATERIA JURÍDICO CONTRACTUAL DE ACUERDO CON EL PLAN ANUAL DE ADQUISICIONES Y EL PLAN DE CONTRATACIÓN QUE ADELANTE EL FONDO DE DESARROLLO LOCAL DE SAN CRISTÓBAL EN EL MARCO DEL PLAN DE DESARROLLO.</t>
  </si>
  <si>
    <t>FDLSC-CPS-031-2025</t>
  </si>
  <si>
    <t>FDLSC-CD-023-2025</t>
  </si>
  <si>
    <t>PRESTAR SUS SERVICIOS COMO LÍDER DE PRENSA Y COMUNICACIONES ORIENTANDO TODOS LOS PLANES Y ESTRATEGIAS DE COMUNICACIÓN INTERNA Y EXTERNA PARA LA DIVULGACIÓN DE LOS PROGRAMAS, PROYECTOS Y ACTIVIDADES DE LA ALCALDÍA</t>
  </si>
  <si>
    <t>FDLSC-CPS-033-2025</t>
  </si>
  <si>
    <t>FDLSC-CD-024-2025</t>
  </si>
  <si>
    <t xml:space="preserve">PRENSA </t>
  </si>
  <si>
    <t>PRESTAR SUS SERVICIOS PROFESIONALES A LA GESTIÓN ADMINISTRATIVA PARA FORTALECER LAS ETAPAS PRECONTRACTUALES Y FORTALECER LAS ETAPAS PRECONTRACTUALES Y CONTRACTUALES DE ACUERDO AL PLAN ANUAL DE ADQUISICIONES DE LA ALCALDÍA LOCAL DE SAN CRISTÓBAL.</t>
  </si>
  <si>
    <t>FDLSC-CPS-034-2025</t>
  </si>
  <si>
    <t>FDLSC-CD-025-2025</t>
  </si>
  <si>
    <t>PRESTAR LOS SERVICIOS PROFESIONALES ESPECIALIZADOS A LA ALCALDÍA LOCAL DE SAN CRISTOBAL EN MATERIA JURÍDICA, EN APOYO DE LA REVISIÓN Y CONCEPTO DE LOS ASUNTOS JURÍDICOS QUE SE REQUIERAN POR PARTE DEL DESPACHO DEL ALCALDE LOCAL.</t>
  </si>
  <si>
    <t>FDLSC-CPS-035-2025</t>
  </si>
  <si>
    <t>LIDER- IVC</t>
  </si>
  <si>
    <t>PRESTAR SUS SERVICIOS PROFESIONALES PARA GENERAR ACCIONES QUE PERMITAN GESTIONAR LAS ACTIVIDADES PROPIAS DE LA GESTION DOCUMENTAL Y LA CORRESPONDENCIA DEL FONDO DE DESARROLLO LOCAL, CON EL OBJETIVO DE ASEGURAR LA CORRECTA RECEPCIÓN, ENTREGA DE LA INFORMACIÓN Y SU ADECUADA  CONSERVACION Y ACCESO A LOS DOCUMENTOS DE LA ENTIDAD, DE CONFORMIDAD CON LAS NORMATIVAS VIGENTES.</t>
  </si>
  <si>
    <t>FDLSC-CD-027-2025</t>
  </si>
  <si>
    <t>FDLSC-CPS-037-2025</t>
  </si>
  <si>
    <t>OLGA LUCIA ROMERO GONZALEZ</t>
  </si>
  <si>
    <t>FDLSC-CPS-038-2025</t>
  </si>
  <si>
    <t>FDLSC-CPS-040-2025</t>
  </si>
  <si>
    <t>FDLSC-CPS-041-2025</t>
  </si>
  <si>
    <t>PRESTACIÓN DE SERVICIOS PROFESIONALES ESPECIALIZADOS PARA APOYAR LA IMPLEMENTACIÓN, EJECUCIÓN Y SEGUIMIENTO DE LOS PROYECTOS Y PROGRAMAS QUE CONTRIBUYAN AL CUMPLIMIENTO DE LAS METAS DEL PDL</t>
  </si>
  <si>
    <t>FDLSC-CPS-042-2025</t>
  </si>
  <si>
    <t>FDLSC-CD-028-2025</t>
  </si>
  <si>
    <t xml:space="preserve">PRODUCTIVIDAD </t>
  </si>
  <si>
    <t>WILSON MAURICIO YAGUMA LOZANO</t>
  </si>
  <si>
    <t>PRESTAR SUS SERVICIOS PROFESIONALES ESPECIALIZADOS PARA LA GESTIÓN EN EL ÁREA DE DESARROLLO LOCAL DE SAN CRISTÓBAL, EN EL APOYO DE LA PRESENTACIÓN Y SEGUIMIENTO DE LOS PROYECTOS DE INFRAESTRUCTURA Y OBRAS CIVILES QUE DESARROLLE LA ENTIDAD, Y EN LOS REQUERMIENTOS DE INFRAESTRUCTURA CIVIL QUE TENGA LA ALCALDIA LOCAL DE SAN CRISTÓBAL</t>
  </si>
  <si>
    <t>FDLSC-CPS-043-2025</t>
  </si>
  <si>
    <t>FDLSC-CD-030-2025</t>
  </si>
  <si>
    <t>PRESTAR SUS SERVICIOS PROFESIONALES EN EL ÁREA DE GESTIÓN DEL DESARROLLO LOCAL DE LA ALCALDÍA LOCAL DE SAN CRISTÓBAL, APOYANDO LOS PROCESOS DE CARÁCTER PRESUPUESTAL Y LA CONSOLIDACIÓN DE INFORMES RELACIONADOS CON PRESUPUESTO.</t>
  </si>
  <si>
    <t>FDLSC-CD-031-2025</t>
  </si>
  <si>
    <t>PRESTAR SUS SERVICIOS PROFESIONALES EN EL ÁREA DE GESTIÓN DEL DESARROLLO, ADMINISTRATIVA Y FINANCIERA DE LA ALCALDÍA LOCAL DE SAN CRISTÓBAL, APOYANDO LOS PROCESOS DE CARÁCTER PRESUPUESTAL Y TESORAL, NECESARIOS PARA EL CUMPLIMIENTO DEL PLAN DE DESARROLLO LOCAL</t>
  </si>
  <si>
    <t>FDLSC-CPS-045-2025</t>
  </si>
  <si>
    <t>FDLSC-CD-032-2025</t>
  </si>
  <si>
    <t>FDLSC-CPS-046-2025</t>
  </si>
  <si>
    <t>PRESTAR SUS SERVICIOS PROFESIONALES PARA APOYAR EL AREA DE DESARROLLO LOCAL EN LOS PROCESOS CONTABLES Y FINANCIEROS, ASÍ COMO EN LOS PROCESOS DE ANALISIS, REVISIÓN Y CAUSACIÓN CONTABLE DEL PAGO DE LOS CONTRATOS DEL FONDO DE DESARROLLO LOCAL, APLICANDO LA NORMATIVIDAD VIGENTE</t>
  </si>
  <si>
    <t>FDLSC-CPS-048-2025</t>
  </si>
  <si>
    <t>FDLSC-CD-033-2025</t>
  </si>
  <si>
    <t>FDLSC-CPS-049-2025</t>
  </si>
  <si>
    <t>FDLSC-CPS-050-2025</t>
  </si>
  <si>
    <t>PRESTAR SUS SERVICIOS PROFESIONALES ESPECIALIZADOS PARA EL SEGUIMIENTO TÉCNICO Y OPERATIVO DE LOS ACUERDOS CIUDADANOS, ASÍ CÓMO LA FORMULACIÓN, PRESENTACIÓN EVALUACIÓN Y SEGUIMIENTO DE LOS MISMOS, EN EL MARCO DE LAS NECESIDADES DE LA ALCALDÍA LOCAL DE SAN CRISTÓBAL</t>
  </si>
  <si>
    <t>FDLSC-CPS-051-2025</t>
  </si>
  <si>
    <t>FDLSC-CD-034-2025</t>
  </si>
  <si>
    <t>GIOVANNY ALBERTO ALFONSO MARÍN</t>
  </si>
  <si>
    <t>PRESTAR SUS SERVICIOS PROFESIONALES MEDICO VETERINARIOS EN TEMAS DE PROTECCIÓN Y BIENESTAR ANIMAL</t>
  </si>
  <si>
    <t>FDLSC-CPS-052-2025</t>
  </si>
  <si>
    <t>FDLSC-CD-035-2025</t>
  </si>
  <si>
    <t>MARÍA TERESA SÁNCHEZ LÓPEZ</t>
  </si>
  <si>
    <t>FDLSC-CPS-053-2025</t>
  </si>
  <si>
    <t>FDLSC-CPS-054-2025</t>
  </si>
  <si>
    <t>JORGE ENRIQUE CIFUENTES BARÓN</t>
  </si>
  <si>
    <t>FDLSC-CPS-055-2025</t>
  </si>
  <si>
    <t>PRESTAR LOS SERVICIOS PROFESIONALES A LA ALCALDÍA LOCAL DE SAN CRISTOBAL, PARA LA EJECUCIÓN DE LAS ACTIVIDADES Y PROCESOS ADMINISTRATIVOS Y DE CAMPO RELACIONADOS CON DESARROLLO ECONOMICO EN EL MARCO DE LAS NECESIDADES DEL FONDO DE DESARROLLO LOCAL Y DINAMIZACIÓN PARA LA EJECUCIÓN DE LOS PROYECTOS QUE HACEN PARTE DEL PLAN DE DESARROLLO.</t>
  </si>
  <si>
    <t>FDLSC-CPS-056-2025</t>
  </si>
  <si>
    <t>FDLSC-CD-036-2025</t>
  </si>
  <si>
    <t>ZULY BRIGUITTE ARCILA CLAVIJO</t>
  </si>
  <si>
    <t xml:space="preserve">YORX NICOLAS FEDERICO GORDILLO LEON </t>
  </si>
  <si>
    <t>GOBIERNO DE LO COTIDIANO</t>
  </si>
  <si>
    <t>PRESTAR LOS SERVICIOS PROFESIONALES PARA APOYAR LA ORGANIZACIÓN Y ACOMPAÑAMIENTO DE LAS ACTIVIDADES Y EVENTOS QUE SE REALICEN DESDE LA ALCALDIA LOCAL DE SAN CRISTOBAL EN EL TERRITORIO LOCAL</t>
  </si>
  <si>
    <t>FDLSC-CPS-057-2025.</t>
  </si>
  <si>
    <t>FDLSC-CD-037-2025.</t>
  </si>
  <si>
    <t>EDILSON VARGAS MORENO</t>
  </si>
  <si>
    <t>PRESTAR SUS SERVICIOS PROFESIONALES, GESTIONANDO PROCESOS FINANCIEROS DE REVISION Y ANÁLISIS PARA LOS PAGOS DE LOS CONTRATOS SUSCRITOS POR PARTE DEL FONDO DE DESARROLLO LOCAL DE SAN CRISTÓBAL.</t>
  </si>
  <si>
    <t>FDLSC-CPS-058-2025</t>
  </si>
  <si>
    <t>FDLSC-CD-038-2025</t>
  </si>
  <si>
    <t>PRESTAR SUS SERVICIOS PROFESIONALES AL FONDO DE DESARROLLO LOCAL DE SAN CRISTOBAL EN EL MARCO DEL PLAN DE DESARROLLO 2025- 2027, REALIZANDO LA FORMULACION DE LOS PROYECTOS DE FUNCIONAMIENTO Y SEGUIMIENTO A LOS MISMOS Y LAS DEMAS ACTIVIDADES QUE SE GENEREN EN EL AREA ADMINISTRATIVA Y FINANCIERA.</t>
  </si>
  <si>
    <t>FDLSC-CPS-059-2025</t>
  </si>
  <si>
    <t>PRESTAR SUS SERVICIOS DE APOYO TÉCNICO PARA LA CONDUCCIÓN Y ACOMPAÑANDO LAS ACTIVIDADES OPERATIVAS DEL DESPACHO, APLICANDO LA NORMATIVIDAD VIGENTE PARA TODOS LOS PROCESOS Y PROCEDIMIENTOS ESTABLECIDO.</t>
  </si>
  <si>
    <t>FDLSC-CPS-060-2025</t>
  </si>
  <si>
    <t>FDLSC-CD-039-2025</t>
  </si>
  <si>
    <t>PRESTAR LOS SERVICIOS PROFESIONALES ESPECIALIZADOS PARA LIDERAR LAS ACCIONES DE RELACIONAMIENTO INTERINSTITUCIONAL CON LOS ACTORES DISTRITALES Y LOCALES, Y EL RELACIONAMIENTO POLITICO CON LA JUNTA ADMINISTRADORA LOCAL.</t>
  </si>
  <si>
    <t>FDLSC-CPS-061-2025</t>
  </si>
  <si>
    <t>FDLSC-CD-040-2025</t>
  </si>
  <si>
    <t>PRESTAR SERVICIOS PROFESIONALES EN TEMAS ADMINISTRATIVOS CON LOS PROFESIONALES DE LA ENTIDAD, LA COMUNIDAD Y LAS ENTIDADES ENCARGADAS DE LA GESTIÓN EN EL DESPACHO DE LA ALCALDIA LOCAL DE SAN CRISTOBAL</t>
  </si>
  <si>
    <t>FDLSC-CPS-062-2025</t>
  </si>
  <si>
    <t>FDLSC-CD-041-2025</t>
  </si>
  <si>
    <t xml:space="preserve">APOYAR LAS INSPECCIONES DE POLICÍA CON EL INGRESO DE INFORMACIÓN, USO Y APROPIACIÓN DE LOS SISTEMAS DE INFORMACIÓN VIGENTES DISPUESTOS PARA LAS ACTUACIONES DE POLICÍA. </t>
  </si>
  <si>
    <t>FDLSC-CPS-063-2025</t>
  </si>
  <si>
    <t>FDLSC-CD-042-2025</t>
  </si>
  <si>
    <t xml:space="preserve">NORMATIVO INSPECCIONES </t>
  </si>
  <si>
    <t>INSPECCIONES 4D</t>
  </si>
  <si>
    <t>FDLSC-CPS-064-2025</t>
  </si>
  <si>
    <t>BAUDILIO DURAN MENDIVELSO(CONDUCTOR)</t>
  </si>
  <si>
    <t>PRESTAR SERVICIOS PROFESIONALES ESPECIALIZADOS EN EL ÁREA DE GESTIÓN DE DESARROLLO LOCAL DE LA ALCALDÍA LOCAL DE SAN CRISTÓBAL, PARA LA FORMULACIÓN, EVALUACIÓN, PRESENTACIÓN Y SEGUIMIENTO A PROYECTOS DE INVERSIÓN LOCAL, ASI CÓMO EL APOYO PARA EL REGISTRO DE LOS MISMOS EN LOS DIFERENTES SISTEMAS DE INFORMACIÓN</t>
  </si>
  <si>
    <t>FDLSC-CPS-065-2025</t>
  </si>
  <si>
    <t>FDLSC-CD-043-2025</t>
  </si>
  <si>
    <t xml:space="preserve">ESTHEFANY CHAVERRA MOSQUERA </t>
  </si>
  <si>
    <t>PRESTAR SUS SERVICIOS PROFESIONALES EN TEMAS ADMINISTRATIVOS DE LA ALCALDÍA LOCAL DE SAN CRISTÓBAL</t>
  </si>
  <si>
    <t>FDLSC-CPS-066-2025</t>
  </si>
  <si>
    <t>FDLSC-CD-044-2025</t>
  </si>
  <si>
    <t>PRESTAR SUS SERVICIOS PROFESIONALES ESPECIALIZADOS EN EL ÁREA DE GESTIÓN DE DESARROLLO LOCAL DE LA ALCALDÍA LOCAL DE SAN CRISTÓBAL, PARA EL FORTALECIMIENTO DE LA PLANEACIÓN LOCAL Y DEL SEGUIMIENTO A LOS PROYECTOS DE INVERSIÓN LOCAL Y PROPUESTAS DE PRESUPUESTOS PARTICIPATIVOS, ASI CÓMO EL REGISTRO EN LOS DIFERENTES SISTEMAS DE INFORMACIÓN</t>
  </si>
  <si>
    <t>FDLSC-CPS-067-2025</t>
  </si>
  <si>
    <t>FDLSC-CD-045-2025</t>
  </si>
  <si>
    <t>FDLSC-CPS-068-2025</t>
  </si>
  <si>
    <t>FDLSC-CD-050-2025</t>
  </si>
  <si>
    <t>FDLSC-CPS-069-2025</t>
  </si>
  <si>
    <t>PRESTAR LOS SERVICIOS TÉCNICOS EN EL ÁREA DE GESTIÓN DEL DESARROLLO LOCAL PARA LA GESTIÓN ADMINISTRATIVA EN LAS ETAPAS DE EJECUCIÓN Y TRÁMITE DE PAGOS DE DESPACHO; ASÍ COMO FORTALECER Y GESTIONAR LOS PROCESOS Y HERRAMIENTAS DE GESTIÓN PÚBLICA LOCAL DE ACUERDO A LOS PLANES Y PROGRAMAS DEL FONDO DE DESARROLLO LOCAL DE SAN CRISTÓBAL.</t>
  </si>
  <si>
    <t>FDLSC-CPS-070-2025</t>
  </si>
  <si>
    <t>FDLSC-CD-046-2025</t>
  </si>
  <si>
    <t>MAIRA VALENTINA RODRÍGUEZ BUCHELLY</t>
  </si>
  <si>
    <t>PRESTAR SUS SERVICIOS PROFESIONALES ESPECIALIZADOS EN EL DESPACHO DEL ALCALDE LOCAL PARA APOYAR EN LOS DISTINTOS PROCESOS A CARGO INCLUYENDO EL TRÁMITE ADMINISTRATIVO, OPERATIVO Y LA REALIZACIÓN DE LOS DESPACHOS COMISORIOS</t>
  </si>
  <si>
    <t>FDLSC-CPS-071-2025</t>
  </si>
  <si>
    <t>FDLSC-CD-047-2025</t>
  </si>
  <si>
    <t>PRESTAR SUS SERVICIOS PROFESIONALES ESPECIALIZADOS PARA APOYAR TECNICAMENTE A LOS RESPONSABLES E INTEGRANTES DE LOS PROCESOS EN LA IMPLEMENTACIÓN DE HERRAMIENTAS DE GESTIÓN, SIGUIENDO LOS LINEAMIENTOS METODOLÓGICOS ESTABLECIDOS POR LA OFICINA ASESORA DE PLANEACIÓN DE LA SECRETARIA DE GOBIERNO.</t>
  </si>
  <si>
    <t>FDLSC-CPS-072-2025</t>
  </si>
  <si>
    <t>FDLSC-CD-048-2025</t>
  </si>
  <si>
    <t xml:space="preserve">CALIDAD </t>
  </si>
  <si>
    <t>PRESTAR SUS SERVICIOS PROFESIONALES PARA ATENDER Y ORIENTAR A LA CIUDADANÍA EN DIVERSAS ÁREAS DEL DERECHO, DE ACUERDO CON LAS NECESIDADES ESPECÍFICAS DE CADA PERSONA, Y ACTIVACIÓN DE RUTAS DE ATENCIÓN CORRESPONDIENTES</t>
  </si>
  <si>
    <t>FDLSC-CD-049-2025</t>
  </si>
  <si>
    <t>PRESTAR SUS SERVICIOS TÉCNICOS PARA APOYAR LOS TEMAS ADMINISTRATIVOS Y FINANCIEROS.</t>
  </si>
  <si>
    <t>FDLSC-CD-051-2025</t>
  </si>
  <si>
    <t>APOYAR TÉCNICAMENTE LAS DISTINTAS ETAPAS DE LOS PROCESOS DE COMPETENCIA DE LAS INSPECCIONES DE POLICÍA DE LA LOCALIDAD, SEGÚN REPARTO</t>
  </si>
  <si>
    <t>FDLSC-CPS-075-2025</t>
  </si>
  <si>
    <t>FDLSC-CD-052-2025</t>
  </si>
  <si>
    <t>INSPECCIONES 4B</t>
  </si>
  <si>
    <t>FDLSC-CPS-076-2025</t>
  </si>
  <si>
    <t>INSPECCIONES 4A</t>
  </si>
  <si>
    <t>FDLSC-CPS-077-2025</t>
  </si>
  <si>
    <t>INSPECCIONES 4C</t>
  </si>
  <si>
    <t>PRESTAR SUS SERVICIOS PROFESIONALES A LA GESTIÓN ADMINISTRATIVA, EN EL ÁREA DE GESTIÓN DEL DESARROLLO LOCAL, EN ACTIVIDADES DE PLANEACIÓN Y ESTUDIOS PREVIOS, PARA FORTALECER LAS ETAPAS PRECONTRACTUALES DE ACUERDO AL PLAN OPERATIVO ANUAL DE INVERSIONES DE LA ALCALDÍA LOCAL DE SAN CRISTÓBAL</t>
  </si>
  <si>
    <t>FDLSC-CPS-078-2025</t>
  </si>
  <si>
    <t>FDLSC-CD-053-2025</t>
  </si>
  <si>
    <t>FDLSC-CPS-079-2025</t>
  </si>
  <si>
    <t>FDLSC-CD-054-2025</t>
  </si>
  <si>
    <t>FDLSC-CPS-080-2025</t>
  </si>
  <si>
    <t>CARLOS ALBERTO BECERRA UBAQUE (CONDUCTOR)</t>
  </si>
  <si>
    <t>PRESTAR SUS SERVICIOS PROFESIONALES, GESTIONANDO PROCESOS FINANCIEROS DE REVISION Y ANÁLISIS PARA LOS PAGOS DE LOS CONTRATOS SUSCRITOS POR PARTE DEL FONDO DE DESARROLLO LOCAL DE SAN CRISTÓBAL</t>
  </si>
  <si>
    <t>FDLSC-CPS-081-2025</t>
  </si>
  <si>
    <t>PRESTAR SUS SERVICIOS PROFESIONALES AL ÁREA DE GESTIÓN DEL DESARROLLO LOCAL DE LA ALCALDÍA LOCAL DE SAN CRISTÓBAL EN TEMAS DE PLANEACIÓN</t>
  </si>
  <si>
    <t>FDLSC-CPS-082-2025</t>
  </si>
  <si>
    <t>FDLSC-CD-057-2025</t>
  </si>
  <si>
    <t>PRESTAR SUS SERVICIOS PROFESIONALES ESPECIALIZADOS EN EL DESPACHO DEL ALCALDE PARA EL DESARROLLO LOCAL, FORTALECIMIENTO DE LA FUNCIÓN ADMINISTRATIVA Y DESARROLLO INSTITUCIONAL DEL COMPONENTE DE INVERSIÓN EN CUMPLIMIENTO A LAS METAS ESTABLECIDAS EN EL PLAN DE DESARROLLO LOCAL</t>
  </si>
  <si>
    <t>FDLSC-CPS-083-2025</t>
  </si>
  <si>
    <t>FDLSC-CD-058-2025</t>
  </si>
  <si>
    <t>PRESTAR SUS SERVICIOS PROFESIONALES EN EL ÁREA DE GESTIÓN DEL DESARROLLO LOCAL DE LA ALCALDÍA LOCAL DE SAN CRISTÓBAL, APOYANDO LOS PROCESOS DE CARÁCTER PRESUPUESTAL, LA CONSOLIDACIÓN DE INFORMES Y LA ATENCIÓN DE REQUERIMIENTOS INTERNOS Y EXTERNOS.</t>
  </si>
  <si>
    <t>FDLSC-CPS-084-2025</t>
  </si>
  <si>
    <t>FDLSC-CD-059-2025</t>
  </si>
  <si>
    <t>PRESTAR SUS SERVICIOS PROFESIONALES PARA BRINDAR LA ATENCIÓN PSICOLÓGICA Y/O SOCIAL DE PRIMERA URGENCIA A MUJERES Y PERSONAS DEL SECTOR LGBTI ACTIVACIÓN DE RUTAS DE ATENCIÓN Y ACOMPAÑAMIENTO EN LAS DISTINTAS INSTANCIAS GESTIONADAS.</t>
  </si>
  <si>
    <t>FDLSC-CPS-085-2025</t>
  </si>
  <si>
    <t>FDLSC-CD-055-2025</t>
  </si>
  <si>
    <t>CLAUDIA JIMENA ATEHORTÚA CALAMBAZ</t>
  </si>
  <si>
    <t>FDLSC-CPS-086-2025</t>
  </si>
  <si>
    <t>PRESTAR SUS SERVICIOS PROFESIONALES PARA BRINDAR LA ATENCIÓN PSICOLÓGICA Y/O SOCIAL DE PRIMERA URGENCIA A MUJERES Y PERSONAS DEL SECTOR LGBTI ACTIVACIÓN DE RUTAS DE ATENCIÓN Y ACOMPAÑAMIENTO EN LAS DISTINTAS INSTANCIAS GESTIONADAS</t>
  </si>
  <si>
    <t>FDLSC-CPS-087-2025</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</si>
  <si>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</si>
  <si>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FDLSC-CPS-088-2025</t>
  </si>
  <si>
    <t>FDLSC-CD-056-2025</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</si>
  <si>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</si>
  <si>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FDLSC-CPS-089-2025</t>
  </si>
  <si>
    <t>FDLSC-CPS-090-2025</t>
  </si>
  <si>
    <t>OSCAR OCHOA RAMIREZ(CONDUCTOR)</t>
  </si>
  <si>
    <t>FDLSC-CPS-091-2025</t>
  </si>
  <si>
    <t>WILSON FEIJOO RINCON(CONDUCTOR)</t>
  </si>
  <si>
    <t>APOYAR AL EQUIPO DE PRENSA Y COMUNICACIONES DE LA ALCALDÍA LOCAL EN LA REALIZACIÓN DE PRODUCTOS Y PIEZAS DIGITALES, IMPRESAS Y PUBLICITARIAS DE GRAN FORMATO Y DE ANIMACIÓN GRÁFICA, ASÍ COMO APOYAR LA PRODUCCIÓN Y MONTAJE DE EVENTOS.</t>
  </si>
  <si>
    <t>FDLSC-CPS-092-2025</t>
  </si>
  <si>
    <t>FDLSC-CD-060-2025</t>
  </si>
  <si>
    <t>JONATHAN JORGE ALEJANDRO RODRÍGUEZ PÁEZ</t>
  </si>
  <si>
    <t>FDLSC-CPS-093-2025</t>
  </si>
  <si>
    <t>PRESTAR SUS SERVICIOS PROFESIONALES AL FDLSC EN LA FORMULACIÓN, SEGUIMIENTO Y ACOMPAÑAMIENTO DE LOS PROCESOS E INSTANCIAS DE PARTICIPACIÓN CIUDADANA DE CONFORMIDAD CON EL MARCO NORMATIVO APLICABLE EN LA MATERIA.</t>
  </si>
  <si>
    <t>FDLSC-CPS-094-2025</t>
  </si>
  <si>
    <t>FDLSC-CD-061-2025</t>
  </si>
  <si>
    <t>PARTICIPACIÓN </t>
  </si>
  <si>
    <t>FDLSC-CPS-095-2025</t>
  </si>
  <si>
    <t>FDLSC-CPS-096-2025</t>
  </si>
  <si>
    <t>ANDRÉS GERARDO VEGA CRISTANCHO</t>
  </si>
  <si>
    <t>PRESTAR SUS SERVICIOS TÉCNICOS PARA APOYAR LOS TEMAS DEL ALMACÉN</t>
  </si>
  <si>
    <t>FDLSC-CPS-097-2025</t>
  </si>
  <si>
    <t>FDLSC-CD-062-2025</t>
  </si>
  <si>
    <t>ESTEFANY CHAVERRA MOSQUERA</t>
  </si>
  <si>
    <t>PRESTAR SUS SERVICIOS PROFESIONALES PARA APOYAR LA ADMINISTRACION DE LOS ACTIVOS FIJOS QUE SE ENCUENTRAN AL SERVICIO DEL FONDO LOCAL DE SAN CRISTOBAL</t>
  </si>
  <si>
    <t>FDLSC-CPS-098-2025</t>
  </si>
  <si>
    <t>FDLSC-CD-063-2025</t>
  </si>
  <si>
    <t>PRESTAR SUS SERVICIOS PROFESIONALES ESPECIALIZADOS PARA LA FORMULACIÓN, EVALUACIÓN Y SEGUIMIENTO DE LOS PROYECTOS DE GESTIÓN AMBIENTAL, ASI COMO ORIENTAR TECNICAMENTE LA GESTION DE LAS ACTIVIDADES EJECUTADAS TERRITORIALMENTE EN CUMPLIMIENTO A LAS METAS ESTABLECIDAS EN EL PLAN DE DESARROLLO LOCAL 2025 2028</t>
  </si>
  <si>
    <t>FDLSC-CPS-099-2025</t>
  </si>
  <si>
    <t>FDLSC-CD-064-2025</t>
  </si>
  <si>
    <t>PRESTAR SUS SERVICIOS PROFESIONALES PARA LA IMPLEMENTACIÓN Y EL SEGUIMIENTO A LOS PLANES Y PROGRAMAS RELACIONADOS CON LA GESTIÓN EN SEGURIDAD Y SALUD EN EL TRABAJO DE LA ALCALDÍA LOCAL, CONFORME CON LOS LINEAMIENTOS DEFINIDOS DESDE EL NIVEL CENTRAL DE LA SDG Y LA NORMATIVA VIGENTE</t>
  </si>
  <si>
    <t>FDLSC-CPS-100-2025</t>
  </si>
  <si>
    <t>FDLSC-CD-065-2025</t>
  </si>
  <si>
    <t>PRESTAR LOS SERVICIOS PROFESIONALES ESPECIALIZADOS COMO ABOGADO TRAMITAR LAS ETAPAS PRECONTRACTUALES Y CONTRACTUALES, ASI COMO EN LA PROYECCIÓN DE LOS DIFERENTES DOCUMENTOS QUE SE REQUIERAN EN LAS CITADAS ETAPAS, DE ACUERDO CON EL PLAN ANUAL DE ADQUISICIONES Y EL PLAN DE CONTRATACIÓN QUE ADELANTE EL FONDO DE DESARROLLO LOCAL DE SAN CRISTÓBAL.</t>
  </si>
  <si>
    <t>FDLSC-CPS-101-2025</t>
  </si>
  <si>
    <t>FDLSC-CD-066-2025</t>
  </si>
  <si>
    <t xml:space="preserve">OSCAR ARMANDO RENDON DUQUE </t>
  </si>
  <si>
    <t>PRESTAR SUS SERVICIOS PROFESIONALES AL FDLSC EN LA FORMULACIÓN, SEGUIMIENTO Y ACOMPAÑAMIENTO DE LOS PROCESOS E INSTANCIAS DE PARTICIPACIÓN CIUDADANA DE CONFORMIDAD CON EL MARCO NORMATIVO APLICABLE EN LA MATERIA</t>
  </si>
  <si>
    <t>FDLSC-CPS-102-2025</t>
  </si>
  <si>
    <t>FDLSC-CPS-103-2025</t>
  </si>
  <si>
    <t>FDLSC-CD-067-2025</t>
  </si>
  <si>
    <t>PRESTAR SUS SERVICIOS PROFESIONALES PARA ATENDER Y ORIENTAR A LA CIUDADANÍA EN DIVERSAS ÁREAS DEL DERECHO, DE ACUERDO CON LAS NECESIDADES ESPECÍFICAS DE CADA PERSONA, Y ACTIVACIÓN DE RUTAS DE ATENCIÓN CORRESPONDIENTES.</t>
  </si>
  <si>
    <t>FDLSC-CPS-104-2025</t>
  </si>
  <si>
    <t>EDUCACIÓN</t>
  </si>
  <si>
    <t xml:space="preserve">LUZ YANETH MORENO OTALORA </t>
  </si>
  <si>
    <t>PRESTAR SUS SERVICIOS TÉCNICOS PARA APOYAR LOS TEMAS ADMINISTRATIVOS Y FINANCIEROS</t>
  </si>
  <si>
    <t>FDLSC-CPS-105-2025</t>
  </si>
  <si>
    <t xml:space="preserve">LYNDA BLAIR RAMIREZ ESCAMILLA </t>
  </si>
  <si>
    <t>PRESTAR LOS SERVICIOS PROFESIONALES ESPECIALIZADOS PARA APOYAR AL ALCALDE LOCAL EN LA FORMULACIÓN, SEGUIMIENTO E IMPLEMENTACIÓN DE LA ESTRATEGIA LOCAL PARA LA TERMINACIÓN JURÍDICA O INACTIVACIÓN DE LAS ACTUACIONES ADMINISTRATIVAS QUE CURSAN EN LA ALCALDÍA LOCAL</t>
  </si>
  <si>
    <t>FDLSC-CPS-106-2025</t>
  </si>
  <si>
    <t>FDLSC-CD-068-2025</t>
  </si>
  <si>
    <t>ACTIVACION ECONOMICA</t>
  </si>
  <si>
    <t>CINDY STEFANY HEREDIA LEGUIZAMON</t>
  </si>
  <si>
    <t>PRESTAR LOS SERVICIOS PROFESIONALES ESPECIALIZADOS PARA APOYAR AL ALCALDE LOCAL EN LA FORMULACIÓN, SEGUIMIENTO E IMPLEMENTACIÓN DE LA ESTRATEGIA LOCAL PARA LA TERMINACIÓN JURÍDICA O INACTIVACIÓN DE LAS ACTUACIONES ADMINISTRATIVAS QUE CURSAN EN LA ALCALDÍA LOCAL.</t>
  </si>
  <si>
    <t>FDLSC-CPS-108-2025</t>
  </si>
  <si>
    <t>PRESTAR SUS SERVICIOS PROFESIONALES ESPECIALIZADOS PARA APOYAR LAS ACTIVIDADES DEL ÁREA DE DERECHOS DIFERENCIALES EN LA ARTICULACIÓN INTERINSTITUCIONAL Y PROMOCIÓN, ACOMPAÑAMIENTO Y ATENCIÓN A LAS INSTANCIAS DE PARTICIPACIÓN LOCALES</t>
  </si>
  <si>
    <t>FDLSC-CPS-109-2025</t>
  </si>
  <si>
    <t>FDLSC-CD-069-2025</t>
  </si>
  <si>
    <t>FDLSC-CPS-110-2025</t>
  </si>
  <si>
    <t>FDLSC-CD-070-2025</t>
  </si>
  <si>
    <t>PRESTAR SUS SERVICIOS PROFESIONALES ESPECIALIZADOS PARA APOYAR LA GESTIÓN PRE CONTRACTUAL, CONTRACTUAL DEL FDL ASÍ MISMO APOYAR EL TRAMITE DE PAGOS ESTABLECIDO POR EL ORDENADOR DEL GASTO</t>
  </si>
  <si>
    <t>FDLSC-CPS-111-2025</t>
  </si>
  <si>
    <t>FDLSC-CD-071-2025</t>
  </si>
  <si>
    <t>FDLSC-CPS-112-2025</t>
  </si>
  <si>
    <t>FDLSC-CPS-115-2025</t>
  </si>
  <si>
    <t>RUBEN DAVID CAMINOS ARANGO(CONDUCTOR)</t>
  </si>
  <si>
    <t>PRESTAR LOS SERVICIOS DE APOYO TÉCNICO EN LA CUSTODIA Y ADMINISTRACIÓN DE DOCUMENTOS DE ARCHIVO A CARGO DEL FONDO DE DESARROLL LOCAL DE SAN CRISTOBAL</t>
  </si>
  <si>
    <t>FDLSC-CPS-116-2025</t>
  </si>
  <si>
    <t>FDLSC-CD-074-2025</t>
  </si>
  <si>
    <t>LISETH BERMUDEZ DIAZ</t>
  </si>
  <si>
    <t>PRESTAR LOS SERVICIOS PROFESIONALES PARA LA OPERACION, SEGUIMIENTO Y CUMPLIMIENTO DE LOS PROCESOS Y PROCEDIMIENTOS DEL SERVICIO SOCIAL APOYO ECONOMICO TIPO C, REQUERIDOS PARA EL OPORTUNO Y ADECUADO REGISTRO, CRUCE Y REPORTE DE LOS DATOS EN EL SISTEMA DE INFORMACION Y REGISTRO DE BENEFICIARIOS SIRBE, QUE CONTRIBUYAN A LA GARANTIA DE LOS DERECHOS DE LA POBLACION MAYOR EN EL MARCO DE LA POLITICA PUBLICA SOCIAL PARA EL ENVEJECIMIENTO Y LA VEJEZ EN EL DISTRITO CAPITAL A CARGO DE LA ALCALDIA LOCAL</t>
  </si>
  <si>
    <t>FDLSC-CPS-117-2025</t>
  </si>
  <si>
    <t>FDLSC-CD-073-2025</t>
  </si>
  <si>
    <t>PRESTAR SUS SERVICIOS PROFESIONALES PARA TRAMITAR LAS ETAPAS CONTRACTUALES Y POSCONTRACTUALES, ASI COMO EN LA PROYECCIÓN DE LOS DIFERENTES DOCUMENTOS QUE SE REQUIERAN EN LAS CITADAS ETAPAS QUE ADELANTE EL FONDO DE DESARROLLO LOCAL DE SAN CRISTOBAL.</t>
  </si>
  <si>
    <t>FDLSC-CPS-118-2025</t>
  </si>
  <si>
    <t>FDLSC-CD-075-2025</t>
  </si>
  <si>
    <t>JENNYFER PATIÑO CARRASCO</t>
  </si>
  <si>
    <t>PRESTAR SUS SERVICIOS PROFESIONALES, GESTIONANDO PROCESOS FINANCIEROS DE REVISION Y ANALISIS PARA LOS PAGOS DE LOS CONTRATOS SUSCRITOS POR PARTE DEL FONDO DE DESARROLLO LOCAL DE SAN CRISTOBAL</t>
  </si>
  <si>
    <t>FDLSC-CPS-119-2025</t>
  </si>
  <si>
    <t>PRESTAR LOS SERVICIOS DE MENSAJERIA EN MOTO CON EL FIN DE APOYAR LAS LABORES DE ENTREGA Y RECIBO DE LAS COMUNICACIONES EMITIDAS O RECIBIDAS POR LA ALCALDIA LOCAL DE SAN CRISTOBAL</t>
  </si>
  <si>
    <t>FDLSC-CPS-120-2025</t>
  </si>
  <si>
    <t>FDLSC-CD-076-2025</t>
  </si>
  <si>
    <t>FDLSC-CPS-121-2025</t>
  </si>
  <si>
    <t>PRESTAR SUS SERVICIOS PROFESIONALES ESPECIALIZADOS EN LA FORMULACION, EJECUCION, SEGUIMIENTO Y EVALUACION DE LOS PROYECTOS Y PROGRAMAS DEL PDL PROCURANDO SU MEJORA CONTINUA</t>
  </si>
  <si>
    <t>FDLSC-CD-077-2025</t>
  </si>
  <si>
    <t>PRESTAR SUS SERVICIOS PROFESIONALES PARA TRAMITAR LAS ETAPAS CONTRACTUALES Y POSCONTRACTUALES, ASI COMO EN LA PROYECCION DE LOS DIFERENTES DOCUMENTOS QUE SE REQUIERAN EN LAS CITADAS ETAPAS QUE ADELANTE EL FONDO DE DESARROLLO LOCAL DE SAN CRISTOBAL</t>
  </si>
  <si>
    <t>FDLSC-CPS-123-2025</t>
  </si>
  <si>
    <t>PRESTAR LOS SERVICIOS ESPECIALIZADOS COMO ADMINISTRADOR DE RED EN LO RELACIONADO CON LA PLATAFORMA INFORMATICA Y MEDIOS TECNOLOGICOS DE LA ALCALDIA LOCAL DE SAN CRISTOBAL Y SER EL ENLACE CON LA SECRETARIA DISTRITAL DE GOBIERNO.</t>
  </si>
  <si>
    <t>FDLSC-CPS-124-2025</t>
  </si>
  <si>
    <t>FDLSC-CD-088-2025</t>
  </si>
  <si>
    <t>PRESTAR SUS SERVICIOS DE APOYO A LA GESTION MEDIANTE ACTIVIADES DE APOYO ADMINISTRATIVO, EN EL AREA DE GESTION DE DESARROLLO LOCAL EN SAN CRISTOBAL</t>
  </si>
  <si>
    <t>FDLSC-CPS-125-2025</t>
  </si>
  <si>
    <t>FDLSC-CD-078-2025</t>
  </si>
  <si>
    <t>APOYAR AL ALCADE LOCAL EN EL FORTALECIMIENTO E INCLUSION DE LAS COMUNIDADES NEGRAS, AFROCOLOMBIANAS Y PALENQUERAS EN EL MARCO DE LA POLITICA PUBLICA DISTRITAL AFRODESCENDIENTE Y LOS ESPACIOS DE PARTICIPACION</t>
  </si>
  <si>
    <t>FDLSC-CPS-126-2025</t>
  </si>
  <si>
    <t>FDLSC-CD-079-2025</t>
  </si>
  <si>
    <t>PRESTAR SUS SERVICIOS TECNICOS DE APOYO CONTABLE EN LOS PROCESOS DE CAUSACIÓN, SISTEMATIZACION, REGISTROS DE INFORMACIÓN Y PRESENTACION DE INFORMES, DANDO CUMPLIMIENTO A LAS POLITICAS CONTABLES APLICABLES A LA SECRETARIA DE GOBIERNO Y LOS FONDOS DE DESARROLLO LOCAL.</t>
  </si>
  <si>
    <t>FDLSC-CD-091-2025</t>
  </si>
  <si>
    <t>PRESTAR SUS SERVICIOS PROFESIONALES PARA APOYAR AL ÁREA DE GESTIÓN DEL DESARROLLO LOCAL EN ACTIVIDADES DE CONTRATACIÓN, PARA FORTALECER LAS ETAPAS PRECONTRACTUALES Y CONTRACTUALES DE ACUERDO CON EL PLAN ANUAL DE ADQUISICIONES DE LA ALCALDÍA LOCAL DE SAN CRISTÓBAL.</t>
  </si>
  <si>
    <t>FDLSC-CPS-128-2025</t>
  </si>
  <si>
    <t>FDLSC-CD-080-2025</t>
  </si>
  <si>
    <t>PRESTAR SUS SERVICIOS PROFESIONALES ESPECIALIZADOS PARA APOYAR LAS ACTIVIDADES DE PARTICIPACIÓN, ASÍ COMO LOS PROCESOS COMUNITARIOS EN LA LOCALIDAD.</t>
  </si>
  <si>
    <t>FDLSC-CPS-129-2025</t>
  </si>
  <si>
    <t>FDLSC-CD-081-2025</t>
  </si>
  <si>
    <t>APOYAR AL EQUIPO DE PRENSA Y COMUNICACIONES DE LA ALCALDÍA LOCAL EN LA REALIZACIÓN DE PRODUCTOS Y PIEZAS DIGITALES, IMPRESAS Y PUBLICITARIAS DE GRAN FORMATO Y DE ANIMACIÓN GRÁFICA, ASÍ COMO APOYAR LA PRODUCCIÓN Y MONTAJE DE EVENTOS. APOYAR AL EQUIPO DE PRENSA Y COMUNICACIONES DE LA ALCALDÍA LOCAL EN LA REALIZACIÓN DE PRODUCTOS Y PIEZAS DIGITALES, IMPRESAS Y PUBLICITARIAS DE GRAN FORMATO Y DE ANIMACIÓN GRÁFICA, ASÍ COMO APOYAR LA PRODUCCIÓN Y MONTAJE DE EVENTOS.</t>
  </si>
  <si>
    <t>JHOSEFT ALEJANDRO LESMES ARIAS</t>
  </si>
  <si>
    <t>PRESTAR LOS SERVICIOS DE APOYO TÉCNICO EN LA CUSTODIA Y ADMINISTRACIÓN DE DOCUMENTOS DE ARCHIVO A CARGO DEL FONDO DE DESARROLLO LOCAL DE SAN CRISTOBAL</t>
  </si>
  <si>
    <t>FDLSC-CPS-131-2025</t>
  </si>
  <si>
    <t>PRESTAR LOS SERVICIOS DE MENSAJERÍA EN MOTO CON EL FIN DE APOYAR LAS LABORES DE ENTREGA Y RECIBO DE LAS COMUNICACIONES EMITIDAS O RECIBIDAS POR LA ALCALDÍA LOCAL DE SAN CRISTÓBAL</t>
  </si>
  <si>
    <t>FDLSC-CPS-132-2025</t>
  </si>
  <si>
    <t>PRESTAR SUS SERVICIOS PROFESIONALES PARA APOYAR LA FORMULACIÓN, EVALUACIÓN, EJECUCIÓN Y SEGUIMIENTO DE LAS ACTIVIDADES DE PLANEACIÓN EN TEMAS ADMINISTRATIVOS DEL PROYECTO 2495 "ACTÍVATE SAN CRISTÓBAL: DEPORTE, RECREACIÓN Y BIENESTAR"</t>
  </si>
  <si>
    <t>FDLSC-CPS-133-2025</t>
  </si>
  <si>
    <t>FDLSC-CD-082-2025</t>
  </si>
  <si>
    <t xml:space="preserve">LILIANA  ESPITIA VIVEROS </t>
  </si>
  <si>
    <t>PRESTAR SUS SERVICIOS PROFESIONALES AL FDLSC EN LA FORMULACIÓN,SEGUIMIENTO Y  ACOMPAÑAMIENTO DE LOS PROCESOS E  INSTANCIAS DE PARTICIPACIÓN CIUDADANA DE CONFORMIDAD CON EL MARCO NORMATIVO APLICABLE EN LA MATERIA.</t>
  </si>
  <si>
    <t>FDLSC-CPS-134-2025</t>
  </si>
  <si>
    <t>PRESTAR SUS SERVICIOS PROFESIONALES EN EL DESARROLLO DE LA FORMULACIÓN, EVALUACIÓN, EJECUCIÓN Y SEGUIMIENTO DE LAS ACTIVIDADES DE PLANEACIÓN EN TEMAS ADMINISTRATIVOS DEL PROYECTO 2495 "ACTÍVATE SAN CRISTÓBAL: DEPORTE, RECREACIÓN Y BIENESTAR"</t>
  </si>
  <si>
    <t>FDLSC-CPS-135-2025</t>
  </si>
  <si>
    <t>FDLSC-CD-084-2025</t>
  </si>
  <si>
    <t>FDLSC-CPS-136-2025</t>
  </si>
  <si>
    <t>FDLSC-CPS-137-2025</t>
  </si>
  <si>
    <t>ESTEFANIA  OROZCO SANCHEZ</t>
  </si>
  <si>
    <t>PRESTAR SUS SERVICIOS EN EL ÁREA DE GESTIÓN DE DESARROLLO LOCAL CDI, PARA LA ATENCION, RECEPCION Y TRAMITE DE LOS DOCUMENTOS Y CORRESPONDENCIA EN GENERAL, ATENDIENDO LOS LINEAMIENTOS ESTABLECIDOS POR LA SECRETARIA DISTRITAL DE GOBIERNO</t>
  </si>
  <si>
    <t>FDLSC-CPS-138-2025</t>
  </si>
  <si>
    <t>FDLSC-CD-085-2025.</t>
  </si>
  <si>
    <t>FRANCY LORENA MARTINEZ  CASTRO</t>
  </si>
  <si>
    <t xml:space="preserve">PRESTAR SUS SERVICIOS TECNICOS EN TEMAS DE SEGURIDAD Y CONVIVENCIA AL FDLSC_x000D_
</t>
  </si>
  <si>
    <t>FDLSC-CPS-139-2025</t>
  </si>
  <si>
    <t>FDLSC-CD-086-2025</t>
  </si>
  <si>
    <t xml:space="preserve">DIANA  CAROLINA FORERO JIMENEZ </t>
  </si>
  <si>
    <t>PRESTAR SUS SERVICIOS PROFESIONALES ESPECIALIZADOS APOYANDO LA FORMULACIÓN, EJECUCIÓN Y SEGUIMIENTO DE LOS PROYECTOS Y PROGRAMAS DEL PDL PROCURANDO SU MEJORA CONTINUA</t>
  </si>
  <si>
    <t>FDLSC-CPS-140-2025</t>
  </si>
  <si>
    <t>FDLSC-CD-087-2025</t>
  </si>
  <si>
    <t>FDLSC-CPS-141-2025</t>
  </si>
  <si>
    <t>FDLSC-CPS-142-2025</t>
  </si>
  <si>
    <t>FDLSC-CPS-143-2025</t>
  </si>
  <si>
    <t>APOYAR JURÍDICAMENTE LA EJECUCIÓN DE LAS ACCIONES REQUERIDAS PARA LA DEPURACIÓN DE LAS ACTUACIONES ADMINISTRATIVAS QUE CURSAN EN LA ALCALDÍA LOCAL</t>
  </si>
  <si>
    <t>FDLSC-CPS-144-2025</t>
  </si>
  <si>
    <t>FDLSC-CD-089-2025</t>
  </si>
  <si>
    <t>YENNI LORENA INFANTE GARCIA</t>
  </si>
  <si>
    <t>FDLSC-CPS-145-2025</t>
  </si>
  <si>
    <t>FDLSC-CPS-146-2025</t>
  </si>
  <si>
    <t>FDLSC-CPS-147-2025</t>
  </si>
  <si>
    <t>FDLSC-CPS-148-2025</t>
  </si>
  <si>
    <t>PRESTAR SUS SERVICIOS PROFESIONALES PARA APOYAR FORMULACIÓN, EVALUACIÓN, EJECUCIÓN Y SEGUIMIENTO DE LAS ACTIVIDADES DE PLANEACIÓN EN TEMAS ADMINISTRATIVOS DEL PROYECTO 2495 'ACTÍVATE SAN CRISTÓBAL: DEPORTE, RECREACIÓN Y BIENESTAR'</t>
  </si>
  <si>
    <t>FDLSC-CPS-149-2025</t>
  </si>
  <si>
    <t>FDLSC-CPS-150-2025</t>
  </si>
  <si>
    <t>PRESTAR SERVICIOS DE APOYO TÉCNICO EN EL ÁREA DE GESTIÓN POLICIVA CON LOS DIFERENTES PROCESOS Y ACTUACIONES ADMINISTRATIVAS EXISTENTES, INCLUIDA LA IMPLEMENTACIÓN DE TRAMITES DE VERIFICACIÓN, SOPORTE Y ACOMPAÑAMIENTO.</t>
  </si>
  <si>
    <t>FDLSC-CPS-151-2025</t>
  </si>
  <si>
    <t>FDLSC-CD-090-2025</t>
  </si>
  <si>
    <t>FDLSC-CPS-152-2025</t>
  </si>
  <si>
    <t>JORGE ENRIQUE DIAZ CHINCHILLA(CORDINADOR)</t>
  </si>
  <si>
    <t>MANUEL EXCEHOMO CHAVERRA CORBOBA</t>
  </si>
  <si>
    <t>PRESTAR SUS SERVICIOS PROFESIONALES APOYANDO LA FORMULACIÓN, EJECUCIÓN Y SEGUIMIENTO DE LOS PROYECTOS Y PROGRAMAS DEL PDL PROCURANDO SU MEJORA CONTINUA</t>
  </si>
  <si>
    <t>FDLSC-CPS-153-2025</t>
  </si>
  <si>
    <t>FDLSC-CD-092-2025</t>
  </si>
  <si>
    <t>PRESTAR SUS SERVICIOS PROFESIONALES PARA APOYAR LOS TEMAS RELACIONADOS AL SISTEMA INTEGRADO DE GESTIÓN DE CALIDAD (SIG) DE ACUERDO CON LAS SOLICITUDES DE LA ADMINISTRACIÓN LOCAL</t>
  </si>
  <si>
    <t>FDLSC-CPS-154-2025</t>
  </si>
  <si>
    <t>FDLSC-CD-093-2025</t>
  </si>
  <si>
    <t>PRESTAR LOS SERVICIOS DE APOYO A LA GESTIÓN EN LOS PROCESOS Y PROYECTOS DE DESARROLLO ECONÓMICO DE LA ALCALDÍA LOCAL</t>
  </si>
  <si>
    <t>FDLSC-CPS-155-2025</t>
  </si>
  <si>
    <t>FDLSC-CD-094-2025</t>
  </si>
  <si>
    <t>PRESTAR SUS SERVICIOS TÉCNICOS DE APOYO A LA GESTIÓN EN LOS TEMAS REFERENTES A PARTICIPACIÓN CIUDADANA Y ORGANIZACIÓN COMUNITARIA, CONTRIBUYENDO AL DESARROLLO Y CUMPLIMIENTO DEL PDL</t>
  </si>
  <si>
    <t>FDLSC-CPS-156-2025</t>
  </si>
  <si>
    <t>FDLSC-CD-095-2025</t>
  </si>
  <si>
    <t>APOYAR JURÍDICAMENTE LA EJECUCIÓN DE LAS ACCIONES REQUERIDAS PARA EL TRÁMITE E IMPULSO PROCESAL DE LAS ACTUACIONES CONTRAVENCIONALES Y/O QUERELLAS QUE CURSEN EN LAS INSPECCIONES DE POLICÍA DE LA LOCALIDAD</t>
  </si>
  <si>
    <t>FDLSC-CPS-157-2025</t>
  </si>
  <si>
    <t>FDLSC-CD-096-2025</t>
  </si>
  <si>
    <t>PRESTAR SERVICIOS DE APOYO TÉCNICO AL ÁREA DE GESTIÓN DEL DESARROLLO LOCAL EN ACTIVIDADES DE CONTRATACIÓN, PARA FORTALECER LAS ETAPAS PRECONTRACTUALES Y CONTRACTUALES DE ACUERDO CON EL PLAN ANUAL DE ADQUISICIONES DE LA ALCALDÍA LOCAL DE SAN CRISTÓBAL</t>
  </si>
  <si>
    <t>FDLSC-CPS-158-2025</t>
  </si>
  <si>
    <t>FDLSC-CD-097-2025</t>
  </si>
  <si>
    <t>FDLSC-CPS-159-2025</t>
  </si>
  <si>
    <t>FDLSC-CD-109-2025</t>
  </si>
  <si>
    <t>FDLSC-CPS-160-2025</t>
  </si>
  <si>
    <t>PRESTAR SUS SERVICIOS PROFESIONALES EN EL DESARROLLO DE LA FORMULACIÓN, EVALUACION, EJECUCION Y SEGUIMIENTO DE LAS ACTIVIDADES DE PLANEACION EN TEMAS ADMINISTRATIVOS DEL PROYECTO 2495 ACTIVATE SAN CRISTOBAL DEPORTE, RECREACION Y BIENESTAR</t>
  </si>
  <si>
    <t>FDLSC-CPS-161-2025</t>
  </si>
  <si>
    <t>LUIS ALBERTO SALGADO</t>
  </si>
  <si>
    <t>PRESTAR SUS SERVICIOS TÉCNICOS PARA REALIZAR EL ACOMPAÑAMIENTO ADMINISTRATIVO Y COMUNITARIO DE LAS JUNTAS DE ACCIÓN COMUNAL, INSTANCIAS DE PARTICIPACION, SECTORES POBLACIONALES Y SU INTERLOCUCIÓN CON LA JUNTA ADMINISTRADORA LOCAL DE SAN CRISTÓBAL</t>
  </si>
  <si>
    <t>FDLSC-CPS-162-2025</t>
  </si>
  <si>
    <t>FDLSC-CD-099-2025</t>
  </si>
  <si>
    <t>FDLSC-CPS-163-2025</t>
  </si>
  <si>
    <t>FDLSC-CPS-164-2025</t>
  </si>
  <si>
    <t>APOYAR JURÍDICAMENTE LA EJECUCIÓN DE LAS ACCIONES REQUERIDAS PARA LA DEPURACIÓN DE LAS ACTUACIONES ADMINISTRATIVAS QUE CURSAN EN LA ALCALDÍA LOCAL.</t>
  </si>
  <si>
    <t>FDLSC-CPS-165-2025</t>
  </si>
  <si>
    <t>JUAN DAVID GAVIRIA</t>
  </si>
  <si>
    <t>POYAR LAS INSPECCIONES DE POLICÍA CON EL INGRESO DE INFORMACIÓN, USO Y APROPIACIÓN DE LOS SISTEMAS DE INFORMACIÓN VIGENTES DISPUESTOS PARA LAS ACTUACIONES DE POLICÍA.</t>
  </si>
  <si>
    <t>FDLSC-CPS-166-2025</t>
  </si>
  <si>
    <t>APOYAR LA FORMULACIÓN, EJECUCIÓN, SEGUIMIENTO Y MEJORA CONTINUA DE LAS HERRAMIENTAS QUE CONFORMAN LA GESTIÓN AMBIENTAL INSTITUCIONAL DE LA ALCALDÍA LOCAL DE SAN CRISTÓBAL</t>
  </si>
  <si>
    <t>FDLSC-CPS-167-2025</t>
  </si>
  <si>
    <t>FDLSC-CD-100-2025</t>
  </si>
  <si>
    <t>ARMANDO ALEXANDER MIER MONTEOR</t>
  </si>
  <si>
    <t>PRESTAR SUS SERVICIOS PROFESIONALES REALIZANDO TEMAS DE PLANEACIÓN Y ACTIVIDADES ESTADÍSTICAS DE LOS PROYECTOS DE INVERSIÓN, DATOS ABIERTOS, ASÍ COMO DE IDENTIFICACIÓN, ESPACIALIZACIÒN Y ADQUISICIÓN DE INFORMACIÓN PREDIAL PARA LOS DIFERENTES PROYECTOS DE LA ALCALDÍA LOCAL DE SAN CRISTÓBAL</t>
  </si>
  <si>
    <t>FDLSC-CPS-168-2025</t>
  </si>
  <si>
    <t>FDLSC-CD-101-2025</t>
  </si>
  <si>
    <t>PRESTAR SUS SERVICIOS TÉCNICOS EN EL DESPACHO DEL ALCALDE LOCAL PARA APOYAR EN LOS DISTINTOS PROCESOS A CARGO INCLUYENDO EL TRÁMITE ADMINISTRATIVO, OPERATIVO Y LA REALIZACIÓN DE LOS DESPACHOS COMISORIOS</t>
  </si>
  <si>
    <t>FDLSC-CPS-169-2025</t>
  </si>
  <si>
    <t>FDLSC-CD-102-2025</t>
  </si>
  <si>
    <t>FDLSC-CPS-170-2025</t>
  </si>
  <si>
    <t>EDISON RINCON</t>
  </si>
  <si>
    <t>PRESTAR SUS SERVICIOS DE APOYO ASISTENCIAL COMO GESTOR AL FDLSC</t>
  </si>
  <si>
    <t>FDLSC-CPS-171-2025</t>
  </si>
  <si>
    <t>FDLSC-CD-098-2025</t>
  </si>
  <si>
    <t>NANCY MILENA LÓPEZ MOJICA</t>
  </si>
  <si>
    <t>FDLSC-CPS-172-2025</t>
  </si>
  <si>
    <t>ERIKA MELGAREJO</t>
  </si>
  <si>
    <t>FDLSC-CPS-173-2025</t>
  </si>
  <si>
    <t>FDLSC-CPS-174-2025</t>
  </si>
  <si>
    <t>FDLSC-CPS-175-2025</t>
  </si>
  <si>
    <t>PRESTARSUSSERVICIOSPROFESIONALESPARAAPOYARLOSTEMASRELACIONADOSALSISTEMAINTEGRADODEGESTIÓNDE CALIDAD (SIG) DE ACUERDO CON LAS SOLICITUDES DE LA ADMINISTRACIÓN LOCAL</t>
  </si>
  <si>
    <t>APOYAR AL EQUIPO DE PRENSA Y COMUNICACIONES DE LA ALCALDÍA LOCAL EN LA REALIZACIÓN Y PUBLICACIÓN DE CONTENIDOS DE REDES SOCIALES Y CANALES DE DIVULGACIÓN DIGITAL (SITIO WEB) DE LA ALCALDÍA LOCAL</t>
  </si>
  <si>
    <t>FDLSC-CPS-177-2025</t>
  </si>
  <si>
    <t>FDLSC-CD-103-2025</t>
  </si>
  <si>
    <t>FDLSC-CPS-178-2025</t>
  </si>
  <si>
    <t>PRESTAR LOS SERVICIOS PROFESIONALES PARA LA OPERACIÓN, SEGUIMIENTO Y CUMPLIMIENTO DE LOS PROCESOS Y PROCEDIMIENTOS DEL SERVICIO SOCIAL APOYO ECONÓMICO TIPO C, REQUERIDOS PARA EL OPORTUNO Y ADECUADO REGISTRO, CRUCE Y REPORTE DE LOS DATOS EN EL SISTEMA DE INFORMACIÓN Y REGISTRO DE BENEFICIARIOS SIRBE, QUE CONTRIBUYAN A LA GARANTÍA DE LOS DERECHOS DE LA POBLACIÓN MAYOR EN EL MARCO DE LA POLÍTICA PÚBLICA SOCIAL PARA EL ENVEJECIMIENTO Y LA VEJEZ EN EL DISTRITO CAPITAL A CARGO DE LA ALCALDÍA LOCAL</t>
  </si>
  <si>
    <t>FDLSC-CPS-179-2025</t>
  </si>
  <si>
    <t>FDLSC-CPS-180-2025</t>
  </si>
  <si>
    <t>MARÍA PAULA FANDIÑO</t>
  </si>
  <si>
    <t>FDLSC-CPS-181-2025</t>
  </si>
  <si>
    <t>ROSA MILENA SANCHEZ CABRERA</t>
  </si>
  <si>
    <t>PRESTAR SUS SERVICIOS PROFESIONALES ESPECIALIZADOS PARA APOYAR LAS ACTIVIDADES DE PROMOCIÓN, ACOMPAÑAMIENTO Y ATENCIÓN DE LAS INSTANCIAS DE COORDINACIÓN INTERINSTITUCIONALES Y LAS INSTANCIAS DE PARTICIPACIÓN LOCALES, ASÍ COMO LOS PROCESOS COMUNITARIOS EN LA LOCALIDAD.</t>
  </si>
  <si>
    <t>FDLSC-CD-104-2025</t>
  </si>
  <si>
    <t>DIANA MARITZA RODRÍGUEZ MEDINA</t>
  </si>
  <si>
    <t>FDLSC-CPS-183-2025</t>
  </si>
  <si>
    <t>PRESTAR SUS SERVICIOS DE APOYO TÉCNICO EN TEMAS DE PRENSA Y COMUNICACIONES AL FONDO DE DESARROLLO LOCAL DE SAN CRISTÓBAL, CON OBJETIVO DE REALIZAR LAS GESTIÓN DE APOYO A LA JUNTA ADMINISTRADORA LOCAL</t>
  </si>
  <si>
    <t>FDLSC-CPS-184-2025</t>
  </si>
  <si>
    <t>FDLSC-CD-105-2025</t>
  </si>
  <si>
    <t>PRESTAR SUS SERVICIOS PROFESIONALES PARA LIDERAR Y COORDINAR AL EQUIPO DE AUXILIARES DE TERRITORIO, ASEGURANDO LA CORRECTA EJECUCIÓN DE PROYECTOS, PROGRAMAS AMBIENTALES Y GESTIÓN DEL RIESGO EN VIRTUD DEL PLAN DE DESARROLLO 2025 - 2028 "SAN CRISTÓBAL TERRITORIO DE OPORTUNIDADES, CAMINA SEGURA</t>
  </si>
  <si>
    <t>FDLSC-CPS-185-2025</t>
  </si>
  <si>
    <t>FDLSC-CD-106-2025</t>
  </si>
  <si>
    <t>PRESTAR SUS SERVICIOS PROFESIONALES AL FDLSC EN LA FORMULACION, SEGUIMIENTO Y ACOMPANAMIENTO DE LOS PROCESOS E INSTANCIAS DE PARTICIPACION CIUDADANA DE CONFORMIDAD CON EL MARCO NORMATIVO APLICABLE EN LA MATERIA</t>
  </si>
  <si>
    <t>FDLSC-CPS-186-2025</t>
  </si>
  <si>
    <t>JOSÉ DE JESÚS PRIETO BARRERA</t>
  </si>
  <si>
    <t>FDLSC-CPS-187-2025</t>
  </si>
  <si>
    <t xml:space="preserve">FDLSC-CD-089-2025 </t>
  </si>
  <si>
    <t>YULIET  PATARROYO SABI</t>
  </si>
  <si>
    <t>PRESTAR SUS SERVICIOS PROFESIONALES PARA REALIZAR LA FORMULACIÓN DE PROYECTOS, ATENCIÓN PSICOLÓGICA DE PRIMERA URGENCIA A MUJERES Y A LAS PERSONAS DEL SECTOR LGBTI, ACTIVACIÓN DE RUTAS DE ATENCIÓN, Y ACOMPAÑAMIENTO EN LAS DIVERSAS INSTANCIAS GESTIONADAS.</t>
  </si>
  <si>
    <t>FDLSC-CPS-188-2025</t>
  </si>
  <si>
    <t>FDLSC-CD-107-2025</t>
  </si>
  <si>
    <t>PRESTAR SUS SERVICIOS PROFESIONALES PARA FACILITAR EL ACCESO DE LOS USUARIOS A LOS SERVICIOS QUE PRESTA LA ALCALDÍA LOCAL, PROCURANDO AFIANZAR LA RELACION CON LA CIUDADANIA A TRAVES DE LOS CANALES DE ATENCION ESTABLECIDOS, PROPENDIENDO POR EL MEJORAMIENTO DE LA CALIDAD Y LA EFICIENCIA DE LOS PROCESOS DE GESTIÓN Y DE ATENCIÓN A LA CIUDADANÍA</t>
  </si>
  <si>
    <t>FDLSC-CPS-189-2025</t>
  </si>
  <si>
    <t>FDLSC-CD-108-2025</t>
  </si>
  <si>
    <t xml:space="preserve">PRESTAR LOS SERVICIOS DE APOYO A LA GESTIÓN EN LOS PROCESOS Y PROYECTOS DE DESARROLLO ECONÓMICO DE LA ALCALDÍA LOCAL  </t>
  </si>
  <si>
    <t>FDLSC-CPS-190-2025</t>
  </si>
  <si>
    <t>FDLSC-CPS-191-2025</t>
  </si>
  <si>
    <t>SEBASTIAN  CASTILLO QUITIAN</t>
  </si>
  <si>
    <t>PRESTAR SUS SERVICIOS DE APOYO ASISTENCIAL EN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</si>
  <si>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FDLSC-CPS-192-2025</t>
  </si>
  <si>
    <t>FDLSC-CD-110-2025</t>
  </si>
  <si>
    <t xml:space="preserve">PRESTAR SUS SERVICIOS PROFESIONALES ESPECIALIZADOS  PARA LA GESTIÓN DEL RIESGO ASI COMO ORIENTAR TECNICAMENTE LA GESTION DE LAS ACTIVIDADES EJECUTADAS TERRITORIALMENTE EN CUMPLIMIENTO A LAS METAS ESTABLECIDAS EN EL PLAN DE DESARROLLO LOCAL 2024 2028. </t>
  </si>
  <si>
    <t>FDLSC-CPS-193-2025</t>
  </si>
  <si>
    <t>FDLSC-CD-111-2025</t>
  </si>
  <si>
    <t>FDLSC-CPS-194-2025</t>
  </si>
  <si>
    <t>YURANY ANDREA FRANCO MOLANO</t>
  </si>
  <si>
    <t>FDLSC-CPS-195-2025</t>
  </si>
  <si>
    <t>FDLSC-CPS-196-2025</t>
  </si>
  <si>
    <t>JAIME  JIMENEZ ROJAS</t>
  </si>
  <si>
    <t>FDLSC-CPS-197-2025</t>
  </si>
  <si>
    <t>FDLSC-CPS-198-2025</t>
  </si>
  <si>
    <t>EFREDY  RUIZ RIVAS</t>
  </si>
  <si>
    <t>FDLSC-CPS-199-2025</t>
  </si>
  <si>
    <t>LUIS  ALEJANDRO PASTRAN ALMONACID</t>
  </si>
  <si>
    <t>FDLSC-CPS-200-2025</t>
  </si>
  <si>
    <t>FDLSC-CPS-201-2025</t>
  </si>
  <si>
    <t>DANIELA CAROLINA BAQUIRO BADILLO (CESIÓN)</t>
  </si>
  <si>
    <t>PRESTAR SUS SERVICIOS PROFESIONALES PARA BRINDAR LA ATENCIÓN PSICOLÓGICA Y/O SOCIAL DE PRIMERA URGENCIA A MUJERES Y PERSONAS DEL SECTOR LGBTI, ACTIVACIÓN DE RUTAS DE ATENCIÓN Y ACOMPAÑAMIENTO EN LAS DISTINTAS INSTANCIAS GESTIONADAS.</t>
  </si>
  <si>
    <t>FDLSC-CPS-203-2025</t>
  </si>
  <si>
    <t>ROCIO  SALGADO ESPARZA</t>
  </si>
  <si>
    <t>PRESTAR SUS SERVICIOS PROFESIONALES MEDICO VETERINARIOS EN TEMAS DE PROTECCIÓN Y BIENESTAR ANIMAL.</t>
  </si>
  <si>
    <t>FDLSC-CPS-204-2025</t>
  </si>
  <si>
    <t xml:space="preserve">NATALY  SUAREZ BARRANTES </t>
  </si>
  <si>
    <t>PRESTAR LOS SERVICIOS PROFESIONALES PARA LA OPERACIÓN, SEGUIMIENTO Y CUMPLIMIENTO DE LOS PROCESOS Y PROCEDIMIENTOS DEL SERVICIO SOCIAL APOYO ECONÓMICO TIPO C, REQUERIDOS PARA EL OPORTUNO Y ADECUADO REGISTRO, CRUCE Y REPORTE DE LOS DATOS EN EL SISTEMA DE INFORMACIÓN Y REGISTRO DE BENEFICIARIOS SIRBE, QUE CONTRIBUYAN A LA GARANTÍA DE LOS DERECHOS DE LA POBLACIÓN MAYOR EN EL MARCO DE LA POLÍTICA PÚBLICA SOCIAL PARA EL ENVEJECIMIENTO Y LA VEJEZ EN EL DISTRITO CAPITAL A CARGO DE LA ALCALDÍA LOCAL.</t>
  </si>
  <si>
    <t>FDLSC-CPS-205-2025</t>
  </si>
  <si>
    <t>FDLSC-CPS-206-2025</t>
  </si>
  <si>
    <t>FDLSC-CPS-207-2025</t>
  </si>
  <si>
    <t>PAOLA ANDREA MOYA RODRÍGUEZ</t>
  </si>
  <si>
    <t>FDLSC-CPS-208-2025</t>
  </si>
  <si>
    <t xml:space="preserve"> PRESTAR SERVICIO APOYO ASISTENCIALES EVENTOS REAIZADOS POR LA ALCALDIA LOCAL DE SAN CRISTÓBAL , PARA LOGRAR EL CUMPLIMIENTO DE LAS METAS DEL PLAN DE DESARROLLO  EN TEMAS DE  LOS PROYECTOS CULTURALES</t>
  </si>
  <si>
    <t>FDLSC-CPS-209-2025</t>
  </si>
  <si>
    <t>FDLSC-CD-112-2025</t>
  </si>
  <si>
    <t>FDLSC-CPS-210-2025</t>
  </si>
  <si>
    <t>FDLSC-CPS-211-2025</t>
  </si>
  <si>
    <t>FDLSC-CPS-212-2025</t>
  </si>
  <si>
    <t>ALEXANDRA  PAZ OVIEDO</t>
  </si>
  <si>
    <t>FDLSC-CPS-213-2025</t>
  </si>
  <si>
    <t>INGRITH  YURIET VALBUENA CAINA</t>
  </si>
  <si>
    <t>FDLSC-CPS-214-2025</t>
  </si>
  <si>
    <t>KAREN YARLEIDI BELTRAN HERNANDEZ</t>
  </si>
  <si>
    <t xml:space="preserve"> PRESTAR SUS SERVICIOS PROFESIONALES ESPECIALIZADOS EN EL DESPACHO DEL ALCALDE LOCAL, ACOMPAÑANDO LAS ACTIVIDADES ADMINISTRATIVAS Y FINANCIERAS GENERALES DEL DESPACHO, APLICANDO LA NORMATIVIDAD VIGENTE PARA TODOS LOS PROCESOS Y PROCEDIMIENTOS ESTABLECIDOS. _x000D_
</t>
  </si>
  <si>
    <t>FDLSC-CPS-215-2025</t>
  </si>
  <si>
    <t>FDLSC-CD-113-2025</t>
  </si>
  <si>
    <t>FDLSC-CPS-216-2025</t>
  </si>
  <si>
    <t>APOYAR LA FORMULACIÓN, EJECUCIÓN, SEGUIMIENTO Y MEJORA CONTINUA DE LAS HERRAMIENTAS QUE CONFORMAN LA GESTIÓN AMBIENTAL INSTITUCIONAL DE LA ALCALDÍA LOCAL DE SAN CRISTÓBAL.</t>
  </si>
  <si>
    <t>FDLSC-CPS-217-2025</t>
  </si>
  <si>
    <t>FDLSC-CD-114-2025</t>
  </si>
  <si>
    <t>FDLSC-CPS-218-2025</t>
  </si>
  <si>
    <t>FDLSC-CPS-219-2025</t>
  </si>
  <si>
    <t>FDLSC-CD-115-2025</t>
  </si>
  <si>
    <t>JORGE ARMANDO SOLANO PEÑA (CESIÓN)</t>
  </si>
  <si>
    <t>ESPACIO PUBLICO - LIDER</t>
  </si>
  <si>
    <t>PRESTAR LOS SERVICIOS PROFESIONALES EN LOS TEMAS RELACIONADOS CON EL ÁREA DE SISTEMAS, GESTIÓN DE TICS Y TODO LO ASOCIADO CON EL RECURSO TECNOLÓGICO DE LA ALCALDÍA LOCAL DE SAN CRISTOBAL</t>
  </si>
  <si>
    <t>FDLSC-CPS-220-2025</t>
  </si>
  <si>
    <t>FDLSC-CD-116-2025</t>
  </si>
  <si>
    <t>PRESTAR SUS SERVICIOS PROFESIONALES PARA ADELANTAR EL PROCESO DE COBROS PERSUASIVOS DE LAS MULTAS IMPUESTAS POR LA ALCALDÍA LOCAL DE SAN CRISTÓBAL</t>
  </si>
  <si>
    <t>FDLSC-CPS-221-2025</t>
  </si>
  <si>
    <t>FDLSC-CD-117-2025</t>
  </si>
  <si>
    <t>SUGEY DIAZ TRIANA(CESIÓN)</t>
  </si>
  <si>
    <t>FDLSC-CPS-223-2025</t>
  </si>
  <si>
    <t>JHONATTAN  SALAMANCA TRIANA</t>
  </si>
  <si>
    <t>PRESTAR SUS SERVICIOS ASISTENCIALES PARA EL FONDO DE DESARROLLO LOCAL EN EL PUNTO DE INFORMACIÓN, ATENDIENDO AL CIUDADANO BAJO LOS LINEAMIENTOS DE LA SECRETARIA DISTRITAL DE GOBIERNO.</t>
  </si>
  <si>
    <t>FDLSC-CPS-224-2025</t>
  </si>
  <si>
    <t>FDLSC-CD-118-2025</t>
  </si>
  <si>
    <t>FDLSC-CPS-225-2025</t>
  </si>
  <si>
    <t xml:space="preserve">SANDRA  MILENA RENGIFO </t>
  </si>
  <si>
    <t>PRESTAR  SUS SERVICIOS PROFESIONALES PARA TRAMITAR LAS ETAPAS CONTRACTUALES Y POSCONTRACTUALES, ASI COMO EN LA PROYECCIÓN DE LOS DIFERENTES DOCUMENTOS QUE SE REQUIERAN EN LAS CITADAS ETAPAS QUE ADELANTE EL FONDO DE DESARROLLO LOCAL DE SAN CRISTÓBAL</t>
  </si>
  <si>
    <t>FDLSC-CPS-226-2025</t>
  </si>
  <si>
    <t>FDLSC-CD-119-2025</t>
  </si>
  <si>
    <t>PRESTAR SUS SERVICIOS PROFESIONALES AL FONDO DE DESARROLLO LOCAL DE SAN CRISTOBAL PARA GESTIONAR EL USO INTEGRAL DE LAS PLATAFORMAS TRANSACCIONALES DE COMPRA PÚBLICA E IMPLEMENTACIÓN EFECTIVA DE LAS PRÁCTICAS Y ESTRATEGIAS DE ANÁLISIS DE DATOS Y ABASTECIMIENTO ESTRATÉGICO.</t>
  </si>
  <si>
    <t>FDLSC-CPS-227-2025</t>
  </si>
  <si>
    <t>FDLSC-CD-120-2025</t>
  </si>
  <si>
    <t>ERICA  MILENA  VARGAS  MEDINA</t>
  </si>
  <si>
    <t>PRESTAR SERVICIOS DE APOYO TÉCNICO AL ÁREA DE GESTIÓN DEL DESARROLLO LOCAL EN ACTIVIDADES DE CONTRATACIÓN DE ACUERDO CON EL PLAN ANUAL DE ADQUISICIONES DE LA ALCALDÍA LOCAL DE SAN CRISTÓBAL.</t>
  </si>
  <si>
    <t>FDLSC-CPS-228-2025</t>
  </si>
  <si>
    <t>FDLSC-CD-121-2025</t>
  </si>
  <si>
    <t>CARLOS  ANDRES MONTAÑA BUITRAGO</t>
  </si>
  <si>
    <t xml:space="preserve">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    </t>
  </si>
  <si>
    <t>FDLSC-CPS-229-2025</t>
  </si>
  <si>
    <t>FDLSC-CPS-230-2025</t>
  </si>
  <si>
    <t>FDLSC-CD-122-2025</t>
  </si>
  <si>
    <t>WILLIAM FERNANDO RODRÍGUEZ MARTÍNEZ(CESIÓN)</t>
  </si>
  <si>
    <t>FDLSC-CD-123-2025</t>
  </si>
  <si>
    <t>PRESTAR SUS SERVICIOS PROFESIONALES APOYANDO AL ALCALDE LOCAL EN LOS PLANES Y ESTRATEGIAS DE COMUNICACIÓN Y PUBLICACIÓN DE CONTENIDO EN REDES SOCIALES DE LOS PROYECTOS Y ACTIVIDADES DE LA ALCALDÍA LOCAL</t>
  </si>
  <si>
    <t>FDLSC-CPS-233-2025</t>
  </si>
  <si>
    <t>FDLSC-CD-124-2025</t>
  </si>
  <si>
    <t>JENNIFFER GAITAN</t>
  </si>
  <si>
    <t>PRESTACIÓN DE SERVICIOS ESPECIALIZADOS EN ACTIVIDADES RELACIONADAS CON LA GESTIÓN ADMINISTRATIVA Y LA PREVENCIÓN DEL DAÑO ANTIJURIDICO EN LA ALCALDIA LOCAL DE SAN CRISTOBAL LOCALIDAD</t>
  </si>
  <si>
    <t>FDLSC-CPS-234-2025</t>
  </si>
  <si>
    <t>FDLSC-CD-125-2025</t>
  </si>
  <si>
    <t>FDLSC-CPS-235-2025</t>
  </si>
  <si>
    <t>PRESTAR SUS SERVICIOS PROFESIONALES PARA APOYAR LOS TEMAS RELACIONADOS AL SISTEMA INTEGRADO DE GESTIÓN DE CALIDAD (SIG) DE ACUERDO CON LAS SOLICITUDES DE LA ADMINISTRACIÓN LOCAL.</t>
  </si>
  <si>
    <t>FDLSC-CPS-236-2025</t>
  </si>
  <si>
    <t>FDLSC-CD-126-2025</t>
  </si>
  <si>
    <t>PRESTAR SUS SERVICIOS PROFESIONALES APOYANDO LA FORMULACIÓN, EJECUCIÓN Y SEGUIMIENTO DE LOS PROYECTOS Y PROGRAMAS DEL PDL PROCURANDO SU MEJORA CONTINUA.</t>
  </si>
  <si>
    <t>FDLSC-CPS-237-2025</t>
  </si>
  <si>
    <t>FDLSC-CD-127-2025</t>
  </si>
  <si>
    <t xml:space="preserve">ERWIN CASTILLO TENORIO </t>
  </si>
  <si>
    <t>PRESTAR LOS SERVICIOS TÉCNICOS EN EL ÁREA DE GESTIÓN DEL DESARROLLO LOCAL PARA LA GESTIÓN ADMINISTRATIVA EN LAS ETAPAS DE EJECUCIÓN Y TRÁMITE DE PAGOS DE DESPACHO; ASÍ COMO FORTALECER Y GESTIONAR LOS PROCESOS Y HERRAMIENTAS DE GESTIÓN PÚBLICA LOCAL DE ACUERDO A LOS</t>
  </si>
  <si>
    <t>FDLSC-CPS-238-2025</t>
  </si>
  <si>
    <t>ALEXIS SIERRA</t>
  </si>
  <si>
    <t>PRESTAR SUS SERVICIOS PROFESIONALES APOYANDO LA FORMULACIÓN, EJECUCIÓN Y SEGUIMIENTO DE LOS PROYECTOS Y PROGRAMAS DEL PDL PROCURANDO SU MEJORA CONTINUA DE ACUERDO CON LO CONTEMPLADO EN EL(LOS) PROYECTO(S) 2633 --- SAN CRISTÓBAL: UN TERRITORIO DE OPORTUNIDADES PARA LA GESTIÓN DE CONFLICTOS Y LA CONVIVENCIA</t>
  </si>
  <si>
    <t>FDLSC-CPS-239-2025</t>
  </si>
  <si>
    <t>FDLSC-CD-128-2025</t>
  </si>
  <si>
    <t>PRESTAR SUS SERVICIOS PROFESIONALES EN LO CONCERNIENTE A LAS ACTIVIDADES ADMINISTRATIVAS Y DE CAMPO EN LOS PROCESOS DE, AGRICULTURA URBANA Y PERIURBANA, ASI COMO EN LAS ACCIONES DE JARDINERIA CONVENCIONAL Y NO CONVENCIONAL Y LOS PROCESOS DE FORMULACION DE PROYECTOS DE INVERSION DE LA ALCALDÍA LOCAL DE SAN CRISTÓBAL</t>
  </si>
  <si>
    <t>FDLSC-CPS-240-2025</t>
  </si>
  <si>
    <t>FDLSC-CD-129-2025</t>
  </si>
  <si>
    <t>PRESTAR SUS SERVICIOS TÉCNICOS EN EL ÁREA GESTIÓN DEL DESARROLLO LOCAL EN LOS PROYECTOS DE INFRAESTRUCTURA Y OBRAS CIVILES EN MARCO DEL PLAN DE DESARROLLO LOCAL</t>
  </si>
  <si>
    <t>FDLSC-CPS-241-2025</t>
  </si>
  <si>
    <t>FDLSC-CD-130-2025</t>
  </si>
  <si>
    <t>PRESTAR SUS SERVICIOS TÉCNICOS DE APOYO Y ASISTENCIA ADMINISTRATIVA AL ÁREA DE GESTIÓN DEL DESARROLLO LOCAL DE LA ALCALDÍA LOCAL DE SAN CRISTÓBAL EN TEMAS DE PLANEACIÓN</t>
  </si>
  <si>
    <t>FDLSC-CPS-242-2025</t>
  </si>
  <si>
    <t>FDLSC-CD-131-2025</t>
  </si>
  <si>
    <t>FDLSC-CPS-243-2025</t>
  </si>
  <si>
    <t>FDLSC-CPS-244-2025</t>
  </si>
  <si>
    <t>FDLSC-CPS-245-2025</t>
  </si>
  <si>
    <t xml:space="preserve">OLGA LOPEZ </t>
  </si>
  <si>
    <t>FDLSC-CPS-246-2025</t>
  </si>
  <si>
    <t>FDLSC-CPS-247-2025</t>
  </si>
  <si>
    <t>SNEIDER ANDRÉS ALZATE CAMACHO</t>
  </si>
  <si>
    <t>FDLSC-CPS-248-2025</t>
  </si>
  <si>
    <t>JONATTAN QUINTERO</t>
  </si>
  <si>
    <t>FDLSC-CPS-249-2025</t>
  </si>
  <si>
    <t>LIGIA BALLESTEROS</t>
  </si>
  <si>
    <t>FDLSC-CPS-250-2025</t>
  </si>
  <si>
    <t>RAUL VELASCO</t>
  </si>
  <si>
    <t>FDLSC-CPS-251-2025</t>
  </si>
  <si>
    <t>FDLSC-CPS-252-2025</t>
  </si>
  <si>
    <t>FDLSC-CPS-253-2025</t>
  </si>
  <si>
    <t>FDLSC-CPS-254-2025</t>
  </si>
  <si>
    <t>FDLSC-CPS-255-2025</t>
  </si>
  <si>
    <t>PRESTAR SUS SERVICIOS TÉCNICOS APOYANDO LA FORMULACIÓN, EJECUCIÓN Y SEGUIMIENTO DE LOS PROYECTOS Y PROGRAMAS DEL PDL PROCURANDO SU MEJORA CONTINUA</t>
  </si>
  <si>
    <t>FDLSC-CPS-256-2025</t>
  </si>
  <si>
    <t>FDLSC-CD-132-2025</t>
  </si>
  <si>
    <t>PRESTAR SUS SERVICIOS ASISTENCIALES PARA EL FONDO DE DESARROLLO LOCAL EN EL PUNTO DE INFORMACIÓN, ATENDIENDO AL CIUDADANO BAJO LOS LINEAMIENTOS DE LA SECRETARIA DISTRITAL DE GOBIERNO</t>
  </si>
  <si>
    <t>FDLSC-CPS-258-2025</t>
  </si>
  <si>
    <t>FDLSC-CPS-259-2025</t>
  </si>
  <si>
    <t>JEIMMY JOHANNA ABELLA</t>
  </si>
  <si>
    <t>FDLSC-CPS-260-2025</t>
  </si>
  <si>
    <t>PRESTAR SUS SERVICIOS PROFESIONALES ESPECIALIZADOS AL FDLSC PARA APOYAR LA GESTIÓN ORGANIZACIONAL Y MISIONAL DE LOS ASUNTOS RELACIONADOS CON EDUCACIÓN - DOTACIONES SOCIALES, DEPORTES, CULTURA Y PRODUCTIVIDAD DEL PDL SAN CRISTÓBAL TERRITORIO DE OPORTUNIDADES, CAMINA SEGURA 2025-2028, DE CONFORMIDAD CON EL MARCO NORMATIVO APLICABLE EN LA MATERIA</t>
  </si>
  <si>
    <t>FDLSC-CPS-261-2025</t>
  </si>
  <si>
    <t>FDLSC-CD-133-2025</t>
  </si>
  <si>
    <t>WILSON YANGUMA</t>
  </si>
  <si>
    <t>APOYAR TÉCNICAMENTE LAS DISTINTAS ETAPAS DE LOS PROCESOS DE COMPETENCIA DE LA ALCALDÍA LOCAL PARA LA DEPURACIÓN DE ACTUACIONES ADMINISTRATIVAS</t>
  </si>
  <si>
    <t>FDLSC-CPS-262-2025</t>
  </si>
  <si>
    <t>FDLSC-CD-134-2025</t>
  </si>
  <si>
    <t>MIGUEL CORDOBA</t>
  </si>
  <si>
    <t>FDLSC-CPS-263-2025</t>
  </si>
  <si>
    <t>PRESTAR LOS SERVICIOS PROFESIONALES PARA APOYAR JURÍDICAMENTE EL ANALISIS, TRÁMITE Y RESPUESTA A LOS DERECHOS DE PETICIÓN, ENTES DE CONTROL Y ACCIONES CONSTITUCIONALES QUE SON ALLEGADAS A LA ALCALDÍA LOCAL</t>
  </si>
  <si>
    <t>FDLSC-CPS-264-2025</t>
  </si>
  <si>
    <t>FDLSC-CD-135-2025</t>
  </si>
  <si>
    <t>FDLSC-CPS-265-2025</t>
  </si>
  <si>
    <t>FDLSC-CPS-266-2025</t>
  </si>
  <si>
    <t>FDLSC-CD-142-2025</t>
  </si>
  <si>
    <t>PRESTAR SUS SERVICIOS TÉCNICOS PARA APOYAR LOS TEMAS ADMINISTRATIVOS EN LAS ETAPAS CONTRACTUALES Y POSTCONTRACTUALES QUE SEAN ASIGNADOS POR EL APOYO A SUPERVISIÓN EN EL MARCO DEL PDL SAN CRISTÓBAL TERRITORIO DE OPORTUNIDADES, CAMINA SEGURA 2025-2028</t>
  </si>
  <si>
    <t>FDLSC-CPS-267-2025</t>
  </si>
  <si>
    <t>FDLSC-CD-136-2025</t>
  </si>
  <si>
    <t>PRESTAR LOS SERVICIOS TÉCNICOS PARA LA OPERACIÓN, SEGUIMIENTO Y CUMPLIMIENTO DE LOS PROCESOS Y PROCEDIMIENTOS DEL SERVICIO APOYOS ECONÓMICOS TIPO C, REQUERIDOS PARA EL OPORTUNO Y ADECUADO REGISTRO CRUCE Y REPORTE DE LOS DATOS EN EL SISTEMA DE INFORMACIÓN Y REGISTRO DE BENEFICIARIOS SIRBE, QUE CONTRIBUYAN A LA GARANTÍA DE LOS DERECHOS DE LA POBLACIÓN MAYOR EN EL MARCO DE LA POLÍTICA PÚBLICA SOCIAL PARA EL ENVEJECIMIENTO Y LA VEJEZ EN EL DISTRITO CAPITAL A CARGO DE LA ALCALDÍA LOCAL</t>
  </si>
  <si>
    <t>FDLSC-CPS-268-2025</t>
  </si>
  <si>
    <t>FDLSC-CD-137-2025</t>
  </si>
  <si>
    <t>FDLSC-CPS-269-2025</t>
  </si>
  <si>
    <t>PRESTAR LOS SERVICIOS PROFESIONALES PARA LA OPERACIÓN, PRESTACIÓN, SEGUIMIENTO Y CUMPLIMIENTO DE LOS PROCEDIMIENTOS ADMINISTRATIVOS, OPERATIVOS Y PROGRAMÁTICOS DEL SERVICIO SOCIAL APOYO ECONÓMICO TIPO C, QUE CONTRIBUYAN A LA GARANTÍA DE LOS DERECHOS DE LA POBLACIÓN MAYOR EN EL MARCO DE LA POLÍTICA PÚBLICA SOCIAL PARA EL ENVEJECIMIENTO Y LA VEJEZ EN EL DISTRITO CAPITAL A CARGO DE LA ALCALDÍA LOCAL.</t>
  </si>
  <si>
    <t>FDLSC-CPS-270-2025</t>
  </si>
  <si>
    <t>FDLSC-CD-138-2025</t>
  </si>
  <si>
    <t>PRESTACIÓN DE SERVICIOS PROFESIONALES ESPECIALIZADOS PARA APOYAR LA IMPLEMENTACIÓN, EJECUCIÓN Y SEGUIMIENTO DE LOS PROYECTOS Y PROGRAMAS QUE CONTRIBUYAN AL CUMPLIMIENTO DE LAS METAS DEL PDL.</t>
  </si>
  <si>
    <t>FDLSC-CPS-271-2025</t>
  </si>
  <si>
    <t>FDLSC-CD-139-2025</t>
  </si>
  <si>
    <t>FDLSC-CPS-272-2025</t>
  </si>
  <si>
    <t>FDLSC-CPS-273-2025</t>
  </si>
  <si>
    <t>WILLIAN PORRAS ORTEGA</t>
  </si>
  <si>
    <t>FDLSC-CPS-274-2025</t>
  </si>
  <si>
    <t>PRESTAR SUS SERVICIOS COMO ENTRENADOR (A) EN LAS DISCIPLINAS ASIGNADAS EN EL MARCO DEL DESARROLLO DEL PROYECTO 2495 "ACTÍVATE SAN CRISTÓBAL: DEPORTE, RECREACIÓN Y BIENESTAR"</t>
  </si>
  <si>
    <t>FDLSC-CPS-275-2025</t>
  </si>
  <si>
    <t>FDLSC-CD-140-2025</t>
  </si>
  <si>
    <t>PRESTAR LOS SERVICIOS PROFESIONALES PARA LA OPERACIÓN, PRESTACIÓN, SEGUIMIENTO Y CUMPLIMIENTO DE LOS PROCEDIMIENTOS ADMINISTRATIVOS, OPERATIVOS Y PROGRAMÁTICOS DEL SERVICIO SOCIAL APOYO ECONÓMICO TIPO C, QUE CONTRIBUYAN A LA GARANTÍA DE LOS DERECHOS DE LA POBLACIÓN MAYOR EN EL MARCO DE LA POLÍTICA PÚBLICA SOCIAL PARA EL ENVEJECIMIENTO Y LA VEJEZ EN EL DISTRITO CAPITAL A CARGO DE LA ALCALDÍA LOCAL</t>
  </si>
  <si>
    <t>FDLSC-CPS-276-2025</t>
  </si>
  <si>
    <t>PRESTAR SUS SERVICIOS ASISTENCIALES EN LA GESTIÓN Y ACOMPAÑAMIENTO DE LOS PROCESOS E INSTANCIAS DE PARTICIPACIÓN CIUDADANA DE CONFORMIDAD CON EL MARCO NORMATIVO APLICABLE EN LA MATERIA.</t>
  </si>
  <si>
    <t>FDLSC-CPS-277-2025</t>
  </si>
  <si>
    <t>FDLSC-CD-141-2025</t>
  </si>
  <si>
    <t>PRESTAR SUS SERVICIOS TÉCNICOS PARA EL APOYO A LOS PROCESOS DE PROTECCIÓN Y BIENESTAR ANIMAL EN MATERIA ADMINISTRATIVA</t>
  </si>
  <si>
    <t>FDLSC-CPS-278-2025</t>
  </si>
  <si>
    <t>FDLSC-CD-143-2025</t>
  </si>
  <si>
    <t>FDLSC-CPS-279-2025</t>
  </si>
  <si>
    <t>FDLSC-CPS-280-2025</t>
  </si>
  <si>
    <t>FDLSC-CPS-281-2025</t>
  </si>
  <si>
    <t>FDLSC-CPS-282-2025</t>
  </si>
  <si>
    <t>PRESTAR SUS SERVICIOS PROFESIONALES EN LA ALCALDÍA LOCAL DE SAN CRISTÓBAL PARA REALIZAR LA FORMULACIÓN, PRESENTACIÓN, EVALUACIÓN, SEGUIMIENTO Y APOYO A LA SUPERVISIÓN DE LOS PROCESOS CONTRACTUALES EN TEMAS DE RECREACIÓN, DEPORTES Y ACTIVIDAD FÍSICA, ASÍ COMO LOS DEMÁS QUE LE SEAN ASIGNADOS.</t>
  </si>
  <si>
    <t>FDLSC-CPS-283-2025</t>
  </si>
  <si>
    <t>FDLSC-CD-144-2025</t>
  </si>
  <si>
    <t>PRESTAR SERVICIOS PROFESIONALES ESPECIALIZADOS PARA REALIZAR LAS ACTIVIDADES DE ARTICULAR, ORIENTAR, IDENTIFICAR Y GESTIONAR ESTRATEGIAS Y ACCIONES RELACIONADAS CON LA BÚSQUEDA DE COOPERACIÓN INTERNACIONAL, PARA LA TRANSFERENCIA DE CONOCIMIENTO TÉCNICO Y/O FINANCIERO, PROVENIENTE DE ORGANISMOS INTERNACIONALES, NACIONALES Y DISTRITALES EN EL MARCO DE LOS PLANES, PROGRAMAS Y PROYECTOS DE LA ALCALDÍA LOCAL DE SAN CRISTÓBAL</t>
  </si>
  <si>
    <t>FDLSC-CPS-284-2025</t>
  </si>
  <si>
    <t>FDLSC-CD-145-2025</t>
  </si>
  <si>
    <t>SANDRA MONICA BERNAL BARRERA</t>
  </si>
  <si>
    <t>FDLSC-CPS-285-2025</t>
  </si>
  <si>
    <t>FDLSC-CD-146-2025</t>
  </si>
  <si>
    <t>APOYAR LAS INSPECCIONES DE POLICÍA CON EL INGRESO DE INFORMACIÓN, USO Y APROPIACIÓN DE LOS SISTEMAS DE INFORMACIÓN VIGENTES DISPUESTOS PARA LAS ACTUACIONES DE POLICÍA.</t>
  </si>
  <si>
    <t>FDLSC-CPS-286-2025</t>
  </si>
  <si>
    <t>CINDY JULIETH PARRADO LEON</t>
  </si>
  <si>
    <t>FDLSC-CPS-287-2025</t>
  </si>
  <si>
    <t>FDLSC-CD-147-2025</t>
  </si>
  <si>
    <t>PRESTAR SUS SERVICIOS PROFESIONALES PARA APOYAR AL ALCALDE LOCAL EN EL FORTALECIMIENTO E INCLUSIÓN DE DEL ENFOQUE DIFERENCIAL EN EL MARCO DE LA POLÍTICA PÚBLICA</t>
  </si>
  <si>
    <t>FDLSC-CPS-288-2025</t>
  </si>
  <si>
    <t>FDLSC-CD-148-2025</t>
  </si>
  <si>
    <t>PRESTAR LOS SERVICIOS PROFESIONALES COMO ADMINISTRADOR DE RED BRINDANDO ASISTENCIA Y SOPORTE TÉCNICO DE LA INFRAESTRUCTURA TECNOLÓGICA (SOFTWARE Y HARDWARE DE LOS EQUIPOS TECNOLÓGICOS QUE MANEJA LA ENTIDAD), ASÍ COMO A LOS USUARIOS QUE DESARROLLEN SUS ACTIVIDADES EN TODAS LAS ÁREAS DE LA ALCALDÍA LOCAL Y JUNTA ADMINISTRATIVA LOCAL.</t>
  </si>
  <si>
    <t>FDLSC-CPS-289-2025</t>
  </si>
  <si>
    <t>FDLSC-CD-149-2025</t>
  </si>
  <si>
    <t>PRESTAR SUS SERVICIOS PROFESIONALES PARA EL DISEÑO, IMPLEMENTACIÓN Y SEGUIMIENTO DE ESTRATEGIAS SOCIALES Y DE COMUNICACIÓN RELACIONADAS CON LOS PROYECTOS Y PROGRAMAS DEL PLAN DE DESARROLLO LOCAL (PDL) DE LA LOCALIDAD DE SAN CRISTÓBAL, Y GARANTIZAR LA MEJORA CONTINUA, DE LOS PROCESOS DE INFRAESTRUCTURA.</t>
  </si>
  <si>
    <t>FDLSC-CPS-290-2025</t>
  </si>
  <si>
    <t>FDLSC-CD-150-2025</t>
  </si>
  <si>
    <t>PRESTAR SUS SERVICIOS DE APOYO ASISTENCIAL EN EL CUMPLIMIENTO DE ACUERDOS CIUDADANOS REALIZADOS EN EL MARCO DEL PROYECTO 2601 PACTOS POR ESPACIOS SOSTENIBLES EN SAN CRISTÓBAL.</t>
  </si>
  <si>
    <t>FDLSC-CPS-291-2025</t>
  </si>
  <si>
    <t>FDLSC-CD-151-2025</t>
  </si>
  <si>
    <t>MARTHA LUCIA UMAÑA DUIMAMA</t>
  </si>
  <si>
    <t>PRESTAR SUS SERVICIOS PROFESIONALES ESPECIALIZADOS EN EL FDLSC PARA REALIZAR LA FORMULACIÓN, SEGUIMIENTO Y APOYO A LA SUPERVISIÓN DE LOS PROCESOS CONTRACTUALES DERIVADOS DE LOS PROYECTOS DE CULTURA QUE LE SEAN ASIGNADOS EN EL MARCO DEL PLAN DE DESARROLLO LOCAL 2025-2028</t>
  </si>
  <si>
    <t>FDLSC-CPS-292-2025</t>
  </si>
  <si>
    <t>FDLSC-CD-152-2025</t>
  </si>
  <si>
    <t>PRESTAR SUS SERVICIOS PROFESIONALES PARA APOYAR EN LA FORMULACIÓN Y ACOMPAÑAMIENTO DE LOS ACUERDOS QUE PROMUEVAN LA FORMALIDAD, EL ACCESO PARA EL APROVECHAMIENTO DEL ESPACIO PÚBLICO</t>
  </si>
  <si>
    <t>FDLSC-CPS-293-2025</t>
  </si>
  <si>
    <t>FDLSC-CD-153-2025</t>
  </si>
  <si>
    <t>ANDRÉS DAVID RODRÍGUEZ ARENAS</t>
  </si>
  <si>
    <t>PRESTAR SUS SERVICIOS DE APOYO LÓGISTICO, ASISTENCIAL Y DE SEGUIMIENTO PARA VERIFICAR EL CUMPLIMIENTO DE LA ESTRATEGIA INTEGRAL DE PARQUES SOBRE EL USO ADECUADO Y LA APROPIACIÓN DEL ESPACIO PÚBLICO, LA PROMOCIÓN DE ACTIVIDADES CONTINUAS PARA TODA LA COMUNIDAD Y LA CONSECUCIÓN DE ALIANZAS PARA EL CUMPLIMIENTO DE ACTIVIDADES</t>
  </si>
  <si>
    <t>FDLSC-CPS-294-2025</t>
  </si>
  <si>
    <t>FDLSC-CD-154-2025</t>
  </si>
  <si>
    <t>FDLSC-CPS-295-2025</t>
  </si>
  <si>
    <t>PRESTAR SUS SERVICIOS TÉCNICOS PARA EL MANTENIMIENTO LOCATIVO, DE JARDINERÍA, FONTANERÍA, PLOMERÍA, PINTURA Y ELECTRICIDAD. PARA LA ALCALDÍA LOCAL DE SAN CRISTÓBAL Y LAS SEDES QUE SE ENCUENTRAN A SU CARGO</t>
  </si>
  <si>
    <t>FDLSC-CPS-296-2025</t>
  </si>
  <si>
    <t>FDLSC-CD-155-2025</t>
  </si>
  <si>
    <t>PRESTAR SUS SERVICIOS TÉCNICOS PARA EL MANTENIMIENTO LOCATIVO, DE JARDINERÍA, FONTANERÍA, PLOMERÍA, PINTURA Y ELECTRICIDAD. PARA LA ALCALDÍA LOCAL DE SAN CRISTÓBAL Y LAS SEDES QUE SE ENCUENTRAN A SU CARGO.</t>
  </si>
  <si>
    <t>FDLSC-CPS-297-2025</t>
  </si>
  <si>
    <t>JAIME HUMBERTO GARZÓN PARRA</t>
  </si>
  <si>
    <t>FDLSC-CPS-298-2025</t>
  </si>
  <si>
    <t>FDLSC-CPS-299-2025</t>
  </si>
  <si>
    <t>PRESTAR SUS SERVICIOS DE APOYO LÓGISTICO, ASISTENCIAL Y DE SEGUIMIENTO PARA VERIFICAR EL CUMPLIMIENTO DE LA ESTRATEGIA INTEGRAL DE PARQUES SOBRE EL USO ADECUADO Y LA APROPIACIÓN DEL ESPACIO PÚBLICO, LA PROMOCIÓN DE ACTIVIDADES CONTINUAS PARA TODA LA COMUNIDAD Y LA CONSECUCIÓN DE ALIANZAS PARA EL CUMPLIMIENTO DE ACTIVIDADES.</t>
  </si>
  <si>
    <t>FDLSC-CPS-300-2025</t>
  </si>
  <si>
    <t>FDLSC-CPS-301-2025</t>
  </si>
  <si>
    <t>FDLSC-CPS-302-2025</t>
  </si>
  <si>
    <t>CAMILA ANDREA RODRÍGUEZ PARRA</t>
  </si>
  <si>
    <t>FDLSC-CPS-303-2025</t>
  </si>
  <si>
    <t>FDLSC-CPS-304-2025</t>
  </si>
  <si>
    <t>PRESTAR SERVICIOS PROFESIONALES ESPECIALIZADOS PARA APOYAR EN LA ESTRUCTURACION FORMULACIÓN, PRESENTACIÓN, EVALUACIÓN Y SEGUIMIENTO DE LOS PROYECTOS DE INVERSIÓN DE LA ALCALDIA LOCAL DE SAN CRISTOBAL</t>
  </si>
  <si>
    <t>FDLSC-CPS-305-2025</t>
  </si>
  <si>
    <t>FDLSC-CD-156-2025</t>
  </si>
  <si>
    <t>FDLSC-CPS-306-2025</t>
  </si>
  <si>
    <t>FDLSC-CPS-307-2025</t>
  </si>
  <si>
    <t>FDLSC-CPS-308-2025</t>
  </si>
  <si>
    <t>MICHAEL RODRIGUEZ</t>
  </si>
  <si>
    <t>FDLSC-CPS-309-2025</t>
  </si>
  <si>
    <t>FDLSC-CPS-310-2025</t>
  </si>
  <si>
    <t>FDLSC-CPS-311-2025</t>
  </si>
  <si>
    <t>FDLSC-CPS-312-2025</t>
  </si>
  <si>
    <t>FDLSC-CPS-313-2025</t>
  </si>
  <si>
    <t>FDLSC-CPS-314-2025</t>
  </si>
  <si>
    <t>FDLSC-CPS-315-2025</t>
  </si>
  <si>
    <t>FDLSC-CPS-316-2025</t>
  </si>
  <si>
    <t>FDLSC-CPS-317-2025</t>
  </si>
  <si>
    <t>FDLSC-CPS-318-2025</t>
  </si>
  <si>
    <t>FDLSC-CPS-319-2025</t>
  </si>
  <si>
    <t>PRESTAR SUS SERVICIOS PROFESIONALES PARA APOYAR LA GESTIÓN JURÍDICA DE LA CASA DEL CONSUMIDOR EN EL MARCO DEL CONVENIO 1258 DE 2016.</t>
  </si>
  <si>
    <t>FDLSC-CPS-320-2025</t>
  </si>
  <si>
    <t>FDLSC-CD-157-2025</t>
  </si>
  <si>
    <t>ORLANDO AVENDAÑO RAMIREZ</t>
  </si>
  <si>
    <t>MELQUISEDEC BERNAL PEÑA</t>
  </si>
  <si>
    <t>PRESTAR SUS SERVICIOS PARA APOYAR LA CONDUCCIÓN, MANTENIMIENTO Y VERIFICACIÓN DEL FUNCIONAMIENTO DE LOS VEHÍCULOS LIVIANOS Y/O PESADOS DE ACUERDO CON LO CONTEMPLADO EN EL(LOS) PROYECTO(S) 2667 --- GOBIERNO DE LO COTIDIANO</t>
  </si>
  <si>
    <t>FDLSC-CPS-321-2025</t>
  </si>
  <si>
    <t>GUILLERMO DUEÑAS DUARTE(CONDUCTOR)</t>
  </si>
  <si>
    <t>PRESTAR SUS SERVICIOS TECNICOS PARA APOYAR LA GESTION DEL RIESGO DE ACUERDO AL PLAN DE DESARROLLO LOCAL SAN CRISTOBAL TERRITORIO DE OPORTUNIDADES, CAMINA SEGURA 2025 - 2028. DE ACUERDO CON LO CONTEMPLADO EN EL(LOS) PROYECTO(S) 2273 --- SAN CRISTÓBAL RESILIENTE, FORTALECIENDO CAPACIDADES LOCALES</t>
  </si>
  <si>
    <t>FDLSC-CPS-322-2025</t>
  </si>
  <si>
    <t>FDLSC-CD-158-2025</t>
  </si>
  <si>
    <t>PRESTAR SUS SERVICIOS PROFESIONALES APOYANDO LA FORMULACION, EJECUCION Y SEGUIMIENTO DE LOS PROYECTOS Y PROGRAMAS DEL PDL PROCURANDO SU MEJORA CONTINUA</t>
  </si>
  <si>
    <t>FDLSC-CPS-323-2025</t>
  </si>
  <si>
    <t>FDLSC-CD-159-2025</t>
  </si>
  <si>
    <t>FABIAN OSWALDO HERERA REYES</t>
  </si>
  <si>
    <t>PRESTAR LOS SERVICIOS PROFESIONALES PARA LA OPERACIÓN, PRESTACION, SEGUIMIENTO Y CUMPLIMIENTO DE LOS PROCEDIMIENTOS ADMINISTRATIVOS, OPERATIVOS Y PROGRAMATICOS DEL SERVICIO SOCIAL APOYO ECONÓMICO TIPO C, QUE CONTRIBUYAN A LA GARANTÍA DE LOS DERECHOS DE LA POBLACIÓN MAYOR EN EL MARCO DE LA POLÍTICA PUBLICA SOCIAL PARA EL ENVEJECIMIENTO Y LA VEJEZ EN EL DISTRITO CAPITAL A CARGO DE LA ALCALDIA LOCAL</t>
  </si>
  <si>
    <t>FDLSC-CPS-324-2025</t>
  </si>
  <si>
    <t>PRESTAR LOS SERVICIOS PROFESIONALES PARA LA OPERACION, PRESTACION, SEGUIMIENTO Y CUMPLIMIENTO DE LOS PROCEDIMIENTOS ADMINISTRATIVOS, OPERATIVOS Y PROGRAMÁTICOS DEL SERVICIO SOCIAL APOYO ECONÓMICO TIPO C, QUE CONTRIBUYAN A LA GARANTIA DE LOS DERECHOS DE LA POBLACIÓN MAYOR EN EL MARCO DE LA POLITICA PUBLICA SOCIAL PARA EL ENVEJECIMIENTO Y LA VEJEZ EN EL DISTRITO CAPITAL A CARGO DE LA ALCALDIA LOCAL</t>
  </si>
  <si>
    <t>FDLSC-CPS-325-2025</t>
  </si>
  <si>
    <t>JUAN CARLOS LAMPREA</t>
  </si>
  <si>
    <t>PRESTAR LOS SERVICIOS PROFESIONALES PARA LA OPERACION, PRESTACION, SEGUIMIENTO Y CUMPLIMIENTO DE LOS PROCEDIMIENTOS ADMINISTRATIVOS, OPERATIVOS Y PROGRAMATICOS DEL SERVICIO SOCIAL APOYO ECONÓMICO TIPO C, QUE CONTRIBUYAN A LA GARANTIA DE LOS DERECHOS DE LA POBLACION MAYOR EN EL MARCO DE LA POLÍTICA PUBLICA SOCIAL PARA EL ENVEJECIMIENTO Y LA VEJEZ EN EL DISTRITO CAPITAL A CARGO DE LA ALCALDIA LOCAL</t>
  </si>
  <si>
    <t>FDLSC-CPS-326-2025</t>
  </si>
  <si>
    <t>APOYAR ADMINISTRATIVA Y ASISTENCIALMENTE A LAS INSPECCIONES DE POLICÍA DE LA LOCALIDAD</t>
  </si>
  <si>
    <t>FDLSC-CPS-327-2025</t>
  </si>
  <si>
    <t>FDLSC-CD-160-2025</t>
  </si>
  <si>
    <t>APOYAR ADMINISTRATIVA Y ASISTENCIALMENTE A LAS INSPECCIONES DE POLICIA DE LA LOCALIDAD</t>
  </si>
  <si>
    <t>FDLSC-CPS-328-2025</t>
  </si>
  <si>
    <t>FDLSC-CPS-329-2025</t>
  </si>
  <si>
    <t>FDLSC-CPS-330-2025</t>
  </si>
  <si>
    <t>PRESTAR SUS SERVICIOS PROFESIONALES AL AREA DE GESTION DEL DESARROLLO LOCAL DE LA ALCALDÍA LOCAL DE SAN CRISTOBAL EN TEMAS DE PLANEACION</t>
  </si>
  <si>
    <t>FDLSC-CPS-331-2025</t>
  </si>
  <si>
    <t>FDLSC-CD-161-2025</t>
  </si>
  <si>
    <t>PRESTAR SU SERVICIOS TÉCNICOS PARA EL APOYO A LOS PROCESOS DE SALUD DEL FONDO DE DESARROLLO LOCAL DE SAN CRISTOBAL EN MATERIA ADMINISTRATIVA Y APOYOS COMUNICATIVOS QUE SE REQUIERAN PARA LA POBLACIÓN CON DISCAPACIDAD AUDITIVA, ASÍ COMO LABORES DE CAMPO EN LA LOCALIDAD DE SAN CRISTÓBAL</t>
  </si>
  <si>
    <t>FDLSC-CPS-333-2025</t>
  </si>
  <si>
    <t>FDLSC-CD-162-2025</t>
  </si>
  <si>
    <t>PRESTAR SUS SERVICIOS DE APOYO ASISTENCIAL EN EL CUMPLIMIENTO DE ACUERDOS CIUDADANOS REALIZADOS EN EL MARCO DEL PROYECTO 2601 PACTOS POR ESPACIOS SOSTENIBLES EN SAN CRISTÓBAL</t>
  </si>
  <si>
    <t>FDLSC-CPS-334-2025</t>
  </si>
  <si>
    <t>FDLSC-CPS-335-2025</t>
  </si>
  <si>
    <t>PRESTAR SUS SERVICIOS TÉCNICOS PARA APOYAR LA GESTIÓN DEL RIESGO DE ACUERDO AL PLAN DE DESARROLLO LOCAL SAN CRISTÓBAL TERRITORIO DE OPORTUNIDADES, CAMINA SEGURA 2025 - 2028. DE ACUERDO CON LO CONTEMPLADO EN EL(LOS) PROYECTO(S) 2273 --- SAN CRISTÓBAL RESILIENTE, FORTALECIENDO CAPACIDADES LOCALES</t>
  </si>
  <si>
    <t>FDLSC-CPS-336-2025</t>
  </si>
  <si>
    <t>PRESTAR SUS SERVICIOS PROFESIONALES EN EL DESARROLLO DE LA FORMULACIÓN, EVALUACIÓN, EJECUCIÓN Y SEGUIMIENTO DE LAS ACTIVIDADES DE PLANEACIÓN EN TEMAS ADMINISTRATIVOS DEL PROYECTO 2495 "ACTÍVATE SAN CRISTÓBAL: DEPORTE, RECREACIÓN Y BIENESTAR" DE ACUERDO CON LO CONTEMPLADO EN EL(LOS) PROYECTO(S) 2495 --- ACTÍVATE SAN CRISTÓBAL, DEPORTE, RECREACIÓN Y BIENESTAR</t>
  </si>
  <si>
    <t>FDLSC-CPS-337-2025</t>
  </si>
  <si>
    <t>PRESTAR SUS SERVICIOS PROFESIONALES PARA LA GESTIÓN DEL RIESGO, DE ACUERDO AL PLAN DE DESARROLLO LOCAL SAN CRISTÓBAL TERRITORIO DE OPORTUNIDADES, CAMINA SEGURA 2025 - 2028 DE ACUERDO CON LO CONTEMPLADO EN EL(LOS) PROYECTO(S) 2667 --GOBIERNO DE LO COTIDIANO</t>
  </si>
  <si>
    <t>FDLSC-CPS-338-2025</t>
  </si>
  <si>
    <t>FDLSC-CD-163-2025</t>
  </si>
  <si>
    <t>GONZALO SANABRIA RODRIGUEZ</t>
  </si>
  <si>
    <t>FDLSC-CPS-339-2025</t>
  </si>
  <si>
    <t>PRESTAR SUS SERVICIOS PROFESIONALES PARA REALIZAR LA FORMULACIÓN DE PROYECTOS, ATENCIÓN PSICOLÓGICA DE PRIMERA URGENCIA A MUJERES Y A LAS PERSONAS DEL SECTOR LGBTI, ACTIVACIÓN DE RUTAS DE ATENCIÓN, Y ACOMPAÑAMIENTO EN LAS DIVERSAS INSTANCIAS GESTIONADAS. DE ACUERDO CON LO CONTEMPLADO EN EL(LOS) PROYECTO(S) 2802 --FORTALECIENDO VIDAS, MUJERES EN SAN CRISTÓBAL POR LA PREVENCIÓN Y AUTONOMÍA</t>
  </si>
  <si>
    <t>FDLSC-CPS-340-2025</t>
  </si>
  <si>
    <t>FDLSC-CPS-341-2025</t>
  </si>
  <si>
    <t>PRESTAR LOS SERVICIOS PROFESIONALES A LA ALCALDÍA LOCAL DE SAN CRISTOBAL, PARA LA EJECUCIÓN DE LAS ACTIVIDADES Y PROCESOS ADMINISTRATIVOS Y DE CAMPO RELACIONADOS CON DESARROLLO ECONOMICO EN EL MARCO DE LAS NECESIDADES DEL FONDO DE DESARROLLO LOCAL Y DINAMIZACIÓN PARA LA EJECUCIÓN DE LOS PROYECTOS QUE HACEN PARTE DEL PLAN DE DESARROLLO</t>
  </si>
  <si>
    <t>FDLSC-CPS-342-2025</t>
  </si>
  <si>
    <t>FDLSC-CD-164-2025</t>
  </si>
  <si>
    <t>PRESTAR SUS SERVICIOS DE APOYO TÉCNICO EN LA ALCALDÍA LOCAL PARA EL FORTALECIMIENTO E INCLUSIÓN DE LAS COMUNIDADES CON ENFOQUE DIFERENCIAL DE LA LOCALIDAD</t>
  </si>
  <si>
    <t>FDLSC-CPS-343-2025</t>
  </si>
  <si>
    <t>FDLSC-CD-202-2025</t>
  </si>
  <si>
    <t>PRESTAR SUS SERVICIOS EN EL ÁREA DE GESTIÓN DE DESARROLLO LOCAL CDI, PARA LA ATENCION, RECEPCION Y TRAMITE DE LOS DOCUMENTOS Y CORRESPONDENCIA EN GENERAL, ATENDIENDO LOS LINEAMIENTOS ESTABLECIDOS POR LA SECRETARIA DISTRITAL DEGOBIERNO</t>
  </si>
  <si>
    <t>FDLSC-CPS-344-2025</t>
  </si>
  <si>
    <t>FDLSC-CPS-345-2025</t>
  </si>
  <si>
    <t>HENRY DAVID RIVERA GRISALES</t>
  </si>
  <si>
    <t>FDLSC-CPS-346-2025</t>
  </si>
  <si>
    <t>PRESTAR SERVICIOS TÉCNICOS ADMINISTRATIVO EN EL ÁREA DE GESTIÓN DEL DESARROLLO LOCAL,PARA EL APOYO DE TEMAS PLANEACIÓN Y LOS PROYECTOS CULTURALES, PARA LOGRAR EL CUMPLIMIENTO DE LAS METAS DEL PLAN DE DESARROLLO</t>
  </si>
  <si>
    <t>FDLSC-CPS-347-2025</t>
  </si>
  <si>
    <t>FDLSC-CD-166-2025</t>
  </si>
  <si>
    <t>PRESTAR SUS SERVICIOS DE APOYO ASISTENCIAL PARA LA GESTIÓN DEL RIESGO EN ACTIVIDADES ADMINISTRATIVAS, EN EL CUMPLIMIENTO DE LO ESTABLECIDO EN EL PLAN DE DESARROLLO LOCAL SAN CRISTÓBAL TERRITORIO DE OPORTUNIDADES, CAMINA SEGURA 2025-2028</t>
  </si>
  <si>
    <t>FDLSC-CPS-348-2025</t>
  </si>
  <si>
    <t>FDLSC-CD-167-2025</t>
  </si>
  <si>
    <t>FDLSC-CPS-349-2025</t>
  </si>
  <si>
    <t>PRESTAR SUS SERVICIOS DE APOYO A LA GESTIÓN DE ACTIVIDADES AMBIENTALES, PROTECCIÓN Y BIENESTAR ANIMAL Y DE GESTIÓN DEL RIESGO EN VIRTUD DEL PLAN DE DESARROLLO 2025-2028 'SAN CRISTÓBAL TERRITORIO DE OPORTUNIDADES, CAMINA SEGURA</t>
  </si>
  <si>
    <t>FDLSC-CPS-350-2025</t>
  </si>
  <si>
    <t>FDLSC-CD-168-2025</t>
  </si>
  <si>
    <t>JUAN DAVID LADINO ALFONSO</t>
  </si>
  <si>
    <t>FDLSC-CPS-351-2025</t>
  </si>
  <si>
    <t xml:space="preserve">JAIR ENRIQUE CAMACHO ARROYO </t>
  </si>
  <si>
    <t>FDLSC-CPS-352-2025</t>
  </si>
  <si>
    <t>APOYAR LAS INSPECCIONES DE POLICÍA CON EL INGRESO DE INFORMACIÓN, USO Y APROPIACIÓN DE LOS SISTEMAS DE INFORMACIÓN VIGENTES DISPUESTOS PARA LAS ACTUACIONES DE POLICÍA</t>
  </si>
  <si>
    <t>FDLSC-CPS-353-2025</t>
  </si>
  <si>
    <t>FDLSC-CPS-354-2025</t>
  </si>
  <si>
    <t>PRESTAR SU SERVICIOS ASISTENCIALES PARA EL APOYO A LOS PROCESOS DE SALUD DEL FONDO DE DESARROLLO LOCAL DE SAN CRÍSTOBAL EN MATERIA ADMINISTRATIVA, ASÍ COMO LABORES DE CAMPO</t>
  </si>
  <si>
    <t>FDLSC-CPS-355-2025</t>
  </si>
  <si>
    <t>FDLSC-CD-169-2025</t>
  </si>
  <si>
    <t>HEIDI TATIANA GONZALEZ MORA</t>
  </si>
  <si>
    <t>PRESTAR SUS SERVICIOS TÉCNICOS EN EL ÁREA DE GESTIÓN DEL DESARROLLO LOCAL PARA QUE REALICE LAS ACTIVIDADES RELACIONADAS CON LÓGISTICA, ORGANIZACIÓN Y APOYO EN EVENTOS DE CULTURA DE LA ALCALDÍA LOCAL DE SAN CRISTÓBAL</t>
  </si>
  <si>
    <t>FDLSC-CPS-356-2025</t>
  </si>
  <si>
    <t>FDLSC-CD-170-2025</t>
  </si>
  <si>
    <t>PRESTAR SUS SERVICIOS PROFESIONALES EN LO CONCERNIENTE A LA GESTIÓN TÉCNICA, ADMINISTRATIVA, FINANCIERA , DOCUMENTAL INTERNA, Y EXTERN DE LA ALCALDÍA LOCAL DE SAN CRISTÓBAL Y PARA LOS PROYECTOS AMBIENTALES DEL PLAN DE DESARROLLO LOCAL 2025-2028</t>
  </si>
  <si>
    <t>FDLSC-CPS-357-2025</t>
  </si>
  <si>
    <t>FDLSC-CD-171-2025</t>
  </si>
  <si>
    <t>FDLSC-CPS-358-2025</t>
  </si>
  <si>
    <t>FDLSC-CPS-359-2025</t>
  </si>
  <si>
    <t>FERNEY ALEJANDRO HERREAR VEGA</t>
  </si>
  <si>
    <t>FDLSC-CPS-360-2025</t>
  </si>
  <si>
    <t>PRESTAR SUS SERVICIOS PROFESIONALES PARA LA GESTIÓN DEL RIESGO, DE ACUERDO AL PLAN DE DESARROLLO LOCAL SAN CRISTÓBAL TERRITORIO DE OPORTUNIDADES, CAMINA SEGURA 2025 - 2028</t>
  </si>
  <si>
    <t>FDLSC-CPS-361-2025</t>
  </si>
  <si>
    <t>FDLSC-CPS-362-2025</t>
  </si>
  <si>
    <t>PRESTAR SUS SERVICIOS TECNICOS EN TEMAS DE SEGURIDAD Y CONVIVENCIA AL FDLSC</t>
  </si>
  <si>
    <t>FDLSC-CPS-363-2025</t>
  </si>
  <si>
    <t>FDLSC-CD-172-2025</t>
  </si>
  <si>
    <t>FDLSC-CPS-364-2025</t>
  </si>
  <si>
    <t>PRESTAR SUS SERVICIOS PROFESIONALES ESPECIALIZADOS PARA REALIZAR LA FORMULACIÓN, EVALUACIÓN, PRESENTACIÓN Y SEGUIMIENTO DE LOS PROYECTOS DE INVERSIÓN, EN TEMAS DE DOTACIONES SOCIALES, EN CUMPLIMIENTO DEL PLAN DE DESARROLLO LOCAL 2025 - 2028</t>
  </si>
  <si>
    <t>FDLSC-CPS-365-2025</t>
  </si>
  <si>
    <t>FDLSC-CD-173-2025</t>
  </si>
  <si>
    <t>PRESTAR SUS SERVICIOS PROFESIONALES AL FDLSC PARA REALIZAR LA FORMULACIÓN, PRESENTACIÓN, EVALUACIÓN, SEGUIMIENTO Y APOYAR LA SUPERVISIÓN DE LOS PROCESOS CONTRACTUALES DERIVADOS DE TEMAS DE CULTURA Y LOS DEMÁS QUE LE SEAN ASIGNADOS PARA LA PLANEACIÓN DE ACUERDO CON LO CONTEMPLADO EN EL(LOS) PROYECTO(S) 2251 --SOSTENIBILIDAD DEL ECOSISTEMA CULTURAL Y CREATIVO</t>
  </si>
  <si>
    <t>FDLSC-CPS-366-2025</t>
  </si>
  <si>
    <t>FDLSC-CD-174-2025</t>
  </si>
  <si>
    <t>PRESTAR SUS SERVICIOS PROFESIONALES AL FDLSC PARA REALIZAR LA FORMULACIÓN, PRESENTACIÓN, EVALUACIÓN, SEGUIMIENTO Y APOYAR LA SUPERVISIÓN DE LOS PROCESOS CONTRACTUALES DERIVADOS DE TEMAS DE CULTURA Y LOS DEMÁS QUE LE SEAN ASIGNADOS PARA LA PLANEACIÓN</t>
  </si>
  <si>
    <t>FDLSC-CPS-367-2025</t>
  </si>
  <si>
    <t>FDLSC-CPS-368-2025</t>
  </si>
  <si>
    <t>FDLSC-CPS-369-2025</t>
  </si>
  <si>
    <t>PRESTAR SUS SERVICIOS PROFESIONALES PARA LA IMPLEMENTACIÓN DE LAS ACCIONES Y LINEAMIENTOS TÉCNICOS SURTIDOS DEL PROGRAMA DE GESTIÓN DOCUMENTAL Y DEMÁS INSTRUMENTOS TÉCNICOS ARCHIVÍSTICOS</t>
  </si>
  <si>
    <t>FDLSC-CD-175-2025</t>
  </si>
  <si>
    <t>PRESTAR SUS SERVICIOS PROFESIONALES AL FDLSC PARA REALIZAR LA FORMULACIÓN, PRESENTACIÓN, EVALUACIÓN, SEGUIMIENTO Y APOYAR LA SUPERVISIÓN DE LOS PROCESOS CONTRACTUALES DERIVADOS DE TEMA</t>
  </si>
  <si>
    <t>FDLSC-CPS-371-2025</t>
  </si>
  <si>
    <t>RUBEN HERNNENDEZ MOLINA</t>
  </si>
  <si>
    <t>FDLSC-CPS-372-2025</t>
  </si>
  <si>
    <t>FDLSC-CPS-373-2025</t>
  </si>
  <si>
    <t>FDLSC-CPS-374-2025</t>
  </si>
  <si>
    <t>ANGIE LIZETH CORTEZ PEÑA</t>
  </si>
  <si>
    <t>FDLSC-CPS-375-2025</t>
  </si>
  <si>
    <t>FDLSC-CPS-376-2025</t>
  </si>
  <si>
    <t>FDLSC-CPS-377-2025</t>
  </si>
  <si>
    <t>REYNALDO GEOVANNY MARTÍNEZ YOSSA</t>
  </si>
  <si>
    <t>FDLSC-CPS-378-2025</t>
  </si>
  <si>
    <t>FDLSC-CPS-379-2025</t>
  </si>
  <si>
    <t>FDLSC-CPS-380-2025</t>
  </si>
  <si>
    <t>GINA PAOLA MUÑOZ BOHÓRQUEZ</t>
  </si>
  <si>
    <t>FDLSC-CPS-381-2025</t>
  </si>
  <si>
    <t>FDLSC-CPS-382-2025</t>
  </si>
  <si>
    <t>PRESTAR SUS SERVICIOS PROFESIONALES APOYANDO LA FORMULACIÓN, EJECUCIÓN, Y SEGUIMIENTO DE LOS PROYECTOS Y PROGRAMAS DEL PDL PROCURANDO SU MEJORA CONTINUA</t>
  </si>
  <si>
    <t>FDLSC-CPS-383-2025</t>
  </si>
  <si>
    <t>FDLSC-CD-176-2025</t>
  </si>
  <si>
    <t>PRESTAR LOS SERVICIOS TÉCNICOS PARA LA OPERACIÓN, SEGUIMIENTO Y CUMPLIMIENTO DE LOS PROCESOS Y PROCEDIMIENTOS DEL SERVICIO APOYOS ECONÓMICOS TIPO C, REQUERIDOS PARA EL OPORTUNO Y ADECUADO REGISTRO CRUCE Y REPORTE DE LOS DATOS EN EL SISTEMA DE INFORMACIÓN Y REGISTRO DE BENEFICIARIOS SIRBE, QUE CONTRIBUYAN A LA GARANTÍA DE LOS DERECHOS DE LA POBLACIÓN MAYOR EN EL MARCO DE LA POLÍTICA PÚBLICA SOCIAL PARA EL ENVEJECIMIENTO Y LA VEJEZ EN EL DISTRITO CAPITAL A CARGO DE LA ALCALDÍALOCAL</t>
  </si>
  <si>
    <t>FDLSC-CPS-384-2025</t>
  </si>
  <si>
    <t>PRESTAR SUS SERVICIOS PROFESIONALES PARA BRINDAR LA ATENCIÓN PSICOLÓGICA Y/O SOCIAL DE PRIMERA URGENCIA A MUJERES Y PERSONAS DEL SECTOR LGBTI, ACTIVACIÓN DE RUTAS DE ATENCIÓN Y ACOMPAÑAMIENTO EN LAS DISTINTAS INSTANCIAS GESTIONADAPRESTAR SUS SERVICIOS PROFESIONALES PARA BRINDAR LA ATENCIÓN PSICOLÓGICA Y/O SOCIAL DE PRIMERA URGENCIA A MUJERES Y PERSONAS DEL SECTOR LGBTI, ACTIVACIÓN DE RUTAS DE ATENCIÓN Y ACOMPAÑAMIENTO EN LAS DISTINTAS INSTANCIAS GESTIONADA</t>
  </si>
  <si>
    <t>FDLSC-CPS-385-2025</t>
  </si>
  <si>
    <t>FDLSC-CD-177-2025</t>
  </si>
  <si>
    <t>APOYAR LA FORMULACIÓN, EJECUCIÓN, SEGUIMIENTO Y MEJORA CONTINUA DE LAS HERRAMIENTAS QUE CONFORMAN LA GESTIÓN AMBIENTAL INSTITUCIONAL DE LA ALCALDÍA LOCAL DE SAN CRISTÓBA</t>
  </si>
  <si>
    <t>FDLSC-CPS-386-2025</t>
  </si>
  <si>
    <t>FDLSC-CD-178-2025</t>
  </si>
  <si>
    <t>FDLSC-CPS-387-2025</t>
  </si>
  <si>
    <t>JUAN SEBASTIAN ARIAS</t>
  </si>
  <si>
    <t>APOYAR TÉCNICAMENTE LAS DISTINTAS ETAPAS DE LOS PROCESOS DE COMPETENCIA DE LA ALCALDÍA LOCAL PARA LA DEPURACIÓN DE ACTUACIONES ADMINISTRATIVAS.</t>
  </si>
  <si>
    <t>FDLSC-CPS-388-2025</t>
  </si>
  <si>
    <t>PRESTAR LOS SERVICIOS DE APOYO A LA GESTIÓN DE LA ALCALDÍA LOCAL DE SAN CRISTÓBAL EN EL DESARROLLO DE ACTIVIDADES DE DESARROLLO ECONOMICO, ACOMPAÑAMIENTO EN CAMPO Y PARTICIPACIÓN EN LOS PROCESOS NECESARIOS PARA LA CORRECTA EJECUCIÓN DE LOS EVENTOS RELACIONADOS Y DE LAS NECESIDADES DE LA ALCALDIA LOCAL</t>
  </si>
  <si>
    <t>FDLSC-CPS-389-2025</t>
  </si>
  <si>
    <t>FDLSC-CD-179-2025</t>
  </si>
  <si>
    <t>PRESTAR SUS SERVICIOS TÉCNICOS EN TEMAS DE SEGURIDAD Y CONVIVENCIA AL FDLSC</t>
  </si>
  <si>
    <t>FDLSC-CPS-390-2025</t>
  </si>
  <si>
    <t>PRESTAR SUS SERVICIOS COMO ENTRENADOR (A) EN LAS DISCIPLINAS ASIGNADAS EN EL MARCO DEL DESARROLLO DEL PROYECTO 2495 "ACTÍVATE SAN CRISTÓBAL: DEPORTE, RECREACIÓN Y BIENESTAR</t>
  </si>
  <si>
    <t>FDLSC-CPS-391-2025</t>
  </si>
  <si>
    <t>FDLSC-CPS-392-2025</t>
  </si>
  <si>
    <t>FDLSC-CPS-393-2025</t>
  </si>
  <si>
    <t>HALSTON ANDREY GIRALDO GAITÁN</t>
  </si>
  <si>
    <t>FDLSC-CPS-394-2025</t>
  </si>
  <si>
    <t>FDLSC-CPS-395-2025</t>
  </si>
  <si>
    <t>FDLSC-CD-180-2025</t>
  </si>
  <si>
    <t>PRESTAR SUS SERVICIOS DE APOYO ASISTENCIAL PARA VERIFICAR EL CUMPLIMIENTO DE LOS ACUERDOS CIUDADANOS SOBRE USO ADECUADO DEL ESPACIO PÚBLICO, LA PROMOCIÓN DE MEDIOS DE TRANSPORTE NO MOTORIZADOS Y LA PROMOCIÓN DE LA FORMALIDAD DE LOS VENDEDORES Y VENDEDORAS INFORMALES, CELEBRADOS EN EL MARCO DEL PROYECTO 2601 PACTO POR ESPACIOS SOSTENIBLES EN SAN CRISTÓBAL</t>
  </si>
  <si>
    <t>FDLSC-CPS-396-2025</t>
  </si>
  <si>
    <t>FDLSC-CD-181-2025</t>
  </si>
  <si>
    <t>FDLSC-CPS-397-2025</t>
  </si>
  <si>
    <t>JAIME DARÍO PARDO RODRÍGUEZ</t>
  </si>
  <si>
    <t>PRESTAR SUS SERVICIOS PROFESIONALES COMO ARQUITECTO PARA APOYAR TÉCNICAMENTE LAS DIFERENTES ACTIVIDADES EN EL MARCO DEL DESARROLLO DEL PROYECTO SAN CRISTÓBAL ACTIVA EL SECTOR CULTURAL</t>
  </si>
  <si>
    <t>FDLSC-CPS-398-202</t>
  </si>
  <si>
    <t>FDLSC-CD-182-2025</t>
  </si>
  <si>
    <t>FDLSC-CPS-399-2025</t>
  </si>
  <si>
    <t>FDLSC-CD-183-2025</t>
  </si>
  <si>
    <t>CARLOS HERNANDO SUÁREZ MARTÍNEZ</t>
  </si>
  <si>
    <t>FDLSC-CPS-400-2025</t>
  </si>
  <si>
    <t>FDLSC-CD-184-2025</t>
  </si>
  <si>
    <t>FERNEY VÁSQUEZ MORENO</t>
  </si>
  <si>
    <t>PRESTAR SUS SERVICIOS ASISTENCIALES EN LA ALCALDÍA LOCAL PARA APOYAR EN LOS DISTINTOS PROCESOS A CARGO INCLUYENDO EL TRÁMITE ADMINISTRATIVO, OPERATIVO Y LA REALIZACIÓN DE LOS DESPACHOS</t>
  </si>
  <si>
    <t>FDLSC-CPS-401-2025</t>
  </si>
  <si>
    <t>FDLSC-CD-185-2025</t>
  </si>
  <si>
    <t>PRESTAR SUS SERVICIOS PROFESIONALES PARA BRINDAR APOYO EN LA FORMULACIÓN, EJECUCIÓN Y SEGUIMIENTO DE PROYECTOS RELACIONADOS CON DERECHOS DIFERENCIALES Y TEMAS MEDIO AMBIENTE EN VIRTUD DEL PLAN DE DESARROLLO 2025-2028, SAN CRISTÓBAL TERRITORIO DE OPORTUNIDADES, CAMINA SEGURA</t>
  </si>
  <si>
    <t>FDLSC-CPS-402-2025</t>
  </si>
  <si>
    <t>FDLSC-CD-186-2025</t>
  </si>
  <si>
    <t>PRESTAR SUS SERVICIOS TECNICOS EN EL AREA DE GESTION DEL DESARROLLO LOCAL PARA QUE REALICE LAS ACTIVIDADES RELACIONADAS CON ORGANIZACION, MONTAJE EN ALTURAS Y APOYO EN EVENTOS DE CULTURA DE LA ALCALDIA LOCAL DE SAN CRISTOBAL</t>
  </si>
  <si>
    <t>FDLSC-CPS-403-2025</t>
  </si>
  <si>
    <t>FDLSC-CD-187-2025</t>
  </si>
  <si>
    <t>FDLSC-CPS-404-2025</t>
  </si>
  <si>
    <t>FDLSC-CPS-405-2025</t>
  </si>
  <si>
    <t>CARLOS JADIR GÓMEZ REYES</t>
  </si>
  <si>
    <t>FDLSC-CPS-406-2025</t>
  </si>
  <si>
    <t>FDLSC-CPS-407-2025</t>
  </si>
  <si>
    <t>FDLSC-CPS-408-2025</t>
  </si>
  <si>
    <t>LUCIA COLLAZOS</t>
  </si>
  <si>
    <t>FDLSC-CPS-409-2025</t>
  </si>
  <si>
    <t>FDLSC-CPS-410-2025</t>
  </si>
  <si>
    <t>FDLSC-CPS-411-2025</t>
  </si>
  <si>
    <t>FDLSC-CPS-412-2025</t>
  </si>
  <si>
    <t>FDLSC-CPS-413-2025</t>
  </si>
  <si>
    <t>PRESTAR SUS SERVICIOS PROFESIONALE EN EL AREA DE GESTION DEL DESARROLLO LOCAL PARA QUE REALICE LAS ACTIVIDADES RELACIONADAS CON ORGANIZACIÓN Y APOYO EN EVENTOS DE CULTURA DE LA ALCALDÍA LOCAL DE SAN CRISTÓBAL</t>
  </si>
  <si>
    <t>FDLSC-CPS-414-2025</t>
  </si>
  <si>
    <t>FDLSC-CD-188-2025</t>
  </si>
  <si>
    <t>FDLSC-CPS-415-2025</t>
  </si>
  <si>
    <t>FDLSC-CPS-416-2025</t>
  </si>
  <si>
    <t>FDLSC-CD-189-2025</t>
  </si>
  <si>
    <t>FDLSC-CPS-417-2025</t>
  </si>
  <si>
    <t>FDLSC-CPS-418-2025</t>
  </si>
  <si>
    <t>FDLSC-CPS-419-2025</t>
  </si>
  <si>
    <t>FDLSC-CPS-420-2025</t>
  </si>
  <si>
    <t>FDLSC-CD-190-2025</t>
  </si>
  <si>
    <t>DANIEL FELIPE GALVIS WALTEROS</t>
  </si>
  <si>
    <t>FDLSC-CPS-421-2025</t>
  </si>
  <si>
    <t>PRESTAR SERVICIO APOYO ASISTENCIALES EVENTOS REALIZADOS POR LA ALCALDIA LOCAL DE SAN CRISTÓBAL , PARA LOGRAR EL CUMPLIMIENTO DE LAS METAS DEL PLAN DE DESARROLLO EN TEMAS DE LOS PROYECTOS CULTURALES</t>
  </si>
  <si>
    <t>FDLSC-CPS-422-2025</t>
  </si>
  <si>
    <t>FDLSC-CPS-423-2025</t>
  </si>
  <si>
    <t>PRESTAR SUS SERVICIOS PROFESIONALES PARA LA FORMULACIÓN, EJECUCIÓN Y SEGUIMIENTO DE LOS PROYECTOS Y PROGRAMAS DEL PDL PROCURANDO SU MEJORA CONTINUA DE ACUERDO CON LO CONTEMPLADO EN EL(LOS) PROYECTO(S) 2791 --- CRECIENDO JUNTOS, ATENCIÓN INTEGRAL Y OPORTUNIDADES PARA LA COMUNIDAD.</t>
  </si>
  <si>
    <t>FDLSC-CPS-424-2025</t>
  </si>
  <si>
    <t>FDLSC-CD-165-2025</t>
  </si>
  <si>
    <t>FDLSC-CPS-425-2025</t>
  </si>
  <si>
    <t>PRESTAR SUS SERVICIOS TECNICOS EN LA ALCALDÍA LOCAL PARA APOYAR EN LOS DISTINTOS PROCESOS A CARGO INCLUYENDO EL TRÁMITE ADMINISTRATIVO, OPERATIVO Y LA REALIZACIÓN DE LOS DESPACHOS</t>
  </si>
  <si>
    <t>FDLSC-CPS-426-2025</t>
  </si>
  <si>
    <t>FDLSC-CD-191-2025</t>
  </si>
  <si>
    <t>PRESTAR SUS SERVICIOS PROFESIONALES EN LA ALCALDÍA LOCAL DE SAN CRISTÓBAL PARA EL DESARROLLO DE LA FORMULACIÓN, EVALUACIÓN, EJECUCIÓN Y SEGUIMIENTO DE LAS ACTIVIDADES EN TEMAS DE RECREACIÓN, DEPORTES Y ACTIVIDAD FÍSICA, ASÍ COMO LOS DEMÁS QUE LE SEAN ASIGNADOS EN MARCO DEL PROYECTO DE INVERSIÓN.</t>
  </si>
  <si>
    <t>FDLSC-CPS-427-2025</t>
  </si>
  <si>
    <t>FDLSC-CD-192-2025</t>
  </si>
  <si>
    <t>PRESTAR SUS SERVICIOS TECNICOS PARA APOYAR LA CONDUCCIÓN, REALIZAR EL RESPECTIVO MANTENIMIENTO Y CORROBORAR SU FUNCIONAMIENTO A LOS VEHÍCULOS LIVIANOS Y/O MAQUINARIA PESADA QUE SE ENCUENTRAN AL SERVICIO DEL FONDO LOCAL DE SAN CRISTOBAL</t>
  </si>
  <si>
    <t>FDLSC-CPS-428-2025</t>
  </si>
  <si>
    <t>FDLSC-CD-193-2025</t>
  </si>
  <si>
    <t>FDLSC-CPS-429-2025</t>
  </si>
  <si>
    <t>FDLSC-CPS-430-2025</t>
  </si>
  <si>
    <t>FDLSC-CPS-431-2025</t>
  </si>
  <si>
    <t>FDLSC-CPS-432-2025</t>
  </si>
  <si>
    <t>PRESTAR SUS SERVICIOS DE APOYO TÉCNICO EN TEMAS DE DISEÑO EN PRENSA Y COMUNICACIONES AL FONDO DE DESARROLLO LOCAL DE SAN CRISTÓBAL</t>
  </si>
  <si>
    <t>FDLSC-CPS-433-2025</t>
  </si>
  <si>
    <t>FDLSC-CD-194-2025</t>
  </si>
  <si>
    <t>PRESTAR SU SERVICIOS TÉCNICOS PARA EL APOYO A LOS PROCESOS DE SALUD DEL FONDO DE DESARROLLO LOCAL DE SAN CRÍSTOBAL EN MATERIA ADMINISTRATIVA, ASÍ COMO LABORES DE CAMPO.</t>
  </si>
  <si>
    <t>FDLSC-CPS-434-2025</t>
  </si>
  <si>
    <t>FDLSC-CD-195-2025</t>
  </si>
  <si>
    <t>CONTRATAR :PRESTAR SUS SERVICIOS PROFESIONALES PARA LA GESTIÓN DEL RIESGO, DE ACUERDO AL PLAN DE DESARROLLO LOCAL SAN CRISTÓBAL TERRITORIO DE OPORTUNIDADES, CAMINA SEGURA 2025 - 2028 DE ACUERDO CON LO CONTEMPLADO EN EL(LOS) PROYECTO(S) 2667 --GOBIERNO DE LO COTIDIANO.</t>
  </si>
  <si>
    <t>FDLSC-CPS-435-2025</t>
  </si>
  <si>
    <t>FDLSC-CPS-436-2025</t>
  </si>
  <si>
    <t>FDLSC-CD-196-2025</t>
  </si>
  <si>
    <t>FDLSC-CPS-437-2025</t>
  </si>
  <si>
    <t>PRESTAR LOS SERVICIOS ASISTENCIALES PARA APOYAR LA JUNTA ADMINISTRADORA LOCAL DE SAN CRISTOBAL EN TAREAS ASISTENCIALES Y DE TRANSCRIPCION DE ACTAS DE SESIONES ORDINARIAS, EXTRAORDINARIAS Y DE COMISIONES PERMANENTES, DE ACUERDO A LA NECESIDAD DE LA CORPORACIÓN.</t>
  </si>
  <si>
    <t>FDLSC-CPS-438-2025</t>
  </si>
  <si>
    <t>FDLSC-CD-197-2025</t>
  </si>
  <si>
    <t>FDLSC-CPS-439-2025</t>
  </si>
  <si>
    <t>FDLSC-CPS-440-2025</t>
  </si>
  <si>
    <t>FDLSC-CPS-441-2025</t>
  </si>
  <si>
    <t>FDLSC-CPS-442-2025</t>
  </si>
  <si>
    <t>PRESTAR LOS SERVICIOS DE APOYO A LA GESTIÓN DE LA ALCALDÍA LOCAL DE SAN CRISTÓBAL EN EL DESARROLLO DE ACTIVIDADES DE DESARROLLO ECONOMICO, ACOMPAÑAMIENTO EN CAMPO Y PARTICIPACIÓN EN LOS PROCESOS NECESARIOS PARA LA CORRECTA EJECUCIÓN DE LOS EVENTOS RELACIONADOS Y DE LAS NECESIDADES DE LA ALCALDIA LOCAL.</t>
  </si>
  <si>
    <t>FDLSC-CPS-443-2025</t>
  </si>
  <si>
    <t>PRESTAR SUS SERVICIOS PROFESIONALES PARA APOYAR LA GESTION DE ACTIVIDADES PERIODISTICAS Y DE COMUNICACIONES A LA JUNTA ADMINISTRADORA LOCAL</t>
  </si>
  <si>
    <t>FDLSC-CPS-444-2025</t>
  </si>
  <si>
    <t>FDLSC-CD-198-2025</t>
  </si>
  <si>
    <t>PRESTAR SUS SERVICIOS PROFESIONALES EN EL APOYO A LAS ACCIONES DE RESTAURACIÓN, REVEGETALIZACIÓN, RENATURALIZACIÓN Y SILVICULTURALES EJECUTADAS POR EL FDLSC, ASÍ COMO LA SUPERVISIÓN DEL CUMPLIMIENTO DEL PROTOCOLO DEL PROCESAMIENTO DE LOS RESIDUOS VEGETALES DEL RETAMO, EL CONTROL DE LA MAQUINARIA INSTITUCIONAL Y LOS INSUMOS REQUERIDOS EN EL CENTRO DE RESTAURACION CERESA.</t>
  </si>
  <si>
    <t>FDLSC-CPS-445-2025</t>
  </si>
  <si>
    <t>FDLSC-CD-199-2025</t>
  </si>
  <si>
    <t>PRESTAR SUS SERVICIOS DE APOYO ASISTENCIAL COMO GESTOR AL FDLS</t>
  </si>
  <si>
    <t>FDLSC-CPS-446-2025</t>
  </si>
  <si>
    <t>PRESTAR SUS SERVICIOS PROFESIONALES APOYANDO LA FORMULACIÓN, EJECUCIÓN, Y SEGUIMIENTO DE LOS PROYECTOS Y PROGRAMAS DEL PDL PROCURANDO SU MEJORA CONTINUA.</t>
  </si>
  <si>
    <t>FDLSC-CPS-447-2025</t>
  </si>
  <si>
    <t>FDLSC-CPS-448-2025</t>
  </si>
  <si>
    <t>PRESTAR SUS SERVICIOS TECNICOS EN LA ALCALDÍA LOCAL PARA APOYAR EN LOS DISTINTOS PROCESOS A CARGO INCLUYENDO EL TRÁMITE ADMINISTRATIVO, OPERATIVO Y LA REALIZACIÓN DE LOS DESPACHOS.</t>
  </si>
  <si>
    <t>FDLSC-CPS-449-2025</t>
  </si>
  <si>
    <t>PRESTAR SUS SERVICIOS PROFESIONALES PARA REALIZAR EL APOYO EN LA FORMULACIÓN, EVALUACIÓN, PRESENTACIÓN Y SEGUIMIENTO DE LOS PROYECTOS DE INVERSIÓN, EN TEMAS DE DOTACIONES SOCIALES, EN CUMPLIMIENTO DEL PLAN DE DESARROLLO LOCAL 2025 - 2028</t>
  </si>
  <si>
    <t>FDLSC-CPS-450-2025</t>
  </si>
  <si>
    <t>FDLSC-CD-200-2025</t>
  </si>
  <si>
    <t>FDLSC-CPS-451-2025</t>
  </si>
  <si>
    <t>FDLSC-CD-201-2025</t>
  </si>
  <si>
    <t>FDLSC-CPS-452-2025</t>
  </si>
  <si>
    <t>FDLSC-CPS-453-2025</t>
  </si>
  <si>
    <t>FDLSC-CPS-454-2025</t>
  </si>
  <si>
    <t>PRESTAR SUS SERVICIOS PROFESIONALES ESPECIALIZADOS PARA LA FORMULACIÓN, EVALUACIÓN Y SEGUIMIENTO DE LOS PROYECTOS DE EDUCACIÓN, CULTURA E INNOVACIÓN EN CUMPLIMIENTO A LAS METAS ESTABLECIDAS EN EL PLAN DE DESARROLLO LOCAL 2024 2028.</t>
  </si>
  <si>
    <t>FDLSC-CPS-455-2025</t>
  </si>
  <si>
    <t>FDLSC-CD-203-2025</t>
  </si>
  <si>
    <t>APOYAR ADMINISTRATIVA Y ASISTENCIALMENTE EL AREA DE GESTION POLICIVA DE LA ALCALDIA LOCAL</t>
  </si>
  <si>
    <t>FDLSC-CPS-456-2025</t>
  </si>
  <si>
    <t>FDLSC-CD-204-2025</t>
  </si>
  <si>
    <t>URBANISMO - LIDER</t>
  </si>
  <si>
    <t>FDLSC-CPS-457-2025</t>
  </si>
  <si>
    <t>ACTIVIDAD ECONOMICA - LIDER</t>
  </si>
  <si>
    <t>FDLSC-CPS-458-2025</t>
  </si>
  <si>
    <t>PRESTAR SUS SERVICIOS PROFESIONALES A LA GESTIÓN ADMINISTRATIVA, EN EL ÁREA DE GESTIÓN DEL DESARROLLO LOCAL, EN ACTIVIDADES DE CONTRATACIÓN, PARA FORTALECER LAS ETAPAS PRECONTRACTUALES Y CONTRACTUALES DE ACUERDO ANUAL DE ADQUISICIONES DE LA ALCALDÍA LOCAL DE SAN CRISTÓBAL</t>
  </si>
  <si>
    <t>FDLSC-CPS-459-2025</t>
  </si>
  <si>
    <t>FDLSC-CD-205-2025</t>
  </si>
  <si>
    <t>CLAUDIA MAYERLING RODRIGUEZ MELO</t>
  </si>
  <si>
    <t>PRESTAR SUS SERVICIOS PROFESIONALES PARA APOYAR EN LA FORMULACIÓN Y ACOMPAÑAMIENTO DE LOS ACUERDOS QUE PROMUEVAN LA FORMALIDAD, EL ACCESO PARA EL APROVECHAMIENTO DEL ESPACIO PÚBLICO. DE ACUERDO CON LO CONTEMPLADO EN EL(LOS) PROYECTO(S) 2601 --- PACTO POR ESPACIOS SOSTENIBLES EN SAN CRISTÓBAL.</t>
  </si>
  <si>
    <t>FDLSC-CPS-460-2025</t>
  </si>
  <si>
    <t>PRESTAR SERVICIOS PROFESIONALES COMO MÉDICO VETERINARIO, INCLUYENDO ATENCIÓN INTEGRAL Y PROCEDIMIENTOS DE ESTERILIZACIÓN EN EL MARCO DE JORNADAS ORIENTADAS A LA PROTECCIÓN Y PROMOCIÓN DEL BIENESTAR ANIMAL. DE ACUERDO CON LO CONTEMPLADO EN EL(LOS) PROYECTO(S) 2481 --- SAN CRISTÓBAL CUIDA: BIENESTAR ANIMAL Y EDUCACIÓN PARA TODOS.</t>
  </si>
  <si>
    <t>FDLSC-CPS-461-2025</t>
  </si>
  <si>
    <t>FDLSC-CD-206-2025</t>
  </si>
  <si>
    <t>PRESTAR LOS SERVICIOS PROFESIONALES PARA LA OPERACIÓN, PRESTACIÓN, SEGUIMIENTO Y CUMPLIMIENTO DE LOS PROCEDIMIENTOS ADMINISTRATIVOS, OPERATIVOS Y PROGRAMÁTICOS DEL SERVICIO SOCIAL APOYO ECONÓMICO TIPO C, QUE CONTRIBUYAN A LA GARANTÍA DE LOS DERECHOS DE LA POBLACIÓN MAYOR EN EL MARCO DE LA  OLÍTICA PÚBLICA SOCIAL PARA EL ENVEJECIMIENTO Y LA VEJEZ EN EL DISTRITO CAPITAL A CARGO DE LA ALCALDÍA LOCAL. DE ACUERDO CON LO CONTEMPLADO EN EL(LOS) PROYECTO(S) 2648 --- OPORTUNIDADES CON BIEN-ESTAR, SAN CRISTÓBAL AVANZA</t>
  </si>
  <si>
    <t>FDLSC-CPS-462-2025</t>
  </si>
  <si>
    <t xml:space="preserve">PRESTAR LOS SERVICIOS PROFESIONALES PARA LA OPERACIÓN, PRESTACIÓN, SEGUIMIENTO Y CUMPLIMIENTO DE LOS PROCEDIMIENTOS ADMINISTRATIVOS, OPERATIVOS Y PROGRAMÁTICOS DEL SERVICIO SOCIAL APOYO ECONÓMICO TIPO C, QUE CONTRIBUYAN A LA GARANTÍA DE LOS DERECHOS DE LA POBLACIÓN MAYOR EN EL MARCO DE LA POLÍTICA PÚBLICA SOCIAL PARA EL ENVEJECIMIENTO Y LA VEJEZ EN EL DISTRITO CAPITAL A CARGO DE LA ALCALDÍA LOCAL </t>
  </si>
  <si>
    <t>FDLSC-CPS-463-2025</t>
  </si>
  <si>
    <t xml:space="preserve">PRESTAR SUS SERVICIOS PROFESIONALES EN LA ALCALDÍA LOCAL DE SAN CRISTÓBAL PARA REALIZAR LA FORMULACIÓN, PRESENTACIÓN, EVALUACIÓN, SEGUIMIENTO Y APOYO A LA SUPERVISIÓN DE LOS PROCESOS CONTRACTUALES EN TEMAS DE INNOVACIÓN, ASÍ COMO LOS DEMÁS QUE LE SEAN ASIGNADOS </t>
  </si>
  <si>
    <t>FDLSC-CPS-464-2025</t>
  </si>
  <si>
    <t>FDLSC-CD-207-2025</t>
  </si>
  <si>
    <t>PRESTAR SUS SERVICIOS TÉCNICOS PARA APOYAR LOS TRÁMITES ADMINISTRATIVOS, ASÍ COMO ACOMPAÑAMIENTO Y ORIENTACIÓN A MUJERES Y AL SECTOR LGBTI.</t>
  </si>
  <si>
    <t>FDLSC-CPS-465-2025</t>
  </si>
  <si>
    <t>FDLSC-CD-208-2025</t>
  </si>
  <si>
    <t>JOHANNA XIMENA GOMEZ MALPICA</t>
  </si>
  <si>
    <t>FDLSC-CPS-466-2025</t>
  </si>
  <si>
    <t>FDLSC-CPS-467-2025</t>
  </si>
  <si>
    <t>LAURA MANUELA GUERRERO VANEGAS</t>
  </si>
  <si>
    <t>FDLSC-CPS-468-2025</t>
  </si>
  <si>
    <t>YUDI FRANCO AYALA</t>
  </si>
  <si>
    <t>FDLSC-CPS-469-2025</t>
  </si>
  <si>
    <t>FDLSC-CPS-470-2025</t>
  </si>
  <si>
    <t>PRESTAR SUS SERVICIOS PROFESIONALES APOYANDO LA FORMULACIÓN EJECUCIÓN Y SEGUIMIENTO DE LOS PROYECTOS Y PROGRAMAS DEL PDL PROCURANDOSU MEJORA CONTINUA</t>
  </si>
  <si>
    <t>FDLSC-CPS-471-2025</t>
  </si>
  <si>
    <t>FDLSC-CD-209-2025</t>
  </si>
  <si>
    <t>FDLSC-CPS-472-2025</t>
  </si>
  <si>
    <t>PRESTAR SUS SERVICIOS DE APOYO A LA GESTIÓN DE ACTIVIDADES AMBIENTALES, PROTECCIÓN Y BIENESTAR ANIMAL Y DE GESTIÓN DEL RIESGO EN VIRTUD DEL PLAN DE DESARROLLO 2025-2028 "SAN CRISTÓBAL TERRITORIO DE OPORTUNIDADES, CAMINA SEGURA</t>
  </si>
  <si>
    <t>FDLSC-CPS-473-2025</t>
  </si>
  <si>
    <t>FDLSC-CPS-475-2025</t>
  </si>
  <si>
    <t>FDLSC-CPS-476-2025</t>
  </si>
  <si>
    <t>FDLSC-CPS-477-2025</t>
  </si>
  <si>
    <t>FDLSC-CPS-478-2025</t>
  </si>
  <si>
    <t>FDLSC-CPS-479-2025</t>
  </si>
  <si>
    <t>PRESTACIÓN DE SERVICIOS DE APOYO EN LA EJECUCIÓN DE ACTIVIDADES DE OBRA CIVIL, QUE CONLLEVEN AL MEJORAMIENTO Y ADECUACIÓN DEL ESPACIO PÚBLICO Y LA MALLA VIAL DE LA LOCALIDAD DE SAN CRISTÓBAL</t>
  </si>
  <si>
    <t>FDLSC-CPS-480-2025</t>
  </si>
  <si>
    <t>FDLSC-CD-241-2025</t>
  </si>
  <si>
    <t>JOSE LUIS ORTIZ CÁRDENAS</t>
  </si>
  <si>
    <t>FDLSC-CPS-481-2025</t>
  </si>
  <si>
    <t>FDLSC-CPS-482-2025</t>
  </si>
  <si>
    <t>FDLSC-CPS-483-2025</t>
  </si>
  <si>
    <t>YASMIN ANDREA CIFUENTES</t>
  </si>
  <si>
    <t>FDLSC-CPS-484-2025</t>
  </si>
  <si>
    <t>FDLSC-CPS-485-2025</t>
  </si>
  <si>
    <t>FDLSC-CPS-486-2025</t>
  </si>
  <si>
    <t>FDLSC-CPS-487-2025</t>
  </si>
  <si>
    <t>FDLSC-CPS-488-2025</t>
  </si>
  <si>
    <t>PRESTAR SUS SERVICIOS PROFESIONALES EN EL ÁREA DE GESTIÓN DE DESARROLLO LOCAL PARA LA FORMULACIÓN, EVALUACIÓN, PRESENTACIÓN Y SEGUIMIENTO A PROYECTOS DE INVERSIÓN EN SALUD. DE ACUERDO CON LO CONTEMPLADO EN EL(LOS) PROYECTO(S) 2316 --- SAN CRISTÓBAL SIN BARRERAS, SALUD, BIENESTAR Y OPORTUNIDADES PARA TODOS</t>
  </si>
  <si>
    <t>FDLSC-CPS-489-2025</t>
  </si>
  <si>
    <t>FDLSC-CD-210-2025</t>
  </si>
  <si>
    <t>LINA MARCELA ROMERO SERRATO</t>
  </si>
  <si>
    <t>FDLSC-CPS-490-2025</t>
  </si>
  <si>
    <t>FDLSC-CPS-491-2025</t>
  </si>
  <si>
    <t>LUIS JAVIER MONCALEANO VARGAS</t>
  </si>
  <si>
    <t>FDLSC-CPS-492-2025</t>
  </si>
  <si>
    <t>FDLSC-CPS-493-2025</t>
  </si>
  <si>
    <t>ANDRES FELIPE ABELLA PEDREROS</t>
  </si>
  <si>
    <t>FDLSC-CPS-494-2025</t>
  </si>
  <si>
    <t>FDLSC-CPS-495-2025</t>
  </si>
  <si>
    <t>JUAN DAVID DE AVILA</t>
  </si>
  <si>
    <t>FDLSC-CPS-496-2025</t>
  </si>
  <si>
    <t>FDLSC-CPS-497-2025</t>
  </si>
  <si>
    <t>FDLSC-CPS-498-2025</t>
  </si>
  <si>
    <t>FDLSC-CD-211-2025</t>
  </si>
  <si>
    <t>PRESTAR SUS SERVICIOS DE APOYO TÉCNICO EN LA ALCALDÍA LOCAL PARA EL FORTALECIMIENTO E INCLUSIÓN DE LAS COMUNIDADES CON ENFOQUE DIFERENCIAL EN EL MARCO DE LAS POLITICAS PÚBLICAS</t>
  </si>
  <si>
    <t>FDLSC-CPS-499-2025</t>
  </si>
  <si>
    <t>FDLSC-CD-212-2025</t>
  </si>
  <si>
    <t>PRESTAR SUS SERVICIOS DE APOYO TÉCNICO EN TEMAS ADMINISTRATIVOS DE PRENSA Y COMUNICACIONES AL FONDO DE DESARROLLO LOCAL DE SAN CRISTÓBAL</t>
  </si>
  <si>
    <t>FDLSC-CPS-500-2025</t>
  </si>
  <si>
    <t>FDLSC-CD-227-2025</t>
  </si>
  <si>
    <t>FDLSC-CPS-501-2025</t>
  </si>
  <si>
    <t>FDLSC-CD-213-2025</t>
  </si>
  <si>
    <t>FDLSC-CPS-502-2025</t>
  </si>
  <si>
    <t>FDLSC-CPS-503-2025</t>
  </si>
  <si>
    <t>FDLSC-CPS-504-2025</t>
  </si>
  <si>
    <t>PRESTAR SUS SERVICIOS PROFESIONALES ESPECIALIZADOS PARA APOYAR A EL ALCALDE LOCAL EN LA GESTION DE LOS ASUNTOS RELACIONADOS CON SEGURIDAD CIUDADANA, CONVIVENCIA, PREVENCION DE CONFLICTIVIDADES, VIOLENCIAS Y DELITOS EN LA LOCALIDAD, DE CONFORMIDAD CON EL MARCO NORMATIVO APLICABLE EN LA MATERIA.</t>
  </si>
  <si>
    <t>FDLSC-CPS-505-2025</t>
  </si>
  <si>
    <t>FDLSC-CD-214-2025</t>
  </si>
  <si>
    <t>PRESTAR SUS SERVICIOS DE APOYO A LA GESTION DE ACTIVIDADES AMBIENTALES, PROTECCION Y BIENESTAR ANIMAL Y DE GESTION RIESGO EN VIRTUD DEL PLAN DE DESARROLLO 2025-2028 SAN CRISTOBAL TERRITORIO DE OPORTUNIDADES, CAMINA SEGURA.</t>
  </si>
  <si>
    <t>FDLSC-CD-215-2025</t>
  </si>
  <si>
    <t>PRESTAR SUS SERVICIOS DE APOYO A LA GESTION DE ACTIVIDADES AMBIENTALES, PROTECCION Y BIENESTAR ANIMAL Y DE GESTION DEL RIESGO EN VIRTUD DEL PLAN DE DESARROLLO 2025-2028 'SAN CRISTÓBAL TERRITORIO DE OPORTUNIDADES, CAMINA SEGURA</t>
  </si>
  <si>
    <t>FDLSC-CPS-507-2025</t>
  </si>
  <si>
    <t>PRESTAR SUS SERVICIOS ASISTENCIALES EN LA GESTION Y ACOMPAÑAMIENTO DE LOS PROCESOS E INSTANCIAS DE PARTICIPACION CIUDADANA DE CONFORMIDAD CON EL MARCO NORMATIVO APLICABLE EN LA MATERIA.</t>
  </si>
  <si>
    <t>FDLSC-CPS-508-2025</t>
  </si>
  <si>
    <t>FDLSC-CPS-509-2025</t>
  </si>
  <si>
    <t>PRESTAR SUS SERVICIOS TECNICOS EN EL AREA DE GESTION DEL DESARROLLO LOCAL PARA APOYAR EN LAS TAREAS OPERATIVAS DE CARACTER ARCHIVISTICO DESARROLLADAS EN LA ALCALDIA PARA GARANTIZAR LA APLICACION CORRECTA DE LOS PROCEDIMIENTOS TECNICOS. DE ACUERDO CON LO CONTEMPLADO EN EL(LOS) PROYECTO(S) 2667 --- GOBIERNO DE LO COTIDIANO.</t>
  </si>
  <si>
    <t>FDLSC-CPS-510-2025</t>
  </si>
  <si>
    <t>FDLSC-CD-216-2025</t>
  </si>
  <si>
    <t>ANGIE MISHELL MORENO CORONEL</t>
  </si>
  <si>
    <t>PRESTAR SUS SERVICIOS PROFESIONALES EN EL AREA DE GESTION DE DESARROLLO LOCAL PARA LA FORMULACION, EVALUACION, PRESENTACION Y SEGUIMIENTO A PROYECTOS DE INVERSION EN SALUD. DE ACUERDO CON LO CONTEMPLADO EN EL(LOS) PROYECTO(S) 2316 --- SAN CRISTOBAL SIN BARRERAS, SALUD, BIENESTAR Y OPORTUNIDADES PARA TODOS.</t>
  </si>
  <si>
    <t>FDLSC-CPS-511-2025</t>
  </si>
  <si>
    <t>JEISSON ANIBAL VILLAMIL LOPEZ</t>
  </si>
  <si>
    <t>PRESTAR SUS SERVICIOS TECNICOS PARA LA EJECUCION DE ACTIVIDADES COMO OFICIAL DE OBRA CIVIL, QUE CONLLEVEN AL MEJORAMIENTO Y ADECUACION DEL ESPACIO PUBLICO Y MALLA VIAL DE LA LOCALIDAD DE SAN CRISTOBAL</t>
  </si>
  <si>
    <t>FDLSC-CPS-512-2025</t>
  </si>
  <si>
    <t>FDLSC-CD-217-2025</t>
  </si>
  <si>
    <t>PRESTAR SUS SERVICIOS TECNICOS PARA REALIZAR LA GESTION DOCUMENTAL RELACIONADA A PROYECTOS DE INVERSION DE LA ALCALDIA LOCAL DE SAN CRISTOBAL, CONFORME A LOS REQUERIMIENTOS DE LA ENTIDAD Y LA NORMATIVIDAD VIGENTE; BRINDADO APOYO EN TRAMITES ADMINISTRATIVOS, REALIZACION DE LEVANTAMIENTO DE INFORMACION Y OFRECER ATENCION Y ORIENTACION A MUJERES</t>
  </si>
  <si>
    <t>FDLSC-CPS-513-2025</t>
  </si>
  <si>
    <t>FDLSC-CD-218-2025</t>
  </si>
  <si>
    <t>SAMUEL STIWEN CHAPARRO POPAYÁN</t>
  </si>
  <si>
    <t>PRESTAR SUS SERVICIOS DE APOYO A LA GESTION DE ACTIVIDADES AMBIENTALES, PROTECCION Y BIENESTAR ANIMAL Y DE GESTION DEL RIESGO EN VIRTUD DEL PLAN DE DESARROLLO 2025-2028 'SAN CRISTOBAL TERRITORIO DE OPORTUNIDADES, CAMINA SEGURA'</t>
  </si>
  <si>
    <t>FDLSC-CPS-514-2025</t>
  </si>
  <si>
    <t>PRESTAR SUS SERVICIOS TECNICOS Y ADMINISTRATIVOS AL DESARROLLO DE LOS PROCESOS ESTRATEGICOS, MISIONALES Y DE APOYO EN EL AREA PIGA DE ACUERDO CON LAS POLITICAS INSTITUCIONALES Y PROCEDIMIENTOS ESTABLECIDOS</t>
  </si>
  <si>
    <t>FDLSC-CPS-515-2025</t>
  </si>
  <si>
    <t>FDLSC-CD-219-2025</t>
  </si>
  <si>
    <t>FDLSC-CPS-516-2025</t>
  </si>
  <si>
    <t>PRESTAR SUS SERVICIOS COMO ENTRENADOR (A) EN LAS DISCIPLINAS ASIGNADAS EN EL MARCO DEL DESARROLLO DEL PROYECTO 2495 "ACTIVATE SAN CRISTOBAL: DEPORTE, RECREACION Y BIENESTAR"</t>
  </si>
  <si>
    <t>FDLSC-CPS-517-2025</t>
  </si>
  <si>
    <t>PRESTAR SERVICIOS DE APOYO TECNICO PARA APOYAR EN LA EJECUCION DE LA ESTRATEGIA TERRITORIAL CON LOS PROYECTOS LOCALES EN MATERIA DE SEGURIDAD Y CONVIVENCIA CIUDADANA, DE ACUERDO A LO REQUERIDO EN EL PDL</t>
  </si>
  <si>
    <t>FDLSC-CPS-518-2025</t>
  </si>
  <si>
    <t>FDLSC-CD-220-2025</t>
  </si>
  <si>
    <t>PRESTAR SUS SERVICIOS DE APOYO A LA GESTION DE ACTIVIDADES AMBIENTALES, PROTECCION Y BIENESTAR ANIMAL Y DE GESTION RIESGO EN VIRTUD DEL PLAN DE DESARROLLO 2025-2028 'SAN CRISTOBAL TERRITORIO DE OPORTUNIDADES, CAMINA SEGURA</t>
  </si>
  <si>
    <t>FDLSC-CPS-519-2025</t>
  </si>
  <si>
    <t>PRESTAR LOS SERVICIOS PROFESIONALES A LA ALCALDIA LOCAL DE SAN CRISTOBAL, PARA LA EJECUCION DE LAS ACTIVIDADES Y PROCESOS ADMINISTRATIVOS Y DE CAMPO RELACIONADOS CON DESARROLLO ECONOMICO EN EL MARCO DE LAS NECESIDADES DEL FONDO DE DESARROLLO LOCAL Y DINAMIZACION PARA LA EJECUCION DE LOS PROYECTOS QUE HACEN PARTE DEL PLAN DE DESARROLLO.</t>
  </si>
  <si>
    <t>FDLSC-CPS-520-2025</t>
  </si>
  <si>
    <t>FDLSC-CD-221-2025</t>
  </si>
  <si>
    <t>FDLSC-CPS-521-2025</t>
  </si>
  <si>
    <t>PRESTAR LOS SERVICIOS PROFESIONALES A LA ALCALDIA LOCAL DE SAN CRISTOBAL, PARA LA EJECUCION DE LAS ACTIVIDADES Y PROCESOS ADMINISTRATIVOS Y DE CAMPO RELACIONADOS CON DESARROLLO ECONOMICO EN EL MARCO DE LAS NECESIDADES DEL FONDO DE DESARROLLO LOCAL Y DINAMIZACION PARA LA EJECUCIÓN DE LOS PROYECTOS QUE HACEN PARTE DEL PLAN DE DESARROLLO.</t>
  </si>
  <si>
    <t>FDLSC-CPS-523-2025</t>
  </si>
  <si>
    <t>APOYAR JURIDICAMENTE A LA JUNTA ADMINISTRADORA LOCAL CON EL FIN DE CONTRIBUIR AL ADECUADO CUMPLIMIENTO DE LAS ATRIBUCIONES A SU CARGO</t>
  </si>
  <si>
    <t>FDLSC-CPS-524-2025</t>
  </si>
  <si>
    <t>FDLSC-CD-222-2025</t>
  </si>
  <si>
    <t>PRESTAR LOS SERVICIOS PROFESIONALES PARA LA ATENCION, ORIENTACION Y FORTALECIMIENTO A LA ESTRATEGIA DE ACCESO A LA JUSTICIA INTEGRAL Y ACTIVIDADES RELACIONADOS CON DERECHOS HUMANOS EN LA LOCALIDAD, EN EL MARCO DEL PLAN DE DESARROLLO 2025- 2028.</t>
  </si>
  <si>
    <t>FDLSC-CPS-525-2025</t>
  </si>
  <si>
    <t>FDLSC-CD-223-2025</t>
  </si>
  <si>
    <t>PRESTAR SERVICIOS PROFESIONALES DE TRABAJO SOCIAL, QUE CONSISTEN EN LA INTERVENCION, ASESORAMIENTO Y ACOMPAÑAMIENTO EN PROCESOS DE BIENESTAR SOCIAL Y EVALUACION DE NECESIDADES DE LOS PROYECTO INCLUIDOS EN EL PROGRAMA JOVENES A LA E.</t>
  </si>
  <si>
    <t>FDLSC-CPS-526-2025</t>
  </si>
  <si>
    <t>FDLSC-CD-224-2025</t>
  </si>
  <si>
    <t>PRESTAR LOS SERVICIOS TECNICOS EN EL AREA DE GESTION DE DESARROLLO LOCAL, EN LA EJECUCION DE LAS ACTIVIDADES OPERATIVAS Y ADMINISTRATIVAS RELACIONADAS CON EL TRAMITE PERTINENTE A LAS COMUNICACIONES INTERNAS Y EXTERNAS CON EL FIN DE CONTROLAR DE FORMA AGIL Y OPORTUNA LOS DOCUMENTOS ENVIADOS Y RECIBIDOS POR LAS DEPENDENCIAS, DE ACUERDO A LOS APLICATIVOS EN GENERAL Y LO ESTABLECIDO POR LA SECRETARIA DISTRITAL DE GOBIERNO.</t>
  </si>
  <si>
    <t>FDLSC-CPS-527-2025</t>
  </si>
  <si>
    <t>FDLSC-CD-225-2025</t>
  </si>
  <si>
    <t>PRESTAR SUS SERVICIOS DE APOYO A LA GESTION DE ACTIVIDADES AMBIENTALES, PROTECCION Y BIENESTAR ANIMAL Y DE GESTIÓN DEL RIESGO EN VIRTUD DEL PLAN DE DESARROLLO 2025-2028 'SAN CRISTOBAL TERRITORIO DE OPORTUNIDADES, CAMINA SEGURA'</t>
  </si>
  <si>
    <t>FDLSC-CPS-528-2025</t>
  </si>
  <si>
    <t>PRESTAR SUS SERVICIOS DE APOYO A LA GESTION DE ACTIVIDADES AMBIENTALES, PROTECCION Y BIENESTAR ANIMAL Y DE GESTION DEL RIESGO EN VIRTUD DEL PLAN DE DESARROLLO 2025-2028 'SAN CRISTOBAL TERRITORIO DE OPORTUNIDADES, CAMINA SEGURA</t>
  </si>
  <si>
    <t>FDLSC-CPS-529-2025</t>
  </si>
  <si>
    <t>PRESTAR SUS SERVICIOS PROFESIONALES APOYANDO LA FORMULACION EJECUCION Y SEGUIMIENTO DE LOS PROYECTOS Y PROGRAMAS DEL PDL PROCURANDOSU MEJORA CONTINUA</t>
  </si>
  <si>
    <t>FDLSC-CPS-530-2025</t>
  </si>
  <si>
    <t>PRESTAR SUS SERVICIOS PROFESIONALES PARA REALIZAR FORMULACION Y EL SEGUIMIENTO DE LOS PROYECTOS DE INVERSION ENFOCADOS EN LA PPMYEG Y REPORTE DE LA INFORMACION SOLICITADA CON RESPECTO A LA EJECUCION DE LOS MISMOS.</t>
  </si>
  <si>
    <t>FDLSC-CPS-531-2025</t>
  </si>
  <si>
    <t>FDLSC-CD-226-2025</t>
  </si>
  <si>
    <t>LAURA LOPEZ CAMACHO</t>
  </si>
  <si>
    <t>PRESTAR SUS SERVICIOS PROFESIONALES AL FDLSC PARA REALIZAR LA FORMULACION, PRESENTACION, EVALUACION, SEGUIMIENTO Y APOYAR LA SUPERVISION DE LOS PROCESOS CONTRACTUALES DERIVADOS DE TEMAS DE CULTURA Y LOS DEMAS QUE LE SEAN ASIGNADOS PARA LA PLANEACION</t>
  </si>
  <si>
    <t>FDLSC-CPS-532-2025</t>
  </si>
  <si>
    <t>PRESTAR SERVICIOS PROFESIONALES COMO MEDICO VETERINARIO, INCLUYENDO ATENCION INTEGRAL Y PROCEDIMIENTOS DE ESTERILIZACION EN EL MARCO DE JORNADAS ORIENTADAS A LA PROTECCION Y PROMOCION DEL BIENESTAR ANIMAL. DE ACUERDO CON LO CONTEMPLADO EN EL(LOS) PROYECTO(S) 2481 --- SAN CRISTOBAL CUIDA: BIENESTAR ANIMAL Y EDUCACION PARA TODOS.</t>
  </si>
  <si>
    <t>FDLSC-CPS-533-2025</t>
  </si>
  <si>
    <t>PRESTAR LOS SERVICIOS PROFESIONALES A LA ALCALDIA LOCAL DE SAN CRISTOBAL, PARA LA EJECUCION DE LAS ACTIVIDADES Y PROCESOS ADMINISTRATIVOS Y DE CAMPO RELACIONADOS CON DESARROLLO ECONOMICO EN EL MARCO DE LAS NECESIDADES DEL FONDO DE DESARROLLO LOCAL Y DINAMIZACION PARA LA EJECUCION DE LOS PROYECTOS QUE HACEN PARTE DEL PLAN DE DESARROLLO</t>
  </si>
  <si>
    <t>FDLSC-CPS-534-2025</t>
  </si>
  <si>
    <t>JHON JAIRO RUIZ MARTINEZ</t>
  </si>
  <si>
    <t>PRESTAR SERVICIOS PROFESIONALES DE PSICOLOGIA, QUE CONSISTEN EN LA REALIZACION DE SESIONES TERAPEUTICAS, EVALUACIONES PSICOLOGICAS Y ORIENTACION VOCACIONAL, SEGUN LAS NECESIDADES DE LOS PROYECTOS ESTRATEGICOS DEL PROGRAMA JOVENES A LA E, DE ACUERDO CON LOS PRINCIPIOS ETICOS Y PROFESIONALES ESTABLECIDOS EN LA NORMATIVA VIGENTE EN EL AMBITO DE LA PSICOLOGIA.</t>
  </si>
  <si>
    <t>FDLSC-CPS-535-2025</t>
  </si>
  <si>
    <t>FDLSC-CD-228-2025</t>
  </si>
  <si>
    <t>PRESTAR SERVICIOS PROFESIONALES ESPECIALIZADOS EN EL AREA DE GESTION DE DESARROLLO LOCAL DE LA ALCALDIA LOCAL DE SAN CRISTOBAL, PARA LA FORMULACION, EVALUACION, PRESENTACION Y SEGUIMIENTO A PROYECTOS DE INVERSION LOCAL Y DE PRESUPUESTOS PARTICIPATIVOS, ASI COMO EL APOYO PARA EL REGISTRO DE LOS MISMOS EN LOS DIFERENTES SISTEMAS DE INFORMACION</t>
  </si>
  <si>
    <t>FDLSC-CPS-536-2025</t>
  </si>
  <si>
    <t>FDLSC-CD-236-2025</t>
  </si>
  <si>
    <t>PRESTAR SUS SERVICIOS DE APOYO A LA GESTION DE ACTIVIDADES AMBIENTALES, PROTECCION Y BIENESTAR ANIMAL Y DE GESTION DEL RIESGO EN VIRTUD DEL PLAN DE DESARROLLO 2025-2028 "SAN CRISTOBAL TERRITORIO DE OPORTUNIDADES, CAMINA SEGURA"</t>
  </si>
  <si>
    <t>FDLSC-CPS-537-2025</t>
  </si>
  <si>
    <t>PRESTAR SUS SERVICIOS DE APOYO ASISTENCIAL PARA VERIFICAR EL CUMPLIMIENTO DE LOS ACUERDOS CIUDADANOS SOBRE USO ADECUADO DEL ESPACIO PUBLICO, LA PROMOCION DE MEDIOS DE TRANSPORTE NO MOTORIZADOS Y LA PROMOCION DE LA FORMALIDAD DE LOS VENDEDORES Y VENDEDORAS INFORMALES, CELEBRADOS EN EL MARCO DEL PROYECTO 2601 PACTO POR ESPACIOS SOSTENIBLES EN SAN CRISTOBAL</t>
  </si>
  <si>
    <t>FDLSC-CPS-538-2025</t>
  </si>
  <si>
    <t>PRESTAR LOS SERVICIOS PROFESIONALES EN LOS TEMAS RELACIONADOS CON EL AREA DE SISTEMAS, GESTION DE TICS Y TODO LO ASOCIADO CON EL RECURSO TECNOLOGICO DE LA ALCALDIA LOCAL DE SAN CRISTOBAL</t>
  </si>
  <si>
    <t>FDLSC-CPS-539-2025</t>
  </si>
  <si>
    <t>PRESTAR SUS SERVICIOS DE APOYO TECNICO EN LA ALCALDIA LOCAL PARA EL FORTALECIMIENTO E INCLUSION DE LAS COMUNIDADES CON ENFOQUE DIFERENCIAL EN EL MARCO DE LAS POLITICAS PUBLICAS.</t>
  </si>
  <si>
    <t>FDLSC-CPS-540-2025</t>
  </si>
  <si>
    <t>FDLSC-CD-229-2025</t>
  </si>
  <si>
    <t>FDLSC-CPS-541-2025</t>
  </si>
  <si>
    <t>FDLSC-CD-230-2025</t>
  </si>
  <si>
    <t>PABLO ANDRES PINTO ZAMARA</t>
  </si>
  <si>
    <t xml:space="preserve">RAUL ERNESTO TORRES OSMA </t>
  </si>
  <si>
    <t xml:space="preserve">PRESTAR SUS SERVICIOS PROFESIONALES PARA APOYAR LA EJECUCIÓN DE LOS PLANES Y PROGRAMAS RELACIONADOS CON LA GESTIÓN EN SEGURIDAD Y SALUD EN EL TRABAJO DE LA ALCALDÍA LOCAL, CONFORME CON LOS LINEAMIENTOS DEFINIDOS DESDE EL NIVEL CENTRAL DE LA SDG Y LA NORMATIVA VIGENTE
</t>
  </si>
  <si>
    <t>FDLSC-CPS-542-2025</t>
  </si>
  <si>
    <t>FDLSC-CD-231-2025</t>
  </si>
  <si>
    <t xml:space="preserve">ALBA MILENA ROJAS AVILA </t>
  </si>
  <si>
    <t>PRESTAR SUS SERVICIOS PROFESIONALES PARA REALIZAR EL APOYO EN LA FORMULACION, EVALUACION, PRESENTACION Y SEGUIMIENTO DE LOS PROYECTOS DE INVERSION, EN TEMAS DE DOTACIONES SOCIALES, EN CUMPLIMIENTO DEL PLAN DE DESARROLLO LOCAL 2025 - 2028</t>
  </si>
  <si>
    <t>FDLSC-CPS-543-2025</t>
  </si>
  <si>
    <t>PRESTAR LOS SERVICIOS TECNICOS PARA LA OPERACION, SEGUIMIENTO Y CUMPLIMIENTO DE LOS PROCESOS Y PROCEDIMIENTOS DEL SERVICIO APOYOS ECONOMICOS TIPO C, REQUERIDOS PARA EL OPORTUNO Y ADECUADO REGISTRO, CRUCE Y REPORTE DE LOS DATOS EN EL SISTEMA DE INFORMACION Y REGISTRO DE BENEFICIARIOS SIRBE, QUE CONTRIBUYAN A LA GARANTIA DE LOS DERECHOS DE LA POBLACION MAYOR EN EL MARCO DE LA POLITICA PUBLICA SOCIAL PARA EL ENVEJECIMIENTO Y LA VEJEZ EN EL DISTRITO CAPITAL A CARGO DE LA ALCALDIA LOCAL.</t>
  </si>
  <si>
    <t>FDLSC-CPS-544-2025</t>
  </si>
  <si>
    <t>FDLSC-CD-232-2025</t>
  </si>
  <si>
    <t>JAVIER CRUZ VALBBUENA</t>
  </si>
  <si>
    <t>PRESTAR SUS SERVICIOS TECNICOS DE APOYO A LA GESTION EN LOS TEMAS REFERENTES A PARTICIPACION CIUDADANA Y ORGANIZACION COMUNITARIA, CONTRIBUYENDO AL DESARROLLO Y CUMPLIMIENTO DEL PDL DE ACUERDO CON LO CONTEMPLADO EN EL(LOS) PROYECTO(S) 2409 --- SAN CRISTOBAL INCIDENTE.</t>
  </si>
  <si>
    <t>FDLSC-CPS-545-2025</t>
  </si>
  <si>
    <t>FDLSC-CD-233-2025</t>
  </si>
  <si>
    <t>PRESTAR SUS SERVICIOS DE APOYO A LA GESTION DE ACTIVIDADES AMBIENTALES, PROTECCION Y BIENESTAR ANIMAL Y DE GESTION DEL RIESGO EN VIRTUD DEL PLAN DE DESARROLLO 2025-2028 "SAN CRISTOBAL TERRITORIO DE OPORTUNIDADES, CAMINA</t>
  </si>
  <si>
    <t>FDLSC-CPS-546-2025</t>
  </si>
  <si>
    <t>PRESTAR SERVICIOS ASISTENCIALES Y ADMINISTRATIVOS TEMAS DE VICTIMAS Y COMUNIDADES ETNICAS DE ACUERDO CON LO CONTEMPLADO EN EL(LOS) PROYECTO(S) 2708 --- CHANGO Y TERRITORIOS INDIGENAS EN RESISTENCIA.</t>
  </si>
  <si>
    <t>FDLSC-CPS-547-2025</t>
  </si>
  <si>
    <t>FDLSC-CD-234-2025</t>
  </si>
  <si>
    <t>ALFONSO VARGAS MORENO</t>
  </si>
  <si>
    <t>PRESTAR SUS SERVICIOS TECNICOS PARA APOYAR LA EJECUCION, SEGUIMIENTO Y VERIFICACION DE LAS ACTIVIDADES DE GESTION AMBIENTAL DE CAMPO Y ACCIONES DE INTERVENCION AMBIENTAL EN LA LOCALIDAD DE SAN CRISTOBAL</t>
  </si>
  <si>
    <t>FDLSC-CD-235-2025</t>
  </si>
  <si>
    <t>FDLSC-CPS-549-2025</t>
  </si>
  <si>
    <t>YESID HUMERTO GUIO MALDONADO</t>
  </si>
  <si>
    <t>PRESTAR SUS SERVICIOS TECNICOS PARA APOYAR LA EJECUCION, SEGUIMIENTO Y VERIFICACION DE LAS ACTIVIDADES DE GESTION AMBIENTAL DE CAMPO Y ACCIONES DE INTERVENCION AMBIENTAL EN LA LOCALIDAD DE SAN CRISTOBAL.</t>
  </si>
  <si>
    <t>FDLSC-CPS-550-2025</t>
  </si>
  <si>
    <t>FDLSC-CD-237-2025</t>
  </si>
  <si>
    <t>PRESTAR SERVICIOS PROFESIONALES DE TRABAJO SOCIAL, QUE CONSISTEN EN LA INTERVENCIÓN, ASESORAMIENTO Y ACOMPAÑAMIENTO EN PROCESOS DE BIENESTAR SOCIAL Y EVALUACIÓN DE NECESIDADES DE LOS PROYECTO INCLUIDOS EN EL PROGRAMA JÓVENES A LA E</t>
  </si>
  <si>
    <t>FDLSC-CPS-551-2025</t>
  </si>
  <si>
    <t>EDUCACION </t>
  </si>
  <si>
    <t>FDLSC-CPS-552-2025</t>
  </si>
  <si>
    <t>FDLSC-CPS-554-2025</t>
  </si>
  <si>
    <t>FDLSC-CPS-555-2025</t>
  </si>
  <si>
    <t>FDLSC-CPS-556-2025</t>
  </si>
  <si>
    <t>FDLSC-CPS-557-2025</t>
  </si>
  <si>
    <t>FDLSC-CPS-558-2025</t>
  </si>
  <si>
    <t>FDLSC-CD-238-2025</t>
  </si>
  <si>
    <t>FDLSC-CPS-559-2025</t>
  </si>
  <si>
    <t>PRESTAR SUS SERVICIOS PROFESIONALES DE APOYO A LA CASA DEL CONSUMIDOR EN LAS ACTUACIONES TÉCNICAS Y ADMINISTRATIVAS EN EL MARCO DEL CONVENIO INTERADMINISTRATIVO 1258 DE 2016 DE ACUERDO CON LO CONTEMPLADO EN EL(LOS) PROYECTO(S) 2667 --GOBIERNO DE LO COTIDIANO.</t>
  </si>
  <si>
    <t>FDLSC-CPS-560-2025</t>
  </si>
  <si>
    <t>FDLSC-CD-239-2025</t>
  </si>
  <si>
    <t>FDLSC-CPS-561-2025</t>
  </si>
  <si>
    <t>FDLSC-CPS-562-2025</t>
  </si>
  <si>
    <t>FDLSC-CD-245-2025</t>
  </si>
  <si>
    <t>FDLSC-CPS-563-2025</t>
  </si>
  <si>
    <t>FDLSC-CPS-564-2025</t>
  </si>
  <si>
    <t>PRESTAR SUS SERVICIOS TÉCNICOS PARA REALIZAR LA GESTIÓN DOCUMENTAL RELACIONADA A PROYECTOS DE INVERSIÓN DE LA ALCALDÍA LOCAL DE SAN CRISTÓBAL, CONFORME A LOS REQUERIMIENTOS DE LA ENTIDAD Y LA NORMATIVIDAD VIGENTE; BRINDADO APOYO EN TRÁMITES ADMINISTRATIVOS, REALIZACIÓN DE LEVANTAMIENTO DE INFORMACIÓN Y OFRECER ATENCIÓN Y ORIENTACIÓN A MUJERES.</t>
  </si>
  <si>
    <t>FDLSC-CPS-565-2025</t>
  </si>
  <si>
    <t>FDLSC-CD-240-2025</t>
  </si>
  <si>
    <t>FDLSC-CPS-566-2025</t>
  </si>
  <si>
    <t>FDLSC-CPS-567-2025</t>
  </si>
  <si>
    <t>FDLSC-CPS-568-2025</t>
  </si>
  <si>
    <t>FDLSC-CPS-569-2025</t>
  </si>
  <si>
    <t>FDLSC-CPS-570-2025</t>
  </si>
  <si>
    <t>FDLSC-CPS-571-2025</t>
  </si>
  <si>
    <t>FDLSC-CPS-572-2025</t>
  </si>
  <si>
    <t>FDLSC-CPS-573-2025</t>
  </si>
  <si>
    <t>FDLSC-CPS-574-2025</t>
  </si>
  <si>
    <t>FDLSC-CPS-575-2025</t>
  </si>
  <si>
    <t>FDLSC-CPS-576-2025</t>
  </si>
  <si>
    <t>FDLSC-CD-251-2025</t>
  </si>
  <si>
    <t>FDLSC-CPS-577-2025</t>
  </si>
  <si>
    <t>PRESTAR SUS SERVICIOS PROFESIONALES EN LA ALCALDÍA LOCAL DE SAN CRISTÓBAL PARA REALIZAR LA FORMULACIÓN, PRESENTACIÓN, EVALUACIÓN, SEGUIMIENTO Y APOYO A LA SUPERVISIÓN DE LOS PROCESOS CONTRACTUALES EN TEMAS DE INNOVACIÓN, ASÍ COMO LOS DEMÁS QUE LE SEAN ASIGNADOS</t>
  </si>
  <si>
    <t>FDLSC-CPS-578-2025</t>
  </si>
  <si>
    <t>FDLSC-CD-242-2025</t>
  </si>
  <si>
    <t>FDLSC-CPS-580-2025</t>
  </si>
  <si>
    <t>FDLSC-CPS-581-2025</t>
  </si>
  <si>
    <t>EIDI JOANA RODRIGUEZ RAMIREZ</t>
  </si>
  <si>
    <t>PRESTAR SUS SERVICIOS DE APOYO TÉCNICO EN TODO LO QUE SE DERIVE DE LOS PROYECTOS DE INVERSIÓN EN TEMAS DE DOTACIONES SOCIALES, EN ACTIVIDADES ADMINSITRATIVAS Y DE TERRITORIO EN CUMPLIMIENTO DEL PLAN DE DESARROLLO LOCAL SAN CRISTÓBAL TERRITORIO DE OPORTUNIDADES, CAMINA SEGURA 2025-2028</t>
  </si>
  <si>
    <t>FDLSC-CPS-582-2025</t>
  </si>
  <si>
    <t>FDLSC-CD-243-2025</t>
  </si>
  <si>
    <t>PRESTAR LOS SERVICIOS TECNICOS DE LA ALCALDIA LOCAL DE SAN CRISTOBAL EN EL DESARROLLO DE ACTIVIDADES DE DESARROLLO ECONOMICO, ACOMPAÑAMIENTO EN CAMPO Y PARTICIPACION EN LOS PROCESOS NECESARIOS PARA LA CORRECTA EJECUCION DE LOS EVENTOS RELACIONADOS Y DE LAS NECESIDADES DE LA ALCALDIA LOCAL</t>
  </si>
  <si>
    <t>FDLSC-CPS-583-2025</t>
  </si>
  <si>
    <t>FDLSC-CD-244-2025</t>
  </si>
  <si>
    <t>FDLSC-CPS-584-2025</t>
  </si>
  <si>
    <t>FDLSC-CPS-585-2025</t>
  </si>
  <si>
    <t>FDLSC-CD-246-2025</t>
  </si>
  <si>
    <t>PRESTAR LOS SERVICIOS PROFESIONALES COMO ABOGADO TRAMITAR LAS ETAPAS PRECONTRACTUALES Y CONTRACTUALES, ASI COMO EN LA PROYECCIÓN DE LOS DIFERENTES DOCUMENTOS QUE SE REQUIERAN EN LAS CITADAS ETAPAS, DE ACUERDO CON EL PLAN ANUAL DE ADQUISICIONES Y EL PLAN DE CONTRATACIÓN QUE ADELANTE EL FONDO DE DESARROLLO LOCAL DE SAN CRISTÓBAL</t>
  </si>
  <si>
    <t>FDLSC-CPS-586-2025</t>
  </si>
  <si>
    <t>FDLSC-CD-247-2025</t>
  </si>
  <si>
    <t>PRESTAR SUS SERVICIOS DE APOYO ASISTENCIAL EN TODOS LOS PROCESOS DE DEPORTE, RECREACIÓN Y ACTIVIDAD FÍSICA DESARROLLADOS EN LA LOCALIDAD QUE SEAN DE COMPETENCIA DE LA ALCALDÍA LOCAL DE SAN CRISTÓBAL</t>
  </si>
  <si>
    <t>FDLSC-CD-248-2025</t>
  </si>
  <si>
    <t>PRESTAR SUS SERVICIOS ASISTENCIALES EN LAS ACTIVIDADES RELACIONADAS CON LA GESTIÓN DOCUMENTAL DEL ALMACÉN Y ACTIVIDADES LOGÍSTICAS DE ACUERDO CON LO CONTEMPLADO EN EL(LOS) PROYECTO(S) 2667 --- GOBIERNO DE LO COTIDIANO</t>
  </si>
  <si>
    <t>FDLSC-CPS-588-2025</t>
  </si>
  <si>
    <t>FDLSC-CD-249-2025</t>
  </si>
  <si>
    <t>PRESTAR SU SERVICIOS TÉCNICOS PARA EL APOYO A LOS PROCESOS DE SALUD DEL FONDO DE DESARROLLO LOCAL DE SAN CRISTÓBAL EN MATERIA ADMINISTRATIVA Y APOYOS COMUNICATIVOS QUE SE REQUIERAN PARA LA POBLACIÓN CON DISCAPACIDAD AUDITIVA, ASÍ COMO LABORES DE CAMPO EN LA LOCALIDAD DE SAN CRISTÓBAL'</t>
  </si>
  <si>
    <t>FDLSC-CPS-589-2025</t>
  </si>
  <si>
    <t>FDLSC-CPS-590-2025</t>
  </si>
  <si>
    <t>FDLSC-CPS-591-2025</t>
  </si>
  <si>
    <t>MARISOL TORRES HINESTROZA</t>
  </si>
  <si>
    <t>FDLSC-CPS-592-2025</t>
  </si>
  <si>
    <t>PRESTAR SERVICIO DE SOPORTE TÉCNICO AL ADMINISTRADOR Y USUARIO FINAL DE LA RED DE SISTEMAS Y TECNOLOGÍA E INFORMACIÓN DE LA ALCALDÍA LOCAL DE SAN CRISTÓBAL</t>
  </si>
  <si>
    <t>FDLSC-CPS-593-2025</t>
  </si>
  <si>
    <t>FDLSC-CD-250-2025</t>
  </si>
  <si>
    <t>PRESTAR SUS SERVICIOS TÉCNICOS PARA APOYAR LA EJECUCIÓN, SEGUIMIENTO Y VERIFICACIÓN DE LAS ACTIVIDADES DE GESTIÓN AMBIENTAL DE CAMPO Y ACCIONES DE INTERVENCION AMBIENTAL EN LA LOCALIDAD DE SAN CRISTÓBAL</t>
  </si>
  <si>
    <t>FDLSC-CPS-594-2025</t>
  </si>
  <si>
    <t>PRESTAR SUS SERVICIOS ESPECIALIZADOS, GESTIONANDO PROCESOS FINANCIEROS DE REVISION Y ANÁLISIS PARA LOS PAGOS DE LOS CONTRATOS SUSCRITOS POR PARTE DEL FONDO DE DESARROLLO LOCAL DE SAN CRISTÓBAL</t>
  </si>
  <si>
    <t>FDLSC-CPS-595-2025</t>
  </si>
  <si>
    <t>FDLSC-CD-252-2025</t>
  </si>
  <si>
    <t>PRESTAR SUS SERVICIOS PROFESIONALES PARA APOYAR LOS PROCESOS AMINISTRATIVOS RELACIONADOS CON LOS PROYECTOS Y PROGRAMAS DEL PDL PROCURANDO SU MEJORA CONTINUA</t>
  </si>
  <si>
    <t>FDLSC-CPS-596-2025</t>
  </si>
  <si>
    <t>FDLSC-CD-253-2025</t>
  </si>
  <si>
    <t>FDLSC-CPS-597-2025</t>
  </si>
  <si>
    <t>PRESTAR SERVICIOS PROFESIONALES DE PSICOLOGIA, QUE CONSISTEN EN LA REALIZACION DE SESIONES TERAPEUTICAS, EVALUACIONES PSICOLOGICAS Y ORIENTACION VOCACIONAL, SEGÚN LAS NECESIDADES DE LOS PROYECTOS ESTRATEGICOS DEL PROGRAMA JOVENES A LA E, ESTABLECIDOS EN LA NORMATIVA VIGENTE EN EL AMBITO DE LA PSICOLOGIA.</t>
  </si>
  <si>
    <t>FDLSC-CPS-598-2025</t>
  </si>
  <si>
    <t>FDLSC-CPS-599-2025</t>
  </si>
  <si>
    <t>DANIEL PARRA</t>
  </si>
  <si>
    <t>PRESTAR SUS SERVICIOS ASISTENCIALES PARA BRINDAR A POYO ADMINISTRATIVO Y DEGESTION DOCUMENTAL</t>
  </si>
  <si>
    <t>FDLSC-CPS-600-2025</t>
  </si>
  <si>
    <t>FDLSC-CD-254-2025</t>
  </si>
  <si>
    <t>JIMMY CAMAGO CADENA</t>
  </si>
  <si>
    <t>PRESTAR SERVICIOS PROFESIONALES PARA LA GESTION, PLANIFICACION, FORMULACION DE PROYECTOS Y EJECUCION DE LAS DIFERENTES ESTRATEGIAS DE EDUCACION SUPERIOR Y DOTACIONES</t>
  </si>
  <si>
    <t>FDLSC-CPS-601-2025</t>
  </si>
  <si>
    <t>FDLSC-CD-255-2025</t>
  </si>
  <si>
    <t>PRESTAR LOS SERVICIOS TECNICOS EN EL AREA DE GESTION DE DESARROLLO LOCAL, EN LA EJECUCION DE LAS ACTIVIDADES OPERATIVAS Y  ADMINISTRATIVAS RELACIONADAS CON EL TRAMITE PERTINENTE A LAS COMUNICACIONES INTERNAS Y EXTERNAS CON EL FIN DE CONTROLAR DE FORMA AGIL Y OPORTUNA LOS DOCUMENTOS ENVIADOS Y RECIBIDOS POR LAS DEPENDENCIAS, DE ACUERDO A LOS APLICATIVOS EN GENERAL Y LO ESTABLECIDO POR LA SECRETARIA DISTRITAL DE GOBIERNO</t>
  </si>
  <si>
    <t>FDLSC-CPS-602-2025</t>
  </si>
  <si>
    <t>YOHANA ANDREA ESPITIA ROJAS</t>
  </si>
  <si>
    <t>PRESTAR SUS SERVICIOS PROFESIONALES PARA APOYAR LOS PROCESOS ADMINISTRATIVOS RELACIONADOS CON LOS PROYECTOS Y PROGRAMAS DEL PDL PROCURANDO SU MEJORA DE ACUERDO CON LO CONTEMPLADO EN EL (ELLOS) PROYECTO (S) 2638--- SAN CRISTOBAL ACTIVA EL SECTOR CULTURA"</t>
  </si>
  <si>
    <t>FDLSC-CPS-603-2025</t>
  </si>
  <si>
    <t>FDLSC-CD-256-2025</t>
  </si>
  <si>
    <t>LUIS FERNANDA SANABRIA GARCIA</t>
  </si>
  <si>
    <t>PRESTAR SUS SERVICIOS DE APOYO A LA GESTION DE ACTIVIDADES AMBIENTALES, PROTECCION Y BIENESTAR ANIMAL Y DE GESTION RIESGO EN VIRTUD DEL PLAN DE DESARROLLO 2025-2028 "SAN CRISTOBAL TERRITORIO DE OPORTUNIDADES, CAMINA SEGURA"</t>
  </si>
  <si>
    <t>FDLSC-CPS-604-2025</t>
  </si>
  <si>
    <t>JOSE OSCAR YEPES GONGORA</t>
  </si>
  <si>
    <t>PRESTAR SUS SERVICIOS PROFESIONALES PARA LA FORMULACION, EJECUCION Y SEGUIMIENTO DE LOS PROYECTOS Y PROGRAMAS DEL PDL PROCURANDO SU MEJORA CONTINUA</t>
  </si>
  <si>
    <t>FDLSC-CPS-605-2025</t>
  </si>
  <si>
    <t>FDLSC-CD-257-2025</t>
  </si>
  <si>
    <t>FDLSC-CPS-606-2025</t>
  </si>
  <si>
    <t>FDLSC-CPS-607-2025</t>
  </si>
  <si>
    <t>FDLSC-CD-258-2025</t>
  </si>
  <si>
    <t>DIEGO CALDERON</t>
  </si>
  <si>
    <t>FDLSC-CPS-608-2025</t>
  </si>
  <si>
    <t>LUZ CHACON</t>
  </si>
  <si>
    <t>FDLSC-CPS-609-2025</t>
  </si>
  <si>
    <t>PRESTAR SUS SERVICIOS PROFESIONALES EN EL AREA DE GESTION DE DESARROLLO LOCAL PARA LA FORMULACION, EVALUACION, PRESENTACION Y SEGUIMIENTO A PROYECTOS DE INVERSION EN SALUD</t>
  </si>
  <si>
    <t>FDLSC-CPS-610-2025</t>
  </si>
  <si>
    <t>FDLSC-CD-259-2025</t>
  </si>
  <si>
    <t>CATERINE CASTIBLANCO JIMENEZ</t>
  </si>
  <si>
    <t>PRESTACION DE SERVICIOS DE APOYO EN LA EJECUCION DE ACTIVIDADES DE OBRA CIVIL, QUE CONLLEVEN AL MEJORAMIENTO Y ADECUACION DEL ESPACIO PUBLICO Y LA MALLA VIAL DE LA  LOCALIDAD DE SAN CRISTOBAL</t>
  </si>
  <si>
    <t>FDLSC-CPS-611-2025</t>
  </si>
  <si>
    <t>PRESTAR SERVICIOS PROFESIONALES PARA LA GESTION, PLANIFICACION, FORMULACION DE PROYECTOS Y EJECUCION DE LAS DIFERENTES ESTRATEGIAS DE EDUCACION, DOTACIONES ESCOLARES Y CENTROS DE EXPERIENCIA TIC`S</t>
  </si>
  <si>
    <t>FDLSC-CPS-612-2025</t>
  </si>
  <si>
    <t>FDLSC-CD-261-2025</t>
  </si>
  <si>
    <t>PRESTAR LOS SERVICIOS PROFESIONALES PARA LA OPERACIÓN, SEGUIMIENTO Y CUMPLIMIENTO DE LOS PROCESOS Y PROCEDIMIENTOS DEL SERVICIO SOCIAL APOYO ECONÓMICO TIPO C, REQUERIDOS PARA EL OPORTUNO Y ADECUADO REGISTRO, CRUCE Y REPORTE DE LOS DATOS EN EL SISTEMA DE INFORMACIÓN Y REGISTRO DE BENEFICIARIOS SIRBE, QUE CONTRIBUYAN A LA GARANTÍA DE LOS DERECHOS DE LA POBLACIÓN MAYOR EN EL MARCO DE LA POLÍTICA PÚBLICA SOCIAL PARA EL ENVEJECIMIENTO Y LA VEJEZ EN EL DISTRITO CAPITAL A CARGO DE LA ALCALDÍA</t>
  </si>
  <si>
    <t>FDLSC-CPS-613-2025</t>
  </si>
  <si>
    <t>FDLSC-CD-262-2025</t>
  </si>
  <si>
    <t>FDLSC-CPS-614-2025</t>
  </si>
  <si>
    <t>FDLSC-CD-263-2025</t>
  </si>
  <si>
    <t>JUSTICIA SOCIAL </t>
  </si>
  <si>
    <t>PRESTAR SUS SERVICIOS PROFESIONALES PARA APOYAR LOS PROCESOS AMINISTRATIVOS RELACIONADOS CON LOS PROYECTOS Y PROGRAMAS DEL PLAN DE DESARROLLO LOCAL PROCURANDO SU MEJORA CONTINUA DE ACUERDO CON LO CONTEMPLADO EN EL(LOS) PROYECTO(S) 2385 -- SAN CRISTÓBAL, MUJERES EN ACCIÓN CONTRA LA VIOLENCIA</t>
  </si>
  <si>
    <t>FDLSC-CPS-615-2025</t>
  </si>
  <si>
    <t>FDLSC-CD-264-2025</t>
  </si>
  <si>
    <t>PRESTAR SUS SERVICIOS PROFESIONALES APOYANDO LA FORMULACION, EJECUCION Y SEGUIMIENTO DE LOS PROYECTOS Y PROGRAMAS DEL PDL PROCURANDO SU MEJORA CONTINUA DE ACUERDO CON LO CONTEMPLADO EN EL (ELLOS) PROYECTO (S) 2285---SEGURIDAD Y OPORTUNIDADES CON FUERZAS POLICIALES EQUIPADAS.</t>
  </si>
  <si>
    <t>FDLSC-CPS-616-2025</t>
  </si>
  <si>
    <t>PRESTAR SUS SERVICIOS PROFESIONALES EN EL ÁREA DE GESTIÓN DE DESARROLLO LOCAL PARA LA FORMULACIÓN, EVALUACIÓN, PRESENTACIÓN Y SEGUIMIENTO A PROYECTOS DE INVERSIÓN EN SALUD.</t>
  </si>
  <si>
    <t>FDLSC-CPS-617-2025</t>
  </si>
  <si>
    <t>PRESTAR SUS SERVICIOS PROFESIONALES EN EL ÁREA DE GESTIÓN DEL DESARROLLO LOCAL PARA QUE APOYE LAS ACTIVIDADES DE PLANEACIÓN EN TEMAS ADMINISTRATIVOS CORRESPONDIENTE AL PROYECTO 2495 ACTÍVATE SAN CRISTÓBAL: DEPORTE, RECREACIÓN Y BIENESTAR"</t>
  </si>
  <si>
    <t>FDLSC-CPS-618-2025</t>
  </si>
  <si>
    <t>FDLSC-CD-265-2025</t>
  </si>
  <si>
    <t>PRESTAR SUS SERVICIOS PROFESIONALES PARA APOYAR LOS PROCESOS AMINISTRATIVOS RELACIONADOS CON LOS PROYECTOS Y PROGRAMAS DEL PLAN DE DESARROLLO LOCAL PROCURANDO SU MEJORA CONTINUA</t>
  </si>
  <si>
    <t>FDLSC-CPS-619-2025</t>
  </si>
  <si>
    <t>PRESTAR SUS SERVICIOS PROFESIONALES ESPECIALIZADOS EN LOS TEMAS REFERENTES A SEPARACIÓN EN LA FUENTE ASI COMO EN LAS ACCIONES DE ACOMPAÑAMIENTO EN TEMAS AMBIENTALES LOCALES</t>
  </si>
  <si>
    <t>FDLSC-CPS-620-2025</t>
  </si>
  <si>
    <t>FDLSC-CD-266-2025</t>
  </si>
  <si>
    <t>FDLSC-CPS-621-2025</t>
  </si>
  <si>
    <t>FDLSC-CD-267-2025</t>
  </si>
  <si>
    <t>EL CONTRATO QUE SE PRETENDE CELEBRAR, TENDRA POR OBJETO APOYAR ADIMINISTRATIVA Y ASISTENCIALMENTE EN TEMAS DE EDUCACION SUPERIOR Y DOTACIONES ESCOLARES AL FDLSC</t>
  </si>
  <si>
    <t>FDLSC-CPS-622-2025</t>
  </si>
  <si>
    <t>FDLSC-CD-268-2025</t>
  </si>
  <si>
    <t>PRESTAR SUS SERVICIOS PROFESIONALES EN LO CONCERNIENTE A LAS ACTIVIDADES DE CONTROL AMBIENTAL DEL TERRITORIO LOCAL EN LO QUE RESPECTA A LA VERIFICACIÓN DE LA LEGALIDAD Y MANEJO DE SITUACIONES AMBIENTALES CONFLICTIVAS RESULTADAS DEL DESARROLLO DE ACTIVIDADES ANTRÓPICAS EN EL ESPACIO PÚBLICO LOCAL Y EL ACOMPAÑAMIENTO A LA EJECUCION DE DE PROCEDAS Y ACCIONES DE FORMULACION DE PROYECTOS DE INVERSION</t>
  </si>
  <si>
    <t>FDLSC-CPS-623-2025</t>
  </si>
  <si>
    <t>FDLSC-CD-269-2025</t>
  </si>
  <si>
    <t>FDLSC-CPS-624-2025</t>
  </si>
  <si>
    <t>FDLSC-CD-270-2025</t>
  </si>
  <si>
    <t>PRESTAR SUS SERVICIOS PROFESIONALES JURÍDICOS EN MATERIA DE TENENCIA INADECUADA DE ANIMALES DE COMPAÑÍA, TENENCIA RESPONSABLE Y PROBLEMAS DE CONVIVENCIA; APOYAR LA FORMULACIÓN Y REALIZAR LA ARTICULACIÓN CON LAS ENTIDADES DISTRITALES EN LO CONTEMPLADO DEL PROYECTO 2481 DE ACUERDO CON LO CONTEMPLADO EN EL (ELLOS) PROYECTO (S) 2481 SAN CRISTÓBAL CUIDA: BIENESTAR ANIMAL Y EDUCACIÓN PARA TODOS</t>
  </si>
  <si>
    <t>FDLSC-CPS-625-2025</t>
  </si>
  <si>
    <t>FDLSC-CD-271-2025</t>
  </si>
  <si>
    <t>ASTRID TORRES</t>
  </si>
  <si>
    <t>PRESTAR LOS SERVICIOS PROFESIONALES AL FDLSC PARA EL DESARROLLO O DEL PROYECTO DE FORTALECIMIENTO DEL PATRIMONIO Y APROPIACIÓN DE LA CULTURA PATRIMONIAL EN LA LOCALIDAD</t>
  </si>
  <si>
    <t>FDLSC-CPS-626-2025</t>
  </si>
  <si>
    <t>FDLSC-CD-272-2025</t>
  </si>
  <si>
    <t>PRESTAR SUS SERVICIOS DE APOYO ASISTENCIAL EN TEMAS DE DOTACIONES SOCIALES, EN ACTIVIDADES ADMINISTRATIVAS Y DE TERRITORIO, EN CUMPLIMIENTO DE LO ESTABLECIDO EN EL PLAN DE DESARROLLO LOCAL SAN CRISTÓBAL TERRITORIO DE OPORTUNIDADES, CAMINA SEGURA 2025-2028</t>
  </si>
  <si>
    <t>FDLSC-CPS-627-2025</t>
  </si>
  <si>
    <t>FDLSC-CD-273-2025</t>
  </si>
  <si>
    <t>PRESTAR SUS SERVICIOS PROFESIONALES EN EL ÁREA DE GESTIÓN DEL DESARROLLO LOCAL PARA QUE APOYE LAS ACTIVIDADES DE PLANEACIÓN EN TEMAS ADMINISTRATIVOS CORRESPONDIENTE AL PROYECTO 2495 "ACTÍVATE SAN CRISTÓBAL: DEPORTE, RECREACIÓN Y BIENESTAR"</t>
  </si>
  <si>
    <t>FDLSC-CPS-628-2025</t>
  </si>
  <si>
    <t>PRESTAR SUS SERVICIOS ASISTENCIALES PARA BRINDAR APOYO ADMINISTRATIVO Y DE GESTIÓN DOCUMENTAL. DE ACUERDO CON LO CONTEMPLADOEN EL (LOS) PROYECTO (S) 2385---  SAN CRISTÓBAL, MUJERES EN ACCIÓN CONTRA LA VIOLENCIA</t>
  </si>
  <si>
    <t>FDLSC-CPS-629-2025</t>
  </si>
  <si>
    <t>FDLSC-CPS-630-2025</t>
  </si>
  <si>
    <t>JOSE ALIRIO CORTES FORERO</t>
  </si>
  <si>
    <t>PRESTAR SUS SERVICIOS TECNICOS EN EL AREA DE GESTION DEL DESARROLLO LOCAL PARA QUE REALICE LAS ACTIVIDADES RELACIONADAS CON ORGANIZACION, MONTAJE EN ALTURAS Y APOYO EN EVENTOS DE ULTURA DE LA ALCALDIA LOCAL DE SAN CRISTOBAL</t>
  </si>
  <si>
    <t>FDLSC-CD-274-2025</t>
  </si>
  <si>
    <t>PRESTAR SUS SERVICIOS PROFESIONALES ESPECIALIZADOS AL FDLSC PARA APOYAR LA GESTIÓN ORGANIZACIONAL Y MISIONAL DE LOS ASUNTOS RELACIONADOS CON EL DESARROLLO DE LOS PROCESOS DE AMBIENTE, GESTIÓN DEL RIESGO, CUIDADO Y PROTECCIÓN ANIMAL DEL PDL SAN CRISTÓBAL TERRITORIO DE OPORTUNIDADES, CAMINA SEGURA 2025-2028, DE CONFORMIDAD CON EL MARCO NORMATIVO APLICABLE EN LA MATERIA</t>
  </si>
  <si>
    <t>FDLSC-CPS-632-2025</t>
  </si>
  <si>
    <t>FDLSC-CD-275-2025</t>
  </si>
  <si>
    <t>YURY CAMILA LOPEZ MAZUTIER</t>
  </si>
  <si>
    <t>FDLSC-CPS-633-2025</t>
  </si>
  <si>
    <t>KAREN GERALDINE CARRERO RAMIREZ</t>
  </si>
  <si>
    <t xml:space="preserve">TEJIDO SOCIAL </t>
  </si>
  <si>
    <t>EL CONTRATO QUE SE PRETENDE CELEBRAR, TENDRÁ POR OBJETO PRESTAR SUS SERVICIOS TÉCNICOS APOYANDO LA FORMULACIÓN, EJECUCIÓN Y SEGUIMIENTO DE LOS PROYECTOS Y PROGRAMAS DEL PDL PROCURANDO SU MEJORA CONTINUA</t>
  </si>
  <si>
    <t>FDLSC-CPS-634-2025</t>
  </si>
  <si>
    <t>FDLSC-CD-276-2025</t>
  </si>
  <si>
    <t>FDLSC-CPS-635-2025</t>
  </si>
  <si>
    <t>PRESTAR SUS SERVICIOS PROFESIONALES PARA LA FORMULACIÓN, EJECUCIÓN Y SEGUIMIENTO DE LOS PROYECTOS Y PROGRAMAS DEL PDL PROCURANDO SU MEJORA CONTINUA</t>
  </si>
  <si>
    <t>FDLSC-CPS-636-2025</t>
  </si>
  <si>
    <t>PRESTAR  SUS SERVICIOS TECNICOS APOYANDO LA FORMULACION, EJECUCION Y SEGUIMIENTO DE LOS PROYECTOS  Y PROGRAMAS DEL PDL PROCURANDO SU MEJORA CONTINUA</t>
  </si>
  <si>
    <t>FDLSC-CPS-637-2025</t>
  </si>
  <si>
    <t>FDLSC-CD-277-2025</t>
  </si>
  <si>
    <t>PRESTACIÓN DE SERVICIOS DE APOYO LOGÍSTICO EN LA EJECUCIÓN DE ACTIVIDADES DE OBRA CIVIL QUE CONLLEVEN AL MEJORAMIENTO Y ADECUACIÓN DEL ESPACIO PÚBLICO Y LA MALLA VIAL DE LA LOCALIDAD DE SAN CRISTÓBAL</t>
  </si>
  <si>
    <t>FDLSC-CPS-639-2025</t>
  </si>
  <si>
    <t>FDLSC-CD-260-2025</t>
  </si>
  <si>
    <t>FDLSC-CPS-640-2025</t>
  </si>
  <si>
    <t>FDLSC-CD-278-2025</t>
  </si>
  <si>
    <t>MARIA ISABEL DIAZ RIVERA</t>
  </si>
  <si>
    <t>FDLSC-CPS-641-2025</t>
  </si>
  <si>
    <t>FDLSC-CD-279-2025</t>
  </si>
  <si>
    <t>PRESTAR SUS SERVICIOS DE APOYO ASISTENCIAL EN TEMAS DE BIENESTAR ANIMAL AL FONDO DE DESARROLLO LOCAL DE SAN CRISTOBAL</t>
  </si>
  <si>
    <t>FDLSC-CPS-642-2025</t>
  </si>
  <si>
    <t>FDLSC-CD-280-2025</t>
  </si>
  <si>
    <t>PRESTAR SUS SERVICIOS PROFESIONALES PARA APOYAR LOS PROCESOS ADMINISTRATIVOS RELACIONADOS CON LOS PROYECTOS Y PROGRAMAS DEL PLAN DE DESARROLLO LOCAL PROCURANDO SU MEJORA CONTINUA</t>
  </si>
  <si>
    <t>FDLSC-CPS-643-2025</t>
  </si>
  <si>
    <t>APOYAR AL ALCADE LOCAL EN EL FORTALECIMIENTO E INCLUSIÓN DE LAS COMUNIDADES CON ENFOQUE DIFERENCIAL EN EL MARCO DE LA POLITICA PÚBLICA DISTRITAL Y LOS ESPACIOS DE PARTICIPACIÓN</t>
  </si>
  <si>
    <t>FDLSC-CPS-644-2025</t>
  </si>
  <si>
    <t>FDLSC-CD-281-2025</t>
  </si>
  <si>
    <t xml:space="preserve">MARIA TERESA HERNANDEZ AREVALO </t>
  </si>
  <si>
    <t xml:space="preserve">HERMES CAVIEDES MORENO </t>
  </si>
  <si>
    <t>PRESTAR SUS SERVICIOS PROFESIONALES AL FDLSC EN LA FORMULACIÓN,SEGUIMIENTO Y ACOMPAÑAMIENTO DE LOS PROCESOS E INSTANCIAS DE PARTICIPACIÓN CIUDADANA DE CONFORMIDAD CON EL MARCO NORMATIVO APLICABLE EN LA MATERIA.</t>
  </si>
  <si>
    <t>FDLSC-CPS-645-2025</t>
  </si>
  <si>
    <t>PRESTAR SUS SERVICIOS PROFESIONALES EN LA ALCALDÍA LOCAL DE SAN CRISTÓBAL PARA REALIZAR LA FORMULACIÓN, PRESENTACIÓN, EVALUACIÓN, SEGUIMIENTO Y APOYO A LA SUPERVISIÓN DE LOS PROCESOS CONTRACTUALES EN TEMAS DE INNOVACIÓN, ASÍ COMO LOS DEMÁS QUE LE SEAN</t>
  </si>
  <si>
    <t>FDLSC-CPS-646-2025</t>
  </si>
  <si>
    <t>FDLSC-CD-282-2025</t>
  </si>
  <si>
    <t>OSCAR JAVIER GUIO CAJIGAS</t>
  </si>
  <si>
    <t>FDLSC-CPS-647-2025</t>
  </si>
  <si>
    <t>FDLSC-CPS-648-2025</t>
  </si>
  <si>
    <t>FDLSC-CD-283-2025</t>
  </si>
  <si>
    <t>FDLSC-CPS-649-2025</t>
  </si>
  <si>
    <t xml:space="preserve">JOHANNA ANDREA HERNADEZ MURCIA </t>
  </si>
  <si>
    <t>FDLSC-CPS-650-2025</t>
  </si>
  <si>
    <t xml:space="preserve">PABLO ANTONIO GARCIA AROCA </t>
  </si>
  <si>
    <t>PRESTAR SUS SERVICIOS TÉCNICOS PARA APOYAR LOS TEMAS ADMINISTRATIVOS EN EL AREA MAS TERRITORIO Y EN LAS ETAPAS CONTRACTUALES Y POSTCONTRACTUALES QUE SEAN ASIGNADOS POR EL APOYO A SUPERVISIÓN EN EL MARCO DEL PDL SAN CRISTÓBAL TERRITORIO DE OPORTUNIDADES, CAMINA SEGURA 2025-2028</t>
  </si>
  <si>
    <t>FDLSC-CD-284-2025</t>
  </si>
  <si>
    <t xml:space="preserve">ANGIE PAOLA RINCON ROMERO </t>
  </si>
  <si>
    <t>GERENTE -TECNICO</t>
  </si>
  <si>
    <t>PRESTAR SUS SERVICIOS PROFESIONALES EN LA ALCALDÍA LOCAL DE SAN CRISTÓBAL PARA REALIZAR LA FORMULACIÓN, PRESENTACIÓN, EVALUACIÓN, SEGUIMIENTO Y APOYO A LA SUPERVISIÓN DE LOS PROCESOS CONTRACTUALES EN TEMAS DE INNOVACIÓN, ASÍ COMO LOS DEMÁS QUE LE SEAN ASIGNADOS.</t>
  </si>
  <si>
    <t>FDLSC-CPS-652-2025</t>
  </si>
  <si>
    <t>FDLSC-CD-285-2025</t>
  </si>
  <si>
    <t>PRESTAR SUS SERVICIOS PROFESIONALES PARA EL DISEÑO, IMPLEMENTACIÓN Y SEGUIMIENTO DE ESTRATEGIAS SOCIALES Y DE COMUNICACIÓN RELACIONADAS CON LOS PROYECTOS Y PROGRAMAS DEL PLAN DE DESARROLLO LOCAL (PDL) DE LA LOCALIDAD DE SAN CRISTÓBAL, Y GARANTIZAR LA MEJORA CONTINUA, DE LOS PROCESOS DE INFRAESTRUCTURA</t>
  </si>
  <si>
    <t>FDLSC-CPS-653-2025</t>
  </si>
  <si>
    <t>FDLSC-CD-286-2025</t>
  </si>
  <si>
    <t>HEIDY DAYANA GARCIA RUBIANO</t>
  </si>
  <si>
    <t>FDLSC-CPS-654-2025</t>
  </si>
  <si>
    <t>FDLSC-CD-287-2025</t>
  </si>
  <si>
    <t>FDLSC-CPS-655-2025</t>
  </si>
  <si>
    <t>PRESTAR SUS SERVICIOS ASISTENCIALES PARA APOYAR LA GESTIÓN LOCAL Y TERRITORIAL RELACIONADA CON LOS TEMAS DE SEGURIDAD Y CONVIVENCIA CIUDADANA, EN EL MARCO DEL PLAN DE DESARROLLO LOCAL</t>
  </si>
  <si>
    <t>FDLSC-CPS-656-2025</t>
  </si>
  <si>
    <t>FDLSC-CD-288-2025</t>
  </si>
  <si>
    <t>SAMUEL ANDRES DUARTE PEÑA</t>
  </si>
  <si>
    <t>FDLSC-CPS-657-2025</t>
  </si>
  <si>
    <t xml:space="preserve">RICARDO SORA PARRA </t>
  </si>
  <si>
    <t>FDLSC-CPS-658-2025</t>
  </si>
  <si>
    <t xml:space="preserve">CRISTIAN CAMILO ORTIZ CARDENAS </t>
  </si>
  <si>
    <t>PRESTACIÓN DE SERVICIOS DE APOYO EN LA EJECUCIÓN DE ACTIVIDADES DE OBRA CIVIL, QUE CONLLEVEN AL MEJORAMIENTO Y ADECUACIÓN DEL ESPACIO PÚBLICO Y LA MALLA VIAL DE LA LOCALIDAD DE SAN CRISTÓBAL.</t>
  </si>
  <si>
    <t xml:space="preserve">CESAR AUGUSTO GARCIA DIAZ </t>
  </si>
  <si>
    <t>FDLSC-CPS-660-2025</t>
  </si>
  <si>
    <t>PRESTAR SUS SERVICIOS PROFESIONALES EN LAS DIFERENTES ACTIVIDADES PARA EL CUMPLIMIENTO DEL PLAN DE DESARROLLO DEL FONDO DE DESARROLLO LOCAL DE SAN CRISTÓBAL.</t>
  </si>
  <si>
    <t>FDLSC-CPS-661-2025</t>
  </si>
  <si>
    <t>FDLSC-CD-289-2025</t>
  </si>
  <si>
    <t>PRESTAR SUS SERVICIOS PROFESIONALES EN LAS DIFERENTES ACTIVIDADES PARA EL CUMPLIMIENTO DEL PLAN DE DESARROLLO DEL FONDO DE DESARROLLO LOCAL DE SAN CRISTÓBAL</t>
  </si>
  <si>
    <t>FDLSC-CPS-662-2025</t>
  </si>
  <si>
    <t>FDLSC-CD-290-2025</t>
  </si>
  <si>
    <t xml:space="preserve">DIANA MURCIA </t>
  </si>
  <si>
    <t>FDLSC-CPS-663-2025</t>
  </si>
  <si>
    <t>FDLSC-CD-291-2025</t>
  </si>
  <si>
    <t xml:space="preserve">CAROLINA RODRIGUEZ PUELLO </t>
  </si>
  <si>
    <t>PRESTAR SUS SERVICIOS TÉCNICOS APOYANDO LA FORMULACIÓN, EJECUCIÓN Y SEGUIMIENTO DE LOS PROYECTOS Y PROGRAMAS DEL PDL PROCURANDO SU MEJORA CONTINUA.</t>
  </si>
  <si>
    <t>FDLSC-CPS-664-2025</t>
  </si>
  <si>
    <t>FDLSC-CPS-665-2025</t>
  </si>
  <si>
    <t>FDLSC-CD-292-2025</t>
  </si>
  <si>
    <t>FDLSC-CPS-666-2025</t>
  </si>
  <si>
    <t>FDLSC-CD-293-2025</t>
  </si>
  <si>
    <t xml:space="preserve">ANDRES MAURICIO FUENTES BAUTISTA </t>
  </si>
  <si>
    <t>PRESTAR SUS SERVICIOS TECNICOS EN LAS DIFERENTES ACTIVIDADES PARA EL CUMPLIMIENTO DEL PLAN DE DESARROLLO DEL FONDO DE DESARROLLO LOCAL DE SAN CRISTÓBAL</t>
  </si>
  <si>
    <t>FDLSC-CPS-667-2025</t>
  </si>
  <si>
    <t>FDLSC-CD-294-2025</t>
  </si>
  <si>
    <t xml:space="preserve">LUIS HERNANDO BORDA MONTOYA </t>
  </si>
  <si>
    <t>FDLSC-CPS-668-2025</t>
  </si>
  <si>
    <t>FDLSC-CD-295-2025</t>
  </si>
  <si>
    <t>FDLSC-CPS-669-2025</t>
  </si>
  <si>
    <t xml:space="preserve">ISMAEL ENRIQUE SANCHEZ RONCANCIO </t>
  </si>
  <si>
    <t>PRESTAR SUS SERVICIOS PROFESIONALES EN LAS DIFERENTES ACTIVIDADES PARA EL CUMPLIMIENTO DEL PLAN DE DESARROLLO DEL FONDO DE DESARROLLO LOCAL DE SAN CRISTÓBAL. </t>
  </si>
  <si>
    <t>FDLSC-CPS-670-2025</t>
  </si>
  <si>
    <t>FDLSC-CPS-671-2025</t>
  </si>
  <si>
    <t>FDLSC-CD-296-2025</t>
  </si>
  <si>
    <t xml:space="preserve">MIGUEL ANTONIO REINA PADILLA </t>
  </si>
  <si>
    <t>FDLSC-CPS-672-2025</t>
  </si>
  <si>
    <t>CRISTIAN FELIPE GONZALEZ</t>
  </si>
  <si>
    <t>FDLSC-CPS-673-2025</t>
  </si>
  <si>
    <t xml:space="preserve">HAXEL ALEJANDRO DE LA PAVA RAMIREZ </t>
  </si>
  <si>
    <t>DOTACIONES</t>
  </si>
  <si>
    <t>FDLSC-CPS-674-2025</t>
  </si>
  <si>
    <t>PAULA ANDREA OSPINA REY</t>
  </si>
  <si>
    <t>PRESTAR LOS SERVICIOS PROFESIONALES EN APOYO AL ÁREA DE INFRAESTRUCTURA DEL FONDO DE DESARROLLO LOCAL DE SAN CRISTÓBAL, EN LAS ETAPAS PRECONTRACTUAL, CONTRACTUAL Y POSCONTRACTUAL, DE LOS PROCESOS DE SELECCIÓN Y CONTRATOS, ASÍ COMO EN OTRAS ACTUACIONES ADMINISTRATIVAS QUE SE REQUIERAN</t>
  </si>
  <si>
    <t>FDLSC-CPS-675-2025</t>
  </si>
  <si>
    <t>FDLSC-CD-297-2025</t>
  </si>
  <si>
    <t xml:space="preserve">CESAR FAROUCK FORERO VANEGAS </t>
  </si>
  <si>
    <t>PRESTAR SUS SERVICIOS PROFESIONALES EN LAS DIFERENTES ACTIVIDADES PARA EL CUMPLIMIENTO DEL PLAN DE DESARROLLO DEL FONDO DE DESARROLLO LOCAL DE SAN CRISTOBAL</t>
  </si>
  <si>
    <t>FDLSC-CPS-676-2025</t>
  </si>
  <si>
    <t>FDLSC-CPS-678-2025</t>
  </si>
  <si>
    <t>GERMAN ALEJANDRO AVELLA GONZALEZ</t>
  </si>
  <si>
    <t>PRESTAR SUS SERVICIOS PROFESIONALES EN LAS DIFERENTES ACTIVIDADES PARA EL CUMPLIMIENTO DEL PLAN DE DESARROLLO DEL FONDO DE DESARROLLO LOCAL DE SAN CRISTÓBA</t>
  </si>
  <si>
    <t>FDLSC-CPS-679-2025</t>
  </si>
  <si>
    <t>FDLSC-CPS-680-2025</t>
  </si>
  <si>
    <t>FDLSC-CD-299-2025</t>
  </si>
  <si>
    <t>FDLSC-CPS-682-2025</t>
  </si>
  <si>
    <t>PRESTAR SUS SERVICIOS PROFESIONALES PARA APOYAR LOS PROCESOS ADMINISTRATIVOS RELACIONADOS CON LOS PROYECTOS Y PROGRAMAS DEL PLAN DE DESARROLLO LOCAL PROCURANDO SU MEJORA CONTINUA.</t>
  </si>
  <si>
    <t>FDLSC-CPS-684-2025</t>
  </si>
  <si>
    <t xml:space="preserve">CRISTHIAN CAMILO ORJUELA RODRIGUEZ </t>
  </si>
  <si>
    <t xml:space="preserve">ISOLIER ANDRES EGUIS BENITEZ </t>
  </si>
  <si>
    <t xml:space="preserve">ZAIRA EUGENIA LOPEZ REY </t>
  </si>
  <si>
    <t>FDLSC-CPS-686-2025</t>
  </si>
  <si>
    <t>FDLSC-CD-300-2025</t>
  </si>
  <si>
    <t>ANTONIO DE JESÚS ORCASITA ZULETA</t>
  </si>
  <si>
    <t>DOTACIONES </t>
  </si>
  <si>
    <t>PRESTAR SUS SERVICIOS DE APOYO A LA GESTIÓN EN LAS DIFERENTES ACTIVIDADES PARA EL CUMPLIMIENTO DEL PLAN DE DESARROLLO DEL FONDO DE DESARROLLO LOCAL DE SAN CRISTÓBAL</t>
  </si>
  <si>
    <t>FDLSC-CD-302-2025</t>
  </si>
  <si>
    <t xml:space="preserve">DULLFAI CAICEDO GARCIA </t>
  </si>
  <si>
    <t>FDLSC-CPS-689-2025</t>
  </si>
  <si>
    <t>FDLSC-CD-303-2025</t>
  </si>
  <si>
    <t>DAMARIS RETAMOSO PADILLA2</t>
  </si>
  <si>
    <t>APOYAR JURÍDICAMENTE LA EJECUCIÓN DE LAS ACCIONES REQUERIDAS PARA LA DEPURACIÓN DE LAS ACTUACIONES ADMINISTRATIVAS QUE CURSAN EN LA ALCALDÍA LOC</t>
  </si>
  <si>
    <t>FDLSC-CPS-690-2025</t>
  </si>
  <si>
    <t>FDLSC-CD-304-2025</t>
  </si>
  <si>
    <t>FDLSC-CPS-692-2025</t>
  </si>
  <si>
    <t>FDLSC-CPS-696-2025</t>
  </si>
  <si>
    <t>PRESTAR SUS SERVICIOS TECNICOS EN LAS DIFERENTES ACTIVIDADES PARA EL CUMPLIMIENTO DEL PLAN DE DESARROLLO DEL FONDO DE  DESARROLLO LOCAL DE SAN CRISTÓBAL</t>
  </si>
  <si>
    <t>FDLSC-CPS-697-2025</t>
  </si>
  <si>
    <t>FDLSC-CD-307-2025</t>
  </si>
  <si>
    <t>MARTHA LILIANA NOVOA POVEDA</t>
  </si>
  <si>
    <t>FDLSC-CPS-698-2025</t>
  </si>
  <si>
    <t>FDLSC-CD-308-2025</t>
  </si>
  <si>
    <t>IVC NORMATIVO JURIDICA </t>
  </si>
  <si>
    <t>FDLSC-CPS-699-2025</t>
  </si>
  <si>
    <t>FDLSC-CD-309-2025</t>
  </si>
  <si>
    <t>MAS OPORTUNIDADES </t>
  </si>
  <si>
    <t>FDLSC-CPS-701-2025</t>
  </si>
  <si>
    <t>FDLSC-CD-311-2025</t>
  </si>
  <si>
    <t>DANIEL FELIPE DOMINGUEZ SUAREZ</t>
  </si>
  <si>
    <t>FDLSC-CPS-703-2025</t>
  </si>
  <si>
    <t>CARLOS ADRIAN JESUS SANCHEZ GARCIA</t>
  </si>
  <si>
    <t>FDLSC-CPS-704-2025</t>
  </si>
  <si>
    <t>FDLSC-CD-312-2025</t>
  </si>
  <si>
    <t>FDLSC-CPS-705-2025</t>
  </si>
  <si>
    <t>PRESTAR SUS SERVICIOS DE APOYO ASISTENCIAL PARA VERIFICAR EL CUMPLIMIENTO DE LOS ACUERDOS CIUDADANOS SOBRE USO ADECUADO DEL ESPACIO PÚBLICO, LA PROMOCIÓN DE MEDIOS DE TRANSPORTE NO MOTORIZADOS Y LA PROMOCIÓN DE LA FORMALIDAD DE LOS VENDEDORES Y VENDEDORAS INFORMALES, CELEBRADOS EN EL MARCO DEL PROYECTO 2601 PACTO POR ESPACIOS SOSTENIBLES EN  SAN CRISTÓBAL</t>
  </si>
  <si>
    <t>FDLSC-CPS-706-2025</t>
  </si>
  <si>
    <t>FDLSC-CD-313-2025</t>
  </si>
  <si>
    <t>FDLSC-CPS-707-2025</t>
  </si>
  <si>
    <t>FDLSC-CPS-708-2025</t>
  </si>
  <si>
    <t>MARIA TERESA SEDANO ARDILA</t>
  </si>
  <si>
    <t>FDLSC-CPS-709-2025</t>
  </si>
  <si>
    <t>JAVIER FERNANDO CAICEDO GUZMAN</t>
  </si>
  <si>
    <t xml:space="preserve">FDLSC-CPS-710-2025 </t>
  </si>
  <si>
    <t>OSCAR FERNANDO SANCHEZ SUAREZ (ojo situacion militar)</t>
  </si>
  <si>
    <t>FDLSC-CPS-712-2025</t>
  </si>
  <si>
    <t>ANDRES JULIAN GUEVARA CELIS</t>
  </si>
  <si>
    <t>FDLSC-CPS-713-2025</t>
  </si>
  <si>
    <t>FDLSC-CPS-714-2025</t>
  </si>
  <si>
    <t>FDLSC-CD-315-2025</t>
  </si>
  <si>
    <t>FDLSC-CPS-715-2025</t>
  </si>
  <si>
    <t>Prestar sus servicios profesionales en la Alcaldía Local de San Cristóbal para realizar la formulación, presentación, evaluación, seguimiento y apoyo a la 
supervisión de los procesos contractuales en temas de Innovación, así como los demás que le sean asignados. _x000D_</t>
  </si>
  <si>
    <t>FDLSC-CPS-717-2025</t>
  </si>
  <si>
    <t>FDLSC-CD-319-2025</t>
  </si>
  <si>
    <t>FDLSC-CPS-718-2025</t>
  </si>
  <si>
    <t>FDLSC-CPS-720-2025</t>
  </si>
  <si>
    <t>JUAN PABLO GARCIA ARIZA</t>
  </si>
  <si>
    <t>Prestar sus servicios de apoyo asistencial como gestor al FDLSC</t>
  </si>
  <si>
    <t>FDLSC-CPS-722-2025</t>
  </si>
  <si>
    <t>FDLSC-CD-321-2025</t>
  </si>
  <si>
    <t>PRESTAR SUS SERVICIOS TECNICOS AL FONDO DE DESARROLLO LOCAL DE SAN CRISTÓBAL EN CALIDAD DE FORMADOR(A) ARTÍSTICO(A), EN LAS ÁREAS DE CANTO, TEATRO O DANZA (SEGÚN PERFIL), PARA EL DESARROLLO DE PROCESOS PEDAGÓGICOS, CREATIVOS Y 
PARTICIPATIVOS DIRIGIDOS A LA COMUNIDAD, EN EL MARCO DE LA IMPLEMENTACIÓN DE PROYECTOS CULTURALES TERRITORIALES DEL PLAN DE DESARROLLO LOCAL, ASÍ COMO LAS DEMÁS ACTIVIDADES RELACIONADAS QUE LE SEAN ASIGNADAS. _x000D_</t>
  </si>
  <si>
    <t>FDLSC-CPS-723-2025</t>
  </si>
  <si>
    <t>FDLSC-CD-322-2025</t>
  </si>
  <si>
    <t>ANGIE PAOLA RINCON ROMERO</t>
  </si>
  <si>
    <t>NUMERO_CONTRATO</t>
  </si>
  <si>
    <t>CODIGO_PROYECTO</t>
  </si>
  <si>
    <t>NOMBRE_PROYECTO</t>
  </si>
  <si>
    <t>TRANSFORMANDO ESPACIOS, CONECTANDO COMUNIDADES/SAN CRISTOBAL: CAMINOS DE OPORTUNIDAD Y PROGRESO</t>
  </si>
  <si>
    <t>SAN CRISTOBAL INCIDENTE</t>
  </si>
  <si>
    <t>OPORTUNIDADES CON BIEN-ESTAR, SAN CRISTÓBAL AVANZA MÁS</t>
  </si>
  <si>
    <t>SAN CRISTÓBAL SIN BARRERAS, SALUD, BIENESTAR Y OPORTUNIDADES PARA TODOS</t>
  </si>
  <si>
    <t>FORTALECIENDO VIDAS, MUJERES EN SAN CRISTÓBAL POR LA PREVENCIÓN Y AUTONOMÍA</t>
  </si>
  <si>
    <t>SAN CRISTÓBAL CUIDA: BIENESTAR ANIMAL Y EDUCACIÓN PARA TODOS</t>
  </si>
  <si>
    <t>EL DELIRIO DEL TURISMO SAN CRISTÓBAL: UN DELIRIO TURÍSTICO DE OPORTUNIDADES</t>
  </si>
  <si>
    <t>PACTO POR ESPACIOS SOSTENIBLES EN SAN CRISTÓBAL</t>
  </si>
  <si>
    <t>FDLSC-CPS-057-2025</t>
  </si>
  <si>
    <t>SAN CRISTÓBAL: OPORTUNIDADES PARA EL FUTURO SOSTENIBLE</t>
  </si>
  <si>
    <t>CHANGÓ Y TERRITORIOS INDÍGENAS EN RESISTENCIA</t>
  </si>
  <si>
    <t>TEJIENDO MEMORIA Y RECONCILIACIÓN PARA EL FUTURO</t>
  </si>
  <si>
    <t>REDES DE OPORTUNIDAD, FORMACIÓN DIGITAL Y PARTICIPACIÓN CIUDADANA</t>
  </si>
  <si>
    <t xml:space="preserve">ACTÍVATE SAN CRISTÓBAL, DEPORTE, RECREACIÓN Y BIENESTAR_x000D_
</t>
  </si>
  <si>
    <t>SAN CRISTÓBAL: CAMINA SEGURO, VIVE SEGURO</t>
  </si>
  <si>
    <t>SAN CRISTÓBAL: UN TERRITORIO DE OPORTUNIDADES PARA LA GESTIÓN DE CONFLICTOS Y LA CONVIVENCIA</t>
  </si>
  <si>
    <t>SAN CRISTÓBAL: ESPACIO PÚBLICO SEGURO Y PACÍFICO</t>
  </si>
  <si>
    <t>SAN CRISTÓBAL RESILIENTE, FORTALECIENDO CAPACIDADES LOCALES</t>
  </si>
  <si>
    <t>CULTURA Y MEMORIA EN MOVIMIENTO: SAN CRISTÓBAL VIVE SU PATRIMONIO</t>
  </si>
  <si>
    <t>SAN CRISTÓBAL EMPRENDE: FORTALECIENDO EL TEJIDO EMPRESARIAL LOCAL</t>
  </si>
  <si>
    <t>CRECIENDO JUNTOS, ATENCIÓN INTEGRAL Y OPORTUNIDADES PARA LA COMUNIDAD</t>
  </si>
  <si>
    <t>EDUCACIÓN QUE GENERA OPORTUNIDADES</t>
  </si>
  <si>
    <t>SOSTENIBILIDAD DEL ECOSISTEMA CULTURAL Y CREATIVO</t>
  </si>
  <si>
    <t>SAN CRISTÓBAL: OPORTUNIDADES PARA UN FUTURO REVERDECIDO</t>
  </si>
  <si>
    <t>FDLSC-CPS-398-2025</t>
  </si>
  <si>
    <t>SAN CRISTÓBAL ACTIVA EL SECTOR CULTURA</t>
  </si>
  <si>
    <t>SAN CRISTÓBAL, MUJERES EN ACCIÓN CONTRA LA VIOLENCIA</t>
  </si>
  <si>
    <t>SAN CRISTÓBAL NUESTRA PASIÓN</t>
  </si>
  <si>
    <t>SEGURIDAD Y OPORTUNIDADES CON FUERZAS POLICIALES EQUIPADAS</t>
  </si>
  <si>
    <t>CAMINOS SOSTENIBLES/SOLIDEZ EN SAN CRISTÓBAL: AMPLIANDO Y CONSERVANDO LOS ESPACIOS PEATONALES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</si>
</sst>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quot;€&quot;_-;\-* #,##0.00\ &quot;€&quot;_-;_-* &quot;-&quot;??\ &quot;€&quot;_-;_-@_-"/>
    <numFmt numFmtId="165" formatCode="_-[$$-240A]\ * #,##0_-;\-[$$-240A]\ * #,##0_-;_-[$$-240A]\ * &quot;-&quot;_-;_-@_-"/>
    <numFmt numFmtId="167" formatCode="#,##0.00\ &quot;€&quot;"/>
  </numFmts>
  <fonts count="37">
    <font>
      <sz val="12"/>
      <color theme="1"/>
      <name val="Calibri"/>
      <family val="2"/>
      <scheme val="minor"/>
    </font>
    <font>
      <sz val="8"/>
      <color theme="1"/>
      <name val="Calibri"/>
      <family val="2"/>
      <scheme val="minor"/>
    </font>
    <font>
      <sz val="9"/>
      <color rgb="FF000000"/>
      <name val="Century Gothic"/>
      <family val="2"/>
    </font>
    <font>
      <sz val="12"/>
      <color theme="1"/>
      <name val="Calibri"/>
      <family val="2"/>
      <scheme val="minor"/>
    </font>
    <font>
      <sz val="11"/>
      <color theme="1"/>
      <name val="Calibri"/>
      <family val="2"/>
      <scheme val="minor"/>
    </font>
    <font>
      <b/>
      <i/>
      <sz val="9"/>
      <name val="Century Gothic"/>
      <family val="2"/>
    </font>
    <font>
      <sz val="9"/>
      <color theme="1"/>
      <name val="Century Gothic"/>
      <family val="2"/>
    </font>
    <font>
      <sz val="9"/>
      <color theme="1"/>
      <name val="Century Gothic"/>
      <family val="1"/>
    </font>
    <font>
      <sz val="9"/>
      <color rgb="FF000000"/>
      <name val="Century Gothic"/>
      <family val="1"/>
    </font>
    <font>
      <b/>
      <i/>
      <sz val="9"/>
      <color rgb="FF000000"/>
      <name val="Century Gothic"/>
      <family val="2"/>
    </font>
    <font>
      <sz val="9"/>
      <color rgb="FF9C0006"/>
      <name val="Century Gothic"/>
      <family val="1"/>
    </font>
    <font>
      <sz val="11"/>
      <color rgb="FF000000"/>
      <name val="Calibri"/>
      <family val="2"/>
    </font>
    <font>
      <sz val="9"/>
      <color rgb="FF000000"/>
      <name val="Arial Narrow"/>
      <family val="2"/>
    </font>
    <font>
      <sz val="9"/>
      <color rgb="FFFF0000"/>
      <name val="Century Gothic"/>
      <family val="2"/>
    </font>
    <font>
      <b/>
      <sz val="12"/>
      <color theme="1"/>
      <name val="Calibri"/>
      <family val="2"/>
      <scheme val="minor"/>
    </font>
    <font>
      <sz val="11"/>
      <color rgb="FF000000"/>
      <name val="Calibri"/>
      <family val="2"/>
    </font>
    <font>
      <sz val="11"/>
      <name val="Calibri"/>
      <family val="2"/>
    </font>
    <font>
      <u/>
      <sz val="12"/>
      <color theme="10"/>
      <name val="Calibri"/>
      <family val="2"/>
      <scheme val="minor"/>
    </font>
    <font>
      <b/>
      <sz val="11"/>
      <color rgb="FF000000"/>
      <name val="Arial"/>
      <family val="2"/>
    </font>
    <font>
      <sz val="11"/>
      <color rgb="FF000000"/>
      <name val="Times New Roman"/>
      <family val="1"/>
    </font>
    <font>
      <sz val="11"/>
      <color rgb="FF000000"/>
      <name val="Cambria"/>
      <family val="1"/>
    </font>
    <font>
      <b/>
      <sz val="11"/>
      <color rgb="FF000000"/>
      <name val="Cambria"/>
      <family val="1"/>
    </font>
    <font>
      <sz val="11"/>
      <color rgb="FF000000"/>
      <name val="Aptos Narrow"/>
    </font>
    <font>
      <sz val="11"/>
      <color rgb="FF000000"/>
      <name val="Calibri"/>
      <family val="2"/>
      <scheme val="minor"/>
    </font>
    <font>
      <b/>
      <sz val="11"/>
      <color rgb="FF000000"/>
      <name val="Calibri"/>
      <family val="2"/>
    </font>
    <font>
      <b/>
      <sz val="9"/>
      <color rgb="FF000000"/>
      <name val="Cambria"/>
      <family val="1"/>
    </font>
    <font>
      <sz val="8"/>
      <color rgb="FF000000"/>
      <name val="Times New Roman"/>
      <family val="1"/>
    </font>
    <font>
      <sz val="8"/>
      <color rgb="FF000000"/>
      <name val="Calibri"/>
      <family val="2"/>
    </font>
    <font>
      <sz val="8"/>
      <color rgb="FF000000"/>
      <name val="Cambria"/>
      <family val="1"/>
    </font>
    <font>
      <b/>
      <sz val="9"/>
      <color rgb="FF000000"/>
      <name val="Arial"/>
      <family val="2"/>
    </font>
    <font>
      <sz val="11"/>
      <color rgb="FFFF0000"/>
      <name val="Cambria"/>
      <family val="1"/>
    </font>
    <font>
      <sz val="11"/>
      <name val="Calibri"/>
      <family val="2"/>
      <scheme val="minor"/>
    </font>
    <font>
      <sz val="12"/>
      <name val="Calibri"/>
      <family val="2"/>
      <scheme val="minor"/>
    </font>
    <font>
      <b/>
      <sz val="9"/>
      <color theme="1"/>
      <name val="Century Gothic"/>
      <family val="2"/>
    </font>
    <font>
      <sz val="10"/>
      <name val="Arial"/>
      <family val="2"/>
    </font>
    <font>
      <b/>
      <sz val="11"/>
      <name val="Arial"/>
      <family val="2"/>
    </font>
    <font>
      <sz val="11"/>
      <color rgb="FFFF0000"/>
      <name val="Calibri"/>
      <family val="2"/>
      <scheme val="minor"/>
    </font>
  </fonts>
  <fills count="16">
    <fill>
      <patternFill patternType="none"/>
    </fill>
    <fill>
      <patternFill patternType="gray125"/>
    </fill>
    <fill>
      <patternFill patternType="solid">
        <fgColor rgb="FFFFFF00"/>
        <bgColor rgb="FF000000"/>
      </patternFill>
    </fill>
    <fill>
      <patternFill patternType="solid">
        <fgColor rgb="FFFFFF00"/>
        <bgColor indexed="64"/>
      </patternFill>
    </fill>
    <fill>
      <patternFill patternType="solid">
        <fgColor rgb="FF92D050"/>
        <bgColor indexed="64"/>
      </patternFill>
    </fill>
    <fill>
      <patternFill patternType="solid">
        <fgColor rgb="FFF8CBAD"/>
        <bgColor rgb="FF000000"/>
      </patternFill>
    </fill>
    <fill>
      <patternFill patternType="solid">
        <fgColor theme="0"/>
        <bgColor indexed="64"/>
      </patternFill>
    </fill>
    <fill>
      <patternFill patternType="solid">
        <fgColor theme="4" tint="0.79998168889431442"/>
        <bgColor indexed="64"/>
      </patternFill>
    </fill>
    <fill>
      <patternFill patternType="solid">
        <fgColor rgb="FFFFC7CE"/>
        <bgColor rgb="FF000000"/>
      </patternFill>
    </fill>
    <fill>
      <patternFill patternType="solid">
        <fgColor rgb="FF00B0F0"/>
        <bgColor indexed="64"/>
      </patternFill>
    </fill>
    <fill>
      <patternFill patternType="solid">
        <fgColor rgb="FF00B050"/>
        <bgColor indexed="64"/>
      </patternFill>
    </fill>
    <fill>
      <patternFill patternType="solid">
        <fgColor theme="9" tint="0.39997558519241921"/>
        <bgColor indexed="64"/>
      </patternFill>
    </fill>
    <fill>
      <patternFill patternType="solid">
        <fgColor rgb="FFE81CE8"/>
        <bgColor indexed="64"/>
      </patternFill>
    </fill>
    <fill>
      <patternFill patternType="solid">
        <fgColor rgb="FFEDAFAF"/>
        <bgColor indexed="64"/>
      </patternFill>
    </fill>
    <fill>
      <patternFill patternType="solid">
        <fgColor rgb="FFFFFFFF"/>
        <bgColor rgb="FF000000"/>
      </patternFill>
    </fill>
    <fill>
      <patternFill patternType="solid">
        <fgColor rgb="FFCC66FF"/>
        <bgColor rgb="FF000000"/>
      </patternFill>
    </fill>
  </fills>
  <borders count="2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rgb="FF000000"/>
      </right>
      <top/>
      <bottom style="thin">
        <color rgb="FF000000"/>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s>
  <cellStyleXfs count="4">
    <xf numFmtId="0" fontId="0" fillId="0" borderId="0"/>
    <xf numFmtId="164" fontId="3" fillId="0" borderId="0" applyFont="0" applyFill="0" applyBorder="0" applyAlignment="0" applyProtection="0">
      <alignment vertical="center"/>
    </xf>
    <xf numFmtId="0" fontId="4" fillId="0" borderId="0"/>
    <xf numFmtId="0" fontId="17" fillId="0" borderId="0" applyNumberFormat="0" applyFill="0" applyBorder="0" applyAlignment="0" applyProtection="0"/>
  </cellStyleXfs>
  <cellXfs count="209">
    <xf numFmtId="0" fontId="0" fillId="0" borderId="0" xfId="0"/>
    <xf numFmtId="0" fontId="1" fillId="0" borderId="1" xfId="0" applyFont="1" applyBorder="1" applyAlignment="1">
      <alignment horizontal="center" vertical="center"/>
    </xf>
    <xf numFmtId="14" fontId="2" fillId="0" borderId="1" xfId="0" applyNumberFormat="1" applyFont="1" applyBorder="1" applyAlignment="1">
      <alignment horizontal="center" vertical="center"/>
    </xf>
    <xf numFmtId="0" fontId="5" fillId="5" borderId="7" xfId="2" applyFont="1" applyFill="1" applyBorder="1" applyAlignment="1">
      <alignment horizontal="center" vertical="center" wrapText="1"/>
    </xf>
    <xf numFmtId="0" fontId="6" fillId="0" borderId="1" xfId="0" applyFont="1" applyBorder="1" applyAlignment="1">
      <alignment horizontal="left" vertical="center"/>
    </xf>
    <xf numFmtId="0" fontId="2" fillId="0" borderId="1" xfId="0" applyFont="1" applyBorder="1" applyAlignment="1">
      <alignment horizontal="left" vertical="center"/>
    </xf>
    <xf numFmtId="0" fontId="7" fillId="0" borderId="1" xfId="0" applyFont="1" applyBorder="1" applyAlignment="1">
      <alignment horizontal="left" vertical="center"/>
    </xf>
    <xf numFmtId="0" fontId="8" fillId="0" borderId="1" xfId="0" applyFont="1" applyBorder="1" applyAlignment="1">
      <alignment horizontal="left" vertical="center"/>
    </xf>
    <xf numFmtId="0" fontId="2" fillId="0" borderId="2" xfId="0" applyFont="1" applyBorder="1" applyAlignment="1">
      <alignment horizontal="left" vertical="center"/>
    </xf>
    <xf numFmtId="0" fontId="6" fillId="0" borderId="2" xfId="0" applyFont="1" applyBorder="1" applyAlignment="1">
      <alignment horizontal="left" vertical="center"/>
    </xf>
    <xf numFmtId="0" fontId="2" fillId="6" borderId="1" xfId="0" applyFont="1" applyFill="1" applyBorder="1" applyAlignment="1">
      <alignment horizontal="left" vertical="center"/>
    </xf>
    <xf numFmtId="0" fontId="6" fillId="0" borderId="1" xfId="0" applyFont="1" applyBorder="1" applyAlignment="1">
      <alignment horizontal="left" vertical="center" wrapText="1"/>
    </xf>
    <xf numFmtId="0" fontId="6" fillId="6" borderId="1" xfId="0" applyFont="1" applyFill="1" applyBorder="1" applyAlignment="1">
      <alignment horizontal="left" vertical="center"/>
    </xf>
    <xf numFmtId="0" fontId="6" fillId="0" borderId="1" xfId="0" applyFont="1" applyBorder="1" applyAlignment="1">
      <alignment horizontal="left" vertical="top"/>
    </xf>
    <xf numFmtId="0" fontId="7" fillId="6" borderId="1" xfId="0" applyFont="1" applyFill="1" applyBorder="1" applyAlignment="1">
      <alignment horizontal="left" vertical="center"/>
    </xf>
    <xf numFmtId="1" fontId="2" fillId="0" borderId="1" xfId="1" applyNumberFormat="1" applyFont="1" applyBorder="1" applyAlignment="1">
      <alignment horizontal="left" vertical="center"/>
    </xf>
    <xf numFmtId="0" fontId="8" fillId="6" borderId="1" xfId="0" applyFont="1" applyFill="1" applyBorder="1" applyAlignment="1">
      <alignment horizontal="left" vertical="center"/>
    </xf>
    <xf numFmtId="0" fontId="2" fillId="0" borderId="1" xfId="0" applyFont="1" applyBorder="1" applyAlignment="1">
      <alignment horizontal="left" vertical="center" wrapText="1"/>
    </xf>
    <xf numFmtId="0" fontId="2" fillId="6" borderId="1" xfId="0" applyFont="1" applyFill="1" applyBorder="1" applyAlignment="1">
      <alignment horizontal="left" vertical="center" wrapText="1"/>
    </xf>
    <xf numFmtId="1" fontId="8" fillId="0" borderId="1" xfId="1" applyNumberFormat="1" applyFont="1" applyBorder="1" applyAlignment="1">
      <alignment horizontal="left" vertical="center"/>
    </xf>
    <xf numFmtId="0" fontId="9" fillId="7" borderId="6" xfId="0" applyFont="1" applyFill="1" applyBorder="1" applyAlignment="1">
      <alignment horizontal="center" vertical="center" wrapText="1"/>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14" fontId="2" fillId="6" borderId="1" xfId="0" applyNumberFormat="1" applyFont="1" applyFill="1" applyBorder="1" applyAlignment="1">
      <alignment horizontal="center" vertical="center"/>
    </xf>
    <xf numFmtId="0" fontId="2" fillId="0" borderId="6" xfId="0" applyFont="1" applyBorder="1" applyAlignment="1">
      <alignment horizontal="center" vertical="center"/>
    </xf>
    <xf numFmtId="14" fontId="2" fillId="0" borderId="6" xfId="0" applyNumberFormat="1" applyFont="1" applyBorder="1" applyAlignment="1">
      <alignment horizontal="center" vertical="center"/>
    </xf>
    <xf numFmtId="0" fontId="2" fillId="6" borderId="1" xfId="0" applyFont="1" applyFill="1" applyBorder="1" applyAlignment="1">
      <alignment horizontal="center" vertical="center"/>
    </xf>
    <xf numFmtId="0" fontId="8" fillId="0" borderId="1" xfId="0" applyFont="1" applyBorder="1" applyAlignment="1">
      <alignment horizontal="center" vertical="center"/>
    </xf>
    <xf numFmtId="0" fontId="9" fillId="7" borderId="1" xfId="0" applyFont="1" applyFill="1" applyBorder="1" applyAlignment="1">
      <alignment horizontal="center" vertical="center" wrapText="1"/>
    </xf>
    <xf numFmtId="0" fontId="2" fillId="0" borderId="4" xfId="0" applyFont="1" applyBorder="1" applyAlignment="1">
      <alignment horizontal="center" vertical="center"/>
    </xf>
    <xf numFmtId="0" fontId="2" fillId="6" borderId="4" xfId="0" applyFont="1" applyFill="1" applyBorder="1" applyAlignment="1">
      <alignment horizontal="center" vertical="center"/>
    </xf>
    <xf numFmtId="0" fontId="10" fillId="8" borderId="4" xfId="0" applyFont="1" applyFill="1" applyBorder="1"/>
    <xf numFmtId="0" fontId="11" fillId="0" borderId="1" xfId="0" applyFont="1" applyBorder="1"/>
    <xf numFmtId="0" fontId="8" fillId="0" borderId="4" xfId="0" applyFont="1" applyBorder="1" applyAlignment="1">
      <alignment horizontal="center" vertical="center"/>
    </xf>
    <xf numFmtId="0" fontId="11" fillId="0" borderId="4" xfId="0" applyFont="1" applyBorder="1"/>
    <xf numFmtId="14" fontId="2" fillId="0" borderId="1" xfId="0" applyNumberFormat="1" applyFont="1" applyBorder="1" applyAlignment="1">
      <alignment horizontal="center" vertical="center" wrapText="1"/>
    </xf>
    <xf numFmtId="0" fontId="2" fillId="0" borderId="1" xfId="0" applyFont="1" applyBorder="1"/>
    <xf numFmtId="0" fontId="2" fillId="0" borderId="1" xfId="0" applyFont="1" applyBorder="1" applyAlignment="1">
      <alignment horizontal="center"/>
    </xf>
    <xf numFmtId="0" fontId="0" fillId="0" borderId="1" xfId="0" applyBorder="1" applyAlignment="1">
      <alignment horizontal="center"/>
    </xf>
    <xf numFmtId="14" fontId="8" fillId="0" borderId="1" xfId="0" applyNumberFormat="1" applyFont="1" applyBorder="1" applyAlignment="1">
      <alignment horizontal="center" vertical="center"/>
    </xf>
    <xf numFmtId="14" fontId="8" fillId="6" borderId="1" xfId="0" applyNumberFormat="1" applyFont="1" applyFill="1" applyBorder="1" applyAlignment="1">
      <alignment horizontal="center" vertical="center"/>
    </xf>
    <xf numFmtId="0" fontId="2" fillId="0" borderId="0" xfId="0" applyFont="1" applyAlignment="1">
      <alignment horizontal="left" vertical="center"/>
    </xf>
    <xf numFmtId="14" fontId="2" fillId="0" borderId="2" xfId="0" applyNumberFormat="1" applyFont="1" applyBorder="1" applyAlignment="1">
      <alignment horizontal="center" vertical="center"/>
    </xf>
    <xf numFmtId="0" fontId="8" fillId="0" borderId="2" xfId="0" applyFont="1" applyBorder="1" applyAlignment="1">
      <alignment horizontal="center" vertical="center"/>
    </xf>
    <xf numFmtId="0" fontId="2" fillId="0" borderId="0" xfId="0" applyFont="1" applyAlignment="1">
      <alignment horizontal="center" vertical="center"/>
    </xf>
    <xf numFmtId="0" fontId="8" fillId="6" borderId="4" xfId="0" applyFont="1" applyFill="1" applyBorder="1" applyAlignment="1">
      <alignment horizontal="center" vertical="center"/>
    </xf>
    <xf numFmtId="0" fontId="6" fillId="0" borderId="4" xfId="0" applyFont="1" applyBorder="1" applyAlignment="1">
      <alignment horizontal="center" vertical="center"/>
    </xf>
    <xf numFmtId="0" fontId="11" fillId="0" borderId="4" xfId="0" applyFont="1" applyBorder="1" applyAlignment="1">
      <alignment horizontal="center"/>
    </xf>
    <xf numFmtId="0" fontId="8" fillId="0" borderId="0" xfId="0" applyFont="1" applyAlignment="1">
      <alignment horizontal="center" vertical="center"/>
    </xf>
    <xf numFmtId="0" fontId="12" fillId="0" borderId="1" xfId="0" applyFont="1" applyBorder="1"/>
    <xf numFmtId="14" fontId="2" fillId="0" borderId="7" xfId="0" applyNumberFormat="1" applyFont="1" applyBorder="1" applyAlignment="1">
      <alignment horizontal="center" vertical="center"/>
    </xf>
    <xf numFmtId="14" fontId="8" fillId="0" borderId="2" xfId="0" applyNumberFormat="1" applyFont="1" applyBorder="1" applyAlignment="1">
      <alignment horizontal="center" vertical="center"/>
    </xf>
    <xf numFmtId="0" fontId="5" fillId="9" borderId="2" xfId="0" applyFont="1" applyFill="1" applyBorder="1" applyAlignment="1">
      <alignment horizontal="center" vertical="center" wrapText="1"/>
    </xf>
    <xf numFmtId="0" fontId="6" fillId="0" borderId="2" xfId="0" applyFont="1" applyBorder="1" applyAlignment="1">
      <alignment horizontal="center" vertical="center"/>
    </xf>
    <xf numFmtId="0" fontId="2" fillId="0" borderId="5" xfId="0" applyFont="1" applyBorder="1" applyAlignment="1">
      <alignment horizontal="center" vertical="center"/>
    </xf>
    <xf numFmtId="0" fontId="13" fillId="0" borderId="2" xfId="0" applyFont="1" applyBorder="1" applyAlignment="1">
      <alignment horizontal="center" vertical="center"/>
    </xf>
    <xf numFmtId="0" fontId="2" fillId="6" borderId="2" xfId="0" applyFont="1" applyFill="1" applyBorder="1" applyAlignment="1">
      <alignment horizontal="center" vertical="center"/>
    </xf>
    <xf numFmtId="0" fontId="2" fillId="0" borderId="2" xfId="0" applyFont="1" applyBorder="1" applyAlignment="1">
      <alignment horizontal="center" vertical="top"/>
    </xf>
    <xf numFmtId="0" fontId="8" fillId="0" borderId="2" xfId="0" applyFont="1" applyBorder="1" applyAlignment="1">
      <alignment horizontal="center" vertical="top"/>
    </xf>
    <xf numFmtId="0" fontId="8" fillId="6" borderId="2" xfId="0" applyFont="1" applyFill="1" applyBorder="1" applyAlignment="1">
      <alignment horizontal="center" vertical="top"/>
    </xf>
    <xf numFmtId="0" fontId="8" fillId="0" borderId="1" xfId="0" applyFont="1" applyBorder="1" applyAlignment="1">
      <alignment horizontal="center" vertical="top"/>
    </xf>
    <xf numFmtId="0" fontId="8" fillId="6" borderId="1" xfId="0" applyFont="1" applyFill="1" applyBorder="1" applyAlignment="1">
      <alignment horizontal="center" vertical="top"/>
    </xf>
    <xf numFmtId="0" fontId="0" fillId="0" borderId="2" xfId="0" applyBorder="1" applyAlignment="1">
      <alignment horizontal="center"/>
    </xf>
    <xf numFmtId="0" fontId="0" fillId="0" borderId="0" xfId="0" applyAlignment="1">
      <alignment vertical="center"/>
    </xf>
    <xf numFmtId="0" fontId="19" fillId="0" borderId="12" xfId="0" applyFont="1" applyBorder="1" applyAlignment="1">
      <alignment vertical="center" wrapText="1"/>
    </xf>
    <xf numFmtId="0" fontId="20" fillId="0" borderId="12" xfId="0" applyFont="1" applyBorder="1" applyAlignment="1">
      <alignment vertical="center" wrapText="1"/>
    </xf>
    <xf numFmtId="0" fontId="14" fillId="12" borderId="0" xfId="0" applyFont="1" applyFill="1" applyAlignment="1">
      <alignment horizontal="center" vertical="center"/>
    </xf>
    <xf numFmtId="0" fontId="18" fillId="2" borderId="1"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0" borderId="0" xfId="0" applyAlignment="1">
      <alignment horizontal="center" vertical="center"/>
    </xf>
    <xf numFmtId="0" fontId="14" fillId="0" borderId="2" xfId="0" applyFont="1" applyBorder="1" applyAlignment="1">
      <alignment vertical="center"/>
    </xf>
    <xf numFmtId="0" fontId="24" fillId="0" borderId="1" xfId="0" applyFont="1" applyBorder="1" applyAlignment="1">
      <alignment vertical="center" wrapText="1"/>
    </xf>
    <xf numFmtId="0" fontId="21" fillId="0" borderId="1" xfId="0" applyFont="1" applyBorder="1" applyAlignment="1">
      <alignment vertical="center" wrapText="1"/>
    </xf>
    <xf numFmtId="0" fontId="21" fillId="0" borderId="4" xfId="0" applyFont="1" applyBorder="1" applyAlignment="1">
      <alignment vertical="center" wrapText="1"/>
    </xf>
    <xf numFmtId="0" fontId="14" fillId="0" borderId="18" xfId="0" applyFont="1" applyBorder="1" applyAlignment="1">
      <alignment vertical="center"/>
    </xf>
    <xf numFmtId="0" fontId="14" fillId="0" borderId="0" xfId="0" applyFont="1" applyAlignment="1">
      <alignment vertical="center"/>
    </xf>
    <xf numFmtId="0" fontId="18" fillId="2" borderId="21" xfId="0" applyFont="1" applyFill="1" applyBorder="1" applyAlignment="1">
      <alignment horizontal="center" vertical="center" wrapText="1"/>
    </xf>
    <xf numFmtId="0" fontId="19" fillId="0" borderId="12" xfId="0" applyFont="1" applyBorder="1" applyAlignment="1">
      <alignment horizontal="center" vertical="center" wrapText="1"/>
    </xf>
    <xf numFmtId="0" fontId="20" fillId="0" borderId="12" xfId="0" applyFont="1" applyBorder="1" applyAlignment="1">
      <alignment horizontal="center" vertical="center" wrapText="1"/>
    </xf>
    <xf numFmtId="0" fontId="18" fillId="10" borderId="1" xfId="0" applyFont="1" applyFill="1" applyBorder="1" applyAlignment="1">
      <alignment vertical="center" wrapText="1"/>
    </xf>
    <xf numFmtId="0" fontId="14" fillId="10" borderId="2" xfId="0" applyFont="1" applyFill="1" applyBorder="1" applyAlignment="1">
      <alignment vertical="center"/>
    </xf>
    <xf numFmtId="0" fontId="19" fillId="0" borderId="10" xfId="0" applyFont="1" applyBorder="1" applyAlignment="1">
      <alignment horizontal="center" vertical="center" wrapText="1"/>
    </xf>
    <xf numFmtId="0" fontId="21" fillId="0" borderId="10" xfId="0" applyFont="1" applyBorder="1" applyAlignment="1">
      <alignment horizontal="center" vertical="center" wrapText="1"/>
    </xf>
    <xf numFmtId="165" fontId="15" fillId="0" borderId="12" xfId="0" applyNumberFormat="1" applyFont="1" applyBorder="1" applyAlignment="1">
      <alignment horizontal="center" vertical="center" wrapText="1"/>
    </xf>
    <xf numFmtId="165" fontId="15" fillId="0" borderId="19" xfId="0" applyNumberFormat="1" applyFont="1" applyBorder="1" applyAlignment="1">
      <alignment horizontal="center" vertical="center" wrapText="1"/>
    </xf>
    <xf numFmtId="0" fontId="18" fillId="10" borderId="4" xfId="0" applyFont="1" applyFill="1" applyBorder="1" applyAlignment="1">
      <alignment vertical="center" wrapText="1"/>
    </xf>
    <xf numFmtId="0" fontId="14" fillId="10" borderId="18" xfId="0" applyFont="1" applyFill="1" applyBorder="1" applyAlignment="1">
      <alignment vertical="center"/>
    </xf>
    <xf numFmtId="0" fontId="26" fillId="0" borderId="12" xfId="0" applyFont="1" applyBorder="1" applyAlignment="1">
      <alignment vertical="center" wrapText="1"/>
    </xf>
    <xf numFmtId="0" fontId="28" fillId="0" borderId="12" xfId="0" applyFont="1" applyBorder="1" applyAlignment="1">
      <alignment vertical="center" wrapText="1"/>
    </xf>
    <xf numFmtId="0" fontId="1" fillId="0" borderId="0" xfId="0" applyFont="1" applyAlignment="1">
      <alignment vertical="center"/>
    </xf>
    <xf numFmtId="0" fontId="29" fillId="2" borderId="7" xfId="0" applyFont="1" applyFill="1" applyBorder="1" applyAlignment="1">
      <alignment horizontal="center" vertical="center" wrapText="1"/>
    </xf>
    <xf numFmtId="165" fontId="15" fillId="0" borderId="1" xfId="0" applyNumberFormat="1" applyFont="1" applyBorder="1" applyAlignment="1">
      <alignment horizontal="center" vertical="center" wrapText="1"/>
    </xf>
    <xf numFmtId="165" fontId="15" fillId="0" borderId="0" xfId="0" applyNumberFormat="1" applyFont="1" applyAlignment="1">
      <alignment horizontal="center" vertical="center" wrapText="1"/>
    </xf>
    <xf numFmtId="0" fontId="20" fillId="0" borderId="11" xfId="0" applyFont="1" applyBorder="1" applyAlignment="1">
      <alignment horizontal="center" vertical="center" wrapText="1"/>
    </xf>
    <xf numFmtId="0" fontId="20" fillId="0" borderId="17" xfId="0" applyFont="1" applyBorder="1" applyAlignment="1">
      <alignment horizontal="center" vertical="center" wrapText="1"/>
    </xf>
    <xf numFmtId="0" fontId="28" fillId="0" borderId="17" xfId="0" applyFont="1" applyBorder="1" applyAlignment="1">
      <alignment vertical="center" wrapText="1"/>
    </xf>
    <xf numFmtId="165" fontId="15" fillId="0" borderId="17" xfId="0" applyNumberFormat="1" applyFont="1" applyBorder="1" applyAlignment="1">
      <alignment horizontal="center" vertical="center" wrapText="1"/>
    </xf>
    <xf numFmtId="165" fontId="15" fillId="0" borderId="6" xfId="0" applyNumberFormat="1" applyFont="1" applyBorder="1" applyAlignment="1">
      <alignment horizontal="center" vertical="center" wrapText="1"/>
    </xf>
    <xf numFmtId="0" fontId="21" fillId="0" borderId="2" xfId="0" applyFont="1" applyBorder="1" applyAlignment="1">
      <alignment vertical="center" wrapText="1"/>
    </xf>
    <xf numFmtId="0" fontId="25" fillId="0" borderId="2" xfId="0" applyFont="1" applyBorder="1" applyAlignment="1">
      <alignment vertical="center" wrapText="1"/>
    </xf>
    <xf numFmtId="0" fontId="0" fillId="0" borderId="0" xfId="0" applyAlignment="1">
      <alignment horizontal="center"/>
    </xf>
    <xf numFmtId="0" fontId="8" fillId="13" borderId="2" xfId="0" applyFont="1" applyFill="1" applyBorder="1" applyAlignment="1">
      <alignment horizontal="center" vertical="top"/>
    </xf>
    <xf numFmtId="0" fontId="8" fillId="13" borderId="1" xfId="0" applyFont="1" applyFill="1" applyBorder="1" applyAlignment="1">
      <alignment horizontal="left" vertical="center"/>
    </xf>
    <xf numFmtId="0" fontId="2" fillId="13" borderId="1" xfId="0" applyFont="1" applyFill="1" applyBorder="1" applyAlignment="1">
      <alignment horizontal="center" vertical="center"/>
    </xf>
    <xf numFmtId="0" fontId="2" fillId="13" borderId="4" xfId="0" applyFont="1" applyFill="1" applyBorder="1" applyAlignment="1">
      <alignment horizontal="center" vertical="center"/>
    </xf>
    <xf numFmtId="14" fontId="2" fillId="13" borderId="1" xfId="0" applyNumberFormat="1" applyFont="1" applyFill="1" applyBorder="1" applyAlignment="1">
      <alignment horizontal="center" vertical="center"/>
    </xf>
    <xf numFmtId="14" fontId="8" fillId="13" borderId="1" xfId="0" applyNumberFormat="1" applyFont="1" applyFill="1" applyBorder="1" applyAlignment="1">
      <alignment horizontal="center" vertical="center"/>
    </xf>
    <xf numFmtId="0" fontId="30" fillId="0" borderId="17" xfId="0" applyFont="1" applyBorder="1" applyAlignment="1">
      <alignment vertical="center" wrapText="1"/>
    </xf>
    <xf numFmtId="0" fontId="30" fillId="0" borderId="12" xfId="0" applyFont="1" applyBorder="1" applyAlignment="1">
      <alignment vertical="center" wrapText="1"/>
    </xf>
    <xf numFmtId="0" fontId="14" fillId="10" borderId="5" xfId="0" applyFont="1" applyFill="1" applyBorder="1" applyAlignment="1">
      <alignment vertical="center"/>
    </xf>
    <xf numFmtId="0" fontId="14" fillId="0" borderId="1" xfId="0" applyFont="1" applyBorder="1" applyAlignment="1">
      <alignment vertical="center"/>
    </xf>
    <xf numFmtId="0" fontId="18" fillId="10" borderId="3" xfId="0" applyFont="1" applyFill="1" applyBorder="1" applyAlignment="1">
      <alignment vertical="center" wrapText="1"/>
    </xf>
    <xf numFmtId="0" fontId="25" fillId="0" borderId="1" xfId="0" applyFont="1" applyBorder="1" applyAlignment="1">
      <alignment vertical="center" wrapText="1"/>
    </xf>
    <xf numFmtId="0" fontId="14" fillId="4" borderId="1" xfId="0" applyFont="1" applyFill="1" applyBorder="1" applyAlignment="1">
      <alignment horizontal="center" wrapText="1"/>
    </xf>
    <xf numFmtId="0" fontId="14" fillId="9" borderId="1" xfId="0" applyFont="1" applyFill="1" applyBorder="1" applyAlignment="1">
      <alignment horizontal="center" wrapText="1"/>
    </xf>
    <xf numFmtId="0" fontId="33" fillId="9" borderId="1" xfId="0" applyFont="1" applyFill="1" applyBorder="1" applyAlignment="1">
      <alignment horizontal="center" vertical="center" wrapText="1"/>
    </xf>
    <xf numFmtId="1" fontId="14" fillId="4" borderId="1" xfId="0" applyNumberFormat="1" applyFont="1" applyFill="1" applyBorder="1" applyAlignment="1">
      <alignment horizontal="center" wrapText="1" indent="1"/>
    </xf>
    <xf numFmtId="1" fontId="0" fillId="0" borderId="0" xfId="0" applyNumberFormat="1" applyAlignment="1">
      <alignment horizontal="center" indent="1"/>
    </xf>
    <xf numFmtId="167" fontId="14" fillId="4" borderId="1" xfId="0" applyNumberFormat="1" applyFont="1" applyFill="1" applyBorder="1" applyAlignment="1">
      <alignment horizontal="center" wrapText="1"/>
    </xf>
    <xf numFmtId="14" fontId="33" fillId="11" borderId="1" xfId="1" applyNumberFormat="1" applyFont="1" applyFill="1" applyBorder="1" applyAlignment="1">
      <alignment horizontal="center" vertical="center" wrapText="1"/>
    </xf>
    <xf numFmtId="167" fontId="0" fillId="0" borderId="0" xfId="0" applyNumberFormat="1" applyAlignment="1">
      <alignment horizontal="center"/>
    </xf>
    <xf numFmtId="0" fontId="35" fillId="15" borderId="0" xfId="0" applyFont="1" applyFill="1"/>
    <xf numFmtId="0" fontId="34" fillId="0" borderId="0" xfId="0" applyFont="1"/>
    <xf numFmtId="0" fontId="14" fillId="3" borderId="1" xfId="0" applyFont="1" applyFill="1" applyBorder="1" applyAlignment="1">
      <alignment horizontal="center" wrapText="1"/>
    </xf>
    <xf numFmtId="0" fontId="23" fillId="0" borderId="0" xfId="0" applyFont="1" applyAlignment="1">
      <alignment horizontal="center"/>
    </xf>
    <xf numFmtId="0" fontId="36" fillId="0" borderId="0" xfId="0" applyFont="1" applyAlignment="1">
      <alignment horizontal="center"/>
    </xf>
    <xf numFmtId="165" fontId="34" fillId="0" borderId="3" xfId="0" applyNumberFormat="1" applyFont="1" applyFill="1" applyBorder="1" applyAlignment="1">
      <alignment horizontal="center"/>
    </xf>
    <xf numFmtId="0" fontId="32" fillId="0" borderId="1" xfId="0" applyFont="1" applyFill="1" applyBorder="1" applyAlignment="1">
      <alignment horizontal="center"/>
    </xf>
    <xf numFmtId="14" fontId="32" fillId="0" borderId="1" xfId="0" applyNumberFormat="1" applyFont="1" applyFill="1" applyBorder="1" applyAlignment="1">
      <alignment horizontal="center"/>
    </xf>
    <xf numFmtId="1" fontId="32" fillId="0" borderId="1" xfId="0" applyNumberFormat="1" applyFont="1" applyFill="1" applyBorder="1" applyAlignment="1">
      <alignment horizontal="center" wrapText="1" indent="1"/>
    </xf>
    <xf numFmtId="0" fontId="32" fillId="0" borderId="1" xfId="0" applyFont="1" applyFill="1" applyBorder="1" applyAlignment="1">
      <alignment horizontal="center" wrapText="1"/>
    </xf>
    <xf numFmtId="165" fontId="32" fillId="0" borderId="1" xfId="0" applyNumberFormat="1" applyFont="1" applyFill="1" applyBorder="1" applyAlignment="1">
      <alignment horizontal="center" wrapText="1"/>
    </xf>
    <xf numFmtId="165" fontId="32" fillId="0" borderId="1" xfId="0" applyNumberFormat="1" applyFont="1" applyFill="1" applyBorder="1" applyAlignment="1">
      <alignment horizontal="center"/>
    </xf>
    <xf numFmtId="0" fontId="32" fillId="0" borderId="0" xfId="0" applyFont="1" applyFill="1" applyAlignment="1">
      <alignment horizontal="center"/>
    </xf>
    <xf numFmtId="0" fontId="31" fillId="0" borderId="1" xfId="0" applyFont="1" applyFill="1" applyBorder="1" applyAlignment="1">
      <alignment horizontal="center"/>
    </xf>
    <xf numFmtId="0" fontId="16" fillId="0" borderId="1" xfId="0" applyFont="1" applyFill="1" applyBorder="1" applyAlignment="1">
      <alignment horizontal="center"/>
    </xf>
    <xf numFmtId="1" fontId="32" fillId="0" borderId="1" xfId="0" applyNumberFormat="1" applyFont="1" applyFill="1" applyBorder="1" applyAlignment="1">
      <alignment horizontal="center" indent="1"/>
    </xf>
    <xf numFmtId="167" fontId="32" fillId="0" borderId="1" xfId="0" applyNumberFormat="1" applyFont="1" applyFill="1" applyBorder="1" applyAlignment="1">
      <alignment horizontal="center"/>
    </xf>
    <xf numFmtId="14" fontId="32" fillId="0" borderId="6" xfId="0" applyNumberFormat="1" applyFont="1" applyFill="1" applyBorder="1" applyAlignment="1">
      <alignment horizontal="center"/>
    </xf>
    <xf numFmtId="165" fontId="32" fillId="0" borderId="2" xfId="0" applyNumberFormat="1" applyFont="1" applyFill="1" applyBorder="1" applyAlignment="1">
      <alignment horizontal="center"/>
    </xf>
    <xf numFmtId="165" fontId="32" fillId="0" borderId="4" xfId="0" applyNumberFormat="1" applyFont="1" applyFill="1" applyBorder="1" applyAlignment="1">
      <alignment horizontal="center"/>
    </xf>
    <xf numFmtId="0" fontId="32" fillId="0" borderId="3" xfId="0" applyFont="1" applyFill="1" applyBorder="1" applyAlignment="1">
      <alignment horizontal="center"/>
    </xf>
    <xf numFmtId="14" fontId="32" fillId="0" borderId="3" xfId="0" applyNumberFormat="1" applyFont="1" applyFill="1" applyBorder="1" applyAlignment="1">
      <alignment horizontal="center"/>
    </xf>
    <xf numFmtId="1" fontId="32" fillId="0" borderId="3" xfId="0" applyNumberFormat="1" applyFont="1" applyFill="1" applyBorder="1" applyAlignment="1">
      <alignment horizontal="center" wrapText="1" indent="1"/>
    </xf>
    <xf numFmtId="0" fontId="32" fillId="0" borderId="3" xfId="0" applyFont="1" applyFill="1" applyBorder="1" applyAlignment="1">
      <alignment horizontal="center" wrapText="1"/>
    </xf>
    <xf numFmtId="165" fontId="32" fillId="0" borderId="3" xfId="0" applyNumberFormat="1" applyFont="1" applyFill="1" applyBorder="1" applyAlignment="1">
      <alignment horizontal="center"/>
    </xf>
    <xf numFmtId="0" fontId="31" fillId="0" borderId="3" xfId="0" applyFont="1" applyFill="1" applyBorder="1" applyAlignment="1">
      <alignment horizontal="center"/>
    </xf>
    <xf numFmtId="14" fontId="31" fillId="0" borderId="1" xfId="0" applyNumberFormat="1" applyFont="1" applyFill="1" applyBorder="1" applyAlignment="1">
      <alignment horizontal="center"/>
    </xf>
    <xf numFmtId="165" fontId="15" fillId="0" borderId="3" xfId="0" applyNumberFormat="1" applyFont="1" applyBorder="1" applyAlignment="1">
      <alignment horizontal="center" vertical="center" wrapText="1"/>
    </xf>
    <xf numFmtId="165" fontId="15" fillId="0" borderId="8" xfId="0" applyNumberFormat="1" applyFont="1" applyBorder="1" applyAlignment="1">
      <alignment horizontal="center" vertical="center" wrapText="1"/>
    </xf>
    <xf numFmtId="165" fontId="15" fillId="0" borderId="4" xfId="0" applyNumberFormat="1" applyFont="1" applyBorder="1" applyAlignment="1">
      <alignment horizontal="center" vertical="center" wrapText="1"/>
    </xf>
    <xf numFmtId="165" fontId="15" fillId="0" borderId="13" xfId="0" applyNumberFormat="1" applyFont="1" applyBorder="1" applyAlignment="1">
      <alignment horizontal="center" vertical="center" wrapText="1"/>
    </xf>
    <xf numFmtId="165" fontId="15" fillId="0" borderId="11" xfId="0" applyNumberFormat="1" applyFont="1" applyBorder="1" applyAlignment="1">
      <alignment horizontal="center" vertical="center" wrapText="1"/>
    </xf>
    <xf numFmtId="165" fontId="15" fillId="0" borderId="10" xfId="0" applyNumberFormat="1" applyFont="1" applyBorder="1" applyAlignment="1">
      <alignment horizontal="center" vertical="center" wrapText="1"/>
    </xf>
    <xf numFmtId="165" fontId="15" fillId="0" borderId="24" xfId="0" applyNumberFormat="1" applyFont="1" applyBorder="1" applyAlignment="1">
      <alignment horizontal="center" vertical="center" wrapText="1"/>
    </xf>
    <xf numFmtId="165" fontId="15" fillId="0" borderId="25" xfId="0" applyNumberFormat="1" applyFont="1" applyBorder="1" applyAlignment="1">
      <alignment horizontal="center" vertical="center" wrapText="1"/>
    </xf>
    <xf numFmtId="165" fontId="15" fillId="0" borderId="26" xfId="0" applyNumberFormat="1" applyFont="1" applyBorder="1" applyAlignment="1">
      <alignment horizontal="center" vertical="center" wrapText="1"/>
    </xf>
    <xf numFmtId="0" fontId="15" fillId="0" borderId="13"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165" fontId="15" fillId="0" borderId="13" xfId="0" applyNumberFormat="1" applyFont="1" applyBorder="1" applyAlignment="1">
      <alignment horizontal="center" vertical="center"/>
    </xf>
    <xf numFmtId="165" fontId="15" fillId="0" borderId="11" xfId="0" applyNumberFormat="1" applyFont="1" applyBorder="1" applyAlignment="1">
      <alignment horizontal="center" vertical="center"/>
    </xf>
    <xf numFmtId="165" fontId="15" fillId="0" borderId="10" xfId="0" applyNumberFormat="1" applyFont="1" applyBorder="1" applyAlignment="1">
      <alignment horizontal="center" vertical="center"/>
    </xf>
    <xf numFmtId="0" fontId="20" fillId="0" borderId="1" xfId="0" applyFont="1" applyBorder="1" applyAlignment="1">
      <alignment horizontal="center" vertical="center" wrapText="1"/>
    </xf>
    <xf numFmtId="0" fontId="28" fillId="0" borderId="1" xfId="0" applyFont="1" applyBorder="1" applyAlignment="1">
      <alignment horizontal="center" vertical="center" wrapText="1"/>
    </xf>
    <xf numFmtId="165" fontId="15" fillId="0" borderId="1" xfId="0" applyNumberFormat="1" applyFont="1" applyBorder="1" applyAlignment="1">
      <alignment horizontal="center" vertical="center" wrapText="1"/>
    </xf>
    <xf numFmtId="0" fontId="20" fillId="0" borderId="13" xfId="0" applyFont="1" applyBorder="1" applyAlignment="1">
      <alignment horizontal="center" vertical="center" wrapText="1"/>
    </xf>
    <xf numFmtId="0" fontId="20" fillId="0" borderId="10"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0"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18" fillId="10" borderId="15" xfId="0" applyFont="1" applyFill="1" applyBorder="1" applyAlignment="1">
      <alignment vertical="center" wrapText="1"/>
    </xf>
    <xf numFmtId="0" fontId="18" fillId="10" borderId="9" xfId="0" applyFont="1" applyFill="1" applyBorder="1" applyAlignment="1">
      <alignment vertical="center" wrapText="1"/>
    </xf>
    <xf numFmtId="0" fontId="18" fillId="10" borderId="15" xfId="0" applyFont="1" applyFill="1" applyBorder="1" applyAlignment="1">
      <alignment horizontal="center" vertical="center" wrapText="1"/>
    </xf>
    <xf numFmtId="0" fontId="18" fillId="10" borderId="21" xfId="0" applyFont="1" applyFill="1" applyBorder="1" applyAlignment="1">
      <alignment horizontal="center" vertical="center" wrapText="1"/>
    </xf>
    <xf numFmtId="0" fontId="18" fillId="10" borderId="22" xfId="0" applyFont="1" applyFill="1" applyBorder="1" applyAlignment="1">
      <alignment vertical="center" wrapText="1"/>
    </xf>
    <xf numFmtId="0" fontId="18" fillId="10" borderId="14" xfId="0" applyFont="1" applyFill="1" applyBorder="1" applyAlignment="1">
      <alignment vertical="center" wrapText="1"/>
    </xf>
    <xf numFmtId="0" fontId="18" fillId="10" borderId="22" xfId="0" applyFont="1" applyFill="1" applyBorder="1" applyAlignment="1">
      <alignment horizontal="center" vertical="center" wrapText="1"/>
    </xf>
    <xf numFmtId="0" fontId="18" fillId="10" borderId="20" xfId="0" applyFont="1" applyFill="1" applyBorder="1" applyAlignment="1">
      <alignment horizontal="center" vertical="center" wrapText="1"/>
    </xf>
    <xf numFmtId="0" fontId="18" fillId="10" borderId="16" xfId="0" applyFont="1" applyFill="1" applyBorder="1" applyAlignment="1">
      <alignment vertical="center" wrapText="1"/>
    </xf>
    <xf numFmtId="0" fontId="18" fillId="10" borderId="12" xfId="0" applyFont="1" applyFill="1" applyBorder="1" applyAlignment="1">
      <alignment vertical="center" wrapText="1"/>
    </xf>
    <xf numFmtId="0" fontId="18" fillId="10" borderId="16" xfId="0" applyFont="1" applyFill="1" applyBorder="1" applyAlignment="1">
      <alignment horizontal="center" vertical="center" wrapText="1"/>
    </xf>
    <xf numFmtId="0" fontId="18" fillId="10" borderId="19" xfId="0" applyFont="1" applyFill="1" applyBorder="1" applyAlignment="1">
      <alignment horizontal="center" vertical="center" wrapText="1"/>
    </xf>
    <xf numFmtId="0" fontId="28" fillId="0" borderId="11" xfId="0" applyFont="1" applyBorder="1" applyAlignment="1">
      <alignment horizontal="center" vertical="center" wrapText="1"/>
    </xf>
    <xf numFmtId="0" fontId="20" fillId="14" borderId="13" xfId="0" applyFont="1" applyFill="1" applyBorder="1" applyAlignment="1">
      <alignment horizontal="center" vertical="center" wrapText="1"/>
    </xf>
    <xf numFmtId="0" fontId="20" fillId="14" borderId="10" xfId="0" applyFont="1" applyFill="1" applyBorder="1" applyAlignment="1">
      <alignment horizontal="center" vertical="center" wrapText="1"/>
    </xf>
    <xf numFmtId="0" fontId="18" fillId="10" borderId="17" xfId="0" applyFont="1" applyFill="1" applyBorder="1" applyAlignment="1">
      <alignment vertical="center" wrapText="1"/>
    </xf>
    <xf numFmtId="0" fontId="18" fillId="10" borderId="23" xfId="0" applyFont="1" applyFill="1" applyBorder="1" applyAlignment="1">
      <alignment horizontal="center" vertical="center" wrapText="1"/>
    </xf>
    <xf numFmtId="0" fontId="18" fillId="10" borderId="0" xfId="0" applyFont="1" applyFill="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16" xfId="0" applyFont="1" applyBorder="1" applyAlignment="1">
      <alignment horizontal="center" vertical="center"/>
    </xf>
    <xf numFmtId="0" fontId="21" fillId="0" borderId="1" xfId="0" applyFont="1" applyBorder="1" applyAlignment="1">
      <alignment horizontal="center" vertical="center" wrapText="1"/>
    </xf>
    <xf numFmtId="0" fontId="20" fillId="14" borderId="1" xfId="0" applyFont="1" applyFill="1" applyBorder="1" applyAlignment="1">
      <alignment horizontal="center" vertical="center" wrapText="1"/>
    </xf>
    <xf numFmtId="0" fontId="14" fillId="4" borderId="1" xfId="0" applyFont="1" applyFill="1" applyBorder="1" applyAlignment="1">
      <alignment horizontal="left" wrapText="1"/>
    </xf>
    <xf numFmtId="0" fontId="32" fillId="0" borderId="1" xfId="0" applyFont="1" applyFill="1" applyBorder="1" applyAlignment="1">
      <alignment horizontal="left"/>
    </xf>
    <xf numFmtId="0" fontId="32" fillId="0" borderId="3" xfId="0" applyFont="1" applyFill="1" applyBorder="1" applyAlignment="1">
      <alignment horizontal="left"/>
    </xf>
    <xf numFmtId="0" fontId="0" fillId="0" borderId="0" xfId="0" applyAlignment="1">
      <alignment horizontal="left"/>
    </xf>
  </cellXfs>
  <cellStyles count="4">
    <cellStyle name="Hyperlink" xfId="3"/>
    <cellStyle name="Moneda" xfId="1" builtinId="4"/>
    <cellStyle name="Normal" xfId="0" builtinId="0"/>
    <cellStyle name="Normal 2" xfId="2"/>
  </cellStyles>
  <dxfs count="65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81CE8"/>
      <color rgb="FFE4BBF2"/>
      <color rgb="FFEDAFAF"/>
      <color rgb="FFE05555"/>
      <color rgb="FF24CEF0"/>
      <color rgb="FF1E17E8"/>
      <color rgb="FFC369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Junior Eduardo Rivas Moreno" id="{85BBB99B-AE73-46A9-8E9F-6FA264E71237}" userId="S::junior.rivas@gobiernobogota.gov.co::faee4e63-f10f-4b95-9eae-261d5740be0d" providerId="AD"/>
  <person displayName="Viviana Andrea Huertas Romero" id="{64B70420-71AF-40AE-A69E-D123D2D78B7A}" userId="S::viviana.huertas@gobiernobogota.gov.co::5b7ce2db-3d6e-4ae9-8273-45bd48d8d6dd"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7"/>
  <sheetViews>
    <sheetView workbookViewId="0">
      <selection activeCell="K10" sqref="K10"/>
    </sheetView>
  </sheetViews>
  <sheetFormatPr baseColWidth="10" defaultColWidth="9" defaultRowHeight="15.75"/>
  <cols>
    <col min="1" max="1" width="11.875" customWidth="1"/>
    <col min="2" max="2" width="37.625" bestFit="1" customWidth="1"/>
    <col min="3" max="3" width="12.875" customWidth="1"/>
    <col min="4" max="5" width="16" customWidth="1"/>
    <col min="6" max="6" width="23.375" customWidth="1"/>
  </cols>
  <sheetData>
    <row r="1" spans="1:6" ht="40.5">
      <c r="A1" s="54" t="s">
        <v>646</v>
      </c>
      <c r="B1" s="3" t="s">
        <v>647</v>
      </c>
      <c r="C1" s="20" t="s">
        <v>648</v>
      </c>
      <c r="D1" s="30" t="s">
        <v>649</v>
      </c>
      <c r="E1" s="30" t="s">
        <v>650</v>
      </c>
      <c r="F1" s="30" t="s">
        <v>651</v>
      </c>
    </row>
    <row r="2" spans="1:6">
      <c r="A2" s="24" t="s">
        <v>652</v>
      </c>
      <c r="B2" s="4" t="s">
        <v>653</v>
      </c>
      <c r="C2" s="44" t="s">
        <v>7</v>
      </c>
      <c r="D2" s="31">
        <v>3108531040</v>
      </c>
      <c r="E2" s="2" t="s">
        <v>213</v>
      </c>
      <c r="F2" s="41" t="s">
        <v>654</v>
      </c>
    </row>
    <row r="3" spans="1:6">
      <c r="A3" s="55" t="s">
        <v>655</v>
      </c>
      <c r="B3" s="4" t="s">
        <v>656</v>
      </c>
      <c r="C3" s="44" t="s">
        <v>57</v>
      </c>
      <c r="D3" s="31">
        <v>3052134014</v>
      </c>
      <c r="E3" s="2" t="s">
        <v>57</v>
      </c>
      <c r="F3" s="41" t="s">
        <v>657</v>
      </c>
    </row>
    <row r="4" spans="1:6">
      <c r="A4" s="55" t="s">
        <v>658</v>
      </c>
      <c r="B4" s="5" t="s">
        <v>659</v>
      </c>
      <c r="C4" s="44" t="s">
        <v>57</v>
      </c>
      <c r="D4" s="31">
        <v>3186792505</v>
      </c>
      <c r="E4" s="2" t="s">
        <v>57</v>
      </c>
      <c r="F4" s="41" t="s">
        <v>660</v>
      </c>
    </row>
    <row r="5" spans="1:6">
      <c r="A5" s="55" t="s">
        <v>661</v>
      </c>
      <c r="B5" s="5" t="s">
        <v>662</v>
      </c>
      <c r="C5" s="2" t="s">
        <v>57</v>
      </c>
      <c r="D5" s="31">
        <v>3143713610</v>
      </c>
      <c r="E5" s="2" t="s">
        <v>57</v>
      </c>
      <c r="F5" s="41" t="s">
        <v>38</v>
      </c>
    </row>
    <row r="6" spans="1:6">
      <c r="A6" s="55" t="s">
        <v>663</v>
      </c>
      <c r="B6" s="5" t="s">
        <v>664</v>
      </c>
      <c r="C6" s="2" t="s">
        <v>57</v>
      </c>
      <c r="D6" s="31">
        <v>3112951890</v>
      </c>
      <c r="E6" s="2" t="s">
        <v>57</v>
      </c>
      <c r="F6" s="41" t="s">
        <v>665</v>
      </c>
    </row>
    <row r="7" spans="1:6">
      <c r="A7" s="24" t="s">
        <v>666</v>
      </c>
      <c r="B7" s="4" t="s">
        <v>667</v>
      </c>
      <c r="C7" s="2" t="s">
        <v>11</v>
      </c>
      <c r="D7" s="31">
        <v>3213423882</v>
      </c>
      <c r="E7" s="2" t="s">
        <v>668</v>
      </c>
      <c r="F7" s="41" t="s">
        <v>669</v>
      </c>
    </row>
    <row r="8" spans="1:6">
      <c r="A8" s="24" t="s">
        <v>670</v>
      </c>
      <c r="B8" s="4" t="s">
        <v>671</v>
      </c>
      <c r="C8" s="2" t="s">
        <v>7</v>
      </c>
      <c r="D8" s="31">
        <v>3145299645</v>
      </c>
      <c r="E8" s="2" t="s">
        <v>47</v>
      </c>
      <c r="F8" s="41" t="s">
        <v>672</v>
      </c>
    </row>
    <row r="9" spans="1:6">
      <c r="A9" s="24" t="s">
        <v>673</v>
      </c>
      <c r="B9" s="4" t="s">
        <v>674</v>
      </c>
      <c r="C9" s="2" t="s">
        <v>7</v>
      </c>
      <c r="D9" s="31">
        <v>3214141761</v>
      </c>
      <c r="E9" s="2" t="s">
        <v>675</v>
      </c>
      <c r="F9" s="41" t="s">
        <v>676</v>
      </c>
    </row>
    <row r="10" spans="1:6">
      <c r="A10" s="24" t="s">
        <v>677</v>
      </c>
      <c r="B10" s="4" t="s">
        <v>678</v>
      </c>
      <c r="C10" s="2" t="s">
        <v>7</v>
      </c>
      <c r="D10" s="31">
        <v>3024321991</v>
      </c>
      <c r="E10" s="2" t="s">
        <v>47</v>
      </c>
      <c r="F10" s="41" t="s">
        <v>679</v>
      </c>
    </row>
    <row r="11" spans="1:6">
      <c r="A11" s="24" t="s">
        <v>680</v>
      </c>
      <c r="B11" s="4" t="s">
        <v>681</v>
      </c>
      <c r="C11" s="2" t="s">
        <v>57</v>
      </c>
      <c r="D11" s="31" t="s">
        <v>682</v>
      </c>
      <c r="E11" s="2" t="s">
        <v>57</v>
      </c>
      <c r="F11" s="41" t="s">
        <v>683</v>
      </c>
    </row>
    <row r="12" spans="1:6">
      <c r="A12" s="24" t="s">
        <v>684</v>
      </c>
      <c r="B12" s="4" t="s">
        <v>685</v>
      </c>
      <c r="C12" s="2" t="s">
        <v>7</v>
      </c>
      <c r="D12" s="31" t="s">
        <v>686</v>
      </c>
      <c r="E12" s="2" t="s">
        <v>687</v>
      </c>
      <c r="F12" s="41" t="s">
        <v>688</v>
      </c>
    </row>
    <row r="13" spans="1:6">
      <c r="A13" s="24" t="s">
        <v>689</v>
      </c>
      <c r="B13" s="4" t="s">
        <v>690</v>
      </c>
      <c r="C13" s="2" t="s">
        <v>7</v>
      </c>
      <c r="D13" s="31">
        <v>3115227835</v>
      </c>
      <c r="E13" s="2" t="s">
        <v>691</v>
      </c>
      <c r="F13" s="41" t="s">
        <v>692</v>
      </c>
    </row>
    <row r="14" spans="1:6">
      <c r="A14" s="24" t="s">
        <v>693</v>
      </c>
      <c r="B14" s="5" t="s">
        <v>694</v>
      </c>
      <c r="C14" s="2" t="s">
        <v>7</v>
      </c>
      <c r="D14" s="31">
        <v>3134845769</v>
      </c>
      <c r="E14" s="2" t="s">
        <v>695</v>
      </c>
      <c r="F14" s="41" t="s">
        <v>696</v>
      </c>
    </row>
    <row r="15" spans="1:6">
      <c r="A15" s="24" t="s">
        <v>697</v>
      </c>
      <c r="B15" s="4" t="s">
        <v>698</v>
      </c>
      <c r="C15" s="2" t="s">
        <v>7</v>
      </c>
      <c r="D15" s="31">
        <v>3105596939</v>
      </c>
      <c r="E15" s="2" t="s">
        <v>213</v>
      </c>
      <c r="F15" s="41" t="s">
        <v>699</v>
      </c>
    </row>
    <row r="16" spans="1:6">
      <c r="A16" s="24" t="s">
        <v>700</v>
      </c>
      <c r="B16" s="4" t="s">
        <v>701</v>
      </c>
      <c r="C16" s="2" t="s">
        <v>7</v>
      </c>
      <c r="D16" s="31">
        <v>3123228773</v>
      </c>
      <c r="E16" s="2" t="s">
        <v>702</v>
      </c>
      <c r="F16" s="41" t="s">
        <v>703</v>
      </c>
    </row>
    <row r="17" spans="1:6">
      <c r="A17" s="24" t="s">
        <v>704</v>
      </c>
      <c r="B17" s="4" t="s">
        <v>705</v>
      </c>
      <c r="C17" s="21" t="s">
        <v>7</v>
      </c>
      <c r="D17" s="31">
        <v>3128190902</v>
      </c>
      <c r="E17" s="2" t="s">
        <v>706</v>
      </c>
      <c r="F17" s="41" t="s">
        <v>707</v>
      </c>
    </row>
    <row r="18" spans="1:6">
      <c r="A18" s="24" t="s">
        <v>708</v>
      </c>
      <c r="B18" s="5" t="s">
        <v>709</v>
      </c>
      <c r="C18" s="2" t="s">
        <v>7</v>
      </c>
      <c r="D18" s="31">
        <v>3147246197</v>
      </c>
      <c r="E18" s="2" t="s">
        <v>710</v>
      </c>
      <c r="F18" s="41" t="s">
        <v>711</v>
      </c>
    </row>
    <row r="19" spans="1:6">
      <c r="A19" s="24" t="s">
        <v>712</v>
      </c>
      <c r="B19" s="4" t="s">
        <v>713</v>
      </c>
      <c r="C19" s="2" t="s">
        <v>7</v>
      </c>
      <c r="D19" s="31">
        <v>3115486424</v>
      </c>
      <c r="E19" s="2" t="s">
        <v>213</v>
      </c>
      <c r="F19" s="41" t="s">
        <v>714</v>
      </c>
    </row>
    <row r="20" spans="1:6">
      <c r="A20" s="24" t="s">
        <v>715</v>
      </c>
      <c r="B20" s="5" t="s">
        <v>716</v>
      </c>
      <c r="C20" s="2" t="s">
        <v>7</v>
      </c>
      <c r="D20" s="31">
        <v>3057843880</v>
      </c>
      <c r="E20" s="2" t="s">
        <v>213</v>
      </c>
      <c r="F20" s="41" t="s">
        <v>717</v>
      </c>
    </row>
    <row r="21" spans="1:6">
      <c r="A21" s="24" t="s">
        <v>718</v>
      </c>
      <c r="B21" s="5" t="s">
        <v>719</v>
      </c>
      <c r="C21" s="2" t="s">
        <v>7</v>
      </c>
      <c r="D21" s="31">
        <v>3167796908</v>
      </c>
      <c r="E21" s="2" t="s">
        <v>720</v>
      </c>
      <c r="F21" s="41" t="s">
        <v>721</v>
      </c>
    </row>
    <row r="22" spans="1:6">
      <c r="A22" s="24" t="s">
        <v>722</v>
      </c>
      <c r="B22" s="4" t="s">
        <v>723</v>
      </c>
      <c r="C22" s="2" t="s">
        <v>7</v>
      </c>
      <c r="D22" s="31">
        <v>3028358343</v>
      </c>
      <c r="E22" s="2" t="s">
        <v>724</v>
      </c>
      <c r="F22" s="41" t="s">
        <v>725</v>
      </c>
    </row>
    <row r="23" spans="1:6">
      <c r="A23" s="24" t="s">
        <v>726</v>
      </c>
      <c r="B23" s="4" t="s">
        <v>727</v>
      </c>
      <c r="C23" s="2" t="s">
        <v>7</v>
      </c>
      <c r="D23" s="31">
        <v>3102234555</v>
      </c>
      <c r="E23" s="2" t="s">
        <v>728</v>
      </c>
      <c r="F23" s="41" t="s">
        <v>729</v>
      </c>
    </row>
    <row r="24" spans="1:6">
      <c r="A24" s="24" t="s">
        <v>730</v>
      </c>
      <c r="B24" s="4" t="s">
        <v>731</v>
      </c>
      <c r="C24" s="2" t="s">
        <v>57</v>
      </c>
      <c r="D24" s="31">
        <v>3112887267</v>
      </c>
      <c r="E24" s="2" t="s">
        <v>57</v>
      </c>
      <c r="F24" s="41" t="s">
        <v>732</v>
      </c>
    </row>
    <row r="25" spans="1:6">
      <c r="A25" s="24" t="s">
        <v>733</v>
      </c>
      <c r="B25" s="4" t="s">
        <v>734</v>
      </c>
      <c r="C25" s="2" t="s">
        <v>7</v>
      </c>
      <c r="D25" s="31">
        <v>3107892389</v>
      </c>
      <c r="E25" s="2" t="s">
        <v>720</v>
      </c>
      <c r="F25" s="41" t="s">
        <v>735</v>
      </c>
    </row>
    <row r="26" spans="1:6">
      <c r="A26" s="24" t="s">
        <v>736</v>
      </c>
      <c r="B26" s="4" t="s">
        <v>737</v>
      </c>
      <c r="C26" s="2" t="s">
        <v>7</v>
      </c>
      <c r="D26" s="31">
        <v>3182743488</v>
      </c>
      <c r="E26" s="2" t="s">
        <v>429</v>
      </c>
      <c r="F26" s="41" t="s">
        <v>738</v>
      </c>
    </row>
    <row r="27" spans="1:6">
      <c r="A27" s="24" t="s">
        <v>739</v>
      </c>
      <c r="B27" s="5" t="s">
        <v>740</v>
      </c>
      <c r="C27" s="2" t="s">
        <v>57</v>
      </c>
      <c r="D27" s="31">
        <v>3203453080</v>
      </c>
      <c r="E27" s="2" t="s">
        <v>57</v>
      </c>
      <c r="F27" s="41" t="s">
        <v>741</v>
      </c>
    </row>
    <row r="28" spans="1:6">
      <c r="A28" s="24" t="s">
        <v>742</v>
      </c>
      <c r="B28" s="5" t="s">
        <v>743</v>
      </c>
      <c r="C28" s="2" t="s">
        <v>57</v>
      </c>
      <c r="D28" s="31">
        <v>3123021249</v>
      </c>
      <c r="E28" s="2" t="s">
        <v>57</v>
      </c>
      <c r="F28" s="41" t="s">
        <v>744</v>
      </c>
    </row>
    <row r="29" spans="1:6">
      <c r="A29" s="24" t="s">
        <v>745</v>
      </c>
      <c r="B29" s="5" t="s">
        <v>746</v>
      </c>
      <c r="C29" s="2" t="s">
        <v>57</v>
      </c>
      <c r="D29" s="31">
        <v>3138579995</v>
      </c>
      <c r="E29" s="2" t="s">
        <v>57</v>
      </c>
      <c r="F29" s="41" t="s">
        <v>747</v>
      </c>
    </row>
    <row r="30" spans="1:6">
      <c r="A30" s="24" t="s">
        <v>748</v>
      </c>
      <c r="B30" s="5" t="s">
        <v>749</v>
      </c>
      <c r="C30" s="2" t="s">
        <v>57</v>
      </c>
      <c r="D30" s="31">
        <v>3208505167</v>
      </c>
      <c r="E30" s="2" t="s">
        <v>57</v>
      </c>
      <c r="F30" s="41" t="s">
        <v>750</v>
      </c>
    </row>
    <row r="31" spans="1:6">
      <c r="A31" s="24" t="s">
        <v>751</v>
      </c>
      <c r="B31" s="4" t="s">
        <v>752</v>
      </c>
      <c r="C31" s="2" t="s">
        <v>57</v>
      </c>
      <c r="D31" s="31">
        <v>3228501551</v>
      </c>
      <c r="E31" s="2" t="s">
        <v>57</v>
      </c>
      <c r="F31" s="41" t="s">
        <v>753</v>
      </c>
    </row>
    <row r="32" spans="1:6">
      <c r="A32" s="24" t="s">
        <v>754</v>
      </c>
      <c r="B32" s="5" t="s">
        <v>755</v>
      </c>
      <c r="C32" s="2" t="s">
        <v>57</v>
      </c>
      <c r="D32" s="31" t="s">
        <v>756</v>
      </c>
      <c r="E32" s="2" t="s">
        <v>57</v>
      </c>
      <c r="F32" s="41" t="s">
        <v>757</v>
      </c>
    </row>
    <row r="33" spans="1:6">
      <c r="A33" s="24" t="s">
        <v>758</v>
      </c>
      <c r="B33" s="4" t="s">
        <v>759</v>
      </c>
      <c r="C33" s="2" t="s">
        <v>57</v>
      </c>
      <c r="D33" s="31">
        <v>3001906031</v>
      </c>
      <c r="E33" s="2" t="s">
        <v>57</v>
      </c>
      <c r="F33" s="41" t="s">
        <v>760</v>
      </c>
    </row>
    <row r="34" spans="1:6">
      <c r="A34" s="24" t="s">
        <v>761</v>
      </c>
      <c r="B34" s="4" t="s">
        <v>762</v>
      </c>
      <c r="C34" s="2" t="s">
        <v>57</v>
      </c>
      <c r="D34" s="31">
        <v>3174565038</v>
      </c>
      <c r="E34" s="2" t="s">
        <v>57</v>
      </c>
      <c r="F34" s="41" t="s">
        <v>763</v>
      </c>
    </row>
    <row r="35" spans="1:6">
      <c r="A35" s="24" t="s">
        <v>764</v>
      </c>
      <c r="B35" s="5" t="s">
        <v>765</v>
      </c>
      <c r="C35" s="2" t="s">
        <v>57</v>
      </c>
      <c r="D35" s="31">
        <v>3114239509</v>
      </c>
      <c r="E35" s="2" t="s">
        <v>57</v>
      </c>
      <c r="F35" s="41" t="s">
        <v>766</v>
      </c>
    </row>
    <row r="36" spans="1:6">
      <c r="A36" s="24" t="s">
        <v>767</v>
      </c>
      <c r="B36" s="4" t="s">
        <v>768</v>
      </c>
      <c r="C36" s="2" t="s">
        <v>57</v>
      </c>
      <c r="D36" s="31" t="s">
        <v>769</v>
      </c>
      <c r="E36" s="2" t="s">
        <v>57</v>
      </c>
      <c r="F36" s="41" t="s">
        <v>770</v>
      </c>
    </row>
    <row r="37" spans="1:6">
      <c r="A37" s="24" t="s">
        <v>771</v>
      </c>
      <c r="B37" s="4" t="s">
        <v>772</v>
      </c>
      <c r="C37" s="2" t="s">
        <v>11</v>
      </c>
      <c r="D37" s="31">
        <v>3232216381</v>
      </c>
      <c r="E37" s="2" t="s">
        <v>773</v>
      </c>
      <c r="F37" s="41" t="s">
        <v>774</v>
      </c>
    </row>
    <row r="38" spans="1:6">
      <c r="A38" s="24" t="s">
        <v>775</v>
      </c>
      <c r="B38" s="4" t="s">
        <v>776</v>
      </c>
      <c r="C38" s="2" t="s">
        <v>57</v>
      </c>
      <c r="D38" s="31">
        <v>3178553713</v>
      </c>
      <c r="E38" s="2" t="s">
        <v>57</v>
      </c>
      <c r="F38" s="41" t="s">
        <v>777</v>
      </c>
    </row>
    <row r="39" spans="1:6">
      <c r="A39" s="24" t="s">
        <v>778</v>
      </c>
      <c r="B39" s="5" t="s">
        <v>779</v>
      </c>
      <c r="C39" s="2" t="s">
        <v>11</v>
      </c>
      <c r="D39" s="31">
        <v>3213572987</v>
      </c>
      <c r="E39" s="2" t="s">
        <v>780</v>
      </c>
      <c r="F39" s="41" t="s">
        <v>781</v>
      </c>
    </row>
    <row r="40" spans="1:6">
      <c r="A40" s="24" t="s">
        <v>782</v>
      </c>
      <c r="B40" s="4" t="s">
        <v>783</v>
      </c>
      <c r="C40" s="2" t="s">
        <v>57</v>
      </c>
      <c r="D40" s="31">
        <v>3143007332</v>
      </c>
      <c r="E40" s="2" t="s">
        <v>57</v>
      </c>
      <c r="F40" s="41" t="s">
        <v>784</v>
      </c>
    </row>
    <row r="41" spans="1:6">
      <c r="A41" s="24" t="s">
        <v>785</v>
      </c>
      <c r="B41" s="5" t="s">
        <v>786</v>
      </c>
      <c r="C41" s="2" t="s">
        <v>7</v>
      </c>
      <c r="D41" s="31">
        <v>3506448354</v>
      </c>
      <c r="E41" s="2" t="s">
        <v>787</v>
      </c>
      <c r="F41" s="41" t="s">
        <v>788</v>
      </c>
    </row>
    <row r="42" spans="1:6">
      <c r="A42" s="24" t="s">
        <v>789</v>
      </c>
      <c r="B42" s="5" t="s">
        <v>790</v>
      </c>
      <c r="C42" s="2" t="s">
        <v>7</v>
      </c>
      <c r="D42" s="31">
        <v>3137929014</v>
      </c>
      <c r="E42" s="2" t="s">
        <v>791</v>
      </c>
      <c r="F42" s="41" t="s">
        <v>792</v>
      </c>
    </row>
    <row r="43" spans="1:6">
      <c r="A43" s="24" t="s">
        <v>793</v>
      </c>
      <c r="B43" s="5" t="s">
        <v>794</v>
      </c>
      <c r="C43" s="2" t="s">
        <v>7</v>
      </c>
      <c r="D43" s="31">
        <v>3192148702</v>
      </c>
      <c r="E43" s="2" t="s">
        <v>795</v>
      </c>
      <c r="F43" s="41" t="s">
        <v>796</v>
      </c>
    </row>
    <row r="44" spans="1:6">
      <c r="A44" s="24" t="s">
        <v>797</v>
      </c>
      <c r="B44" s="5" t="s">
        <v>798</v>
      </c>
      <c r="C44" s="2" t="s">
        <v>7</v>
      </c>
      <c r="D44" s="31">
        <v>6012893919</v>
      </c>
      <c r="E44" s="2" t="s">
        <v>799</v>
      </c>
      <c r="F44" s="41" t="s">
        <v>800</v>
      </c>
    </row>
    <row r="45" spans="1:6">
      <c r="A45" s="24" t="s">
        <v>801</v>
      </c>
      <c r="B45" s="5" t="s">
        <v>802</v>
      </c>
      <c r="C45" s="2" t="s">
        <v>7</v>
      </c>
      <c r="D45" s="31">
        <v>3166291316</v>
      </c>
      <c r="E45" s="2" t="s">
        <v>803</v>
      </c>
      <c r="F45" s="41" t="s">
        <v>804</v>
      </c>
    </row>
    <row r="46" spans="1:6">
      <c r="A46" s="24" t="s">
        <v>805</v>
      </c>
      <c r="B46" s="4" t="s">
        <v>806</v>
      </c>
      <c r="C46" s="2" t="s">
        <v>7</v>
      </c>
      <c r="D46" s="31">
        <v>3013686126</v>
      </c>
      <c r="E46" s="2" t="s">
        <v>807</v>
      </c>
      <c r="F46" s="41" t="s">
        <v>808</v>
      </c>
    </row>
    <row r="47" spans="1:6">
      <c r="A47" s="24" t="s">
        <v>809</v>
      </c>
      <c r="B47" s="4" t="s">
        <v>810</v>
      </c>
      <c r="C47" s="2" t="s">
        <v>7</v>
      </c>
      <c r="D47" s="31" t="s">
        <v>811</v>
      </c>
      <c r="E47" s="2" t="s">
        <v>812</v>
      </c>
      <c r="F47" s="41" t="s">
        <v>813</v>
      </c>
    </row>
    <row r="48" spans="1:6">
      <c r="A48" s="24" t="s">
        <v>814</v>
      </c>
      <c r="B48" s="4" t="s">
        <v>815</v>
      </c>
      <c r="C48" s="2" t="s">
        <v>7</v>
      </c>
      <c r="D48" s="31">
        <v>3142954683</v>
      </c>
      <c r="E48" s="2" t="s">
        <v>816</v>
      </c>
      <c r="F48" s="41" t="s">
        <v>817</v>
      </c>
    </row>
    <row r="49" spans="1:6">
      <c r="A49" s="24" t="s">
        <v>818</v>
      </c>
      <c r="B49" s="5" t="s">
        <v>819</v>
      </c>
      <c r="C49" s="2" t="s">
        <v>7</v>
      </c>
      <c r="D49" s="31">
        <v>3114740982</v>
      </c>
      <c r="E49" s="2" t="s">
        <v>820</v>
      </c>
      <c r="F49" s="41" t="s">
        <v>821</v>
      </c>
    </row>
    <row r="50" spans="1:6">
      <c r="A50" s="24" t="s">
        <v>822</v>
      </c>
      <c r="B50" s="4" t="s">
        <v>823</v>
      </c>
      <c r="C50" s="2" t="s">
        <v>11</v>
      </c>
      <c r="D50" s="31">
        <v>3176599329</v>
      </c>
      <c r="E50" s="2" t="s">
        <v>687</v>
      </c>
      <c r="F50" s="41" t="s">
        <v>824</v>
      </c>
    </row>
    <row r="51" spans="1:6">
      <c r="A51" s="24" t="s">
        <v>825</v>
      </c>
      <c r="B51" s="4" t="s">
        <v>826</v>
      </c>
      <c r="C51" s="2" t="s">
        <v>11</v>
      </c>
      <c r="D51" s="31">
        <v>3222159670</v>
      </c>
      <c r="E51" s="2" t="s">
        <v>827</v>
      </c>
      <c r="F51" s="41" t="s">
        <v>828</v>
      </c>
    </row>
    <row r="52" spans="1:6">
      <c r="A52" s="24" t="s">
        <v>829</v>
      </c>
      <c r="B52" s="5" t="s">
        <v>339</v>
      </c>
      <c r="C52" s="2" t="s">
        <v>57</v>
      </c>
      <c r="D52" s="31">
        <v>3212534397</v>
      </c>
      <c r="E52" s="2" t="s">
        <v>57</v>
      </c>
      <c r="F52" s="41" t="s">
        <v>830</v>
      </c>
    </row>
    <row r="53" spans="1:6">
      <c r="A53" s="24" t="s">
        <v>831</v>
      </c>
      <c r="B53" s="5" t="s">
        <v>832</v>
      </c>
      <c r="C53" s="2" t="s">
        <v>7</v>
      </c>
      <c r="D53" s="31">
        <v>3242371502</v>
      </c>
      <c r="E53" s="2" t="s">
        <v>833</v>
      </c>
      <c r="F53" s="41" t="s">
        <v>830</v>
      </c>
    </row>
    <row r="54" spans="1:6">
      <c r="A54" s="24" t="s">
        <v>834</v>
      </c>
      <c r="B54" s="4" t="s">
        <v>835</v>
      </c>
      <c r="C54" s="2" t="s">
        <v>11</v>
      </c>
      <c r="D54" s="31">
        <v>3103376220</v>
      </c>
      <c r="E54" s="2" t="s">
        <v>836</v>
      </c>
      <c r="F54" s="41" t="s">
        <v>837</v>
      </c>
    </row>
    <row r="55" spans="1:6">
      <c r="A55" s="24" t="s">
        <v>838</v>
      </c>
      <c r="B55" s="4" t="s">
        <v>839</v>
      </c>
      <c r="C55" s="2" t="s">
        <v>7</v>
      </c>
      <c r="D55" s="31">
        <v>3183016844</v>
      </c>
      <c r="E55" s="2" t="s">
        <v>840</v>
      </c>
      <c r="F55" s="41" t="s">
        <v>841</v>
      </c>
    </row>
    <row r="56" spans="1:6">
      <c r="A56" s="24" t="s">
        <v>842</v>
      </c>
      <c r="B56" s="5" t="s">
        <v>843</v>
      </c>
      <c r="C56" s="2" t="s">
        <v>7</v>
      </c>
      <c r="D56" s="31">
        <v>3126383883</v>
      </c>
      <c r="E56" s="2" t="s">
        <v>844</v>
      </c>
      <c r="F56" s="41" t="s">
        <v>845</v>
      </c>
    </row>
    <row r="57" spans="1:6">
      <c r="A57" s="24" t="s">
        <v>846</v>
      </c>
      <c r="B57" s="5" t="s">
        <v>847</v>
      </c>
      <c r="C57" s="2" t="s">
        <v>7</v>
      </c>
      <c r="D57" s="31">
        <v>3112362055</v>
      </c>
      <c r="E57" s="2" t="s">
        <v>213</v>
      </c>
      <c r="F57" s="41" t="s">
        <v>848</v>
      </c>
    </row>
    <row r="58" spans="1:6">
      <c r="A58" s="55" t="s">
        <v>849</v>
      </c>
      <c r="B58" s="4" t="s">
        <v>850</v>
      </c>
      <c r="C58" s="2" t="s">
        <v>7</v>
      </c>
      <c r="D58" s="31">
        <v>3213753755</v>
      </c>
      <c r="E58" s="2" t="s">
        <v>851</v>
      </c>
      <c r="F58" s="41" t="s">
        <v>852</v>
      </c>
    </row>
    <row r="59" spans="1:6">
      <c r="A59" s="24" t="s">
        <v>853</v>
      </c>
      <c r="B59" s="5" t="s">
        <v>854</v>
      </c>
      <c r="C59" s="2" t="s">
        <v>11</v>
      </c>
      <c r="D59" s="31">
        <v>3238090093</v>
      </c>
      <c r="E59" s="2" t="s">
        <v>855</v>
      </c>
      <c r="F59" s="41" t="s">
        <v>856</v>
      </c>
    </row>
    <row r="60" spans="1:6">
      <c r="A60" s="24" t="s">
        <v>857</v>
      </c>
      <c r="B60" s="5" t="s">
        <v>858</v>
      </c>
      <c r="C60" s="2" t="s">
        <v>11</v>
      </c>
      <c r="D60" s="31">
        <v>3046016657</v>
      </c>
      <c r="E60" s="2" t="s">
        <v>859</v>
      </c>
      <c r="F60" s="41" t="s">
        <v>860</v>
      </c>
    </row>
    <row r="61" spans="1:6">
      <c r="A61" s="24" t="s">
        <v>861</v>
      </c>
      <c r="B61" s="5" t="s">
        <v>862</v>
      </c>
      <c r="C61" s="2" t="s">
        <v>7</v>
      </c>
      <c r="D61" s="31">
        <v>3167773875</v>
      </c>
      <c r="E61" s="2" t="s">
        <v>863</v>
      </c>
      <c r="F61" s="41" t="s">
        <v>864</v>
      </c>
    </row>
    <row r="62" spans="1:6">
      <c r="A62" s="24" t="s">
        <v>865</v>
      </c>
      <c r="B62" s="4" t="s">
        <v>866</v>
      </c>
      <c r="C62" s="2" t="s">
        <v>7</v>
      </c>
      <c r="D62" s="31">
        <v>3009774279</v>
      </c>
      <c r="E62" s="2" t="s">
        <v>867</v>
      </c>
      <c r="F62" s="41" t="s">
        <v>868</v>
      </c>
    </row>
    <row r="63" spans="1:6">
      <c r="A63" s="24" t="s">
        <v>869</v>
      </c>
      <c r="B63" s="5" t="s">
        <v>870</v>
      </c>
      <c r="C63" s="2" t="s">
        <v>11</v>
      </c>
      <c r="D63" s="31">
        <v>3105242526</v>
      </c>
      <c r="E63" s="2" t="s">
        <v>199</v>
      </c>
      <c r="F63" s="41" t="s">
        <v>871</v>
      </c>
    </row>
    <row r="64" spans="1:6">
      <c r="A64" s="24" t="s">
        <v>872</v>
      </c>
      <c r="B64" s="4" t="s">
        <v>873</v>
      </c>
      <c r="C64" s="2" t="s">
        <v>7</v>
      </c>
      <c r="D64" s="31">
        <v>3208091139</v>
      </c>
      <c r="E64" s="2" t="s">
        <v>397</v>
      </c>
      <c r="F64" s="41" t="s">
        <v>874</v>
      </c>
    </row>
    <row r="65" spans="1:6">
      <c r="A65" s="24" t="s">
        <v>875</v>
      </c>
      <c r="B65" s="4" t="s">
        <v>876</v>
      </c>
      <c r="C65" s="2" t="s">
        <v>7</v>
      </c>
      <c r="D65" s="31">
        <v>3188446826</v>
      </c>
      <c r="E65" s="2" t="s">
        <v>397</v>
      </c>
      <c r="F65" s="41" t="s">
        <v>877</v>
      </c>
    </row>
    <row r="66" spans="1:6">
      <c r="A66" s="24" t="s">
        <v>878</v>
      </c>
      <c r="B66" s="4" t="s">
        <v>879</v>
      </c>
      <c r="C66" s="2" t="s">
        <v>7</v>
      </c>
      <c r="D66" s="31">
        <v>3214976989</v>
      </c>
      <c r="E66" s="2" t="s">
        <v>213</v>
      </c>
      <c r="F66" s="41" t="s">
        <v>880</v>
      </c>
    </row>
    <row r="67" spans="1:6">
      <c r="A67" s="24" t="s">
        <v>881</v>
      </c>
      <c r="B67" s="5" t="s">
        <v>882</v>
      </c>
      <c r="C67" s="2" t="s">
        <v>11</v>
      </c>
      <c r="D67" s="31">
        <v>3118929416</v>
      </c>
      <c r="E67" s="2" t="s">
        <v>170</v>
      </c>
      <c r="F67" s="41" t="s">
        <v>883</v>
      </c>
    </row>
    <row r="68" spans="1:6">
      <c r="A68" s="24" t="s">
        <v>884</v>
      </c>
      <c r="B68" s="5" t="s">
        <v>885</v>
      </c>
      <c r="C68" s="2" t="s">
        <v>57</v>
      </c>
      <c r="D68" s="31">
        <v>3158242233</v>
      </c>
      <c r="E68" s="2" t="s">
        <v>57</v>
      </c>
      <c r="F68" s="41" t="s">
        <v>830</v>
      </c>
    </row>
    <row r="69" spans="1:6">
      <c r="A69" s="24" t="s">
        <v>886</v>
      </c>
      <c r="B69" s="5" t="s">
        <v>887</v>
      </c>
      <c r="C69" s="2" t="s">
        <v>7</v>
      </c>
      <c r="D69" s="31">
        <v>3112003767</v>
      </c>
      <c r="E69" s="2" t="s">
        <v>397</v>
      </c>
      <c r="F69" s="41" t="s">
        <v>888</v>
      </c>
    </row>
    <row r="70" spans="1:6">
      <c r="A70" s="24" t="s">
        <v>889</v>
      </c>
      <c r="B70" s="4" t="s">
        <v>890</v>
      </c>
      <c r="C70" s="2" t="s">
        <v>7</v>
      </c>
      <c r="D70" s="31">
        <v>3134632185</v>
      </c>
      <c r="E70" s="2" t="s">
        <v>812</v>
      </c>
      <c r="F70" s="41" t="s">
        <v>830</v>
      </c>
    </row>
    <row r="71" spans="1:6">
      <c r="A71" s="24" t="s">
        <v>891</v>
      </c>
      <c r="B71" s="4" t="s">
        <v>892</v>
      </c>
      <c r="C71" s="2" t="s">
        <v>57</v>
      </c>
      <c r="D71" s="31">
        <v>3238104514</v>
      </c>
      <c r="E71" s="2" t="s">
        <v>57</v>
      </c>
      <c r="F71" s="41" t="s">
        <v>893</v>
      </c>
    </row>
    <row r="72" spans="1:6">
      <c r="A72" s="24" t="s">
        <v>894</v>
      </c>
      <c r="B72" s="4" t="s">
        <v>895</v>
      </c>
      <c r="C72" s="2" t="s">
        <v>57</v>
      </c>
      <c r="D72" s="31" t="s">
        <v>896</v>
      </c>
      <c r="E72" s="2" t="s">
        <v>57</v>
      </c>
      <c r="F72" s="41" t="s">
        <v>897</v>
      </c>
    </row>
    <row r="73" spans="1:6">
      <c r="A73" s="24" t="s">
        <v>898</v>
      </c>
      <c r="B73" s="5" t="s">
        <v>899</v>
      </c>
      <c r="C73" s="2" t="s">
        <v>57</v>
      </c>
      <c r="D73" s="31">
        <v>3123481146</v>
      </c>
      <c r="E73" s="2" t="s">
        <v>57</v>
      </c>
      <c r="F73" s="41" t="s">
        <v>900</v>
      </c>
    </row>
    <row r="74" spans="1:6">
      <c r="A74" s="24" t="s">
        <v>901</v>
      </c>
      <c r="B74" s="5" t="s">
        <v>902</v>
      </c>
      <c r="C74" s="2" t="s">
        <v>57</v>
      </c>
      <c r="D74" s="31">
        <v>3124776187</v>
      </c>
      <c r="E74" s="2" t="s">
        <v>57</v>
      </c>
      <c r="F74" s="41" t="s">
        <v>903</v>
      </c>
    </row>
    <row r="75" spans="1:6">
      <c r="A75" s="24" t="s">
        <v>904</v>
      </c>
      <c r="B75" s="5" t="s">
        <v>905</v>
      </c>
      <c r="C75" s="2" t="s">
        <v>7</v>
      </c>
      <c r="D75" s="31">
        <v>3213954186</v>
      </c>
      <c r="E75" s="2" t="s">
        <v>906</v>
      </c>
      <c r="F75" s="41" t="s">
        <v>683</v>
      </c>
    </row>
    <row r="76" spans="1:6">
      <c r="A76" s="24" t="s">
        <v>907</v>
      </c>
      <c r="B76" s="5" t="s">
        <v>908</v>
      </c>
      <c r="C76" s="2" t="s">
        <v>7</v>
      </c>
      <c r="D76" s="31">
        <v>3002096881</v>
      </c>
      <c r="E76" s="2" t="s">
        <v>24</v>
      </c>
      <c r="F76" s="41" t="s">
        <v>909</v>
      </c>
    </row>
    <row r="77" spans="1:6">
      <c r="A77" s="24" t="s">
        <v>910</v>
      </c>
      <c r="B77" s="5" t="s">
        <v>911</v>
      </c>
      <c r="C77" s="2" t="s">
        <v>7</v>
      </c>
      <c r="D77" s="31">
        <v>3142239934</v>
      </c>
      <c r="E77" s="2" t="s">
        <v>397</v>
      </c>
      <c r="F77" s="41" t="s">
        <v>912</v>
      </c>
    </row>
    <row r="78" spans="1:6">
      <c r="A78" s="24" t="s">
        <v>913</v>
      </c>
      <c r="B78" s="5" t="s">
        <v>914</v>
      </c>
      <c r="C78" s="2" t="s">
        <v>7</v>
      </c>
      <c r="D78" s="31">
        <v>3196980678</v>
      </c>
      <c r="E78" s="2" t="s">
        <v>409</v>
      </c>
      <c r="F78" s="41" t="s">
        <v>915</v>
      </c>
    </row>
    <row r="79" spans="1:6">
      <c r="A79" s="55" t="s">
        <v>916</v>
      </c>
      <c r="B79" s="5" t="s">
        <v>917</v>
      </c>
      <c r="C79" s="2" t="s">
        <v>7</v>
      </c>
      <c r="D79" s="31">
        <v>3213915720</v>
      </c>
      <c r="E79" s="2" t="s">
        <v>687</v>
      </c>
      <c r="F79" s="41" t="s">
        <v>918</v>
      </c>
    </row>
    <row r="80" spans="1:6">
      <c r="A80" s="24" t="s">
        <v>919</v>
      </c>
      <c r="B80" s="5" t="s">
        <v>920</v>
      </c>
      <c r="C80" s="2" t="s">
        <v>7</v>
      </c>
      <c r="D80" s="31">
        <v>3245662063</v>
      </c>
      <c r="E80" s="2" t="s">
        <v>24</v>
      </c>
      <c r="F80" s="41" t="s">
        <v>921</v>
      </c>
    </row>
    <row r="81" spans="1:6">
      <c r="A81" s="24" t="s">
        <v>922</v>
      </c>
      <c r="B81" s="4" t="s">
        <v>923</v>
      </c>
      <c r="C81" s="2" t="s">
        <v>7</v>
      </c>
      <c r="D81" s="31">
        <v>3186820990</v>
      </c>
      <c r="E81" s="2" t="s">
        <v>812</v>
      </c>
      <c r="F81" s="41" t="s">
        <v>860</v>
      </c>
    </row>
    <row r="82" spans="1:6">
      <c r="A82" s="24" t="s">
        <v>924</v>
      </c>
      <c r="B82" s="5" t="s">
        <v>925</v>
      </c>
      <c r="C82" s="2" t="s">
        <v>57</v>
      </c>
      <c r="D82" s="31">
        <v>3057124257</v>
      </c>
      <c r="E82" s="2" t="s">
        <v>57</v>
      </c>
      <c r="F82" s="41" t="s">
        <v>926</v>
      </c>
    </row>
    <row r="83" spans="1:6">
      <c r="A83" s="24" t="s">
        <v>927</v>
      </c>
      <c r="B83" s="5" t="s">
        <v>928</v>
      </c>
      <c r="C83" s="2" t="s">
        <v>11</v>
      </c>
      <c r="D83" s="31">
        <v>3138410357</v>
      </c>
      <c r="E83" s="2" t="s">
        <v>929</v>
      </c>
      <c r="F83" s="41" t="s">
        <v>930</v>
      </c>
    </row>
    <row r="84" spans="1:6">
      <c r="A84" s="24" t="s">
        <v>931</v>
      </c>
      <c r="B84" s="4" t="s">
        <v>932</v>
      </c>
      <c r="C84" s="2" t="s">
        <v>7</v>
      </c>
      <c r="D84" s="31">
        <v>3105672293</v>
      </c>
      <c r="E84" s="2" t="s">
        <v>44</v>
      </c>
      <c r="F84" s="41" t="s">
        <v>933</v>
      </c>
    </row>
    <row r="85" spans="1:6">
      <c r="A85" s="24" t="s">
        <v>934</v>
      </c>
      <c r="B85" s="4" t="s">
        <v>935</v>
      </c>
      <c r="C85" s="2" t="s">
        <v>7</v>
      </c>
      <c r="D85" s="31">
        <v>3125455708</v>
      </c>
      <c r="E85" s="2" t="s">
        <v>936</v>
      </c>
      <c r="F85" s="41" t="s">
        <v>933</v>
      </c>
    </row>
    <row r="86" spans="1:6">
      <c r="A86" s="24" t="s">
        <v>937</v>
      </c>
      <c r="B86" s="4" t="s">
        <v>938</v>
      </c>
      <c r="C86" s="2" t="s">
        <v>7</v>
      </c>
      <c r="D86" s="31">
        <v>3124888898</v>
      </c>
      <c r="E86" s="2" t="s">
        <v>791</v>
      </c>
      <c r="F86" s="41" t="s">
        <v>939</v>
      </c>
    </row>
    <row r="87" spans="1:6">
      <c r="A87" s="24" t="s">
        <v>940</v>
      </c>
      <c r="B87" s="4" t="s">
        <v>941</v>
      </c>
      <c r="C87" s="2" t="s">
        <v>57</v>
      </c>
      <c r="D87" s="31">
        <v>3112762769</v>
      </c>
      <c r="E87" s="2" t="s">
        <v>57</v>
      </c>
      <c r="F87" s="41" t="s">
        <v>942</v>
      </c>
    </row>
    <row r="88" spans="1:6">
      <c r="A88" s="24" t="s">
        <v>943</v>
      </c>
      <c r="B88" s="4" t="s">
        <v>944</v>
      </c>
      <c r="C88" s="2" t="s">
        <v>7</v>
      </c>
      <c r="D88" s="31">
        <v>3132687115</v>
      </c>
      <c r="E88" s="2" t="s">
        <v>945</v>
      </c>
      <c r="F88" s="41" t="s">
        <v>946</v>
      </c>
    </row>
    <row r="89" spans="1:6">
      <c r="A89" s="24" t="s">
        <v>947</v>
      </c>
      <c r="B89" s="4" t="s">
        <v>411</v>
      </c>
      <c r="C89" s="2" t="s">
        <v>11</v>
      </c>
      <c r="D89" s="31">
        <v>3102318988</v>
      </c>
      <c r="E89" s="2" t="s">
        <v>948</v>
      </c>
      <c r="F89" s="41" t="s">
        <v>949</v>
      </c>
    </row>
    <row r="90" spans="1:6">
      <c r="A90" s="24" t="s">
        <v>950</v>
      </c>
      <c r="B90" s="4" t="s">
        <v>951</v>
      </c>
      <c r="C90" s="2" t="s">
        <v>7</v>
      </c>
      <c r="D90" s="31">
        <v>3224512928</v>
      </c>
      <c r="E90" s="2" t="s">
        <v>501</v>
      </c>
      <c r="F90" s="41" t="s">
        <v>952</v>
      </c>
    </row>
    <row r="91" spans="1:6">
      <c r="A91" s="55" t="s">
        <v>953</v>
      </c>
      <c r="B91" s="5" t="s">
        <v>954</v>
      </c>
      <c r="C91" s="2" t="s">
        <v>7</v>
      </c>
      <c r="D91" s="31">
        <v>3002968192</v>
      </c>
      <c r="E91" s="2" t="s">
        <v>955</v>
      </c>
      <c r="F91" s="41" t="s">
        <v>956</v>
      </c>
    </row>
    <row r="92" spans="1:6">
      <c r="A92" s="55" t="s">
        <v>957</v>
      </c>
      <c r="B92" s="4" t="s">
        <v>958</v>
      </c>
      <c r="C92" s="2" t="s">
        <v>7</v>
      </c>
      <c r="D92" s="31">
        <v>3203627923</v>
      </c>
      <c r="E92" s="2" t="s">
        <v>229</v>
      </c>
      <c r="F92" s="41" t="s">
        <v>959</v>
      </c>
    </row>
    <row r="93" spans="1:6">
      <c r="A93" s="55" t="s">
        <v>960</v>
      </c>
      <c r="B93" s="4" t="s">
        <v>961</v>
      </c>
      <c r="C93" s="2" t="s">
        <v>7</v>
      </c>
      <c r="D93" s="31">
        <v>3166910949</v>
      </c>
      <c r="E93" s="2" t="s">
        <v>128</v>
      </c>
      <c r="F93" s="41" t="s">
        <v>962</v>
      </c>
    </row>
    <row r="94" spans="1:6">
      <c r="A94" s="55" t="s">
        <v>963</v>
      </c>
      <c r="B94" s="4" t="s">
        <v>964</v>
      </c>
      <c r="C94" s="2" t="s">
        <v>7</v>
      </c>
      <c r="D94" s="31">
        <v>3112935320</v>
      </c>
      <c r="E94" s="2" t="s">
        <v>409</v>
      </c>
      <c r="F94" s="41" t="s">
        <v>965</v>
      </c>
    </row>
    <row r="95" spans="1:6">
      <c r="A95" s="55" t="s">
        <v>966</v>
      </c>
      <c r="B95" s="4" t="s">
        <v>967</v>
      </c>
      <c r="C95" s="2" t="s">
        <v>7</v>
      </c>
      <c r="D95" s="31">
        <v>3123555302</v>
      </c>
      <c r="E95" s="2" t="s">
        <v>170</v>
      </c>
      <c r="F95" s="41" t="s">
        <v>968</v>
      </c>
    </row>
    <row r="96" spans="1:6">
      <c r="A96" s="55" t="s">
        <v>969</v>
      </c>
      <c r="B96" s="5" t="s">
        <v>970</v>
      </c>
      <c r="C96" s="2" t="s">
        <v>7</v>
      </c>
      <c r="D96" s="31">
        <v>3208897482</v>
      </c>
      <c r="E96" s="2" t="s">
        <v>971</v>
      </c>
      <c r="F96" s="41" t="s">
        <v>94</v>
      </c>
    </row>
    <row r="97" spans="1:6">
      <c r="A97" s="55" t="s">
        <v>972</v>
      </c>
      <c r="B97" s="4" t="s">
        <v>973</v>
      </c>
      <c r="C97" s="2" t="s">
        <v>7</v>
      </c>
      <c r="D97" s="31">
        <v>3125801646</v>
      </c>
      <c r="E97" s="2" t="s">
        <v>501</v>
      </c>
      <c r="F97" s="41" t="s">
        <v>974</v>
      </c>
    </row>
    <row r="98" spans="1:6">
      <c r="A98" s="24" t="s">
        <v>975</v>
      </c>
      <c r="B98" s="5" t="s">
        <v>976</v>
      </c>
      <c r="C98" s="2" t="s">
        <v>7</v>
      </c>
      <c r="D98" s="31">
        <v>3023015958</v>
      </c>
      <c r="E98" s="2" t="s">
        <v>347</v>
      </c>
      <c r="F98" s="41" t="s">
        <v>909</v>
      </c>
    </row>
    <row r="99" spans="1:6">
      <c r="A99" s="24" t="s">
        <v>977</v>
      </c>
      <c r="B99" s="5" t="s">
        <v>978</v>
      </c>
      <c r="C99" s="2" t="s">
        <v>7</v>
      </c>
      <c r="D99" s="31">
        <v>3193784978</v>
      </c>
      <c r="E99" s="2" t="s">
        <v>979</v>
      </c>
      <c r="F99" s="41" t="s">
        <v>980</v>
      </c>
    </row>
    <row r="100" spans="1:6">
      <c r="A100" s="24" t="s">
        <v>981</v>
      </c>
      <c r="B100" s="4" t="s">
        <v>982</v>
      </c>
      <c r="C100" s="2" t="s">
        <v>57</v>
      </c>
      <c r="D100" s="31">
        <v>3103471872</v>
      </c>
      <c r="E100" s="2" t="s">
        <v>57</v>
      </c>
      <c r="F100" s="41" t="s">
        <v>983</v>
      </c>
    </row>
    <row r="101" spans="1:6">
      <c r="A101" s="24" t="s">
        <v>984</v>
      </c>
      <c r="B101" s="5" t="s">
        <v>985</v>
      </c>
      <c r="C101" s="2" t="s">
        <v>7</v>
      </c>
      <c r="D101" s="31">
        <v>3144053758</v>
      </c>
      <c r="E101" s="2" t="s">
        <v>199</v>
      </c>
      <c r="F101" s="41" t="s">
        <v>986</v>
      </c>
    </row>
    <row r="102" spans="1:6">
      <c r="A102" s="24" t="s">
        <v>987</v>
      </c>
      <c r="B102" s="4" t="s">
        <v>988</v>
      </c>
      <c r="C102" s="2" t="s">
        <v>11</v>
      </c>
      <c r="D102" s="31">
        <v>3143005623</v>
      </c>
      <c r="E102" s="2" t="s">
        <v>989</v>
      </c>
      <c r="F102" s="41" t="s">
        <v>990</v>
      </c>
    </row>
    <row r="103" spans="1:6">
      <c r="A103" s="24" t="s">
        <v>991</v>
      </c>
      <c r="B103" s="5" t="s">
        <v>992</v>
      </c>
      <c r="C103" s="2" t="s">
        <v>7</v>
      </c>
      <c r="D103" s="31" t="s">
        <v>993</v>
      </c>
      <c r="E103" s="2" t="s">
        <v>994</v>
      </c>
      <c r="F103" s="41" t="s">
        <v>995</v>
      </c>
    </row>
    <row r="104" spans="1:6">
      <c r="A104" s="24" t="s">
        <v>996</v>
      </c>
      <c r="B104" s="4" t="s">
        <v>997</v>
      </c>
      <c r="C104" s="2" t="s">
        <v>11</v>
      </c>
      <c r="D104" s="31">
        <v>3104861715</v>
      </c>
      <c r="E104" s="2" t="s">
        <v>170</v>
      </c>
      <c r="F104" s="41" t="s">
        <v>998</v>
      </c>
    </row>
    <row r="105" spans="1:6">
      <c r="A105" s="24" t="s">
        <v>999</v>
      </c>
      <c r="B105" s="4" t="s">
        <v>1000</v>
      </c>
      <c r="C105" s="2" t="s">
        <v>7</v>
      </c>
      <c r="D105" s="31">
        <v>3185022555</v>
      </c>
      <c r="E105" s="2" t="s">
        <v>1001</v>
      </c>
      <c r="F105" s="41" t="s">
        <v>1002</v>
      </c>
    </row>
    <row r="106" spans="1:6">
      <c r="A106" s="24" t="s">
        <v>1003</v>
      </c>
      <c r="B106" s="5" t="s">
        <v>1004</v>
      </c>
      <c r="C106" s="2" t="s">
        <v>11</v>
      </c>
      <c r="D106" s="31">
        <v>3162657083</v>
      </c>
      <c r="E106" s="2" t="s">
        <v>1005</v>
      </c>
      <c r="F106" s="41" t="s">
        <v>1006</v>
      </c>
    </row>
    <row r="107" spans="1:6">
      <c r="A107" s="24" t="s">
        <v>1007</v>
      </c>
      <c r="B107" s="4" t="s">
        <v>1008</v>
      </c>
      <c r="C107" s="2" t="s">
        <v>7</v>
      </c>
      <c r="D107" s="31">
        <v>3008123423</v>
      </c>
      <c r="E107" s="2" t="s">
        <v>1009</v>
      </c>
      <c r="F107" s="41" t="s">
        <v>1010</v>
      </c>
    </row>
    <row r="108" spans="1:6">
      <c r="A108" s="24" t="s">
        <v>1011</v>
      </c>
      <c r="B108" s="5" t="s">
        <v>1012</v>
      </c>
      <c r="C108" s="2" t="s">
        <v>7</v>
      </c>
      <c r="D108" s="31">
        <v>3105743597</v>
      </c>
      <c r="E108" s="2" t="s">
        <v>1013</v>
      </c>
      <c r="F108" s="41" t="s">
        <v>1014</v>
      </c>
    </row>
    <row r="109" spans="1:6">
      <c r="A109" s="24" t="s">
        <v>1015</v>
      </c>
      <c r="B109" s="4" t="s">
        <v>1016</v>
      </c>
      <c r="C109" s="2" t="s">
        <v>11</v>
      </c>
      <c r="D109" s="31">
        <v>3202254445</v>
      </c>
      <c r="E109" s="2" t="s">
        <v>1017</v>
      </c>
      <c r="F109" s="41" t="s">
        <v>1018</v>
      </c>
    </row>
    <row r="110" spans="1:6">
      <c r="A110" s="55" t="s">
        <v>1019</v>
      </c>
      <c r="B110" s="4" t="s">
        <v>1020</v>
      </c>
      <c r="C110" s="2" t="s">
        <v>7</v>
      </c>
      <c r="D110" s="31">
        <v>3115745075</v>
      </c>
      <c r="E110" s="2" t="s">
        <v>47</v>
      </c>
      <c r="F110" s="41" t="s">
        <v>1021</v>
      </c>
    </row>
    <row r="111" spans="1:6">
      <c r="A111" s="55" t="s">
        <v>1022</v>
      </c>
      <c r="B111" s="4" t="s">
        <v>1023</v>
      </c>
      <c r="C111" s="2" t="s">
        <v>11</v>
      </c>
      <c r="D111" s="31">
        <v>3505556211</v>
      </c>
      <c r="E111" s="2" t="s">
        <v>1024</v>
      </c>
      <c r="F111" s="41" t="s">
        <v>1025</v>
      </c>
    </row>
    <row r="112" spans="1:6">
      <c r="A112" s="55" t="s">
        <v>1026</v>
      </c>
      <c r="B112" s="5" t="s">
        <v>1027</v>
      </c>
      <c r="C112" s="2" t="s">
        <v>7</v>
      </c>
      <c r="D112" s="31">
        <v>3102659050</v>
      </c>
      <c r="E112" s="2" t="s">
        <v>44</v>
      </c>
      <c r="F112" s="41" t="s">
        <v>1028</v>
      </c>
    </row>
    <row r="113" spans="1:6">
      <c r="A113" s="24" t="s">
        <v>1029</v>
      </c>
      <c r="B113" s="5" t="s">
        <v>1030</v>
      </c>
      <c r="C113" s="2" t="s">
        <v>7</v>
      </c>
      <c r="D113" s="31">
        <v>3216220284</v>
      </c>
      <c r="E113" s="2" t="s">
        <v>128</v>
      </c>
      <c r="F113" s="41" t="s">
        <v>1031</v>
      </c>
    </row>
    <row r="114" spans="1:6">
      <c r="A114" s="24" t="s">
        <v>1032</v>
      </c>
      <c r="B114" s="5" t="s">
        <v>1033</v>
      </c>
      <c r="C114" s="2" t="s">
        <v>7</v>
      </c>
      <c r="D114" s="31">
        <v>3176963499</v>
      </c>
      <c r="E114" s="2" t="s">
        <v>1034</v>
      </c>
      <c r="F114" s="41" t="s">
        <v>1035</v>
      </c>
    </row>
    <row r="115" spans="1:6">
      <c r="A115" s="24" t="s">
        <v>1036</v>
      </c>
      <c r="B115" s="4" t="s">
        <v>1037</v>
      </c>
      <c r="C115" s="2" t="s">
        <v>57</v>
      </c>
      <c r="D115" s="31">
        <v>3144737692</v>
      </c>
      <c r="E115" s="2" t="s">
        <v>57</v>
      </c>
      <c r="F115" s="41" t="s">
        <v>830</v>
      </c>
    </row>
    <row r="116" spans="1:6">
      <c r="A116" s="24" t="s">
        <v>1038</v>
      </c>
      <c r="B116" s="5" t="s">
        <v>1039</v>
      </c>
      <c r="C116" s="2" t="s">
        <v>11</v>
      </c>
      <c r="D116" s="31">
        <v>3197989293</v>
      </c>
      <c r="E116" s="2" t="s">
        <v>11</v>
      </c>
      <c r="F116" s="41" t="s">
        <v>1040</v>
      </c>
    </row>
    <row r="117" spans="1:6">
      <c r="A117" s="24" t="s">
        <v>1041</v>
      </c>
      <c r="B117" s="4" t="s">
        <v>1042</v>
      </c>
      <c r="C117" s="2" t="s">
        <v>11</v>
      </c>
      <c r="D117" s="31">
        <v>3005132262</v>
      </c>
      <c r="E117" s="2" t="s">
        <v>11</v>
      </c>
      <c r="F117" s="41" t="s">
        <v>1043</v>
      </c>
    </row>
    <row r="118" spans="1:6">
      <c r="A118" s="24" t="s">
        <v>1044</v>
      </c>
      <c r="B118" s="4" t="s">
        <v>1045</v>
      </c>
      <c r="C118" s="2" t="s">
        <v>7</v>
      </c>
      <c r="D118" s="31">
        <v>3118711202</v>
      </c>
      <c r="E118" s="2" t="s">
        <v>687</v>
      </c>
      <c r="F118" s="41" t="s">
        <v>1046</v>
      </c>
    </row>
    <row r="119" spans="1:6">
      <c r="A119" s="24" t="s">
        <v>1047</v>
      </c>
      <c r="B119" s="4" t="s">
        <v>1048</v>
      </c>
      <c r="C119" s="2" t="s">
        <v>7</v>
      </c>
      <c r="D119" s="31">
        <v>3124072840</v>
      </c>
      <c r="E119" s="2" t="s">
        <v>213</v>
      </c>
      <c r="F119" s="41" t="s">
        <v>429</v>
      </c>
    </row>
    <row r="120" spans="1:6">
      <c r="A120" s="24" t="s">
        <v>1049</v>
      </c>
      <c r="B120" s="4" t="s">
        <v>1050</v>
      </c>
      <c r="C120" s="2" t="s">
        <v>11</v>
      </c>
      <c r="D120" s="31">
        <v>3105548127</v>
      </c>
      <c r="E120" s="2" t="s">
        <v>11</v>
      </c>
      <c r="F120" s="41" t="s">
        <v>1051</v>
      </c>
    </row>
    <row r="121" spans="1:6">
      <c r="A121" s="24" t="s">
        <v>1052</v>
      </c>
      <c r="B121" s="4" t="s">
        <v>1053</v>
      </c>
      <c r="C121" s="2" t="s">
        <v>7</v>
      </c>
      <c r="D121" s="31">
        <v>3208269054</v>
      </c>
      <c r="E121" s="2" t="s">
        <v>1054</v>
      </c>
      <c r="F121" s="41" t="s">
        <v>1055</v>
      </c>
    </row>
    <row r="122" spans="1:6">
      <c r="A122" s="24" t="s">
        <v>1056</v>
      </c>
      <c r="B122" s="4" t="s">
        <v>1057</v>
      </c>
      <c r="C122" s="2" t="s">
        <v>7</v>
      </c>
      <c r="D122" s="31">
        <v>3044480402</v>
      </c>
      <c r="E122" s="2" t="s">
        <v>675</v>
      </c>
      <c r="F122" s="41" t="s">
        <v>1058</v>
      </c>
    </row>
    <row r="123" spans="1:6">
      <c r="A123" s="24" t="s">
        <v>1059</v>
      </c>
      <c r="B123" s="4" t="s">
        <v>1060</v>
      </c>
      <c r="C123" s="2" t="s">
        <v>7</v>
      </c>
      <c r="D123" s="31">
        <v>3196057394</v>
      </c>
      <c r="E123" s="2" t="s">
        <v>170</v>
      </c>
      <c r="F123" s="41" t="s">
        <v>170</v>
      </c>
    </row>
    <row r="124" spans="1:6">
      <c r="A124" s="24" t="s">
        <v>1061</v>
      </c>
      <c r="B124" s="5" t="s">
        <v>1062</v>
      </c>
      <c r="C124" s="2" t="s">
        <v>57</v>
      </c>
      <c r="D124" s="31">
        <v>3014756469</v>
      </c>
      <c r="E124" s="2" t="s">
        <v>57</v>
      </c>
      <c r="F124" s="41" t="s">
        <v>830</v>
      </c>
    </row>
    <row r="125" spans="1:6">
      <c r="A125" s="24" t="s">
        <v>1063</v>
      </c>
      <c r="B125" s="5" t="s">
        <v>1064</v>
      </c>
      <c r="C125" s="2" t="s">
        <v>57</v>
      </c>
      <c r="D125" s="31">
        <v>3152242117</v>
      </c>
      <c r="E125" s="2" t="s">
        <v>57</v>
      </c>
      <c r="F125" s="41" t="s">
        <v>830</v>
      </c>
    </row>
    <row r="126" spans="1:6">
      <c r="A126" s="24" t="s">
        <v>1065</v>
      </c>
      <c r="B126" s="5" t="s">
        <v>1066</v>
      </c>
      <c r="C126" s="2" t="s">
        <v>7</v>
      </c>
      <c r="D126" s="31">
        <v>3123688601</v>
      </c>
      <c r="E126" s="2" t="s">
        <v>128</v>
      </c>
      <c r="F126" s="41" t="s">
        <v>1067</v>
      </c>
    </row>
    <row r="127" spans="1:6">
      <c r="A127" s="24" t="s">
        <v>1068</v>
      </c>
      <c r="B127" s="5" t="s">
        <v>1069</v>
      </c>
      <c r="C127" s="2" t="s">
        <v>7</v>
      </c>
      <c r="D127" s="31">
        <v>3118513007</v>
      </c>
      <c r="E127" s="2" t="s">
        <v>1070</v>
      </c>
      <c r="F127" s="41" t="s">
        <v>1070</v>
      </c>
    </row>
    <row r="128" spans="1:6">
      <c r="A128" s="24" t="s">
        <v>1071</v>
      </c>
      <c r="B128" s="4" t="s">
        <v>1072</v>
      </c>
      <c r="C128" s="2" t="s">
        <v>7</v>
      </c>
      <c r="D128" s="31">
        <v>3193836775</v>
      </c>
      <c r="E128" s="2" t="s">
        <v>213</v>
      </c>
      <c r="F128" s="41" t="s">
        <v>429</v>
      </c>
    </row>
    <row r="129" spans="1:6">
      <c r="A129" s="24" t="s">
        <v>1073</v>
      </c>
      <c r="B129" s="4" t="s">
        <v>1074</v>
      </c>
      <c r="C129" s="2" t="s">
        <v>11</v>
      </c>
      <c r="D129" s="31">
        <v>3124437107</v>
      </c>
      <c r="E129" s="2" t="s">
        <v>11</v>
      </c>
      <c r="F129" s="41" t="s">
        <v>1075</v>
      </c>
    </row>
    <row r="130" spans="1:6">
      <c r="A130" s="24" t="s">
        <v>1076</v>
      </c>
      <c r="B130" s="5" t="s">
        <v>1077</v>
      </c>
      <c r="C130" s="2" t="s">
        <v>11</v>
      </c>
      <c r="D130" s="31">
        <v>3115504969</v>
      </c>
      <c r="E130" s="2" t="s">
        <v>11</v>
      </c>
      <c r="F130" s="41" t="s">
        <v>1078</v>
      </c>
    </row>
    <row r="131" spans="1:6">
      <c r="A131" s="24" t="s">
        <v>1079</v>
      </c>
      <c r="B131" s="4" t="s">
        <v>1080</v>
      </c>
      <c r="C131" s="2" t="s">
        <v>7</v>
      </c>
      <c r="D131" s="31">
        <v>3228551060</v>
      </c>
      <c r="E131" s="2" t="s">
        <v>213</v>
      </c>
      <c r="F131" s="41" t="s">
        <v>429</v>
      </c>
    </row>
    <row r="132" spans="1:6">
      <c r="A132" s="24" t="s">
        <v>1081</v>
      </c>
      <c r="B132" s="5" t="s">
        <v>1082</v>
      </c>
      <c r="C132" s="2" t="s">
        <v>7</v>
      </c>
      <c r="D132" s="31">
        <v>3114478395</v>
      </c>
      <c r="E132" s="2" t="s">
        <v>833</v>
      </c>
      <c r="F132" s="41" t="s">
        <v>1083</v>
      </c>
    </row>
    <row r="133" spans="1:6">
      <c r="A133" s="24" t="s">
        <v>1084</v>
      </c>
      <c r="B133" s="5" t="s">
        <v>1085</v>
      </c>
      <c r="C133" s="2" t="s">
        <v>7</v>
      </c>
      <c r="D133" s="31">
        <v>3143484079</v>
      </c>
      <c r="E133" s="2" t="s">
        <v>47</v>
      </c>
      <c r="F133" s="41" t="s">
        <v>194</v>
      </c>
    </row>
    <row r="134" spans="1:6">
      <c r="A134" s="24" t="s">
        <v>1086</v>
      </c>
      <c r="B134" s="5" t="s">
        <v>1087</v>
      </c>
      <c r="C134" s="2" t="s">
        <v>7</v>
      </c>
      <c r="D134" s="31">
        <v>3202151413</v>
      </c>
      <c r="E134" s="2" t="s">
        <v>170</v>
      </c>
      <c r="F134" s="41" t="s">
        <v>170</v>
      </c>
    </row>
    <row r="135" spans="1:6">
      <c r="A135" s="24" t="s">
        <v>1088</v>
      </c>
      <c r="B135" s="5" t="s">
        <v>1089</v>
      </c>
      <c r="C135" s="2" t="s">
        <v>7</v>
      </c>
      <c r="D135" s="31">
        <v>3142502388</v>
      </c>
      <c r="E135" s="2" t="s">
        <v>1090</v>
      </c>
      <c r="F135" s="41" t="s">
        <v>1091</v>
      </c>
    </row>
    <row r="136" spans="1:6">
      <c r="A136" s="24" t="s">
        <v>1092</v>
      </c>
      <c r="B136" s="4" t="s">
        <v>1093</v>
      </c>
      <c r="C136" s="2" t="s">
        <v>11</v>
      </c>
      <c r="D136" s="31">
        <v>3046041760</v>
      </c>
      <c r="E136" s="2" t="s">
        <v>57</v>
      </c>
      <c r="F136" s="41" t="s">
        <v>1094</v>
      </c>
    </row>
    <row r="137" spans="1:6">
      <c r="A137" s="24" t="s">
        <v>1095</v>
      </c>
      <c r="B137" s="4" t="s">
        <v>1096</v>
      </c>
      <c r="C137" s="2" t="s">
        <v>7</v>
      </c>
      <c r="D137" s="31">
        <v>3208182787</v>
      </c>
      <c r="E137" s="2" t="s">
        <v>229</v>
      </c>
      <c r="F137" s="41" t="s">
        <v>1097</v>
      </c>
    </row>
    <row r="138" spans="1:6">
      <c r="A138" s="24" t="s">
        <v>1098</v>
      </c>
      <c r="B138" s="5" t="s">
        <v>1099</v>
      </c>
      <c r="C138" s="2" t="s">
        <v>57</v>
      </c>
      <c r="D138" s="31">
        <v>3219757718</v>
      </c>
      <c r="E138" s="2" t="s">
        <v>57</v>
      </c>
      <c r="F138" s="41" t="s">
        <v>1100</v>
      </c>
    </row>
    <row r="139" spans="1:6">
      <c r="A139" s="24" t="s">
        <v>1101</v>
      </c>
      <c r="B139" s="5" t="s">
        <v>1102</v>
      </c>
      <c r="C139" s="2" t="s">
        <v>7</v>
      </c>
      <c r="D139" s="31" t="s">
        <v>1103</v>
      </c>
      <c r="E139" s="2" t="s">
        <v>229</v>
      </c>
      <c r="F139" s="41" t="s">
        <v>1104</v>
      </c>
    </row>
    <row r="140" spans="1:6">
      <c r="A140" s="24" t="s">
        <v>1105</v>
      </c>
      <c r="B140" s="4" t="s">
        <v>1106</v>
      </c>
      <c r="C140" s="2" t="s">
        <v>7</v>
      </c>
      <c r="D140" s="31">
        <v>3102560181</v>
      </c>
      <c r="E140" s="2" t="s">
        <v>44</v>
      </c>
      <c r="F140" s="41" t="s">
        <v>1107</v>
      </c>
    </row>
    <row r="141" spans="1:6">
      <c r="A141" s="24" t="s">
        <v>1108</v>
      </c>
      <c r="B141" s="5" t="s">
        <v>1109</v>
      </c>
      <c r="C141" s="2" t="s">
        <v>11</v>
      </c>
      <c r="D141" s="31">
        <v>3213344689</v>
      </c>
      <c r="E141" s="2" t="s">
        <v>1110</v>
      </c>
      <c r="F141" s="41" t="s">
        <v>1111</v>
      </c>
    </row>
    <row r="142" spans="1:6">
      <c r="A142" s="24" t="s">
        <v>1112</v>
      </c>
      <c r="B142" s="4" t="s">
        <v>1113</v>
      </c>
      <c r="C142" s="2" t="s">
        <v>57</v>
      </c>
      <c r="D142" s="31">
        <v>3136815890</v>
      </c>
      <c r="E142" s="2" t="s">
        <v>57</v>
      </c>
      <c r="F142" s="41" t="s">
        <v>490</v>
      </c>
    </row>
    <row r="143" spans="1:6">
      <c r="A143" s="24" t="s">
        <v>1114</v>
      </c>
      <c r="B143" s="5" t="s">
        <v>1115</v>
      </c>
      <c r="C143" s="2" t="s">
        <v>57</v>
      </c>
      <c r="D143" s="31" t="s">
        <v>1116</v>
      </c>
      <c r="E143" s="2" t="s">
        <v>57</v>
      </c>
      <c r="F143" s="41" t="s">
        <v>38</v>
      </c>
    </row>
    <row r="144" spans="1:6">
      <c r="A144" s="24" t="s">
        <v>1117</v>
      </c>
      <c r="B144" s="5" t="s">
        <v>1118</v>
      </c>
      <c r="C144" s="2" t="s">
        <v>11</v>
      </c>
      <c r="D144" s="31" t="s">
        <v>1119</v>
      </c>
      <c r="E144" s="2" t="s">
        <v>1120</v>
      </c>
      <c r="F144" s="41" t="s">
        <v>1121</v>
      </c>
    </row>
    <row r="145" spans="1:6">
      <c r="A145" s="24" t="s">
        <v>1122</v>
      </c>
      <c r="B145" s="5" t="s">
        <v>1123</v>
      </c>
      <c r="C145" s="2" t="s">
        <v>7</v>
      </c>
      <c r="D145" s="31">
        <v>3204328133</v>
      </c>
      <c r="E145" s="2" t="s">
        <v>812</v>
      </c>
      <c r="F145" s="41" t="s">
        <v>1124</v>
      </c>
    </row>
    <row r="146" spans="1:6">
      <c r="A146" s="24" t="s">
        <v>1125</v>
      </c>
      <c r="B146" s="4" t="s">
        <v>1126</v>
      </c>
      <c r="C146" s="2" t="s">
        <v>7</v>
      </c>
      <c r="D146" s="31">
        <v>3203436255</v>
      </c>
      <c r="E146" s="2" t="s">
        <v>1127</v>
      </c>
      <c r="F146" s="41" t="s">
        <v>1128</v>
      </c>
    </row>
    <row r="147" spans="1:6">
      <c r="A147" s="24" t="s">
        <v>1129</v>
      </c>
      <c r="B147" s="4" t="s">
        <v>1130</v>
      </c>
      <c r="C147" s="2" t="s">
        <v>7</v>
      </c>
      <c r="D147" s="31">
        <v>3153383205</v>
      </c>
      <c r="E147" s="2" t="s">
        <v>1131</v>
      </c>
      <c r="F147" s="41" t="s">
        <v>1132</v>
      </c>
    </row>
    <row r="148" spans="1:6">
      <c r="A148" s="24" t="s">
        <v>1133</v>
      </c>
      <c r="B148" s="4" t="s">
        <v>1134</v>
      </c>
      <c r="C148" s="2" t="s">
        <v>11</v>
      </c>
      <c r="D148" s="31">
        <v>3202797882</v>
      </c>
      <c r="E148" s="2" t="s">
        <v>1135</v>
      </c>
      <c r="F148" s="41" t="s">
        <v>1136</v>
      </c>
    </row>
    <row r="149" spans="1:6">
      <c r="A149" s="24" t="s">
        <v>1137</v>
      </c>
      <c r="B149" s="4" t="s">
        <v>1138</v>
      </c>
      <c r="C149" s="2" t="s">
        <v>11</v>
      </c>
      <c r="D149" s="31">
        <v>3172736760</v>
      </c>
      <c r="E149" s="2" t="s">
        <v>1139</v>
      </c>
      <c r="F149" s="41" t="s">
        <v>1140</v>
      </c>
    </row>
    <row r="150" spans="1:6">
      <c r="A150" s="24" t="s">
        <v>1141</v>
      </c>
      <c r="B150" s="5" t="s">
        <v>1142</v>
      </c>
      <c r="C150" s="2" t="s">
        <v>7</v>
      </c>
      <c r="D150" s="31">
        <v>3105784091</v>
      </c>
      <c r="E150" s="2" t="s">
        <v>1143</v>
      </c>
      <c r="F150" s="41" t="s">
        <v>1144</v>
      </c>
    </row>
    <row r="151" spans="1:6">
      <c r="A151" s="24" t="s">
        <v>1145</v>
      </c>
      <c r="B151" s="5" t="s">
        <v>1146</v>
      </c>
      <c r="C151" s="2" t="s">
        <v>7</v>
      </c>
      <c r="D151" s="31">
        <v>3004408684</v>
      </c>
      <c r="E151" s="2" t="s">
        <v>1147</v>
      </c>
      <c r="F151" s="41" t="s">
        <v>1148</v>
      </c>
    </row>
    <row r="152" spans="1:6">
      <c r="A152" s="24" t="s">
        <v>1149</v>
      </c>
      <c r="B152" s="4" t="s">
        <v>1150</v>
      </c>
      <c r="C152" s="2" t="s">
        <v>11</v>
      </c>
      <c r="D152" s="31">
        <v>3132449673</v>
      </c>
      <c r="E152" s="2" t="s">
        <v>1151</v>
      </c>
      <c r="F152" s="41" t="s">
        <v>1152</v>
      </c>
    </row>
    <row r="153" spans="1:6">
      <c r="A153" s="24" t="s">
        <v>1153</v>
      </c>
      <c r="B153" s="4" t="s">
        <v>1154</v>
      </c>
      <c r="C153" s="2" t="s">
        <v>11</v>
      </c>
      <c r="D153" s="31" t="s">
        <v>1155</v>
      </c>
      <c r="E153" s="2" t="s">
        <v>1156</v>
      </c>
      <c r="F153" s="41" t="s">
        <v>1157</v>
      </c>
    </row>
    <row r="154" spans="1:6">
      <c r="A154" s="24" t="s">
        <v>1158</v>
      </c>
      <c r="B154" s="5" t="s">
        <v>1159</v>
      </c>
      <c r="C154" s="2" t="s">
        <v>57</v>
      </c>
      <c r="D154" s="31" t="s">
        <v>1160</v>
      </c>
      <c r="E154" s="2" t="s">
        <v>57</v>
      </c>
      <c r="F154" s="41" t="s">
        <v>1161</v>
      </c>
    </row>
    <row r="155" spans="1:6">
      <c r="A155" s="24" t="s">
        <v>1162</v>
      </c>
      <c r="B155" s="5" t="s">
        <v>1163</v>
      </c>
      <c r="C155" s="2" t="s">
        <v>7</v>
      </c>
      <c r="D155" s="31">
        <v>3132525774</v>
      </c>
      <c r="E155" s="2" t="s">
        <v>229</v>
      </c>
      <c r="F155" s="41" t="s">
        <v>94</v>
      </c>
    </row>
    <row r="156" spans="1:6">
      <c r="A156" s="24" t="s">
        <v>1164</v>
      </c>
      <c r="B156" s="5" t="s">
        <v>1165</v>
      </c>
      <c r="C156" s="2" t="s">
        <v>11</v>
      </c>
      <c r="D156" s="31">
        <v>3118549101</v>
      </c>
      <c r="E156" s="2" t="s">
        <v>1166</v>
      </c>
      <c r="F156" s="41" t="s">
        <v>1167</v>
      </c>
    </row>
    <row r="157" spans="1:6">
      <c r="A157" s="24" t="s">
        <v>1168</v>
      </c>
      <c r="B157" s="5" t="s">
        <v>1169</v>
      </c>
      <c r="C157" s="2" t="s">
        <v>57</v>
      </c>
      <c r="D157" s="31">
        <v>3203435413</v>
      </c>
      <c r="E157" s="2" t="s">
        <v>57</v>
      </c>
      <c r="F157" s="41" t="s">
        <v>1170</v>
      </c>
    </row>
    <row r="158" spans="1:6">
      <c r="A158" s="24" t="s">
        <v>1171</v>
      </c>
      <c r="B158" s="5" t="s">
        <v>1172</v>
      </c>
      <c r="C158" s="2" t="s">
        <v>7</v>
      </c>
      <c r="D158" s="31">
        <v>3212428702</v>
      </c>
      <c r="E158" s="2" t="s">
        <v>229</v>
      </c>
      <c r="F158" s="41" t="s">
        <v>1173</v>
      </c>
    </row>
    <row r="159" spans="1:6">
      <c r="A159" s="24" t="s">
        <v>1174</v>
      </c>
      <c r="B159" s="5" t="s">
        <v>1175</v>
      </c>
      <c r="C159" s="2" t="s">
        <v>7</v>
      </c>
      <c r="D159" s="31">
        <v>3114572018</v>
      </c>
      <c r="E159" s="2" t="s">
        <v>1176</v>
      </c>
      <c r="F159" s="41" t="s">
        <v>1177</v>
      </c>
    </row>
    <row r="160" spans="1:6">
      <c r="A160" s="24" t="s">
        <v>1178</v>
      </c>
      <c r="B160" s="5" t="s">
        <v>1179</v>
      </c>
      <c r="C160" s="2" t="s">
        <v>7</v>
      </c>
      <c r="D160" s="31">
        <v>3115422717</v>
      </c>
      <c r="E160" s="2" t="s">
        <v>812</v>
      </c>
      <c r="F160" s="41" t="s">
        <v>1180</v>
      </c>
    </row>
    <row r="161" spans="1:6">
      <c r="A161" s="24" t="s">
        <v>1181</v>
      </c>
      <c r="B161" s="5" t="s">
        <v>1182</v>
      </c>
      <c r="C161" s="2" t="s">
        <v>7</v>
      </c>
      <c r="D161" s="31">
        <v>3112345030</v>
      </c>
      <c r="E161" s="2" t="s">
        <v>229</v>
      </c>
      <c r="F161" s="41" t="s">
        <v>1183</v>
      </c>
    </row>
    <row r="162" spans="1:6">
      <c r="A162" s="24" t="s">
        <v>1184</v>
      </c>
      <c r="B162" s="5" t="s">
        <v>240</v>
      </c>
      <c r="C162" s="2" t="s">
        <v>7</v>
      </c>
      <c r="D162" s="31">
        <v>3223747884</v>
      </c>
      <c r="E162" s="2" t="s">
        <v>229</v>
      </c>
      <c r="F162" s="41" t="s">
        <v>1185</v>
      </c>
    </row>
    <row r="163" spans="1:6">
      <c r="A163" s="24" t="s">
        <v>1186</v>
      </c>
      <c r="B163" s="4" t="s">
        <v>1187</v>
      </c>
      <c r="C163" s="2" t="s">
        <v>57</v>
      </c>
      <c r="D163" s="31">
        <v>3125096436</v>
      </c>
      <c r="E163" s="2" t="s">
        <v>57</v>
      </c>
      <c r="F163" s="41" t="s">
        <v>1188</v>
      </c>
    </row>
    <row r="164" spans="1:6">
      <c r="A164" s="24" t="s">
        <v>1189</v>
      </c>
      <c r="B164" s="5" t="s">
        <v>1190</v>
      </c>
      <c r="C164" s="2" t="s">
        <v>7</v>
      </c>
      <c r="D164" s="31">
        <v>3113956792</v>
      </c>
      <c r="E164" s="2" t="s">
        <v>229</v>
      </c>
      <c r="F164" s="41" t="s">
        <v>1191</v>
      </c>
    </row>
    <row r="165" spans="1:6">
      <c r="A165" s="24" t="s">
        <v>1192</v>
      </c>
      <c r="B165" s="5" t="s">
        <v>1193</v>
      </c>
      <c r="C165" s="2" t="s">
        <v>7</v>
      </c>
      <c r="D165" s="31">
        <v>3043766025</v>
      </c>
      <c r="E165" s="2" t="s">
        <v>229</v>
      </c>
      <c r="F165" s="41" t="s">
        <v>1194</v>
      </c>
    </row>
    <row r="166" spans="1:6">
      <c r="A166" s="24" t="s">
        <v>1195</v>
      </c>
      <c r="B166" s="5" t="s">
        <v>1196</v>
      </c>
      <c r="C166" s="2" t="s">
        <v>57</v>
      </c>
      <c r="D166" s="31">
        <v>3115915319</v>
      </c>
      <c r="E166" s="2" t="s">
        <v>57</v>
      </c>
      <c r="F166" s="41" t="s">
        <v>1197</v>
      </c>
    </row>
    <row r="167" spans="1:6">
      <c r="A167" s="24" t="s">
        <v>1198</v>
      </c>
      <c r="B167" s="5" t="s">
        <v>1199</v>
      </c>
      <c r="C167" s="2" t="s">
        <v>7</v>
      </c>
      <c r="D167" s="31">
        <v>3134640747</v>
      </c>
      <c r="E167" s="2" t="s">
        <v>1200</v>
      </c>
      <c r="F167" s="41" t="s">
        <v>1201</v>
      </c>
    </row>
    <row r="168" spans="1:6">
      <c r="A168" s="55" t="s">
        <v>1202</v>
      </c>
      <c r="B168" s="5" t="s">
        <v>1203</v>
      </c>
      <c r="C168" s="2" t="s">
        <v>7</v>
      </c>
      <c r="D168" s="31">
        <v>3126414982</v>
      </c>
      <c r="E168" s="2" t="s">
        <v>1204</v>
      </c>
      <c r="F168" s="41" t="s">
        <v>1205</v>
      </c>
    </row>
    <row r="169" spans="1:6">
      <c r="A169" s="55" t="s">
        <v>1206</v>
      </c>
      <c r="B169" s="4" t="s">
        <v>1207</v>
      </c>
      <c r="C169" s="2" t="s">
        <v>7</v>
      </c>
      <c r="D169" s="31">
        <v>3156789366</v>
      </c>
      <c r="E169" s="2" t="s">
        <v>397</v>
      </c>
      <c r="F169" s="41" t="s">
        <v>1208</v>
      </c>
    </row>
    <row r="170" spans="1:6">
      <c r="A170" s="55" t="s">
        <v>1209</v>
      </c>
      <c r="B170" s="4" t="s">
        <v>1210</v>
      </c>
      <c r="C170" s="2" t="s">
        <v>11</v>
      </c>
      <c r="D170" s="31">
        <v>3002503938</v>
      </c>
      <c r="E170" s="2" t="s">
        <v>1211</v>
      </c>
      <c r="F170" s="41" t="s">
        <v>1212</v>
      </c>
    </row>
    <row r="171" spans="1:6">
      <c r="A171" s="24" t="s">
        <v>1213</v>
      </c>
      <c r="B171" s="5" t="s">
        <v>1214</v>
      </c>
      <c r="C171" s="2" t="s">
        <v>57</v>
      </c>
      <c r="D171" s="31">
        <v>3118713721</v>
      </c>
      <c r="E171" s="2" t="s">
        <v>57</v>
      </c>
      <c r="F171" s="41" t="s">
        <v>1215</v>
      </c>
    </row>
    <row r="172" spans="1:6">
      <c r="A172" s="24" t="s">
        <v>1216</v>
      </c>
      <c r="B172" s="4" t="s">
        <v>1217</v>
      </c>
      <c r="C172" s="2" t="s">
        <v>7</v>
      </c>
      <c r="D172" s="31">
        <v>3133549364</v>
      </c>
      <c r="E172" s="2" t="s">
        <v>170</v>
      </c>
      <c r="F172" s="41" t="s">
        <v>1218</v>
      </c>
    </row>
    <row r="173" spans="1:6">
      <c r="A173" s="24" t="s">
        <v>1219</v>
      </c>
      <c r="B173" s="4" t="s">
        <v>1220</v>
      </c>
      <c r="C173" s="2" t="s">
        <v>7</v>
      </c>
      <c r="D173" s="31">
        <v>3224781604</v>
      </c>
      <c r="E173" s="2" t="s">
        <v>170</v>
      </c>
      <c r="F173" s="41" t="s">
        <v>1221</v>
      </c>
    </row>
    <row r="174" spans="1:6">
      <c r="A174" s="24" t="s">
        <v>1222</v>
      </c>
      <c r="B174" s="5" t="s">
        <v>1223</v>
      </c>
      <c r="C174" s="2" t="s">
        <v>57</v>
      </c>
      <c r="D174" s="31">
        <v>3144306436</v>
      </c>
      <c r="E174" s="2" t="s">
        <v>57</v>
      </c>
      <c r="F174" s="41" t="s">
        <v>1224</v>
      </c>
    </row>
    <row r="175" spans="1:6">
      <c r="A175" s="24" t="s">
        <v>1225</v>
      </c>
      <c r="B175" s="4" t="s">
        <v>1226</v>
      </c>
      <c r="C175" s="2" t="s">
        <v>7</v>
      </c>
      <c r="D175" s="31">
        <v>3057125569</v>
      </c>
      <c r="E175" s="2" t="s">
        <v>24</v>
      </c>
      <c r="F175" s="41" t="s">
        <v>1227</v>
      </c>
    </row>
    <row r="176" spans="1:6">
      <c r="A176" s="24" t="s">
        <v>1228</v>
      </c>
      <c r="B176" s="4" t="s">
        <v>1229</v>
      </c>
      <c r="C176" s="2" t="s">
        <v>7</v>
      </c>
      <c r="D176" s="31">
        <v>3123952983</v>
      </c>
      <c r="E176" s="2" t="s">
        <v>170</v>
      </c>
      <c r="F176" s="41" t="s">
        <v>1230</v>
      </c>
    </row>
    <row r="177" spans="1:6">
      <c r="A177" s="24" t="s">
        <v>1231</v>
      </c>
      <c r="B177" s="4" t="s">
        <v>1232</v>
      </c>
      <c r="C177" s="2" t="s">
        <v>7</v>
      </c>
      <c r="D177" s="31">
        <v>3104496712</v>
      </c>
      <c r="E177" s="2" t="s">
        <v>501</v>
      </c>
      <c r="F177" s="41" t="s">
        <v>1233</v>
      </c>
    </row>
    <row r="178" spans="1:6">
      <c r="A178" s="24" t="s">
        <v>1234</v>
      </c>
      <c r="B178" s="4" t="s">
        <v>1235</v>
      </c>
      <c r="C178" s="2" t="s">
        <v>7</v>
      </c>
      <c r="D178" s="31">
        <v>3168750783</v>
      </c>
      <c r="E178" s="2" t="s">
        <v>1236</v>
      </c>
      <c r="F178" s="41" t="s">
        <v>1237</v>
      </c>
    </row>
    <row r="179" spans="1:6">
      <c r="A179" s="24" t="s">
        <v>1238</v>
      </c>
      <c r="B179" s="4" t="s">
        <v>1239</v>
      </c>
      <c r="C179" s="2" t="s">
        <v>7</v>
      </c>
      <c r="D179" s="31">
        <v>3173751143</v>
      </c>
      <c r="E179" s="2" t="s">
        <v>1240</v>
      </c>
      <c r="F179" s="41" t="s">
        <v>1241</v>
      </c>
    </row>
    <row r="180" spans="1:6">
      <c r="A180" s="24" t="s">
        <v>1242</v>
      </c>
      <c r="B180" s="5" t="s">
        <v>1243</v>
      </c>
      <c r="C180" s="2" t="s">
        <v>57</v>
      </c>
      <c r="D180" s="31">
        <v>3108883763</v>
      </c>
      <c r="E180" s="2" t="s">
        <v>57</v>
      </c>
      <c r="F180" s="41" t="s">
        <v>1244</v>
      </c>
    </row>
    <row r="181" spans="1:6">
      <c r="A181" s="24" t="s">
        <v>1245</v>
      </c>
      <c r="B181" s="4" t="s">
        <v>1246</v>
      </c>
      <c r="C181" s="2" t="s">
        <v>57</v>
      </c>
      <c r="D181" s="31">
        <v>3196977269</v>
      </c>
      <c r="E181" s="2" t="s">
        <v>57</v>
      </c>
      <c r="F181" s="41" t="s">
        <v>1247</v>
      </c>
    </row>
    <row r="182" spans="1:6">
      <c r="A182" s="24" t="s">
        <v>1248</v>
      </c>
      <c r="B182" s="4" t="s">
        <v>1249</v>
      </c>
      <c r="C182" s="2" t="s">
        <v>7</v>
      </c>
      <c r="D182" s="31">
        <v>3196692513</v>
      </c>
      <c r="E182" s="2" t="s">
        <v>1131</v>
      </c>
      <c r="F182" s="41" t="s">
        <v>1250</v>
      </c>
    </row>
    <row r="183" spans="1:6">
      <c r="A183" s="24" t="s">
        <v>1251</v>
      </c>
      <c r="B183" s="4" t="s">
        <v>1252</v>
      </c>
      <c r="C183" s="2" t="s">
        <v>57</v>
      </c>
      <c r="D183" s="31">
        <v>3144709048</v>
      </c>
      <c r="E183" s="2" t="s">
        <v>57</v>
      </c>
      <c r="F183" s="41" t="s">
        <v>1253</v>
      </c>
    </row>
    <row r="184" spans="1:6">
      <c r="A184" s="24" t="s">
        <v>1254</v>
      </c>
      <c r="B184" s="5" t="s">
        <v>1255</v>
      </c>
      <c r="C184" s="2" t="s">
        <v>7</v>
      </c>
      <c r="D184" s="31">
        <v>3214592658</v>
      </c>
      <c r="E184" s="2" t="s">
        <v>812</v>
      </c>
      <c r="F184" s="41" t="s">
        <v>1256</v>
      </c>
    </row>
    <row r="185" spans="1:6">
      <c r="A185" s="24" t="s">
        <v>1257</v>
      </c>
      <c r="B185" s="5" t="s">
        <v>1258</v>
      </c>
      <c r="C185" s="2" t="s">
        <v>11</v>
      </c>
      <c r="D185" s="31">
        <v>3123457408</v>
      </c>
      <c r="E185" s="2" t="s">
        <v>1259</v>
      </c>
      <c r="F185" s="41" t="s">
        <v>1260</v>
      </c>
    </row>
    <row r="186" spans="1:6">
      <c r="A186" s="24" t="s">
        <v>1261</v>
      </c>
      <c r="B186" s="4" t="s">
        <v>1262</v>
      </c>
      <c r="C186" s="2" t="s">
        <v>57</v>
      </c>
      <c r="D186" s="31">
        <v>3507912028</v>
      </c>
      <c r="E186" s="2" t="s">
        <v>57</v>
      </c>
      <c r="F186" s="41" t="s">
        <v>1263</v>
      </c>
    </row>
    <row r="187" spans="1:6">
      <c r="A187" s="24" t="s">
        <v>1264</v>
      </c>
      <c r="B187" s="4" t="s">
        <v>1265</v>
      </c>
      <c r="C187" s="2" t="s">
        <v>7</v>
      </c>
      <c r="D187" s="31">
        <v>3166165395</v>
      </c>
      <c r="E187" s="2" t="s">
        <v>1266</v>
      </c>
      <c r="F187" s="41" t="s">
        <v>1267</v>
      </c>
    </row>
    <row r="188" spans="1:6">
      <c r="A188" s="24" t="s">
        <v>1268</v>
      </c>
      <c r="B188" s="4" t="s">
        <v>1269</v>
      </c>
      <c r="C188" s="2" t="s">
        <v>7</v>
      </c>
      <c r="D188" s="31">
        <v>3213820911</v>
      </c>
      <c r="E188" s="2" t="s">
        <v>328</v>
      </c>
      <c r="F188" s="41" t="s">
        <v>1270</v>
      </c>
    </row>
    <row r="189" spans="1:6">
      <c r="A189" s="24" t="s">
        <v>1271</v>
      </c>
      <c r="B189" s="4" t="s">
        <v>1272</v>
      </c>
      <c r="C189" s="2" t="s">
        <v>7</v>
      </c>
      <c r="D189" s="31">
        <v>3192896517</v>
      </c>
      <c r="E189" s="2" t="s">
        <v>24</v>
      </c>
      <c r="F189" s="41" t="s">
        <v>1273</v>
      </c>
    </row>
    <row r="190" spans="1:6">
      <c r="A190" s="24" t="s">
        <v>1274</v>
      </c>
      <c r="B190" s="4" t="s">
        <v>1275</v>
      </c>
      <c r="C190" s="2" t="s">
        <v>7</v>
      </c>
      <c r="D190" s="31">
        <v>3212698268</v>
      </c>
      <c r="E190" s="2" t="s">
        <v>330</v>
      </c>
      <c r="F190" s="41" t="s">
        <v>1276</v>
      </c>
    </row>
    <row r="191" spans="1:6">
      <c r="A191" s="24" t="s">
        <v>1277</v>
      </c>
      <c r="B191" s="5" t="s">
        <v>1278</v>
      </c>
      <c r="C191" s="2" t="s">
        <v>11</v>
      </c>
      <c r="D191" s="31">
        <v>3022855099</v>
      </c>
      <c r="E191" s="2" t="s">
        <v>1279</v>
      </c>
      <c r="F191" s="41" t="s">
        <v>1280</v>
      </c>
    </row>
    <row r="192" spans="1:6">
      <c r="A192" s="24" t="s">
        <v>1281</v>
      </c>
      <c r="B192" s="5" t="s">
        <v>1282</v>
      </c>
      <c r="C192" s="2" t="s">
        <v>7</v>
      </c>
      <c r="D192" s="31">
        <v>3123500261</v>
      </c>
      <c r="E192" s="2" t="s">
        <v>213</v>
      </c>
      <c r="F192" s="41" t="s">
        <v>1283</v>
      </c>
    </row>
    <row r="193" spans="1:6">
      <c r="A193" s="24" t="s">
        <v>1284</v>
      </c>
      <c r="B193" s="5" t="s">
        <v>1285</v>
      </c>
      <c r="C193" s="2" t="s">
        <v>57</v>
      </c>
      <c r="D193" s="31">
        <v>3228082225</v>
      </c>
      <c r="E193" s="2" t="s">
        <v>57</v>
      </c>
      <c r="F193" s="41" t="s">
        <v>1286</v>
      </c>
    </row>
    <row r="194" spans="1:6">
      <c r="A194" s="24" t="s">
        <v>1287</v>
      </c>
      <c r="B194" s="4" t="s">
        <v>1288</v>
      </c>
      <c r="C194" s="2" t="s">
        <v>7</v>
      </c>
      <c r="D194" s="31" t="s">
        <v>1289</v>
      </c>
      <c r="E194" s="2" t="s">
        <v>199</v>
      </c>
      <c r="F194" s="41" t="s">
        <v>1290</v>
      </c>
    </row>
    <row r="195" spans="1:6">
      <c r="A195" s="24" t="s">
        <v>1291</v>
      </c>
      <c r="B195" s="4" t="s">
        <v>1292</v>
      </c>
      <c r="C195" s="2" t="s">
        <v>57</v>
      </c>
      <c r="D195" s="31" t="s">
        <v>1293</v>
      </c>
      <c r="E195" s="2" t="s">
        <v>57</v>
      </c>
      <c r="F195" s="41" t="s">
        <v>1294</v>
      </c>
    </row>
    <row r="196" spans="1:6">
      <c r="A196" s="24" t="s">
        <v>1295</v>
      </c>
      <c r="B196" s="5" t="s">
        <v>1296</v>
      </c>
      <c r="C196" s="2" t="s">
        <v>11</v>
      </c>
      <c r="D196" s="31" t="s">
        <v>1297</v>
      </c>
      <c r="E196" s="2" t="s">
        <v>1298</v>
      </c>
      <c r="F196" s="41" t="s">
        <v>1299</v>
      </c>
    </row>
    <row r="197" spans="1:6">
      <c r="A197" s="24" t="s">
        <v>1300</v>
      </c>
      <c r="B197" s="5" t="s">
        <v>1301</v>
      </c>
      <c r="C197" s="2" t="s">
        <v>11</v>
      </c>
      <c r="D197" s="31">
        <v>3192517927</v>
      </c>
      <c r="E197" s="2" t="s">
        <v>1302</v>
      </c>
      <c r="F197" s="41" t="s">
        <v>1303</v>
      </c>
    </row>
    <row r="198" spans="1:6">
      <c r="A198" s="24" t="s">
        <v>1304</v>
      </c>
      <c r="B198" s="5" t="s">
        <v>1305</v>
      </c>
      <c r="C198" s="2" t="s">
        <v>57</v>
      </c>
      <c r="D198" s="31">
        <v>3023060462</v>
      </c>
      <c r="E198" s="2" t="s">
        <v>57</v>
      </c>
      <c r="F198" s="41" t="s">
        <v>1306</v>
      </c>
    </row>
    <row r="199" spans="1:6">
      <c r="A199" s="55" t="s">
        <v>1307</v>
      </c>
      <c r="B199" s="5" t="s">
        <v>1308</v>
      </c>
      <c r="C199" s="2" t="s">
        <v>7</v>
      </c>
      <c r="D199" s="31">
        <v>3229015452</v>
      </c>
      <c r="E199" s="2" t="s">
        <v>1309</v>
      </c>
      <c r="F199" s="41" t="s">
        <v>1310</v>
      </c>
    </row>
    <row r="200" spans="1:6">
      <c r="A200" s="55" t="s">
        <v>1311</v>
      </c>
      <c r="B200" s="5" t="s">
        <v>1312</v>
      </c>
      <c r="C200" s="2" t="s">
        <v>7</v>
      </c>
      <c r="D200" s="31" t="s">
        <v>1313</v>
      </c>
      <c r="E200" s="2" t="s">
        <v>21</v>
      </c>
      <c r="F200" s="41" t="s">
        <v>1314</v>
      </c>
    </row>
    <row r="201" spans="1:6">
      <c r="A201" s="24" t="s">
        <v>1315</v>
      </c>
      <c r="B201" s="4" t="s">
        <v>1316</v>
      </c>
      <c r="C201" s="2" t="s">
        <v>7</v>
      </c>
      <c r="D201" s="31">
        <v>3102318988</v>
      </c>
      <c r="E201" s="2" t="s">
        <v>1317</v>
      </c>
      <c r="F201" s="41" t="s">
        <v>1318</v>
      </c>
    </row>
    <row r="202" spans="1:6">
      <c r="A202" s="24" t="s">
        <v>1319</v>
      </c>
      <c r="B202" s="4" t="s">
        <v>1320</v>
      </c>
      <c r="C202" s="2" t="s">
        <v>7</v>
      </c>
      <c r="D202" s="31">
        <v>3124910721</v>
      </c>
      <c r="E202" s="2" t="s">
        <v>47</v>
      </c>
      <c r="F202" s="41" t="s">
        <v>1294</v>
      </c>
    </row>
    <row r="203" spans="1:6">
      <c r="A203" s="24" t="s">
        <v>1321</v>
      </c>
      <c r="B203" s="4" t="s">
        <v>1322</v>
      </c>
      <c r="C203" s="22" t="s">
        <v>1323</v>
      </c>
      <c r="D203" s="48" t="s">
        <v>1323</v>
      </c>
      <c r="E203" s="22" t="s">
        <v>1323</v>
      </c>
      <c r="F203" s="22" t="s">
        <v>1323</v>
      </c>
    </row>
    <row r="204" spans="1:6">
      <c r="A204" s="24" t="s">
        <v>1324</v>
      </c>
      <c r="B204" s="4" t="s">
        <v>338</v>
      </c>
      <c r="C204" s="2" t="s">
        <v>7</v>
      </c>
      <c r="D204" s="31">
        <v>3133496710</v>
      </c>
      <c r="E204" s="2" t="s">
        <v>702</v>
      </c>
      <c r="F204" s="41" t="s">
        <v>1325</v>
      </c>
    </row>
    <row r="205" spans="1:6">
      <c r="A205" s="57" t="s">
        <v>1326</v>
      </c>
      <c r="B205" s="4" t="s">
        <v>1327</v>
      </c>
      <c r="C205" s="2" t="s">
        <v>7</v>
      </c>
      <c r="D205" s="31" t="s">
        <v>1328</v>
      </c>
      <c r="E205" s="2" t="s">
        <v>47</v>
      </c>
      <c r="F205" s="41" t="s">
        <v>1329</v>
      </c>
    </row>
    <row r="206" spans="1:6">
      <c r="A206" s="24" t="s">
        <v>1330</v>
      </c>
      <c r="B206" s="4" t="s">
        <v>1331</v>
      </c>
      <c r="C206" s="2" t="s">
        <v>57</v>
      </c>
      <c r="D206" s="31">
        <v>3112865887</v>
      </c>
      <c r="E206" s="2" t="s">
        <v>1332</v>
      </c>
      <c r="F206" s="41" t="s">
        <v>1306</v>
      </c>
    </row>
    <row r="207" spans="1:6">
      <c r="A207" s="24" t="s">
        <v>1333</v>
      </c>
      <c r="B207" s="4" t="s">
        <v>1334</v>
      </c>
      <c r="C207" s="2" t="s">
        <v>57</v>
      </c>
      <c r="D207" s="31">
        <v>3204475739</v>
      </c>
      <c r="E207" s="2" t="s">
        <v>57</v>
      </c>
      <c r="F207" s="41" t="s">
        <v>1335</v>
      </c>
    </row>
    <row r="208" spans="1:6">
      <c r="A208" s="24" t="s">
        <v>1336</v>
      </c>
      <c r="B208" s="5" t="s">
        <v>1337</v>
      </c>
      <c r="C208" s="2" t="s">
        <v>57</v>
      </c>
      <c r="D208" s="31">
        <v>3142618902</v>
      </c>
      <c r="E208" s="2" t="s">
        <v>57</v>
      </c>
      <c r="F208" s="41" t="s">
        <v>1338</v>
      </c>
    </row>
    <row r="209" spans="1:6">
      <c r="A209" s="24" t="s">
        <v>1339</v>
      </c>
      <c r="B209" s="5" t="s">
        <v>1340</v>
      </c>
      <c r="C209" s="2" t="s">
        <v>57</v>
      </c>
      <c r="D209" s="31">
        <v>3142793502</v>
      </c>
      <c r="E209" s="2" t="s">
        <v>57</v>
      </c>
      <c r="F209" s="41" t="s">
        <v>1341</v>
      </c>
    </row>
    <row r="210" spans="1:6">
      <c r="A210" s="24" t="s">
        <v>1342</v>
      </c>
      <c r="B210" s="4" t="s">
        <v>1343</v>
      </c>
      <c r="C210" s="2" t="s">
        <v>57</v>
      </c>
      <c r="D210" s="31">
        <v>3209015731</v>
      </c>
      <c r="E210" s="2" t="s">
        <v>57</v>
      </c>
      <c r="F210" s="41" t="s">
        <v>1344</v>
      </c>
    </row>
    <row r="211" spans="1:6">
      <c r="A211" s="24" t="s">
        <v>1345</v>
      </c>
      <c r="B211" s="5" t="s">
        <v>1346</v>
      </c>
      <c r="C211" s="23" t="s">
        <v>57</v>
      </c>
      <c r="D211" s="31">
        <v>3188645108</v>
      </c>
      <c r="E211" s="2" t="s">
        <v>57</v>
      </c>
      <c r="F211" s="41" t="s">
        <v>1347</v>
      </c>
    </row>
    <row r="212" spans="1:6">
      <c r="A212" s="24" t="s">
        <v>1348</v>
      </c>
      <c r="B212" s="5" t="s">
        <v>1349</v>
      </c>
      <c r="C212" s="2" t="s">
        <v>7</v>
      </c>
      <c r="D212" s="31">
        <v>3134881006</v>
      </c>
      <c r="E212" s="2" t="s">
        <v>1350</v>
      </c>
      <c r="F212" s="41" t="s">
        <v>1351</v>
      </c>
    </row>
    <row r="213" spans="1:6">
      <c r="A213" s="24" t="s">
        <v>1352</v>
      </c>
      <c r="B213" s="5" t="s">
        <v>1353</v>
      </c>
      <c r="C213" s="2" t="s">
        <v>57</v>
      </c>
      <c r="D213" s="31">
        <v>3017580563</v>
      </c>
      <c r="E213" s="2" t="s">
        <v>57</v>
      </c>
      <c r="F213" s="41" t="s">
        <v>1354</v>
      </c>
    </row>
    <row r="214" spans="1:6">
      <c r="A214" s="24" t="s">
        <v>1355</v>
      </c>
      <c r="B214" s="4" t="s">
        <v>1356</v>
      </c>
      <c r="C214" s="2" t="s">
        <v>57</v>
      </c>
      <c r="D214" s="31">
        <v>3182390866</v>
      </c>
      <c r="E214" s="2" t="s">
        <v>57</v>
      </c>
      <c r="F214" s="41" t="s">
        <v>1357</v>
      </c>
    </row>
    <row r="215" spans="1:6">
      <c r="A215" s="24" t="s">
        <v>1358</v>
      </c>
      <c r="B215" s="4" t="s">
        <v>1359</v>
      </c>
      <c r="C215" s="2" t="s">
        <v>11</v>
      </c>
      <c r="D215" s="31">
        <v>3213676899</v>
      </c>
      <c r="E215" s="2" t="s">
        <v>24</v>
      </c>
      <c r="F215" s="41" t="s">
        <v>1360</v>
      </c>
    </row>
    <row r="216" spans="1:6">
      <c r="A216" s="24" t="s">
        <v>1361</v>
      </c>
      <c r="B216" s="5" t="s">
        <v>122</v>
      </c>
      <c r="C216" s="2" t="s">
        <v>7</v>
      </c>
      <c r="D216" s="31">
        <v>3045314114</v>
      </c>
      <c r="E216" s="2" t="s">
        <v>812</v>
      </c>
      <c r="F216" s="41" t="s">
        <v>1362</v>
      </c>
    </row>
    <row r="217" spans="1:6">
      <c r="A217" s="24" t="s">
        <v>1363</v>
      </c>
      <c r="B217" s="4" t="s">
        <v>1364</v>
      </c>
      <c r="C217" s="2" t="s">
        <v>57</v>
      </c>
      <c r="D217" s="31">
        <v>3023246215</v>
      </c>
      <c r="E217" s="2" t="s">
        <v>57</v>
      </c>
      <c r="F217" s="41" t="s">
        <v>1365</v>
      </c>
    </row>
    <row r="218" spans="1:6">
      <c r="A218" s="46" t="s">
        <v>1366</v>
      </c>
      <c r="B218" s="4" t="s">
        <v>1367</v>
      </c>
      <c r="C218" s="2" t="s">
        <v>57</v>
      </c>
      <c r="D218" s="31">
        <v>3137338775</v>
      </c>
      <c r="E218" s="2" t="s">
        <v>57</v>
      </c>
      <c r="F218" s="41" t="s">
        <v>1368</v>
      </c>
    </row>
    <row r="219" spans="1:6">
      <c r="A219" s="24" t="s">
        <v>1369</v>
      </c>
      <c r="B219" s="5" t="s">
        <v>1370</v>
      </c>
      <c r="C219" s="2" t="s">
        <v>7</v>
      </c>
      <c r="D219" s="31">
        <v>3203426158</v>
      </c>
      <c r="E219" s="2" t="s">
        <v>1371</v>
      </c>
      <c r="F219" s="41" t="s">
        <v>660</v>
      </c>
    </row>
    <row r="220" spans="1:6">
      <c r="A220" s="24" t="s">
        <v>1372</v>
      </c>
      <c r="B220" s="5" t="s">
        <v>1373</v>
      </c>
      <c r="C220" s="23" t="s">
        <v>57</v>
      </c>
      <c r="D220" s="31">
        <v>3142210380</v>
      </c>
      <c r="E220" s="2" t="s">
        <v>57</v>
      </c>
      <c r="F220" s="41" t="s">
        <v>1374</v>
      </c>
    </row>
    <row r="221" spans="1:6">
      <c r="A221" s="24" t="s">
        <v>1375</v>
      </c>
      <c r="B221" s="4" t="s">
        <v>1376</v>
      </c>
      <c r="C221" s="23" t="s">
        <v>57</v>
      </c>
      <c r="D221" s="31">
        <v>3196358148</v>
      </c>
      <c r="E221" s="2" t="s">
        <v>57</v>
      </c>
      <c r="F221" s="41" t="s">
        <v>1377</v>
      </c>
    </row>
    <row r="222" spans="1:6">
      <c r="A222" s="24" t="s">
        <v>1378</v>
      </c>
      <c r="B222" s="5" t="s">
        <v>1379</v>
      </c>
      <c r="C222" s="2" t="s">
        <v>57</v>
      </c>
      <c r="D222" s="31">
        <v>3212951232</v>
      </c>
      <c r="E222" s="2" t="s">
        <v>57</v>
      </c>
      <c r="F222" s="41" t="s">
        <v>1380</v>
      </c>
    </row>
    <row r="223" spans="1:6">
      <c r="A223" s="24" t="s">
        <v>1381</v>
      </c>
      <c r="B223" s="4" t="s">
        <v>1382</v>
      </c>
      <c r="C223" s="2" t="s">
        <v>57</v>
      </c>
      <c r="D223" s="31">
        <v>3214021141</v>
      </c>
      <c r="E223" s="2" t="s">
        <v>57</v>
      </c>
      <c r="F223" s="41" t="s">
        <v>1383</v>
      </c>
    </row>
    <row r="224" spans="1:6">
      <c r="A224" s="24" t="s">
        <v>1384</v>
      </c>
      <c r="B224" s="5" t="s">
        <v>1385</v>
      </c>
      <c r="C224" s="2" t="s">
        <v>57</v>
      </c>
      <c r="D224" s="31">
        <v>3112613673</v>
      </c>
      <c r="E224" s="2" t="s">
        <v>57</v>
      </c>
      <c r="F224" s="41" t="s">
        <v>1386</v>
      </c>
    </row>
    <row r="225" spans="1:6">
      <c r="A225" s="24" t="s">
        <v>1387</v>
      </c>
      <c r="B225" s="5" t="s">
        <v>1388</v>
      </c>
      <c r="C225" s="2" t="s">
        <v>57</v>
      </c>
      <c r="D225" s="31">
        <v>3193342504</v>
      </c>
      <c r="E225" s="2" t="s">
        <v>57</v>
      </c>
      <c r="F225" s="41" t="s">
        <v>1094</v>
      </c>
    </row>
    <row r="226" spans="1:6">
      <c r="A226" s="24" t="s">
        <v>1389</v>
      </c>
      <c r="B226" s="5" t="s">
        <v>1390</v>
      </c>
      <c r="C226" s="2" t="s">
        <v>57</v>
      </c>
      <c r="D226" s="31">
        <v>3057121461</v>
      </c>
      <c r="E226" s="2" t="s">
        <v>57</v>
      </c>
      <c r="F226" s="41" t="s">
        <v>1391</v>
      </c>
    </row>
    <row r="227" spans="1:6">
      <c r="A227" s="24" t="s">
        <v>1392</v>
      </c>
      <c r="B227" s="5" t="s">
        <v>1393</v>
      </c>
      <c r="C227" s="2" t="s">
        <v>57</v>
      </c>
      <c r="D227" s="31">
        <v>3122551652</v>
      </c>
      <c r="E227" s="2" t="s">
        <v>57</v>
      </c>
      <c r="F227" s="41" t="s">
        <v>1394</v>
      </c>
    </row>
    <row r="228" spans="1:6">
      <c r="A228" s="24" t="s">
        <v>1395</v>
      </c>
      <c r="B228" s="4" t="s">
        <v>1396</v>
      </c>
      <c r="C228" s="2" t="s">
        <v>57</v>
      </c>
      <c r="D228" s="31">
        <v>3209541910</v>
      </c>
      <c r="E228" s="2" t="s">
        <v>57</v>
      </c>
      <c r="F228" s="41" t="s">
        <v>1397</v>
      </c>
    </row>
    <row r="229" spans="1:6">
      <c r="A229" s="24" t="s">
        <v>1398</v>
      </c>
      <c r="B229" s="5" t="s">
        <v>378</v>
      </c>
      <c r="C229" s="2" t="s">
        <v>57</v>
      </c>
      <c r="D229" s="31">
        <v>3162377647</v>
      </c>
      <c r="E229" s="2" t="s">
        <v>57</v>
      </c>
      <c r="F229" s="41" t="s">
        <v>1399</v>
      </c>
    </row>
    <row r="230" spans="1:6">
      <c r="A230" s="24" t="s">
        <v>1400</v>
      </c>
      <c r="B230" s="4" t="s">
        <v>1401</v>
      </c>
      <c r="C230" s="2" t="s">
        <v>57</v>
      </c>
      <c r="D230" s="31">
        <v>3203927661</v>
      </c>
      <c r="E230" s="2" t="s">
        <v>57</v>
      </c>
      <c r="F230" s="41" t="s">
        <v>1402</v>
      </c>
    </row>
    <row r="231" spans="1:6">
      <c r="A231" s="24" t="s">
        <v>1403</v>
      </c>
      <c r="B231" s="4" t="s">
        <v>1404</v>
      </c>
      <c r="C231" s="2" t="s">
        <v>57</v>
      </c>
      <c r="D231" s="31">
        <v>3107728343</v>
      </c>
      <c r="E231" s="2" t="s">
        <v>57</v>
      </c>
      <c r="F231" s="41" t="s">
        <v>1405</v>
      </c>
    </row>
    <row r="232" spans="1:6">
      <c r="A232" s="24" t="s">
        <v>1406</v>
      </c>
      <c r="B232" s="4" t="s">
        <v>1407</v>
      </c>
      <c r="C232" s="2" t="s">
        <v>57</v>
      </c>
      <c r="D232" s="31">
        <v>3134028135</v>
      </c>
      <c r="E232" s="2" t="s">
        <v>57</v>
      </c>
      <c r="F232" s="41" t="s">
        <v>1408</v>
      </c>
    </row>
    <row r="233" spans="1:6">
      <c r="A233" s="24" t="s">
        <v>1409</v>
      </c>
      <c r="B233" s="4" t="s">
        <v>1410</v>
      </c>
      <c r="C233" s="2" t="s">
        <v>7</v>
      </c>
      <c r="D233" s="31">
        <v>3005646562</v>
      </c>
      <c r="E233" s="2" t="s">
        <v>812</v>
      </c>
      <c r="F233" s="41" t="s">
        <v>1411</v>
      </c>
    </row>
    <row r="234" spans="1:6">
      <c r="A234" s="24" t="s">
        <v>1412</v>
      </c>
      <c r="B234" s="43" t="s">
        <v>1413</v>
      </c>
      <c r="C234" s="2" t="s">
        <v>7</v>
      </c>
      <c r="D234" s="31">
        <v>3203742824</v>
      </c>
      <c r="E234" s="2" t="s">
        <v>812</v>
      </c>
      <c r="F234" s="41" t="s">
        <v>1414</v>
      </c>
    </row>
    <row r="235" spans="1:6">
      <c r="A235" s="24" t="s">
        <v>1415</v>
      </c>
      <c r="B235" s="5" t="s">
        <v>1416</v>
      </c>
      <c r="C235" s="2" t="s">
        <v>57</v>
      </c>
      <c r="D235" s="31">
        <v>3202511379</v>
      </c>
      <c r="E235" s="2" t="s">
        <v>57</v>
      </c>
      <c r="F235" s="41" t="s">
        <v>1417</v>
      </c>
    </row>
    <row r="236" spans="1:6">
      <c r="A236" s="24" t="s">
        <v>1418</v>
      </c>
      <c r="B236" s="4" t="s">
        <v>1419</v>
      </c>
      <c r="C236" s="2" t="s">
        <v>7</v>
      </c>
      <c r="D236" s="31" t="s">
        <v>1420</v>
      </c>
      <c r="E236" s="2" t="s">
        <v>787</v>
      </c>
      <c r="F236" s="41" t="s">
        <v>1421</v>
      </c>
    </row>
    <row r="237" spans="1:6">
      <c r="A237" s="24" t="s">
        <v>1422</v>
      </c>
      <c r="B237" s="4" t="s">
        <v>1423</v>
      </c>
      <c r="C237" s="2" t="s">
        <v>7</v>
      </c>
      <c r="D237" s="31">
        <v>3156092865</v>
      </c>
      <c r="E237" s="2" t="s">
        <v>21</v>
      </c>
      <c r="F237" s="41" t="s">
        <v>1424</v>
      </c>
    </row>
    <row r="238" spans="1:6">
      <c r="A238" s="24" t="s">
        <v>1425</v>
      </c>
      <c r="B238" s="4" t="s">
        <v>1426</v>
      </c>
      <c r="C238" s="2" t="s">
        <v>7</v>
      </c>
      <c r="D238" s="31">
        <v>3206300506</v>
      </c>
      <c r="E238" s="2" t="s">
        <v>1427</v>
      </c>
      <c r="F238" s="41" t="s">
        <v>1428</v>
      </c>
    </row>
    <row r="239" spans="1:6">
      <c r="A239" s="24" t="s">
        <v>1429</v>
      </c>
      <c r="B239" s="4" t="s">
        <v>1430</v>
      </c>
      <c r="C239" s="2" t="s">
        <v>57</v>
      </c>
      <c r="D239" s="31">
        <v>3057507438</v>
      </c>
      <c r="E239" s="2" t="s">
        <v>57</v>
      </c>
      <c r="F239" s="41" t="s">
        <v>1431</v>
      </c>
    </row>
    <row r="240" spans="1:6">
      <c r="A240" s="24" t="s">
        <v>1432</v>
      </c>
      <c r="B240" s="5" t="s">
        <v>1433</v>
      </c>
      <c r="C240" s="21" t="s">
        <v>7</v>
      </c>
      <c r="D240" s="31">
        <v>3195172377</v>
      </c>
      <c r="E240" s="2" t="s">
        <v>1434</v>
      </c>
      <c r="F240" s="41" t="s">
        <v>1435</v>
      </c>
    </row>
    <row r="241" spans="1:6">
      <c r="A241" s="56" t="s">
        <v>1436</v>
      </c>
      <c r="B241" s="4" t="s">
        <v>65</v>
      </c>
      <c r="C241" s="2" t="s">
        <v>57</v>
      </c>
      <c r="D241" s="31">
        <v>3202523458</v>
      </c>
      <c r="E241" s="2" t="s">
        <v>57</v>
      </c>
      <c r="F241" s="41" t="s">
        <v>1437</v>
      </c>
    </row>
    <row r="242" spans="1:6">
      <c r="A242" s="24" t="s">
        <v>1438</v>
      </c>
      <c r="B242" s="8" t="s">
        <v>1439</v>
      </c>
      <c r="C242" s="2" t="s">
        <v>57</v>
      </c>
      <c r="D242" s="31">
        <v>3102699496</v>
      </c>
      <c r="E242" s="2" t="s">
        <v>57</v>
      </c>
      <c r="F242" s="41" t="s">
        <v>1440</v>
      </c>
    </row>
    <row r="243" spans="1:6">
      <c r="A243" s="24" t="s">
        <v>1441</v>
      </c>
      <c r="B243" s="9" t="s">
        <v>1442</v>
      </c>
      <c r="C243" s="2" t="s">
        <v>57</v>
      </c>
      <c r="D243" s="31">
        <v>3173357875</v>
      </c>
      <c r="E243" s="2" t="s">
        <v>57</v>
      </c>
      <c r="F243" s="41" t="s">
        <v>1443</v>
      </c>
    </row>
    <row r="244" spans="1:6">
      <c r="A244" s="24" t="s">
        <v>1444</v>
      </c>
      <c r="B244" s="9" t="s">
        <v>1445</v>
      </c>
      <c r="C244" s="2" t="s">
        <v>7</v>
      </c>
      <c r="D244" s="31">
        <v>3178545484</v>
      </c>
      <c r="E244" s="2" t="s">
        <v>1446</v>
      </c>
      <c r="F244" s="41" t="s">
        <v>1447</v>
      </c>
    </row>
    <row r="245" spans="1:6">
      <c r="A245" s="24" t="s">
        <v>1448</v>
      </c>
      <c r="B245" s="5" t="s">
        <v>1449</v>
      </c>
      <c r="C245" s="2" t="s">
        <v>11</v>
      </c>
      <c r="D245" s="31">
        <v>3058646935</v>
      </c>
      <c r="E245" s="2" t="s">
        <v>397</v>
      </c>
      <c r="F245" s="41" t="s">
        <v>1450</v>
      </c>
    </row>
    <row r="246" spans="1:6">
      <c r="A246" s="24" t="s">
        <v>1451</v>
      </c>
      <c r="B246" s="5" t="s">
        <v>1452</v>
      </c>
      <c r="C246" s="2" t="s">
        <v>7</v>
      </c>
      <c r="D246" s="31">
        <v>3005438085</v>
      </c>
      <c r="E246" s="2" t="s">
        <v>328</v>
      </c>
      <c r="F246" s="41" t="s">
        <v>1453</v>
      </c>
    </row>
    <row r="247" spans="1:6">
      <c r="A247" s="24" t="s">
        <v>1454</v>
      </c>
      <c r="B247" s="4" t="s">
        <v>1455</v>
      </c>
      <c r="C247" s="2" t="s">
        <v>11</v>
      </c>
      <c r="D247" s="31">
        <v>3123768954</v>
      </c>
      <c r="E247" s="2" t="s">
        <v>1456</v>
      </c>
      <c r="F247" s="41" t="s">
        <v>1457</v>
      </c>
    </row>
    <row r="248" spans="1:6">
      <c r="A248" s="24" t="s">
        <v>1458</v>
      </c>
      <c r="B248" s="4" t="s">
        <v>1459</v>
      </c>
      <c r="C248" s="2" t="s">
        <v>11</v>
      </c>
      <c r="D248" s="31">
        <v>3138351712</v>
      </c>
      <c r="E248" s="2" t="s">
        <v>1460</v>
      </c>
      <c r="F248" s="41" t="s">
        <v>1461</v>
      </c>
    </row>
    <row r="249" spans="1:6">
      <c r="A249" s="24" t="s">
        <v>1462</v>
      </c>
      <c r="B249" s="5" t="s">
        <v>1463</v>
      </c>
      <c r="C249" s="23" t="s">
        <v>57</v>
      </c>
      <c r="D249" s="31">
        <v>3507792470</v>
      </c>
      <c r="E249" s="2" t="s">
        <v>57</v>
      </c>
      <c r="F249" s="41" t="s">
        <v>1464</v>
      </c>
    </row>
    <row r="250" spans="1:6">
      <c r="A250" s="24" t="s">
        <v>1465</v>
      </c>
      <c r="B250" s="5" t="s">
        <v>1466</v>
      </c>
      <c r="C250" s="23" t="s">
        <v>57</v>
      </c>
      <c r="D250" s="31">
        <v>3144084458</v>
      </c>
      <c r="E250" s="2" t="s">
        <v>57</v>
      </c>
      <c r="F250" s="41" t="s">
        <v>1467</v>
      </c>
    </row>
    <row r="251" spans="1:6">
      <c r="A251" s="46" t="s">
        <v>1468</v>
      </c>
      <c r="B251" s="5" t="s">
        <v>1469</v>
      </c>
      <c r="C251" s="2" t="s">
        <v>11</v>
      </c>
      <c r="D251" s="31">
        <v>3203219114</v>
      </c>
      <c r="E251" s="2" t="s">
        <v>1470</v>
      </c>
      <c r="F251" s="41" t="s">
        <v>1471</v>
      </c>
    </row>
    <row r="252" spans="1:6">
      <c r="A252" s="46" t="s">
        <v>1472</v>
      </c>
      <c r="B252" s="5" t="s">
        <v>1473</v>
      </c>
      <c r="C252" s="2" t="s">
        <v>7</v>
      </c>
      <c r="D252" s="31">
        <v>3203178693</v>
      </c>
      <c r="E252" s="2" t="s">
        <v>229</v>
      </c>
      <c r="F252" s="41" t="s">
        <v>1474</v>
      </c>
    </row>
    <row r="253" spans="1:6">
      <c r="A253" s="24" t="s">
        <v>1475</v>
      </c>
      <c r="B253" s="5" t="s">
        <v>1476</v>
      </c>
      <c r="C253" s="2" t="s">
        <v>7</v>
      </c>
      <c r="D253" s="31">
        <v>3212778235</v>
      </c>
      <c r="E253" s="2" t="s">
        <v>347</v>
      </c>
      <c r="F253" s="41" t="s">
        <v>1477</v>
      </c>
    </row>
    <row r="254" spans="1:6">
      <c r="A254" s="24" t="s">
        <v>1478</v>
      </c>
      <c r="B254" s="5" t="s">
        <v>1479</v>
      </c>
      <c r="C254" s="2" t="s">
        <v>7</v>
      </c>
      <c r="D254" s="31">
        <v>3042907637</v>
      </c>
      <c r="E254" s="2" t="s">
        <v>1480</v>
      </c>
      <c r="F254" s="41" t="s">
        <v>933</v>
      </c>
    </row>
    <row r="255" spans="1:6">
      <c r="A255" s="56" t="s">
        <v>1481</v>
      </c>
      <c r="B255" s="5" t="s">
        <v>1482</v>
      </c>
      <c r="C255" s="2" t="s">
        <v>7</v>
      </c>
      <c r="D255" s="31">
        <v>3197333551</v>
      </c>
      <c r="E255" s="2" t="s">
        <v>1483</v>
      </c>
      <c r="F255" s="41" t="s">
        <v>1256</v>
      </c>
    </row>
    <row r="256" spans="1:6">
      <c r="A256" s="24" t="s">
        <v>1484</v>
      </c>
      <c r="B256" s="4" t="s">
        <v>1485</v>
      </c>
      <c r="C256" s="2" t="s">
        <v>7</v>
      </c>
      <c r="D256" s="31">
        <v>3118698998</v>
      </c>
      <c r="E256" s="2" t="s">
        <v>1486</v>
      </c>
      <c r="F256" s="41" t="s">
        <v>1487</v>
      </c>
    </row>
    <row r="257" spans="1:6">
      <c r="A257" s="24" t="s">
        <v>1488</v>
      </c>
      <c r="B257" s="5" t="s">
        <v>1489</v>
      </c>
      <c r="C257" s="2" t="s">
        <v>11</v>
      </c>
      <c r="D257" s="31">
        <v>3124425860</v>
      </c>
      <c r="E257" s="2" t="s">
        <v>1490</v>
      </c>
      <c r="F257" s="41" t="s">
        <v>1491</v>
      </c>
    </row>
    <row r="258" spans="1:6">
      <c r="A258" s="24" t="s">
        <v>1492</v>
      </c>
      <c r="B258" s="4" t="s">
        <v>98</v>
      </c>
      <c r="C258" s="2" t="s">
        <v>7</v>
      </c>
      <c r="D258" s="31">
        <v>3142229262</v>
      </c>
      <c r="E258" s="2" t="s">
        <v>128</v>
      </c>
      <c r="F258" s="41" t="s">
        <v>1493</v>
      </c>
    </row>
    <row r="259" spans="1:6">
      <c r="A259" s="24" t="s">
        <v>1494</v>
      </c>
      <c r="B259" s="4" t="s">
        <v>1495</v>
      </c>
      <c r="C259" s="2" t="s">
        <v>7</v>
      </c>
      <c r="D259" s="31">
        <v>3002978667</v>
      </c>
      <c r="E259" s="2" t="s">
        <v>812</v>
      </c>
      <c r="F259" s="41" t="s">
        <v>1496</v>
      </c>
    </row>
    <row r="260" spans="1:6">
      <c r="A260" s="24" t="s">
        <v>1497</v>
      </c>
      <c r="B260" s="4" t="s">
        <v>1498</v>
      </c>
      <c r="C260" s="2" t="s">
        <v>11</v>
      </c>
      <c r="D260" s="31">
        <v>3187487975</v>
      </c>
      <c r="E260" s="2" t="s">
        <v>855</v>
      </c>
      <c r="F260" s="41" t="s">
        <v>1499</v>
      </c>
    </row>
    <row r="261" spans="1:6">
      <c r="A261" s="24" t="s">
        <v>1500</v>
      </c>
      <c r="B261" s="5" t="s">
        <v>625</v>
      </c>
      <c r="C261" s="2" t="s">
        <v>11</v>
      </c>
      <c r="D261" s="31">
        <v>3185788513</v>
      </c>
      <c r="E261" s="2" t="s">
        <v>1501</v>
      </c>
      <c r="F261" s="41" t="s">
        <v>1502</v>
      </c>
    </row>
    <row r="262" spans="1:6">
      <c r="A262" s="24" t="s">
        <v>1503</v>
      </c>
      <c r="B262" s="4" t="s">
        <v>221</v>
      </c>
      <c r="C262" s="2" t="s">
        <v>7</v>
      </c>
      <c r="D262" s="31">
        <v>3138317415</v>
      </c>
      <c r="E262" s="2" t="s">
        <v>812</v>
      </c>
      <c r="F262" s="41" t="s">
        <v>1504</v>
      </c>
    </row>
    <row r="263" spans="1:6">
      <c r="A263" s="24" t="s">
        <v>1505</v>
      </c>
      <c r="B263" s="5" t="s">
        <v>389</v>
      </c>
      <c r="C263" s="2" t="s">
        <v>7</v>
      </c>
      <c r="D263" s="31">
        <v>3208657339</v>
      </c>
      <c r="E263" s="2" t="s">
        <v>1506</v>
      </c>
      <c r="F263" s="41" t="s">
        <v>168</v>
      </c>
    </row>
    <row r="264" spans="1:6">
      <c r="A264" s="24" t="s">
        <v>1507</v>
      </c>
      <c r="B264" s="4" t="s">
        <v>1508</v>
      </c>
      <c r="C264" s="2" t="s">
        <v>7</v>
      </c>
      <c r="D264" s="31">
        <v>3195667986</v>
      </c>
      <c r="E264" s="2" t="s">
        <v>1509</v>
      </c>
      <c r="F264" s="41" t="s">
        <v>1510</v>
      </c>
    </row>
    <row r="265" spans="1:6">
      <c r="A265" s="24" t="s">
        <v>1511</v>
      </c>
      <c r="B265" s="4" t="s">
        <v>160</v>
      </c>
      <c r="C265" s="2" t="s">
        <v>7</v>
      </c>
      <c r="D265" s="31">
        <v>3103045907</v>
      </c>
      <c r="E265" s="2" t="s">
        <v>1512</v>
      </c>
      <c r="F265" s="41" t="s">
        <v>1513</v>
      </c>
    </row>
    <row r="266" spans="1:6">
      <c r="A266" s="24" t="s">
        <v>1514</v>
      </c>
      <c r="B266" s="4" t="s">
        <v>388</v>
      </c>
      <c r="C266" s="2" t="s">
        <v>7</v>
      </c>
      <c r="D266" s="31">
        <v>3058107644</v>
      </c>
      <c r="E266" s="2" t="s">
        <v>1515</v>
      </c>
      <c r="F266" s="41" t="s">
        <v>1516</v>
      </c>
    </row>
    <row r="267" spans="1:6">
      <c r="A267" s="24" t="s">
        <v>1517</v>
      </c>
      <c r="B267" s="5" t="s">
        <v>1518</v>
      </c>
      <c r="C267" s="2" t="s">
        <v>7</v>
      </c>
      <c r="D267" s="31">
        <v>3004256684</v>
      </c>
      <c r="E267" s="2" t="s">
        <v>1519</v>
      </c>
      <c r="F267" s="41" t="s">
        <v>1520</v>
      </c>
    </row>
    <row r="268" spans="1:6">
      <c r="A268" s="24" t="s">
        <v>1521</v>
      </c>
      <c r="B268" s="5" t="s">
        <v>616</v>
      </c>
      <c r="C268" s="2" t="s">
        <v>7</v>
      </c>
      <c r="D268" s="31">
        <v>3014190027</v>
      </c>
      <c r="E268" s="2" t="s">
        <v>1522</v>
      </c>
      <c r="F268" s="41" t="s">
        <v>1523</v>
      </c>
    </row>
    <row r="269" spans="1:6">
      <c r="A269" s="24" t="s">
        <v>1524</v>
      </c>
      <c r="B269" s="4" t="s">
        <v>585</v>
      </c>
      <c r="C269" s="2" t="s">
        <v>7</v>
      </c>
      <c r="D269" s="31">
        <v>3223135326</v>
      </c>
      <c r="E269" s="2" t="s">
        <v>1525</v>
      </c>
      <c r="F269" s="41" t="s">
        <v>1183</v>
      </c>
    </row>
    <row r="270" spans="1:6">
      <c r="A270" s="24" t="s">
        <v>1526</v>
      </c>
      <c r="B270" s="5" t="s">
        <v>1527</v>
      </c>
      <c r="C270" s="2" t="s">
        <v>11</v>
      </c>
      <c r="D270" s="31">
        <v>3145259988</v>
      </c>
      <c r="E270" s="2" t="s">
        <v>1528</v>
      </c>
      <c r="F270" s="41" t="s">
        <v>1529</v>
      </c>
    </row>
    <row r="271" spans="1:6">
      <c r="A271" s="24" t="s">
        <v>1530</v>
      </c>
      <c r="B271" s="4" t="s">
        <v>615</v>
      </c>
      <c r="C271" s="23" t="s">
        <v>7</v>
      </c>
      <c r="D271" s="31">
        <v>3182434569</v>
      </c>
      <c r="E271" s="2" t="s">
        <v>1531</v>
      </c>
      <c r="F271" s="41" t="s">
        <v>1532</v>
      </c>
    </row>
    <row r="272" spans="1:6">
      <c r="A272" s="24" t="s">
        <v>1533</v>
      </c>
      <c r="B272" s="5" t="s">
        <v>505</v>
      </c>
      <c r="C272" s="23" t="s">
        <v>7</v>
      </c>
      <c r="D272" s="31">
        <v>3218484689</v>
      </c>
      <c r="E272" s="2" t="s">
        <v>199</v>
      </c>
      <c r="F272" s="41" t="s">
        <v>1534</v>
      </c>
    </row>
    <row r="273" spans="1:6">
      <c r="A273" s="24" t="s">
        <v>1535</v>
      </c>
      <c r="B273" s="5" t="s">
        <v>506</v>
      </c>
      <c r="C273" s="23" t="s">
        <v>7</v>
      </c>
      <c r="D273" s="31">
        <v>3042434249</v>
      </c>
      <c r="E273" s="2" t="s">
        <v>687</v>
      </c>
      <c r="F273" s="41" t="s">
        <v>1536</v>
      </c>
    </row>
    <row r="274" spans="1:6">
      <c r="A274" s="46" t="s">
        <v>1537</v>
      </c>
      <c r="B274" s="5" t="s">
        <v>591</v>
      </c>
      <c r="C274" s="23" t="s">
        <v>7</v>
      </c>
      <c r="D274" s="31">
        <v>3145855578</v>
      </c>
      <c r="E274" s="2" t="s">
        <v>1538</v>
      </c>
      <c r="F274" s="41" t="s">
        <v>1539</v>
      </c>
    </row>
    <row r="275" spans="1:6">
      <c r="A275" s="24" t="s">
        <v>1540</v>
      </c>
      <c r="B275" s="4" t="s">
        <v>626</v>
      </c>
      <c r="C275" s="2" t="s">
        <v>11</v>
      </c>
      <c r="D275" s="31">
        <v>3124437107</v>
      </c>
      <c r="E275" s="2" t="s">
        <v>1541</v>
      </c>
      <c r="F275" s="41" t="s">
        <v>1542</v>
      </c>
    </row>
    <row r="276" spans="1:6">
      <c r="A276" s="24" t="s">
        <v>1543</v>
      </c>
      <c r="B276" s="4" t="s">
        <v>507</v>
      </c>
      <c r="C276" s="23" t="s">
        <v>7</v>
      </c>
      <c r="D276" s="31">
        <v>3058500360</v>
      </c>
      <c r="E276" s="2" t="s">
        <v>1544</v>
      </c>
      <c r="F276" s="41" t="s">
        <v>1545</v>
      </c>
    </row>
    <row r="277" spans="1:6">
      <c r="A277" s="24" t="s">
        <v>1546</v>
      </c>
      <c r="B277" s="4" t="s">
        <v>508</v>
      </c>
      <c r="C277" s="23" t="s">
        <v>7</v>
      </c>
      <c r="D277" s="31">
        <v>3228764124</v>
      </c>
      <c r="E277" s="2" t="s">
        <v>812</v>
      </c>
      <c r="F277" s="41" t="s">
        <v>1547</v>
      </c>
    </row>
    <row r="278" spans="1:6">
      <c r="A278" s="24" t="s">
        <v>1548</v>
      </c>
      <c r="B278" s="4" t="s">
        <v>617</v>
      </c>
      <c r="C278" s="23" t="s">
        <v>7</v>
      </c>
      <c r="D278" s="31">
        <v>3228482058</v>
      </c>
      <c r="E278" s="2" t="s">
        <v>1549</v>
      </c>
      <c r="F278" s="41" t="s">
        <v>1550</v>
      </c>
    </row>
    <row r="279" spans="1:6">
      <c r="A279" s="24" t="s">
        <v>1551</v>
      </c>
      <c r="B279" s="4" t="s">
        <v>124</v>
      </c>
      <c r="C279" s="23" t="s">
        <v>7</v>
      </c>
      <c r="D279" s="31">
        <v>3108610867</v>
      </c>
      <c r="E279" s="2" t="s">
        <v>787</v>
      </c>
      <c r="F279" s="41" t="s">
        <v>1552</v>
      </c>
    </row>
    <row r="280" spans="1:6">
      <c r="A280" s="24" t="s">
        <v>1553</v>
      </c>
      <c r="B280" s="4" t="s">
        <v>1554</v>
      </c>
      <c r="C280" s="23" t="s">
        <v>7</v>
      </c>
      <c r="D280" s="31">
        <v>3058120421</v>
      </c>
      <c r="E280" s="2" t="s">
        <v>787</v>
      </c>
      <c r="F280" s="41" t="s">
        <v>1256</v>
      </c>
    </row>
    <row r="281" spans="1:6">
      <c r="A281" s="24" t="s">
        <v>1555</v>
      </c>
      <c r="B281" s="4" t="s">
        <v>1556</v>
      </c>
      <c r="C281" s="23" t="s">
        <v>11</v>
      </c>
      <c r="D281" s="31">
        <v>3003234448</v>
      </c>
      <c r="E281" s="2" t="s">
        <v>1557</v>
      </c>
      <c r="F281" s="41" t="s">
        <v>1558</v>
      </c>
    </row>
    <row r="282" spans="1:6">
      <c r="A282" s="24" t="s">
        <v>1559</v>
      </c>
      <c r="B282" s="5" t="s">
        <v>1560</v>
      </c>
      <c r="C282" s="23" t="s">
        <v>57</v>
      </c>
      <c r="D282" s="31">
        <v>3212500072</v>
      </c>
      <c r="E282" s="2" t="s">
        <v>57</v>
      </c>
      <c r="F282" s="41" t="s">
        <v>1561</v>
      </c>
    </row>
    <row r="283" spans="1:6">
      <c r="A283" s="24" t="s">
        <v>1562</v>
      </c>
      <c r="B283" s="5" t="s">
        <v>558</v>
      </c>
      <c r="C283" s="23" t="s">
        <v>57</v>
      </c>
      <c r="D283" s="31">
        <v>3004378476</v>
      </c>
      <c r="E283" s="2" t="s">
        <v>57</v>
      </c>
      <c r="F283" s="41" t="s">
        <v>1563</v>
      </c>
    </row>
    <row r="284" spans="1:6">
      <c r="A284" s="24" t="s">
        <v>1564</v>
      </c>
      <c r="B284" s="4" t="s">
        <v>391</v>
      </c>
      <c r="C284" s="23" t="s">
        <v>7</v>
      </c>
      <c r="D284" s="31">
        <v>3138117124</v>
      </c>
      <c r="E284" s="2" t="s">
        <v>1565</v>
      </c>
      <c r="F284" s="41" t="s">
        <v>1566</v>
      </c>
    </row>
    <row r="285" spans="1:6">
      <c r="A285" s="24" t="s">
        <v>1567</v>
      </c>
      <c r="B285" s="5" t="s">
        <v>1568</v>
      </c>
      <c r="C285" s="23" t="s">
        <v>7</v>
      </c>
      <c r="D285" s="31">
        <v>3208443756</v>
      </c>
      <c r="E285" s="2" t="s">
        <v>1569</v>
      </c>
      <c r="F285" s="41" t="s">
        <v>1570</v>
      </c>
    </row>
    <row r="286" spans="1:6">
      <c r="A286" s="24" t="s">
        <v>1571</v>
      </c>
      <c r="B286" s="4" t="s">
        <v>1572</v>
      </c>
      <c r="C286" s="23" t="s">
        <v>7</v>
      </c>
      <c r="D286" s="31">
        <v>3023760696</v>
      </c>
      <c r="E286" s="2" t="s">
        <v>24</v>
      </c>
      <c r="F286" s="41" t="s">
        <v>1573</v>
      </c>
    </row>
    <row r="287" spans="1:6">
      <c r="A287" s="24" t="s">
        <v>1574</v>
      </c>
      <c r="B287" s="4" t="s">
        <v>1575</v>
      </c>
      <c r="C287" s="23" t="s">
        <v>7</v>
      </c>
      <c r="D287" s="31">
        <v>3502446719</v>
      </c>
      <c r="E287" s="2" t="s">
        <v>429</v>
      </c>
      <c r="F287" s="41" t="s">
        <v>1576</v>
      </c>
    </row>
    <row r="288" spans="1:6">
      <c r="A288" s="24" t="s">
        <v>1577</v>
      </c>
      <c r="B288" s="5" t="s">
        <v>1578</v>
      </c>
      <c r="C288" s="23" t="s">
        <v>11</v>
      </c>
      <c r="D288" s="31">
        <v>3132851394</v>
      </c>
      <c r="E288" s="2" t="s">
        <v>57</v>
      </c>
      <c r="F288" s="41" t="s">
        <v>1579</v>
      </c>
    </row>
    <row r="289" spans="1:6">
      <c r="A289" s="24" t="s">
        <v>1580</v>
      </c>
      <c r="B289" s="4" t="s">
        <v>547</v>
      </c>
      <c r="C289" s="23" t="s">
        <v>7</v>
      </c>
      <c r="D289" s="31">
        <v>3123068505</v>
      </c>
      <c r="E289" s="2" t="s">
        <v>812</v>
      </c>
      <c r="F289" s="41" t="s">
        <v>1581</v>
      </c>
    </row>
    <row r="290" spans="1:6">
      <c r="A290" s="24" t="s">
        <v>1582</v>
      </c>
      <c r="B290" s="1" t="s">
        <v>352</v>
      </c>
      <c r="C290" s="23" t="s">
        <v>57</v>
      </c>
      <c r="D290" s="31">
        <v>3167901057</v>
      </c>
      <c r="E290" s="2" t="s">
        <v>57</v>
      </c>
      <c r="F290" s="41" t="s">
        <v>1583</v>
      </c>
    </row>
    <row r="291" spans="1:6">
      <c r="A291" s="24" t="s">
        <v>1584</v>
      </c>
      <c r="B291" s="4" t="s">
        <v>1585</v>
      </c>
      <c r="C291" s="23" t="s">
        <v>57</v>
      </c>
      <c r="D291" s="31">
        <v>3138285758</v>
      </c>
      <c r="E291" s="2" t="s">
        <v>57</v>
      </c>
      <c r="F291" s="41" t="s">
        <v>1586</v>
      </c>
    </row>
    <row r="292" spans="1:6">
      <c r="A292" s="24" t="s">
        <v>1587</v>
      </c>
      <c r="B292" s="4" t="s">
        <v>604</v>
      </c>
      <c r="C292" s="23" t="s">
        <v>7</v>
      </c>
      <c r="D292" s="31">
        <v>3232259122</v>
      </c>
      <c r="E292" s="2" t="s">
        <v>1544</v>
      </c>
      <c r="F292" s="41" t="s">
        <v>1588</v>
      </c>
    </row>
    <row r="293" spans="1:6">
      <c r="A293" s="24" t="s">
        <v>1589</v>
      </c>
      <c r="B293" s="5" t="s">
        <v>1590</v>
      </c>
      <c r="C293" s="23" t="s">
        <v>7</v>
      </c>
      <c r="D293" s="31">
        <v>3178437721</v>
      </c>
      <c r="E293" s="2" t="s">
        <v>1591</v>
      </c>
      <c r="F293" s="41" t="s">
        <v>1592</v>
      </c>
    </row>
    <row r="294" spans="1:6">
      <c r="A294" s="24" t="s">
        <v>1593</v>
      </c>
      <c r="B294" s="5" t="s">
        <v>559</v>
      </c>
      <c r="C294" s="23" t="s">
        <v>57</v>
      </c>
      <c r="D294" s="31">
        <v>3105573413</v>
      </c>
      <c r="E294" s="2" t="s">
        <v>57</v>
      </c>
      <c r="F294" s="41" t="s">
        <v>1594</v>
      </c>
    </row>
    <row r="295" spans="1:6">
      <c r="A295" s="24" t="s">
        <v>1595</v>
      </c>
      <c r="B295" s="5" t="s">
        <v>574</v>
      </c>
      <c r="C295" s="23" t="s">
        <v>7</v>
      </c>
      <c r="D295" s="31">
        <v>3103101019</v>
      </c>
      <c r="E295" s="2" t="s">
        <v>687</v>
      </c>
      <c r="F295" s="41" t="s">
        <v>1596</v>
      </c>
    </row>
    <row r="296" spans="1:6">
      <c r="A296" s="24" t="s">
        <v>1597</v>
      </c>
      <c r="B296" s="5" t="s">
        <v>1598</v>
      </c>
      <c r="C296" s="23" t="s">
        <v>7</v>
      </c>
      <c r="D296" s="31">
        <v>3167627983</v>
      </c>
      <c r="E296" s="2" t="s">
        <v>429</v>
      </c>
      <c r="F296" s="41" t="s">
        <v>1599</v>
      </c>
    </row>
    <row r="297" spans="1:6">
      <c r="A297" s="24" t="s">
        <v>1600</v>
      </c>
      <c r="B297" s="5" t="s">
        <v>188</v>
      </c>
      <c r="C297" s="2" t="s">
        <v>11</v>
      </c>
      <c r="D297" s="31">
        <v>3176492372</v>
      </c>
      <c r="E297" s="2" t="s">
        <v>1601</v>
      </c>
      <c r="F297" s="41" t="s">
        <v>1602</v>
      </c>
    </row>
    <row r="298" spans="1:6">
      <c r="A298" s="24" t="s">
        <v>1603</v>
      </c>
      <c r="B298" s="4" t="s">
        <v>162</v>
      </c>
      <c r="C298" s="2" t="s">
        <v>11</v>
      </c>
      <c r="D298" s="31">
        <v>3178838741</v>
      </c>
      <c r="E298" s="2" t="s">
        <v>1604</v>
      </c>
      <c r="F298" s="41" t="s">
        <v>1605</v>
      </c>
    </row>
    <row r="299" spans="1:6">
      <c r="A299" s="24" t="s">
        <v>1606</v>
      </c>
      <c r="B299" s="5" t="s">
        <v>545</v>
      </c>
      <c r="C299" s="23" t="s">
        <v>57</v>
      </c>
      <c r="D299" s="31">
        <v>3133880324</v>
      </c>
      <c r="E299" s="2" t="s">
        <v>57</v>
      </c>
      <c r="F299" s="41" t="s">
        <v>1607</v>
      </c>
    </row>
    <row r="300" spans="1:6">
      <c r="A300" s="24" t="s">
        <v>1608</v>
      </c>
      <c r="B300" s="4" t="s">
        <v>1609</v>
      </c>
      <c r="C300" s="2" t="s">
        <v>11</v>
      </c>
      <c r="D300" s="31">
        <v>3192175788</v>
      </c>
      <c r="E300" s="2" t="s">
        <v>1610</v>
      </c>
      <c r="F300" s="41" t="s">
        <v>1611</v>
      </c>
    </row>
    <row r="301" spans="1:6">
      <c r="A301" s="24" t="s">
        <v>1612</v>
      </c>
      <c r="B301" s="4" t="s">
        <v>304</v>
      </c>
      <c r="C301" s="23" t="s">
        <v>57</v>
      </c>
      <c r="D301" s="31">
        <v>3014345339</v>
      </c>
      <c r="E301" s="2" t="s">
        <v>57</v>
      </c>
      <c r="F301" s="41" t="s">
        <v>1613</v>
      </c>
    </row>
    <row r="302" spans="1:6">
      <c r="A302" s="24" t="s">
        <v>1614</v>
      </c>
      <c r="B302" s="5" t="s">
        <v>514</v>
      </c>
      <c r="C302" s="23" t="s">
        <v>7</v>
      </c>
      <c r="D302" s="23">
        <v>3123930490</v>
      </c>
      <c r="E302" s="2" t="s">
        <v>310</v>
      </c>
      <c r="F302" s="41" t="s">
        <v>1566</v>
      </c>
    </row>
    <row r="303" spans="1:6" ht="228">
      <c r="A303" s="24" t="s">
        <v>1615</v>
      </c>
      <c r="B303" s="5" t="s">
        <v>499</v>
      </c>
      <c r="C303" s="23" t="s">
        <v>7</v>
      </c>
      <c r="D303" s="31" t="s">
        <v>1616</v>
      </c>
      <c r="E303" s="37" t="s">
        <v>1617</v>
      </c>
      <c r="F303" s="41" t="s">
        <v>1618</v>
      </c>
    </row>
    <row r="304" spans="1:6">
      <c r="A304" s="24" t="s">
        <v>1619</v>
      </c>
      <c r="B304" s="5" t="s">
        <v>206</v>
      </c>
      <c r="C304" s="23" t="s">
        <v>7</v>
      </c>
      <c r="D304" s="31">
        <v>3124998035</v>
      </c>
      <c r="E304" s="2" t="s">
        <v>1620</v>
      </c>
      <c r="F304" s="41" t="s">
        <v>1621</v>
      </c>
    </row>
    <row r="305" spans="1:6">
      <c r="A305" s="58" t="s">
        <v>1622</v>
      </c>
      <c r="B305" s="10" t="s">
        <v>1623</v>
      </c>
      <c r="C305" s="25" t="s">
        <v>11</v>
      </c>
      <c r="D305" s="32">
        <v>3152520282</v>
      </c>
      <c r="E305" s="2" t="s">
        <v>1624</v>
      </c>
      <c r="F305" s="41" t="s">
        <v>1625</v>
      </c>
    </row>
    <row r="306" spans="1:6">
      <c r="A306" s="24" t="s">
        <v>1626</v>
      </c>
      <c r="B306" s="10" t="s">
        <v>554</v>
      </c>
      <c r="C306" s="2" t="s">
        <v>11</v>
      </c>
      <c r="D306" s="31">
        <v>3194145987</v>
      </c>
      <c r="E306" s="2" t="s">
        <v>330</v>
      </c>
      <c r="F306" s="41" t="s">
        <v>1627</v>
      </c>
    </row>
    <row r="307" spans="1:6">
      <c r="A307" s="24" t="s">
        <v>1628</v>
      </c>
      <c r="B307" s="4" t="s">
        <v>334</v>
      </c>
      <c r="C307" s="23" t="s">
        <v>7</v>
      </c>
      <c r="D307" s="36">
        <v>3015480147</v>
      </c>
      <c r="E307" s="2" t="s">
        <v>702</v>
      </c>
      <c r="F307" s="41" t="s">
        <v>1629</v>
      </c>
    </row>
    <row r="308" spans="1:6">
      <c r="A308" s="24" t="s">
        <v>1630</v>
      </c>
      <c r="B308" s="7" t="s">
        <v>560</v>
      </c>
      <c r="C308" s="23" t="s">
        <v>57</v>
      </c>
      <c r="D308" s="31">
        <v>3123339004</v>
      </c>
      <c r="E308" s="2" t="s">
        <v>57</v>
      </c>
      <c r="F308" s="41" t="s">
        <v>1631</v>
      </c>
    </row>
    <row r="309" spans="1:6">
      <c r="A309" s="24" t="s">
        <v>1632</v>
      </c>
      <c r="B309" s="4" t="s">
        <v>566</v>
      </c>
      <c r="C309" s="23" t="s">
        <v>7</v>
      </c>
      <c r="D309" s="31">
        <v>3163068157</v>
      </c>
      <c r="E309" s="2" t="s">
        <v>1633</v>
      </c>
      <c r="F309" s="41" t="s">
        <v>1634</v>
      </c>
    </row>
    <row r="310" spans="1:6">
      <c r="A310" s="24" t="s">
        <v>1635</v>
      </c>
      <c r="B310" s="5" t="s">
        <v>74</v>
      </c>
      <c r="C310" s="23" t="s">
        <v>1636</v>
      </c>
      <c r="D310" s="31">
        <v>3133050821</v>
      </c>
      <c r="E310" s="2" t="s">
        <v>1637</v>
      </c>
      <c r="F310" s="41" t="s">
        <v>1638</v>
      </c>
    </row>
    <row r="311" spans="1:6">
      <c r="A311" s="24" t="s">
        <v>1639</v>
      </c>
      <c r="B311" s="4" t="s">
        <v>325</v>
      </c>
      <c r="C311" s="23" t="s">
        <v>7</v>
      </c>
      <c r="D311" s="31">
        <v>3134971271</v>
      </c>
      <c r="E311" s="2" t="s">
        <v>1640</v>
      </c>
      <c r="F311" s="41" t="s">
        <v>1641</v>
      </c>
    </row>
    <row r="312" spans="1:6">
      <c r="A312" s="24" t="s">
        <v>1642</v>
      </c>
      <c r="B312" s="4" t="s">
        <v>201</v>
      </c>
      <c r="C312" s="23" t="s">
        <v>7</v>
      </c>
      <c r="D312" s="31">
        <v>3216978920</v>
      </c>
      <c r="E312" s="2" t="s">
        <v>21</v>
      </c>
      <c r="F312" s="41" t="s">
        <v>1643</v>
      </c>
    </row>
    <row r="313" spans="1:6">
      <c r="A313" s="24" t="s">
        <v>1644</v>
      </c>
      <c r="B313" s="4" t="s">
        <v>629</v>
      </c>
      <c r="C313" s="23" t="s">
        <v>7</v>
      </c>
      <c r="D313" s="31">
        <v>3203716451</v>
      </c>
      <c r="E313" s="2" t="s">
        <v>791</v>
      </c>
      <c r="F313" s="41" t="s">
        <v>1645</v>
      </c>
    </row>
    <row r="314" spans="1:6">
      <c r="A314" s="24" t="s">
        <v>1646</v>
      </c>
      <c r="B314" s="4" t="s">
        <v>569</v>
      </c>
      <c r="C314" s="23" t="s">
        <v>7</v>
      </c>
      <c r="D314" s="31">
        <v>3204026967</v>
      </c>
      <c r="E314" s="2" t="s">
        <v>687</v>
      </c>
      <c r="F314" s="41" t="s">
        <v>1647</v>
      </c>
    </row>
    <row r="315" spans="1:6">
      <c r="A315" s="24" t="s">
        <v>1648</v>
      </c>
      <c r="B315" s="4" t="s">
        <v>1649</v>
      </c>
      <c r="C315" s="23" t="s">
        <v>7</v>
      </c>
      <c r="D315" s="31">
        <v>3144889951</v>
      </c>
      <c r="E315" s="2" t="s">
        <v>687</v>
      </c>
      <c r="F315" s="41" t="s">
        <v>1650</v>
      </c>
    </row>
    <row r="316" spans="1:6">
      <c r="A316" s="24" t="s">
        <v>1651</v>
      </c>
      <c r="B316" s="5" t="s">
        <v>548</v>
      </c>
      <c r="C316" s="23" t="s">
        <v>1636</v>
      </c>
      <c r="D316" s="36">
        <v>3112014354</v>
      </c>
      <c r="E316" s="2" t="s">
        <v>812</v>
      </c>
      <c r="F316" s="41" t="s">
        <v>1652</v>
      </c>
    </row>
    <row r="317" spans="1:6">
      <c r="A317" s="24" t="s">
        <v>1653</v>
      </c>
      <c r="B317" s="4" t="s">
        <v>1654</v>
      </c>
      <c r="C317" s="23" t="s">
        <v>11</v>
      </c>
      <c r="D317" s="31">
        <v>3017810905</v>
      </c>
      <c r="E317" s="2" t="s">
        <v>1655</v>
      </c>
      <c r="F317" s="41" t="s">
        <v>830</v>
      </c>
    </row>
    <row r="318" spans="1:6">
      <c r="A318" s="24" t="s">
        <v>1656</v>
      </c>
      <c r="B318" s="4" t="s">
        <v>484</v>
      </c>
      <c r="C318" s="23" t="s">
        <v>7</v>
      </c>
      <c r="D318" s="31">
        <v>3105694666</v>
      </c>
      <c r="E318" s="2" t="s">
        <v>229</v>
      </c>
      <c r="F318" s="41" t="s">
        <v>1657</v>
      </c>
    </row>
    <row r="319" spans="1:6">
      <c r="A319" s="24" t="s">
        <v>1658</v>
      </c>
      <c r="B319" s="5" t="s">
        <v>453</v>
      </c>
      <c r="C319" s="23" t="s">
        <v>7</v>
      </c>
      <c r="D319" s="49">
        <v>3107858080</v>
      </c>
      <c r="E319" s="2" t="s">
        <v>24</v>
      </c>
      <c r="F319" s="41" t="s">
        <v>94</v>
      </c>
    </row>
    <row r="320" spans="1:6">
      <c r="A320" s="24" t="s">
        <v>1659</v>
      </c>
      <c r="B320" s="5" t="s">
        <v>477</v>
      </c>
      <c r="C320" s="23" t="s">
        <v>7</v>
      </c>
      <c r="D320" s="31">
        <v>3115597126</v>
      </c>
      <c r="E320" s="2" t="s">
        <v>397</v>
      </c>
      <c r="F320" s="41" t="s">
        <v>1660</v>
      </c>
    </row>
    <row r="321" spans="1:6">
      <c r="A321" s="24" t="s">
        <v>1661</v>
      </c>
      <c r="B321" s="5" t="s">
        <v>1662</v>
      </c>
      <c r="C321" s="23" t="s">
        <v>7</v>
      </c>
      <c r="D321" s="31">
        <v>3127784730</v>
      </c>
      <c r="E321" s="2" t="s">
        <v>812</v>
      </c>
      <c r="F321" s="41" t="s">
        <v>1663</v>
      </c>
    </row>
    <row r="322" spans="1:6">
      <c r="A322" s="24" t="s">
        <v>1664</v>
      </c>
      <c r="B322" s="5" t="s">
        <v>368</v>
      </c>
      <c r="C322" s="23" t="s">
        <v>57</v>
      </c>
      <c r="D322" s="31">
        <v>3203789531</v>
      </c>
      <c r="E322" s="2" t="s">
        <v>57</v>
      </c>
      <c r="F322" s="41" t="s">
        <v>1665</v>
      </c>
    </row>
    <row r="323" spans="1:6">
      <c r="A323" s="24" t="s">
        <v>1666</v>
      </c>
      <c r="B323" s="5" t="s">
        <v>1667</v>
      </c>
      <c r="C323" s="23" t="s">
        <v>7</v>
      </c>
      <c r="D323" s="31">
        <v>3028358343</v>
      </c>
      <c r="E323" s="2" t="s">
        <v>1640</v>
      </c>
      <c r="F323" s="41" t="s">
        <v>1668</v>
      </c>
    </row>
    <row r="324" spans="1:6">
      <c r="A324" s="24" t="s">
        <v>1669</v>
      </c>
      <c r="B324" s="4" t="s">
        <v>164</v>
      </c>
      <c r="C324" s="23" t="s">
        <v>7</v>
      </c>
      <c r="D324" s="31">
        <v>3166916970</v>
      </c>
      <c r="E324" s="2" t="s">
        <v>199</v>
      </c>
      <c r="F324" s="41" t="s">
        <v>38</v>
      </c>
    </row>
    <row r="325" spans="1:6">
      <c r="A325" s="24" t="s">
        <v>1670</v>
      </c>
      <c r="B325" s="4" t="s">
        <v>150</v>
      </c>
      <c r="C325" s="2" t="s">
        <v>11</v>
      </c>
      <c r="D325" s="31">
        <v>3114479441</v>
      </c>
      <c r="E325" s="2" t="s">
        <v>1671</v>
      </c>
      <c r="F325" s="41" t="s">
        <v>1672</v>
      </c>
    </row>
    <row r="326" spans="1:6">
      <c r="A326" s="24" t="s">
        <v>1673</v>
      </c>
      <c r="B326" s="4" t="s">
        <v>621</v>
      </c>
      <c r="C326" s="23" t="s">
        <v>1636</v>
      </c>
      <c r="D326" s="31">
        <v>3058390149</v>
      </c>
      <c r="E326" s="2" t="s">
        <v>812</v>
      </c>
      <c r="F326" s="41" t="s">
        <v>1674</v>
      </c>
    </row>
    <row r="327" spans="1:6">
      <c r="A327" s="24" t="s">
        <v>1675</v>
      </c>
      <c r="B327" s="4" t="s">
        <v>405</v>
      </c>
      <c r="C327" s="23" t="s">
        <v>7</v>
      </c>
      <c r="D327" s="31">
        <v>3017741778</v>
      </c>
      <c r="E327" s="2" t="s">
        <v>409</v>
      </c>
      <c r="F327" s="41" t="s">
        <v>1676</v>
      </c>
    </row>
    <row r="328" spans="1:6">
      <c r="A328" s="24" t="s">
        <v>1677</v>
      </c>
      <c r="B328" s="4" t="s">
        <v>592</v>
      </c>
      <c r="C328" s="23" t="s">
        <v>7</v>
      </c>
      <c r="D328" s="31">
        <v>3197194093</v>
      </c>
      <c r="E328" s="2" t="s">
        <v>213</v>
      </c>
      <c r="F328" s="41" t="s">
        <v>1678</v>
      </c>
    </row>
    <row r="329" spans="1:6">
      <c r="A329" s="24" t="s">
        <v>1679</v>
      </c>
      <c r="B329" s="4" t="s">
        <v>1680</v>
      </c>
      <c r="C329" s="23" t="s">
        <v>7</v>
      </c>
      <c r="D329" s="31">
        <v>3133576983</v>
      </c>
      <c r="E329" s="2" t="s">
        <v>24</v>
      </c>
      <c r="F329" s="41" t="s">
        <v>1681</v>
      </c>
    </row>
    <row r="330" spans="1:6">
      <c r="A330" s="24" t="s">
        <v>1682</v>
      </c>
      <c r="B330" s="6" t="s">
        <v>561</v>
      </c>
      <c r="C330" s="23" t="s">
        <v>57</v>
      </c>
      <c r="D330" s="31" t="s">
        <v>1683</v>
      </c>
      <c r="E330" s="2" t="s">
        <v>57</v>
      </c>
      <c r="F330" s="41" t="s">
        <v>1684</v>
      </c>
    </row>
    <row r="331" spans="1:6">
      <c r="A331" s="24" t="s">
        <v>1685</v>
      </c>
      <c r="B331" s="5" t="s">
        <v>356</v>
      </c>
      <c r="C331" s="23" t="s">
        <v>57</v>
      </c>
      <c r="D331" s="31">
        <v>3015961584</v>
      </c>
      <c r="E331" s="2" t="s">
        <v>57</v>
      </c>
      <c r="F331" s="41" t="s">
        <v>1686</v>
      </c>
    </row>
    <row r="332" spans="1:6">
      <c r="A332" s="24" t="s">
        <v>1687</v>
      </c>
      <c r="B332" s="5" t="s">
        <v>1688</v>
      </c>
      <c r="C332" s="23" t="s">
        <v>7</v>
      </c>
      <c r="D332" s="31">
        <v>3214786195</v>
      </c>
      <c r="E332" s="2" t="s">
        <v>1689</v>
      </c>
      <c r="F332" s="41" t="s">
        <v>1690</v>
      </c>
    </row>
    <row r="333" spans="1:6">
      <c r="A333" s="24" t="s">
        <v>1691</v>
      </c>
      <c r="B333" s="5" t="s">
        <v>531</v>
      </c>
      <c r="C333" s="23" t="s">
        <v>57</v>
      </c>
      <c r="D333" s="31">
        <v>3164228462</v>
      </c>
      <c r="E333" s="2" t="s">
        <v>57</v>
      </c>
      <c r="F333" s="41" t="s">
        <v>1692</v>
      </c>
    </row>
    <row r="334" spans="1:6">
      <c r="A334" s="24" t="s">
        <v>1693</v>
      </c>
      <c r="B334" s="5" t="s">
        <v>236</v>
      </c>
      <c r="C334" s="23" t="s">
        <v>1636</v>
      </c>
      <c r="D334" s="31">
        <v>3103431383</v>
      </c>
      <c r="E334" s="2" t="s">
        <v>24</v>
      </c>
      <c r="F334" s="41" t="s">
        <v>1694</v>
      </c>
    </row>
    <row r="335" spans="1:6">
      <c r="A335" s="24" t="s">
        <v>1695</v>
      </c>
      <c r="B335" s="11" t="s">
        <v>1696</v>
      </c>
      <c r="C335" s="2" t="s">
        <v>11</v>
      </c>
      <c r="D335" s="31">
        <v>3138067941</v>
      </c>
      <c r="E335" s="2" t="s">
        <v>1697</v>
      </c>
      <c r="F335" s="41" t="s">
        <v>1698</v>
      </c>
    </row>
    <row r="336" spans="1:6">
      <c r="A336" s="24" t="s">
        <v>1699</v>
      </c>
      <c r="B336" s="4" t="s">
        <v>301</v>
      </c>
      <c r="C336" s="23" t="s">
        <v>57</v>
      </c>
      <c r="D336" s="31">
        <v>3144728537</v>
      </c>
      <c r="E336" s="2" t="s">
        <v>57</v>
      </c>
      <c r="F336" s="41" t="s">
        <v>1700</v>
      </c>
    </row>
    <row r="337" spans="1:6" ht="16.5">
      <c r="A337" s="24" t="s">
        <v>1701</v>
      </c>
      <c r="B337" s="5" t="s">
        <v>599</v>
      </c>
      <c r="C337" s="23" t="s">
        <v>1636</v>
      </c>
      <c r="D337" s="31">
        <v>3150002343</v>
      </c>
      <c r="E337" s="51" t="s">
        <v>24</v>
      </c>
      <c r="F337" s="38" t="s">
        <v>1702</v>
      </c>
    </row>
    <row r="338" spans="1:6">
      <c r="A338" s="24" t="s">
        <v>1703</v>
      </c>
      <c r="B338" s="4" t="s">
        <v>336</v>
      </c>
      <c r="C338" s="23" t="s">
        <v>1636</v>
      </c>
      <c r="D338" s="31">
        <v>3112132351</v>
      </c>
      <c r="E338" s="2" t="s">
        <v>1640</v>
      </c>
      <c r="F338" s="41" t="s">
        <v>1704</v>
      </c>
    </row>
    <row r="339" spans="1:6">
      <c r="A339" s="24" t="s">
        <v>1705</v>
      </c>
      <c r="B339" s="5" t="s">
        <v>525</v>
      </c>
      <c r="C339" s="23" t="s">
        <v>57</v>
      </c>
      <c r="D339" s="31">
        <v>3192751530</v>
      </c>
      <c r="E339" s="2" t="s">
        <v>57</v>
      </c>
      <c r="F339" s="41" t="s">
        <v>1706</v>
      </c>
    </row>
    <row r="340" spans="1:6">
      <c r="A340" s="24" t="s">
        <v>1707</v>
      </c>
      <c r="B340" s="4" t="s">
        <v>1708</v>
      </c>
      <c r="C340" s="23" t="s">
        <v>1636</v>
      </c>
      <c r="D340" s="31">
        <v>3004181851</v>
      </c>
      <c r="E340" s="2" t="s">
        <v>397</v>
      </c>
      <c r="F340" s="41" t="s">
        <v>1709</v>
      </c>
    </row>
    <row r="341" spans="1:6">
      <c r="A341" s="24" t="s">
        <v>1710</v>
      </c>
      <c r="B341" s="4" t="s">
        <v>335</v>
      </c>
      <c r="C341" s="23" t="s">
        <v>1636</v>
      </c>
      <c r="D341" s="31">
        <v>3138619452</v>
      </c>
      <c r="E341" s="2" t="s">
        <v>1640</v>
      </c>
      <c r="F341" s="41" t="s">
        <v>1711</v>
      </c>
    </row>
    <row r="342" spans="1:6">
      <c r="A342" s="24" t="s">
        <v>1712</v>
      </c>
      <c r="B342" s="4" t="s">
        <v>526</v>
      </c>
      <c r="C342" s="23" t="s">
        <v>57</v>
      </c>
      <c r="D342" s="31">
        <v>3138553915</v>
      </c>
      <c r="E342" s="2" t="s">
        <v>57</v>
      </c>
      <c r="F342" s="41" t="s">
        <v>1713</v>
      </c>
    </row>
    <row r="343" spans="1:6">
      <c r="A343" s="24" t="s">
        <v>1714</v>
      </c>
      <c r="B343" s="12" t="s">
        <v>553</v>
      </c>
      <c r="C343" s="2" t="s">
        <v>11</v>
      </c>
      <c r="D343" s="31">
        <v>3023338246</v>
      </c>
      <c r="E343" s="2" t="s">
        <v>1715</v>
      </c>
      <c r="F343" s="41" t="s">
        <v>1716</v>
      </c>
    </row>
    <row r="344" spans="1:6">
      <c r="A344" s="24" t="s">
        <v>1717</v>
      </c>
      <c r="B344" s="4" t="s">
        <v>527</v>
      </c>
      <c r="C344" s="23" t="s">
        <v>57</v>
      </c>
      <c r="D344" s="31">
        <v>3123197878</v>
      </c>
      <c r="E344" s="2" t="s">
        <v>57</v>
      </c>
      <c r="F344" s="41" t="s">
        <v>1718</v>
      </c>
    </row>
    <row r="345" spans="1:6">
      <c r="A345" s="24" t="s">
        <v>1719</v>
      </c>
      <c r="B345" s="5" t="s">
        <v>1720</v>
      </c>
      <c r="C345" s="23" t="s">
        <v>1636</v>
      </c>
      <c r="D345" s="31">
        <v>3192588777</v>
      </c>
      <c r="E345" s="2" t="s">
        <v>1317</v>
      </c>
      <c r="F345" s="41" t="s">
        <v>1721</v>
      </c>
    </row>
    <row r="346" spans="1:6">
      <c r="A346" s="24" t="s">
        <v>1722</v>
      </c>
      <c r="B346" s="5" t="s">
        <v>360</v>
      </c>
      <c r="C346" s="23" t="s">
        <v>57</v>
      </c>
      <c r="D346" s="31">
        <v>3242883021</v>
      </c>
      <c r="E346" s="2" t="s">
        <v>57</v>
      </c>
      <c r="F346" s="41" t="s">
        <v>1723</v>
      </c>
    </row>
    <row r="347" spans="1:6">
      <c r="A347" s="24" t="s">
        <v>1724</v>
      </c>
      <c r="B347" s="4" t="s">
        <v>384</v>
      </c>
      <c r="C347" s="23" t="s">
        <v>57</v>
      </c>
      <c r="D347" s="31">
        <v>3229777393</v>
      </c>
      <c r="E347" s="2" t="s">
        <v>57</v>
      </c>
      <c r="F347" s="41" t="s">
        <v>1725</v>
      </c>
    </row>
    <row r="348" spans="1:6">
      <c r="A348" s="24" t="s">
        <v>1726</v>
      </c>
      <c r="B348" s="5" t="s">
        <v>538</v>
      </c>
      <c r="C348" s="23" t="s">
        <v>57</v>
      </c>
      <c r="D348" s="31">
        <v>3219033598</v>
      </c>
      <c r="E348" s="2" t="s">
        <v>57</v>
      </c>
      <c r="F348" s="41" t="s">
        <v>1727</v>
      </c>
    </row>
    <row r="349" spans="1:6">
      <c r="A349" s="24" t="s">
        <v>1728</v>
      </c>
      <c r="B349" s="5" t="s">
        <v>357</v>
      </c>
      <c r="C349" s="23" t="s">
        <v>57</v>
      </c>
      <c r="D349" s="31">
        <v>3214021141</v>
      </c>
      <c r="E349" s="2" t="s">
        <v>57</v>
      </c>
      <c r="F349" s="41" t="s">
        <v>1729</v>
      </c>
    </row>
    <row r="350" spans="1:6">
      <c r="A350" s="24" t="s">
        <v>1730</v>
      </c>
      <c r="B350" s="5" t="s">
        <v>362</v>
      </c>
      <c r="C350" s="23" t="s">
        <v>57</v>
      </c>
      <c r="D350" s="31">
        <v>3104150955</v>
      </c>
      <c r="E350" s="2" t="s">
        <v>57</v>
      </c>
      <c r="F350" s="41" t="s">
        <v>1731</v>
      </c>
    </row>
    <row r="351" spans="1:6">
      <c r="A351" s="24" t="s">
        <v>1732</v>
      </c>
      <c r="B351" s="5" t="s">
        <v>461</v>
      </c>
      <c r="C351" s="23" t="s">
        <v>7</v>
      </c>
      <c r="D351" s="31">
        <v>3194949177</v>
      </c>
      <c r="E351" s="2" t="s">
        <v>213</v>
      </c>
      <c r="F351" s="41" t="s">
        <v>1733</v>
      </c>
    </row>
    <row r="352" spans="1:6">
      <c r="A352" s="24" t="s">
        <v>1734</v>
      </c>
      <c r="B352" s="5" t="s">
        <v>528</v>
      </c>
      <c r="C352" s="23" t="s">
        <v>57</v>
      </c>
      <c r="D352" s="31">
        <v>3008441239</v>
      </c>
      <c r="E352" s="2" t="s">
        <v>57</v>
      </c>
      <c r="F352" s="41" t="s">
        <v>1735</v>
      </c>
    </row>
    <row r="353" spans="1:6">
      <c r="A353" s="24" t="s">
        <v>1736</v>
      </c>
      <c r="B353" s="5" t="s">
        <v>1737</v>
      </c>
      <c r="C353" s="23" t="s">
        <v>1636</v>
      </c>
      <c r="D353" s="31" t="s">
        <v>1738</v>
      </c>
      <c r="E353" s="2" t="s">
        <v>687</v>
      </c>
      <c r="F353" s="41" t="s">
        <v>1739</v>
      </c>
    </row>
    <row r="354" spans="1:6">
      <c r="A354" s="58" t="s">
        <v>1740</v>
      </c>
      <c r="B354" s="10" t="s">
        <v>555</v>
      </c>
      <c r="C354" s="25" t="s">
        <v>11</v>
      </c>
      <c r="D354" s="32">
        <v>3008294773</v>
      </c>
      <c r="E354" s="25" t="s">
        <v>1741</v>
      </c>
      <c r="F354" s="42" t="s">
        <v>1742</v>
      </c>
    </row>
    <row r="355" spans="1:6">
      <c r="A355" s="24" t="s">
        <v>1743</v>
      </c>
      <c r="B355" s="5" t="s">
        <v>515</v>
      </c>
      <c r="C355" s="23" t="s">
        <v>1636</v>
      </c>
      <c r="D355" s="31">
        <v>3112334343</v>
      </c>
      <c r="E355" s="2" t="s">
        <v>1744</v>
      </c>
      <c r="F355" s="41" t="s">
        <v>830</v>
      </c>
    </row>
    <row r="356" spans="1:6">
      <c r="A356" s="24" t="s">
        <v>1745</v>
      </c>
      <c r="B356" s="5" t="s">
        <v>203</v>
      </c>
      <c r="C356" s="23" t="s">
        <v>1746</v>
      </c>
      <c r="D356" s="31">
        <v>3013811242</v>
      </c>
      <c r="E356" s="2" t="s">
        <v>1747</v>
      </c>
      <c r="F356" s="41" t="s">
        <v>1748</v>
      </c>
    </row>
    <row r="357" spans="1:6">
      <c r="A357" s="24" t="s">
        <v>1749</v>
      </c>
      <c r="B357" s="5" t="s">
        <v>250</v>
      </c>
      <c r="C357" s="2" t="s">
        <v>11</v>
      </c>
      <c r="D357" s="49">
        <v>3204055867</v>
      </c>
      <c r="E357" s="2" t="s">
        <v>1750</v>
      </c>
      <c r="F357" s="41" t="s">
        <v>1751</v>
      </c>
    </row>
    <row r="358" spans="1:6">
      <c r="A358" s="24" t="s">
        <v>1752</v>
      </c>
      <c r="B358" s="4" t="s">
        <v>1753</v>
      </c>
      <c r="C358" s="23" t="s">
        <v>1636</v>
      </c>
      <c r="D358" s="31">
        <v>3142738644</v>
      </c>
      <c r="E358" s="2" t="s">
        <v>687</v>
      </c>
      <c r="F358" s="41" t="s">
        <v>1754</v>
      </c>
    </row>
    <row r="359" spans="1:6">
      <c r="A359" s="24" t="s">
        <v>1755</v>
      </c>
      <c r="B359" s="5" t="s">
        <v>1756</v>
      </c>
      <c r="C359" s="2" t="s">
        <v>11</v>
      </c>
      <c r="D359" s="31">
        <v>3122381939</v>
      </c>
      <c r="E359" s="2" t="s">
        <v>1757</v>
      </c>
      <c r="F359" s="41" t="s">
        <v>1758</v>
      </c>
    </row>
    <row r="360" spans="1:6">
      <c r="A360" s="24" t="s">
        <v>1759</v>
      </c>
      <c r="B360" s="4" t="s">
        <v>640</v>
      </c>
      <c r="C360" s="2" t="s">
        <v>11</v>
      </c>
      <c r="D360" s="49">
        <v>3192751060</v>
      </c>
      <c r="E360" s="2" t="s">
        <v>1760</v>
      </c>
      <c r="F360" s="41" t="s">
        <v>1761</v>
      </c>
    </row>
    <row r="361" spans="1:6">
      <c r="A361" s="24" t="s">
        <v>1762</v>
      </c>
      <c r="B361" s="5" t="s">
        <v>210</v>
      </c>
      <c r="C361" s="23" t="s">
        <v>1636</v>
      </c>
      <c r="D361" s="36">
        <v>3142019395</v>
      </c>
      <c r="E361" s="2" t="s">
        <v>211</v>
      </c>
      <c r="F361" s="41" t="s">
        <v>212</v>
      </c>
    </row>
    <row r="362" spans="1:6">
      <c r="A362" s="24" t="s">
        <v>1763</v>
      </c>
      <c r="B362" s="5" t="s">
        <v>172</v>
      </c>
      <c r="C362" s="2" t="s">
        <v>7</v>
      </c>
      <c r="D362" s="36">
        <v>3105577352</v>
      </c>
      <c r="E362" s="2" t="s">
        <v>812</v>
      </c>
      <c r="F362" s="41" t="s">
        <v>1764</v>
      </c>
    </row>
    <row r="363" spans="1:6">
      <c r="A363" s="24" t="s">
        <v>1765</v>
      </c>
      <c r="B363" s="4" t="s">
        <v>1766</v>
      </c>
      <c r="C363" s="2" t="s">
        <v>11</v>
      </c>
      <c r="D363" s="31">
        <v>3107721160</v>
      </c>
      <c r="E363" s="2" t="s">
        <v>1767</v>
      </c>
      <c r="F363" s="41" t="s">
        <v>1768</v>
      </c>
    </row>
    <row r="364" spans="1:6">
      <c r="A364" s="24" t="s">
        <v>1769</v>
      </c>
      <c r="B364" s="4" t="s">
        <v>135</v>
      </c>
      <c r="C364" s="23" t="s">
        <v>1636</v>
      </c>
      <c r="D364" s="31">
        <v>3013406144</v>
      </c>
      <c r="E364" s="2" t="s">
        <v>812</v>
      </c>
      <c r="F364" s="41" t="s">
        <v>1770</v>
      </c>
    </row>
    <row r="365" spans="1:6">
      <c r="A365" s="24" t="s">
        <v>1771</v>
      </c>
      <c r="B365" s="4" t="s">
        <v>1772</v>
      </c>
      <c r="C365" s="24" t="s">
        <v>1636</v>
      </c>
      <c r="D365" s="31">
        <v>3142705746</v>
      </c>
      <c r="E365" s="2" t="s">
        <v>687</v>
      </c>
      <c r="F365" s="41" t="s">
        <v>1773</v>
      </c>
    </row>
    <row r="366" spans="1:6">
      <c r="A366" s="24" t="s">
        <v>1774</v>
      </c>
      <c r="B366" s="4" t="s">
        <v>70</v>
      </c>
      <c r="C366" s="2" t="s">
        <v>11</v>
      </c>
      <c r="D366" s="31">
        <v>3112730774</v>
      </c>
      <c r="E366" s="2" t="s">
        <v>1775</v>
      </c>
      <c r="F366" s="41" t="s">
        <v>1776</v>
      </c>
    </row>
    <row r="367" spans="1:6">
      <c r="A367" s="24" t="s">
        <v>1777</v>
      </c>
      <c r="B367" s="5" t="s">
        <v>1778</v>
      </c>
      <c r="C367" s="23" t="s">
        <v>1636</v>
      </c>
      <c r="D367" s="31">
        <v>3212861131</v>
      </c>
      <c r="E367" s="2" t="s">
        <v>1779</v>
      </c>
      <c r="F367" s="41" t="s">
        <v>1780</v>
      </c>
    </row>
    <row r="368" spans="1:6">
      <c r="A368" s="24" t="s">
        <v>1781</v>
      </c>
      <c r="B368" s="5" t="s">
        <v>1782</v>
      </c>
      <c r="C368" s="23" t="s">
        <v>1636</v>
      </c>
      <c r="D368" s="31">
        <v>3203762251</v>
      </c>
      <c r="E368" s="2" t="s">
        <v>47</v>
      </c>
      <c r="F368" s="41" t="s">
        <v>1783</v>
      </c>
    </row>
    <row r="369" spans="1:6">
      <c r="A369" s="24" t="s">
        <v>1784</v>
      </c>
      <c r="B369" s="5" t="s">
        <v>1785</v>
      </c>
      <c r="C369" s="23" t="s">
        <v>1636</v>
      </c>
      <c r="D369" s="36">
        <v>3144448729</v>
      </c>
      <c r="E369" s="2" t="s">
        <v>213</v>
      </c>
      <c r="F369" s="41" t="s">
        <v>1786</v>
      </c>
    </row>
    <row r="370" spans="1:6">
      <c r="A370" s="24" t="s">
        <v>1787</v>
      </c>
      <c r="B370" s="4" t="s">
        <v>627</v>
      </c>
      <c r="C370" s="2" t="s">
        <v>11</v>
      </c>
      <c r="D370" s="36">
        <v>3207014606</v>
      </c>
      <c r="E370" s="2" t="s">
        <v>1788</v>
      </c>
      <c r="F370" s="41" t="s">
        <v>1789</v>
      </c>
    </row>
    <row r="371" spans="1:6">
      <c r="A371" s="24" t="s">
        <v>1790</v>
      </c>
      <c r="B371" s="5" t="s">
        <v>1791</v>
      </c>
      <c r="C371" s="2" t="s">
        <v>11</v>
      </c>
      <c r="D371" s="31">
        <v>3232031949</v>
      </c>
      <c r="E371" s="2" t="s">
        <v>1792</v>
      </c>
      <c r="F371" s="41" t="s">
        <v>1793</v>
      </c>
    </row>
    <row r="372" spans="1:6">
      <c r="A372" s="24" t="s">
        <v>1794</v>
      </c>
      <c r="B372" s="4" t="s">
        <v>1795</v>
      </c>
      <c r="C372" s="23" t="s">
        <v>1636</v>
      </c>
      <c r="D372" s="31">
        <v>3006414678</v>
      </c>
      <c r="E372" s="2" t="s">
        <v>1796</v>
      </c>
      <c r="F372" s="41" t="s">
        <v>1797</v>
      </c>
    </row>
    <row r="373" spans="1:6">
      <c r="A373" s="59" t="s">
        <v>1798</v>
      </c>
      <c r="B373" s="13" t="s">
        <v>568</v>
      </c>
      <c r="C373" s="23" t="s">
        <v>1746</v>
      </c>
      <c r="D373" s="31">
        <v>3144901106</v>
      </c>
      <c r="E373" s="2" t="s">
        <v>1799</v>
      </c>
      <c r="F373" s="41" t="s">
        <v>1800</v>
      </c>
    </row>
    <row r="374" spans="1:6">
      <c r="A374" s="59" t="s">
        <v>1801</v>
      </c>
      <c r="B374" s="5" t="s">
        <v>485</v>
      </c>
      <c r="C374" s="23" t="s">
        <v>1636</v>
      </c>
      <c r="D374" s="31">
        <v>3108526881</v>
      </c>
      <c r="E374" s="2" t="s">
        <v>128</v>
      </c>
      <c r="F374" s="41" t="s">
        <v>1802</v>
      </c>
    </row>
    <row r="375" spans="1:6">
      <c r="A375" s="59" t="s">
        <v>1803</v>
      </c>
      <c r="B375" s="5" t="s">
        <v>179</v>
      </c>
      <c r="C375" s="23" t="s">
        <v>1636</v>
      </c>
      <c r="D375" s="31" t="s">
        <v>1804</v>
      </c>
      <c r="E375" s="2" t="s">
        <v>229</v>
      </c>
      <c r="F375" s="41" t="s">
        <v>1805</v>
      </c>
    </row>
    <row r="376" spans="1:6">
      <c r="A376" s="59" t="s">
        <v>1806</v>
      </c>
      <c r="B376" s="4" t="s">
        <v>578</v>
      </c>
      <c r="C376" s="23" t="s">
        <v>11</v>
      </c>
      <c r="D376" s="31">
        <v>3125187561</v>
      </c>
      <c r="E376" s="2" t="s">
        <v>812</v>
      </c>
      <c r="F376" s="41" t="s">
        <v>1807</v>
      </c>
    </row>
    <row r="377" spans="1:6">
      <c r="A377" s="59" t="s">
        <v>1808</v>
      </c>
      <c r="B377" s="5" t="s">
        <v>1809</v>
      </c>
      <c r="C377" s="23" t="s">
        <v>11</v>
      </c>
      <c r="D377" s="31">
        <v>3112706688</v>
      </c>
      <c r="E377" s="2" t="s">
        <v>1810</v>
      </c>
      <c r="F377" s="41" t="s">
        <v>1811</v>
      </c>
    </row>
    <row r="378" spans="1:6">
      <c r="A378" s="59" t="s">
        <v>1812</v>
      </c>
      <c r="B378" s="5" t="s">
        <v>214</v>
      </c>
      <c r="C378" s="23" t="s">
        <v>1636</v>
      </c>
      <c r="D378" s="36">
        <v>3126113710</v>
      </c>
      <c r="E378" s="2" t="s">
        <v>47</v>
      </c>
      <c r="F378" s="41" t="s">
        <v>1256</v>
      </c>
    </row>
    <row r="379" spans="1:6">
      <c r="A379" s="59" t="s">
        <v>1813</v>
      </c>
      <c r="B379" s="5" t="s">
        <v>100</v>
      </c>
      <c r="C379" s="23" t="s">
        <v>11</v>
      </c>
      <c r="D379" s="31">
        <v>3125496995</v>
      </c>
      <c r="E379" s="2" t="s">
        <v>11</v>
      </c>
      <c r="F379" s="41" t="s">
        <v>38</v>
      </c>
    </row>
    <row r="380" spans="1:6">
      <c r="A380" s="59" t="s">
        <v>1814</v>
      </c>
      <c r="B380" s="5" t="s">
        <v>1815</v>
      </c>
      <c r="C380" s="23" t="s">
        <v>57</v>
      </c>
      <c r="D380" s="36">
        <v>3054097566</v>
      </c>
      <c r="E380" s="2" t="s">
        <v>57</v>
      </c>
      <c r="F380" s="41" t="s">
        <v>1256</v>
      </c>
    </row>
    <row r="381" spans="1:6">
      <c r="A381" s="59" t="s">
        <v>1816</v>
      </c>
      <c r="B381" s="5" t="s">
        <v>152</v>
      </c>
      <c r="C381" s="23" t="s">
        <v>57</v>
      </c>
      <c r="D381" s="31">
        <v>3007126302</v>
      </c>
      <c r="E381" s="2" t="s">
        <v>57</v>
      </c>
      <c r="F381" s="41" t="s">
        <v>1247</v>
      </c>
    </row>
    <row r="382" spans="1:6">
      <c r="A382" s="59" t="s">
        <v>1817</v>
      </c>
      <c r="B382" s="4" t="s">
        <v>302</v>
      </c>
      <c r="C382" s="23" t="s">
        <v>57</v>
      </c>
      <c r="D382" s="31">
        <v>3107976121</v>
      </c>
      <c r="E382" s="2" t="s">
        <v>57</v>
      </c>
      <c r="F382" s="41" t="s">
        <v>1818</v>
      </c>
    </row>
    <row r="383" spans="1:6">
      <c r="A383" s="59" t="s">
        <v>1819</v>
      </c>
      <c r="B383" s="4" t="s">
        <v>238</v>
      </c>
      <c r="C383" s="2" t="s">
        <v>7</v>
      </c>
      <c r="D383" s="31">
        <v>3162287616</v>
      </c>
      <c r="E383" s="2" t="s">
        <v>1820</v>
      </c>
      <c r="F383" s="41" t="s">
        <v>1821</v>
      </c>
    </row>
    <row r="384" spans="1:6">
      <c r="A384" s="59" t="s">
        <v>1822</v>
      </c>
      <c r="B384" s="4" t="s">
        <v>1823</v>
      </c>
      <c r="C384" s="2" t="s">
        <v>11</v>
      </c>
      <c r="D384" s="36">
        <v>3114206635</v>
      </c>
      <c r="E384" s="2" t="s">
        <v>1824</v>
      </c>
      <c r="F384" s="41" t="s">
        <v>1825</v>
      </c>
    </row>
    <row r="385" spans="1:6">
      <c r="A385" s="59" t="s">
        <v>1826</v>
      </c>
      <c r="B385" s="5" t="s">
        <v>600</v>
      </c>
      <c r="C385" s="23" t="s">
        <v>1636</v>
      </c>
      <c r="D385" s="31">
        <v>3003447507</v>
      </c>
      <c r="E385" s="2" t="s">
        <v>213</v>
      </c>
      <c r="F385" s="41" t="s">
        <v>1702</v>
      </c>
    </row>
    <row r="386" spans="1:6">
      <c r="A386" s="60" t="s">
        <v>1827</v>
      </c>
      <c r="B386" s="4" t="s">
        <v>222</v>
      </c>
      <c r="C386" s="2" t="s">
        <v>7</v>
      </c>
      <c r="D386" s="31" t="s">
        <v>1828</v>
      </c>
      <c r="E386" s="2" t="s">
        <v>47</v>
      </c>
      <c r="F386" s="41" t="s">
        <v>1829</v>
      </c>
    </row>
    <row r="387" spans="1:6">
      <c r="A387" s="60" t="s">
        <v>1830</v>
      </c>
      <c r="B387" s="5" t="s">
        <v>1831</v>
      </c>
      <c r="C387" s="2" t="s">
        <v>7</v>
      </c>
      <c r="D387" s="31">
        <v>3106314287</v>
      </c>
      <c r="E387" s="2" t="s">
        <v>213</v>
      </c>
      <c r="F387" s="41" t="s">
        <v>1832</v>
      </c>
    </row>
    <row r="388" spans="1:6">
      <c r="A388" s="60" t="s">
        <v>1833</v>
      </c>
      <c r="B388" s="5" t="s">
        <v>143</v>
      </c>
      <c r="C388" s="2" t="s">
        <v>1636</v>
      </c>
      <c r="D388" s="31">
        <v>3188717766</v>
      </c>
      <c r="E388" s="2" t="s">
        <v>24</v>
      </c>
      <c r="F388" s="41" t="s">
        <v>1834</v>
      </c>
    </row>
    <row r="389" spans="1:6" ht="16.5">
      <c r="A389" s="60" t="s">
        <v>1835</v>
      </c>
      <c r="B389" s="4" t="s">
        <v>597</v>
      </c>
      <c r="C389" s="23" t="s">
        <v>1636</v>
      </c>
      <c r="D389" s="31">
        <v>3007384868</v>
      </c>
      <c r="E389" s="51" t="s">
        <v>1836</v>
      </c>
      <c r="F389" s="38" t="s">
        <v>1702</v>
      </c>
    </row>
    <row r="390" spans="1:6">
      <c r="A390" s="60" t="s">
        <v>1837</v>
      </c>
      <c r="B390" s="5" t="s">
        <v>323</v>
      </c>
      <c r="C390" s="23" t="s">
        <v>1636</v>
      </c>
      <c r="D390" s="31">
        <v>3015647801</v>
      </c>
      <c r="E390" s="2" t="s">
        <v>1838</v>
      </c>
      <c r="F390" s="41" t="s">
        <v>1839</v>
      </c>
    </row>
    <row r="391" spans="1:6">
      <c r="A391" s="60" t="s">
        <v>1840</v>
      </c>
      <c r="B391" s="4" t="s">
        <v>550</v>
      </c>
      <c r="C391" s="2" t="s">
        <v>7</v>
      </c>
      <c r="D391" s="31">
        <v>3143552584</v>
      </c>
      <c r="E391" s="2" t="s">
        <v>812</v>
      </c>
      <c r="F391" s="41" t="s">
        <v>1841</v>
      </c>
    </row>
    <row r="392" spans="1:6">
      <c r="A392" s="60" t="s">
        <v>1842</v>
      </c>
      <c r="B392" s="5" t="s">
        <v>1843</v>
      </c>
      <c r="C392" s="23" t="s">
        <v>11</v>
      </c>
      <c r="D392" s="31" t="s">
        <v>1844</v>
      </c>
      <c r="E392" s="2" t="s">
        <v>1845</v>
      </c>
      <c r="F392" s="41" t="s">
        <v>1256</v>
      </c>
    </row>
    <row r="393" spans="1:6">
      <c r="A393" s="60" t="s">
        <v>1846</v>
      </c>
      <c r="B393" s="5" t="s">
        <v>106</v>
      </c>
      <c r="C393" s="23" t="s">
        <v>11</v>
      </c>
      <c r="D393" s="31">
        <v>3204675534</v>
      </c>
      <c r="E393" s="2" t="s">
        <v>1139</v>
      </c>
      <c r="F393" s="41" t="s">
        <v>1256</v>
      </c>
    </row>
    <row r="394" spans="1:6">
      <c r="A394" s="60" t="s">
        <v>1847</v>
      </c>
      <c r="B394" s="5" t="s">
        <v>567</v>
      </c>
      <c r="C394" s="23" t="s">
        <v>7</v>
      </c>
      <c r="D394" s="31">
        <v>3203431966</v>
      </c>
      <c r="E394" s="2" t="s">
        <v>687</v>
      </c>
      <c r="F394" s="41" t="s">
        <v>1848</v>
      </c>
    </row>
    <row r="395" spans="1:6">
      <c r="A395" s="60" t="s">
        <v>1849</v>
      </c>
      <c r="B395" s="4" t="s">
        <v>1850</v>
      </c>
      <c r="C395" s="23" t="s">
        <v>1636</v>
      </c>
      <c r="D395" s="31">
        <v>3125211164</v>
      </c>
      <c r="E395" s="2" t="s">
        <v>1851</v>
      </c>
      <c r="F395" s="41" t="s">
        <v>1852</v>
      </c>
    </row>
    <row r="396" spans="1:6">
      <c r="A396" s="60" t="s">
        <v>1853</v>
      </c>
      <c r="B396" s="5" t="s">
        <v>622</v>
      </c>
      <c r="C396" s="2" t="s">
        <v>7</v>
      </c>
      <c r="D396" s="31">
        <v>3142040821</v>
      </c>
      <c r="E396" s="2" t="s">
        <v>812</v>
      </c>
      <c r="F396" s="41" t="s">
        <v>1854</v>
      </c>
    </row>
    <row r="397" spans="1:6">
      <c r="A397" s="60" t="s">
        <v>1855</v>
      </c>
      <c r="B397" s="5" t="s">
        <v>207</v>
      </c>
      <c r="C397" s="2" t="s">
        <v>7</v>
      </c>
      <c r="D397" s="31">
        <v>3124837000</v>
      </c>
      <c r="E397" s="2" t="s">
        <v>213</v>
      </c>
      <c r="F397" s="41" t="s">
        <v>1856</v>
      </c>
    </row>
    <row r="398" spans="1:6">
      <c r="A398" s="60" t="s">
        <v>1857</v>
      </c>
      <c r="B398" s="4" t="s">
        <v>1858</v>
      </c>
      <c r="C398" s="2" t="s">
        <v>7</v>
      </c>
      <c r="D398" s="31">
        <v>3204287326</v>
      </c>
      <c r="E398" s="2" t="s">
        <v>687</v>
      </c>
      <c r="F398" s="41" t="s">
        <v>1859</v>
      </c>
    </row>
    <row r="399" spans="1:6">
      <c r="A399" s="24" t="s">
        <v>1860</v>
      </c>
      <c r="B399" s="5" t="s">
        <v>482</v>
      </c>
      <c r="C399" s="23" t="s">
        <v>1636</v>
      </c>
      <c r="D399" s="31">
        <v>3155640348</v>
      </c>
      <c r="E399" s="2" t="s">
        <v>1861</v>
      </c>
      <c r="F399" s="41" t="s">
        <v>1862</v>
      </c>
    </row>
    <row r="400" spans="1:6">
      <c r="A400" s="60" t="s">
        <v>1863</v>
      </c>
      <c r="B400" s="5" t="s">
        <v>394</v>
      </c>
      <c r="C400" s="2" t="s">
        <v>7</v>
      </c>
      <c r="D400" s="31">
        <v>3004411914</v>
      </c>
      <c r="E400" s="2" t="s">
        <v>1864</v>
      </c>
      <c r="F400" s="41" t="s">
        <v>1865</v>
      </c>
    </row>
    <row r="401" spans="1:6">
      <c r="A401" s="60" t="s">
        <v>1866</v>
      </c>
      <c r="B401" s="5" t="s">
        <v>1867</v>
      </c>
      <c r="C401" s="2" t="s">
        <v>7</v>
      </c>
      <c r="D401" s="31">
        <v>3107826527</v>
      </c>
      <c r="E401" s="2" t="s">
        <v>213</v>
      </c>
      <c r="F401" s="41" t="s">
        <v>1868</v>
      </c>
    </row>
    <row r="402" spans="1:6">
      <c r="A402" s="60" t="s">
        <v>1869</v>
      </c>
      <c r="B402" s="5" t="s">
        <v>583</v>
      </c>
      <c r="C402" s="23" t="s">
        <v>1636</v>
      </c>
      <c r="D402" s="31" t="s">
        <v>1870</v>
      </c>
      <c r="E402" s="2" t="s">
        <v>1871</v>
      </c>
      <c r="F402" s="41" t="s">
        <v>1872</v>
      </c>
    </row>
    <row r="403" spans="1:6">
      <c r="A403" s="60" t="s">
        <v>1873</v>
      </c>
      <c r="B403" s="4" t="s">
        <v>551</v>
      </c>
      <c r="C403" s="2" t="s">
        <v>7</v>
      </c>
      <c r="D403" s="31">
        <v>3114780008</v>
      </c>
      <c r="E403" s="2" t="s">
        <v>812</v>
      </c>
      <c r="F403" s="41" t="s">
        <v>1874</v>
      </c>
    </row>
    <row r="404" spans="1:6">
      <c r="A404" s="60" t="s">
        <v>1875</v>
      </c>
      <c r="B404" s="4" t="s">
        <v>1876</v>
      </c>
      <c r="C404" s="2" t="s">
        <v>7</v>
      </c>
      <c r="D404" s="31">
        <v>3114443239</v>
      </c>
      <c r="E404" s="2" t="s">
        <v>24</v>
      </c>
      <c r="F404" s="41" t="s">
        <v>1877</v>
      </c>
    </row>
    <row r="405" spans="1:6">
      <c r="A405" s="60" t="s">
        <v>1878</v>
      </c>
      <c r="B405" s="6" t="s">
        <v>502</v>
      </c>
      <c r="C405" s="23" t="s">
        <v>7</v>
      </c>
      <c r="D405" s="31">
        <v>3124460345</v>
      </c>
      <c r="E405" s="2" t="s">
        <v>501</v>
      </c>
      <c r="F405" s="41" t="s">
        <v>1879</v>
      </c>
    </row>
    <row r="406" spans="1:6">
      <c r="A406" s="60" t="s">
        <v>1880</v>
      </c>
      <c r="B406" s="4" t="s">
        <v>1881</v>
      </c>
      <c r="C406" s="27" t="s">
        <v>7</v>
      </c>
      <c r="D406" s="31">
        <v>3143455188</v>
      </c>
      <c r="E406" s="2" t="s">
        <v>1882</v>
      </c>
      <c r="F406" s="41" t="s">
        <v>1883</v>
      </c>
    </row>
    <row r="407" spans="1:6">
      <c r="A407" s="60" t="s">
        <v>1884</v>
      </c>
      <c r="B407" s="4" t="s">
        <v>261</v>
      </c>
      <c r="C407" s="23" t="s">
        <v>11</v>
      </c>
      <c r="D407" s="31">
        <v>3118593406</v>
      </c>
      <c r="E407" s="2" t="s">
        <v>1885</v>
      </c>
      <c r="F407" s="41" t="s">
        <v>1886</v>
      </c>
    </row>
    <row r="408" spans="1:6">
      <c r="A408" s="60" t="s">
        <v>1887</v>
      </c>
      <c r="B408" s="4" t="s">
        <v>326</v>
      </c>
      <c r="C408" s="23" t="s">
        <v>7</v>
      </c>
      <c r="D408" s="31">
        <v>3002663954</v>
      </c>
      <c r="E408" s="2" t="s">
        <v>812</v>
      </c>
      <c r="F408" s="41" t="s">
        <v>1888</v>
      </c>
    </row>
    <row r="409" spans="1:6">
      <c r="A409" s="60" t="s">
        <v>1889</v>
      </c>
      <c r="B409" s="4" t="s">
        <v>1890</v>
      </c>
      <c r="C409" s="2" t="s">
        <v>7</v>
      </c>
      <c r="D409" s="31">
        <v>3218877231</v>
      </c>
      <c r="E409" s="2" t="s">
        <v>24</v>
      </c>
      <c r="F409" s="41" t="s">
        <v>1891</v>
      </c>
    </row>
    <row r="410" spans="1:6">
      <c r="A410" s="60" t="s">
        <v>1892</v>
      </c>
      <c r="B410" s="4" t="s">
        <v>520</v>
      </c>
      <c r="C410" s="26" t="s">
        <v>1636</v>
      </c>
      <c r="D410" s="31">
        <v>3112425866</v>
      </c>
      <c r="E410" s="2" t="s">
        <v>812</v>
      </c>
      <c r="F410" s="41" t="s">
        <v>1893</v>
      </c>
    </row>
    <row r="411" spans="1:6">
      <c r="A411" s="60" t="s">
        <v>1894</v>
      </c>
      <c r="B411" s="5" t="s">
        <v>403</v>
      </c>
      <c r="C411" s="2" t="s">
        <v>7</v>
      </c>
      <c r="D411" s="31">
        <v>3122887658</v>
      </c>
      <c r="E411" s="2" t="s">
        <v>397</v>
      </c>
      <c r="F411" s="41" t="s">
        <v>1895</v>
      </c>
    </row>
    <row r="412" spans="1:6">
      <c r="A412" s="60" t="s">
        <v>1896</v>
      </c>
      <c r="B412" s="5" t="s">
        <v>395</v>
      </c>
      <c r="C412" s="2" t="s">
        <v>11</v>
      </c>
      <c r="D412" s="31">
        <v>3106993537</v>
      </c>
      <c r="E412" s="2" t="s">
        <v>1897</v>
      </c>
      <c r="F412" s="41" t="s">
        <v>1898</v>
      </c>
    </row>
    <row r="413" spans="1:6">
      <c r="A413" s="60" t="s">
        <v>1899</v>
      </c>
      <c r="B413" s="4" t="s">
        <v>12</v>
      </c>
      <c r="C413" s="23" t="s">
        <v>11</v>
      </c>
      <c r="D413" s="31">
        <v>3028610959</v>
      </c>
      <c r="E413" s="2" t="s">
        <v>1900</v>
      </c>
      <c r="F413" s="41" t="s">
        <v>1901</v>
      </c>
    </row>
    <row r="414" spans="1:6" ht="16.5">
      <c r="A414" s="60" t="s">
        <v>1902</v>
      </c>
      <c r="B414" s="4" t="s">
        <v>598</v>
      </c>
      <c r="C414" s="38" t="s">
        <v>7</v>
      </c>
      <c r="D414" s="33">
        <v>3232845507</v>
      </c>
      <c r="E414" s="2" t="s">
        <v>1903</v>
      </c>
      <c r="F414" s="41" t="s">
        <v>1904</v>
      </c>
    </row>
    <row r="415" spans="1:6">
      <c r="A415" s="60" t="s">
        <v>1905</v>
      </c>
      <c r="B415" s="4" t="s">
        <v>466</v>
      </c>
      <c r="C415" s="23" t="s">
        <v>57</v>
      </c>
      <c r="D415" s="31">
        <v>3112835331</v>
      </c>
      <c r="E415" s="2" t="s">
        <v>57</v>
      </c>
      <c r="F415" s="41" t="s">
        <v>1906</v>
      </c>
    </row>
    <row r="416" spans="1:6">
      <c r="A416" s="60" t="s">
        <v>1907</v>
      </c>
      <c r="B416" s="4" t="s">
        <v>420</v>
      </c>
      <c r="C416" s="2" t="s">
        <v>7</v>
      </c>
      <c r="D416" s="31" t="s">
        <v>1908</v>
      </c>
      <c r="E416" s="2" t="s">
        <v>24</v>
      </c>
      <c r="F416" s="41" t="s">
        <v>1909</v>
      </c>
    </row>
    <row r="417" spans="1:6">
      <c r="A417" s="60" t="s">
        <v>1910</v>
      </c>
      <c r="B417" s="4" t="s">
        <v>460</v>
      </c>
      <c r="C417" s="26" t="s">
        <v>1636</v>
      </c>
      <c r="D417" s="31">
        <v>3102099955</v>
      </c>
      <c r="E417" s="2" t="s">
        <v>1911</v>
      </c>
      <c r="F417" s="41" t="s">
        <v>1912</v>
      </c>
    </row>
    <row r="418" spans="1:6">
      <c r="A418" s="60" t="s">
        <v>1913</v>
      </c>
      <c r="B418" s="4" t="s">
        <v>69</v>
      </c>
      <c r="C418" s="27" t="s">
        <v>7</v>
      </c>
      <c r="D418" s="46">
        <v>3168654787</v>
      </c>
      <c r="E418" s="2" t="s">
        <v>1914</v>
      </c>
      <c r="F418" s="41" t="s">
        <v>1915</v>
      </c>
    </row>
    <row r="419" spans="1:6">
      <c r="A419" s="60" t="s">
        <v>1916</v>
      </c>
      <c r="B419" s="4" t="s">
        <v>269</v>
      </c>
      <c r="C419" s="23" t="s">
        <v>57</v>
      </c>
      <c r="D419" s="31">
        <v>3183249566</v>
      </c>
      <c r="E419" s="2" t="s">
        <v>57</v>
      </c>
      <c r="F419" s="41" t="s">
        <v>1917</v>
      </c>
    </row>
    <row r="420" spans="1:6">
      <c r="A420" s="60" t="s">
        <v>1918</v>
      </c>
      <c r="B420" s="4" t="s">
        <v>270</v>
      </c>
      <c r="C420" s="26" t="s">
        <v>57</v>
      </c>
      <c r="D420" s="31">
        <v>3054614337</v>
      </c>
      <c r="E420" s="2" t="s">
        <v>57</v>
      </c>
      <c r="F420" s="41" t="s">
        <v>1919</v>
      </c>
    </row>
    <row r="421" spans="1:6">
      <c r="A421" s="60" t="s">
        <v>1920</v>
      </c>
      <c r="B421" s="4" t="s">
        <v>263</v>
      </c>
      <c r="C421" s="23" t="s">
        <v>57</v>
      </c>
      <c r="D421" s="31" t="s">
        <v>1921</v>
      </c>
      <c r="E421" s="2" t="s">
        <v>57</v>
      </c>
      <c r="F421" s="41" t="s">
        <v>1922</v>
      </c>
    </row>
    <row r="422" spans="1:6">
      <c r="A422" s="60" t="s">
        <v>1923</v>
      </c>
      <c r="B422" s="4" t="s">
        <v>643</v>
      </c>
      <c r="C422" s="23" t="s">
        <v>57</v>
      </c>
      <c r="D422" s="31">
        <v>3142640431</v>
      </c>
      <c r="E422" s="2" t="s">
        <v>57</v>
      </c>
      <c r="F422" s="41" t="s">
        <v>1924</v>
      </c>
    </row>
    <row r="423" spans="1:6">
      <c r="A423" s="60" t="s">
        <v>1925</v>
      </c>
      <c r="B423" s="4" t="s">
        <v>289</v>
      </c>
      <c r="C423" s="23" t="s">
        <v>57</v>
      </c>
      <c r="D423" s="31">
        <v>3203847860</v>
      </c>
      <c r="E423" s="2" t="s">
        <v>57</v>
      </c>
      <c r="F423" s="41" t="s">
        <v>1926</v>
      </c>
    </row>
    <row r="424" spans="1:6">
      <c r="A424" s="60" t="s">
        <v>1927</v>
      </c>
      <c r="B424" s="4" t="s">
        <v>459</v>
      </c>
      <c r="C424" s="26" t="s">
        <v>7</v>
      </c>
      <c r="D424" s="31">
        <v>3007813510</v>
      </c>
      <c r="E424" s="2" t="s">
        <v>833</v>
      </c>
      <c r="F424" s="41" t="s">
        <v>1083</v>
      </c>
    </row>
    <row r="425" spans="1:6">
      <c r="A425" s="60" t="s">
        <v>1928</v>
      </c>
      <c r="B425" s="4" t="s">
        <v>224</v>
      </c>
      <c r="C425" s="2" t="s">
        <v>7</v>
      </c>
      <c r="D425" s="31">
        <v>3505802949</v>
      </c>
      <c r="E425" s="2" t="s">
        <v>44</v>
      </c>
      <c r="F425" s="41" t="s">
        <v>1929</v>
      </c>
    </row>
    <row r="426" spans="1:6">
      <c r="A426" s="60" t="s">
        <v>1930</v>
      </c>
      <c r="B426" s="4" t="s">
        <v>333</v>
      </c>
      <c r="C426" s="26" t="s">
        <v>1636</v>
      </c>
      <c r="D426" s="46">
        <v>3104836693</v>
      </c>
      <c r="E426" s="2" t="s">
        <v>702</v>
      </c>
      <c r="F426" s="41" t="s">
        <v>1931</v>
      </c>
    </row>
    <row r="427" spans="1:6">
      <c r="A427" s="60" t="s">
        <v>1932</v>
      </c>
      <c r="B427" s="4" t="s">
        <v>348</v>
      </c>
      <c r="C427" s="2" t="s">
        <v>7</v>
      </c>
      <c r="D427" s="31">
        <v>3197529520</v>
      </c>
      <c r="E427" s="2" t="s">
        <v>349</v>
      </c>
      <c r="F427" s="41" t="s">
        <v>1933</v>
      </c>
    </row>
    <row r="428" spans="1:6">
      <c r="A428" s="60" t="s">
        <v>1934</v>
      </c>
      <c r="B428" s="4" t="s">
        <v>32</v>
      </c>
      <c r="C428" s="27" t="s">
        <v>7</v>
      </c>
      <c r="D428" s="31">
        <v>3045314629</v>
      </c>
      <c r="E428" s="2" t="s">
        <v>44</v>
      </c>
      <c r="F428" s="41" t="s">
        <v>1935</v>
      </c>
    </row>
    <row r="429" spans="1:6">
      <c r="A429" s="60" t="s">
        <v>1936</v>
      </c>
      <c r="B429" s="5" t="s">
        <v>18</v>
      </c>
      <c r="C429" s="23" t="s">
        <v>7</v>
      </c>
      <c r="D429" s="31">
        <v>3025151684</v>
      </c>
      <c r="E429" s="2" t="s">
        <v>24</v>
      </c>
      <c r="F429" s="41" t="s">
        <v>830</v>
      </c>
    </row>
    <row r="430" spans="1:6">
      <c r="A430" s="60" t="s">
        <v>1937</v>
      </c>
      <c r="B430" s="4" t="s">
        <v>148</v>
      </c>
      <c r="C430" s="2" t="s">
        <v>7</v>
      </c>
      <c r="D430" s="31">
        <v>3123869869</v>
      </c>
      <c r="E430" s="2" t="s">
        <v>1938</v>
      </c>
      <c r="F430" s="41" t="s">
        <v>830</v>
      </c>
    </row>
    <row r="431" spans="1:6">
      <c r="A431" s="60" t="s">
        <v>1939</v>
      </c>
      <c r="B431" s="4" t="s">
        <v>1940</v>
      </c>
      <c r="C431" s="26" t="s">
        <v>57</v>
      </c>
      <c r="D431" s="31">
        <v>3197305386</v>
      </c>
      <c r="E431" s="2" t="s">
        <v>57</v>
      </c>
      <c r="F431" s="41" t="s">
        <v>1941</v>
      </c>
    </row>
    <row r="432" spans="1:6">
      <c r="A432" s="60" t="s">
        <v>1942</v>
      </c>
      <c r="B432" s="4" t="s">
        <v>1943</v>
      </c>
      <c r="C432" s="23" t="s">
        <v>57</v>
      </c>
      <c r="D432" s="31">
        <v>3174399435</v>
      </c>
      <c r="E432" s="2" t="s">
        <v>57</v>
      </c>
      <c r="F432" s="41" t="s">
        <v>1944</v>
      </c>
    </row>
    <row r="433" spans="1:6">
      <c r="A433" s="60" t="s">
        <v>1945</v>
      </c>
      <c r="B433" s="4" t="s">
        <v>291</v>
      </c>
      <c r="C433" s="23" t="s">
        <v>57</v>
      </c>
      <c r="D433" s="31">
        <v>3104865938</v>
      </c>
      <c r="E433" s="2" t="s">
        <v>57</v>
      </c>
      <c r="F433" s="41" t="s">
        <v>1946</v>
      </c>
    </row>
    <row r="434" spans="1:6">
      <c r="A434" s="60" t="s">
        <v>1947</v>
      </c>
      <c r="B434" s="4" t="s">
        <v>1948</v>
      </c>
      <c r="C434" s="26" t="s">
        <v>57</v>
      </c>
      <c r="D434" s="31">
        <v>3012347071</v>
      </c>
      <c r="E434" s="2" t="s">
        <v>57</v>
      </c>
      <c r="F434" s="41" t="s">
        <v>1949</v>
      </c>
    </row>
    <row r="435" spans="1:6">
      <c r="A435" s="60" t="s">
        <v>1950</v>
      </c>
      <c r="B435" s="4" t="s">
        <v>1951</v>
      </c>
      <c r="C435" s="26" t="s">
        <v>11</v>
      </c>
      <c r="D435" s="31">
        <v>3108633638</v>
      </c>
      <c r="E435" s="2" t="s">
        <v>1952</v>
      </c>
      <c r="F435" s="41" t="s">
        <v>1953</v>
      </c>
    </row>
    <row r="436" spans="1:6">
      <c r="A436" s="60" t="s">
        <v>1954</v>
      </c>
      <c r="B436" s="4" t="s">
        <v>1955</v>
      </c>
      <c r="C436" s="27" t="s">
        <v>7</v>
      </c>
      <c r="D436" s="31">
        <v>3008429157</v>
      </c>
      <c r="E436" s="2" t="s">
        <v>1127</v>
      </c>
      <c r="F436" s="41" t="s">
        <v>1956</v>
      </c>
    </row>
    <row r="437" spans="1:6">
      <c r="A437" s="60" t="s">
        <v>1957</v>
      </c>
      <c r="B437" s="4" t="s">
        <v>540</v>
      </c>
      <c r="C437" s="27" t="s">
        <v>7</v>
      </c>
      <c r="D437" s="31">
        <v>3102723913</v>
      </c>
      <c r="E437" s="2" t="s">
        <v>812</v>
      </c>
      <c r="F437" s="41" t="s">
        <v>1958</v>
      </c>
    </row>
    <row r="438" spans="1:6">
      <c r="A438" s="60" t="s">
        <v>1959</v>
      </c>
      <c r="B438" s="4" t="s">
        <v>267</v>
      </c>
      <c r="C438" s="26" t="s">
        <v>57</v>
      </c>
      <c r="D438" s="31">
        <v>3125417090</v>
      </c>
      <c r="E438" s="2" t="s">
        <v>57</v>
      </c>
      <c r="F438" s="41" t="s">
        <v>1960</v>
      </c>
    </row>
    <row r="439" spans="1:6">
      <c r="A439" s="60" t="s">
        <v>1961</v>
      </c>
      <c r="B439" s="4" t="s">
        <v>542</v>
      </c>
      <c r="C439" s="26" t="s">
        <v>57</v>
      </c>
      <c r="D439" s="31">
        <v>3118736807</v>
      </c>
      <c r="E439" s="2" t="s">
        <v>57</v>
      </c>
      <c r="F439" s="41" t="s">
        <v>1962</v>
      </c>
    </row>
    <row r="440" spans="1:6">
      <c r="A440" s="60" t="s">
        <v>1963</v>
      </c>
      <c r="B440" s="4" t="s">
        <v>623</v>
      </c>
      <c r="C440" s="26" t="s">
        <v>1636</v>
      </c>
      <c r="D440" s="31">
        <v>3134263897</v>
      </c>
      <c r="E440" s="2" t="s">
        <v>1964</v>
      </c>
      <c r="F440" s="41" t="s">
        <v>1965</v>
      </c>
    </row>
    <row r="441" spans="1:6">
      <c r="A441" s="60" t="s">
        <v>1966</v>
      </c>
      <c r="B441" s="7" t="s">
        <v>1967</v>
      </c>
      <c r="C441" s="26" t="s">
        <v>1636</v>
      </c>
      <c r="D441" s="31">
        <v>3183083985</v>
      </c>
      <c r="E441" s="2" t="s">
        <v>1544</v>
      </c>
      <c r="F441" s="41" t="s">
        <v>1968</v>
      </c>
    </row>
    <row r="442" spans="1:6">
      <c r="A442" s="60" t="s">
        <v>1969</v>
      </c>
      <c r="B442" s="4" t="s">
        <v>17</v>
      </c>
      <c r="C442" s="27" t="s">
        <v>7</v>
      </c>
      <c r="D442" s="31">
        <v>3212768514</v>
      </c>
      <c r="E442" s="2" t="s">
        <v>1970</v>
      </c>
      <c r="F442" s="41" t="s">
        <v>1971</v>
      </c>
    </row>
    <row r="443" spans="1:6">
      <c r="A443" s="60" t="s">
        <v>1972</v>
      </c>
      <c r="B443" s="4" t="s">
        <v>1973</v>
      </c>
      <c r="C443" s="27" t="s">
        <v>7</v>
      </c>
      <c r="D443" s="31">
        <v>3104900250</v>
      </c>
      <c r="E443" s="2" t="s">
        <v>47</v>
      </c>
      <c r="F443" s="41" t="s">
        <v>94</v>
      </c>
    </row>
    <row r="444" spans="1:6">
      <c r="A444" s="60" t="s">
        <v>1974</v>
      </c>
      <c r="B444" s="5" t="s">
        <v>1975</v>
      </c>
      <c r="C444" s="27" t="s">
        <v>57</v>
      </c>
      <c r="D444" s="31">
        <v>3146626970</v>
      </c>
      <c r="E444" s="2" t="s">
        <v>57</v>
      </c>
      <c r="F444" s="41" t="s">
        <v>1976</v>
      </c>
    </row>
    <row r="445" spans="1:6">
      <c r="A445" s="60" t="s">
        <v>1977</v>
      </c>
      <c r="B445" s="4" t="s">
        <v>416</v>
      </c>
      <c r="C445" s="26" t="s">
        <v>57</v>
      </c>
      <c r="D445" s="31">
        <v>3216956673</v>
      </c>
      <c r="E445" s="2" t="s">
        <v>57</v>
      </c>
      <c r="F445" s="41" t="s">
        <v>830</v>
      </c>
    </row>
    <row r="446" spans="1:6">
      <c r="A446" s="60" t="s">
        <v>1978</v>
      </c>
      <c r="B446" s="4" t="s">
        <v>1979</v>
      </c>
      <c r="C446" s="26" t="s">
        <v>57</v>
      </c>
      <c r="D446" s="31">
        <v>3213368139</v>
      </c>
      <c r="E446" s="2" t="s">
        <v>57</v>
      </c>
      <c r="F446" s="41" t="s">
        <v>38</v>
      </c>
    </row>
    <row r="447" spans="1:6">
      <c r="A447" s="60" t="s">
        <v>1980</v>
      </c>
      <c r="B447" s="4" t="s">
        <v>1981</v>
      </c>
      <c r="C447" s="26" t="s">
        <v>57</v>
      </c>
      <c r="D447" s="31">
        <v>3167990583</v>
      </c>
      <c r="E447" s="2" t="s">
        <v>57</v>
      </c>
      <c r="F447" s="41" t="s">
        <v>830</v>
      </c>
    </row>
    <row r="448" spans="1:6">
      <c r="A448" s="60" t="s">
        <v>1982</v>
      </c>
      <c r="B448" s="4" t="s">
        <v>1983</v>
      </c>
      <c r="C448" s="26" t="s">
        <v>57</v>
      </c>
      <c r="D448" s="31">
        <v>3123613419</v>
      </c>
      <c r="E448" s="2" t="s">
        <v>57</v>
      </c>
      <c r="F448" s="41" t="s">
        <v>1984</v>
      </c>
    </row>
    <row r="449" spans="1:6">
      <c r="A449" s="60" t="s">
        <v>1985</v>
      </c>
      <c r="B449" s="6" t="s">
        <v>632</v>
      </c>
      <c r="C449" s="26" t="s">
        <v>11</v>
      </c>
      <c r="D449" s="31">
        <v>3236886049</v>
      </c>
      <c r="E449" s="2" t="s">
        <v>791</v>
      </c>
      <c r="F449" s="41" t="s">
        <v>1986</v>
      </c>
    </row>
    <row r="450" spans="1:6">
      <c r="A450" s="60" t="s">
        <v>1987</v>
      </c>
      <c r="B450" s="4" t="s">
        <v>530</v>
      </c>
      <c r="C450" s="26" t="s">
        <v>57</v>
      </c>
      <c r="D450" s="31">
        <v>3219239553</v>
      </c>
      <c r="E450" s="2" t="s">
        <v>57</v>
      </c>
      <c r="F450" s="41" t="s">
        <v>1988</v>
      </c>
    </row>
    <row r="451" spans="1:6">
      <c r="A451" s="60" t="s">
        <v>1989</v>
      </c>
      <c r="B451" s="4" t="s">
        <v>1990</v>
      </c>
      <c r="C451" s="26" t="s">
        <v>57</v>
      </c>
      <c r="D451" s="31">
        <v>3224356811</v>
      </c>
      <c r="E451" s="2" t="s">
        <v>57</v>
      </c>
      <c r="F451" s="41" t="s">
        <v>1991</v>
      </c>
    </row>
    <row r="452" spans="1:6">
      <c r="A452" s="60" t="s">
        <v>1992</v>
      </c>
      <c r="B452" s="4" t="s">
        <v>1993</v>
      </c>
      <c r="C452" s="26" t="s">
        <v>57</v>
      </c>
      <c r="D452" s="46">
        <v>3114573249</v>
      </c>
      <c r="E452" s="2" t="s">
        <v>57</v>
      </c>
      <c r="F452" s="41" t="s">
        <v>1994</v>
      </c>
    </row>
    <row r="453" spans="1:6">
      <c r="A453" s="60" t="s">
        <v>1995</v>
      </c>
      <c r="B453" s="4" t="s">
        <v>1996</v>
      </c>
      <c r="C453" s="26" t="s">
        <v>57</v>
      </c>
      <c r="D453" s="31" t="s">
        <v>1997</v>
      </c>
      <c r="E453" s="2" t="s">
        <v>57</v>
      </c>
      <c r="F453" s="41" t="e">
        <v>#N/A</v>
      </c>
    </row>
    <row r="454" spans="1:6">
      <c r="A454" s="60" t="s">
        <v>1998</v>
      </c>
      <c r="B454" s="4" t="s">
        <v>1999</v>
      </c>
      <c r="C454" s="26" t="s">
        <v>57</v>
      </c>
      <c r="D454" s="46">
        <v>3105760595</v>
      </c>
      <c r="E454" s="2" t="s">
        <v>57</v>
      </c>
      <c r="F454" s="41" t="s">
        <v>1694</v>
      </c>
    </row>
    <row r="455" spans="1:6">
      <c r="A455" s="60" t="s">
        <v>2000</v>
      </c>
      <c r="B455" s="4" t="s">
        <v>2001</v>
      </c>
      <c r="C455" s="23" t="s">
        <v>57</v>
      </c>
      <c r="D455" s="46">
        <v>3027786323</v>
      </c>
      <c r="E455" s="2" t="s">
        <v>57</v>
      </c>
      <c r="F455" s="41" t="s">
        <v>830</v>
      </c>
    </row>
    <row r="456" spans="1:6">
      <c r="A456" s="60" t="s">
        <v>2002</v>
      </c>
      <c r="B456" s="4" t="s">
        <v>2003</v>
      </c>
      <c r="C456" s="23" t="s">
        <v>1636</v>
      </c>
      <c r="D456" s="46">
        <v>3013934297</v>
      </c>
      <c r="E456" s="2" t="s">
        <v>2004</v>
      </c>
      <c r="F456" s="41" t="s">
        <v>2005</v>
      </c>
    </row>
    <row r="457" spans="1:6">
      <c r="A457" s="60" t="s">
        <v>2006</v>
      </c>
      <c r="B457" s="4" t="s">
        <v>442</v>
      </c>
      <c r="C457" s="26" t="s">
        <v>57</v>
      </c>
      <c r="D457" s="31">
        <v>3215943800</v>
      </c>
      <c r="E457" s="2" t="s">
        <v>57</v>
      </c>
      <c r="F457" s="41" t="s">
        <v>2007</v>
      </c>
    </row>
    <row r="458" spans="1:6">
      <c r="A458" s="60" t="s">
        <v>2008</v>
      </c>
      <c r="B458" s="4" t="s">
        <v>2009</v>
      </c>
      <c r="C458" s="26" t="s">
        <v>57</v>
      </c>
      <c r="D458" s="31">
        <v>3115378560</v>
      </c>
      <c r="E458" s="2" t="s">
        <v>57</v>
      </c>
      <c r="F458" s="41" t="s">
        <v>2010</v>
      </c>
    </row>
    <row r="459" spans="1:6">
      <c r="A459" s="60" t="s">
        <v>2011</v>
      </c>
      <c r="B459" s="4" t="s">
        <v>2012</v>
      </c>
      <c r="C459" s="26" t="s">
        <v>7</v>
      </c>
      <c r="D459" s="31">
        <v>3195316642</v>
      </c>
      <c r="E459" s="2" t="s">
        <v>397</v>
      </c>
      <c r="F459" s="41" t="s">
        <v>1686</v>
      </c>
    </row>
    <row r="460" spans="1:6">
      <c r="A460" s="60" t="s">
        <v>2013</v>
      </c>
      <c r="B460" s="4" t="s">
        <v>2014</v>
      </c>
      <c r="C460" s="27" t="s">
        <v>7</v>
      </c>
      <c r="D460" s="31">
        <v>3175353620</v>
      </c>
      <c r="E460" s="2" t="s">
        <v>397</v>
      </c>
      <c r="F460" s="41" t="s">
        <v>2015</v>
      </c>
    </row>
    <row r="461" spans="1:6">
      <c r="A461" s="60" t="s">
        <v>2016</v>
      </c>
      <c r="B461" s="7" t="s">
        <v>353</v>
      </c>
      <c r="C461" s="26" t="s">
        <v>57</v>
      </c>
      <c r="D461" s="46">
        <v>3182743739</v>
      </c>
      <c r="E461" s="2" t="s">
        <v>57</v>
      </c>
      <c r="F461" s="41" t="s">
        <v>2017</v>
      </c>
    </row>
    <row r="462" spans="1:6">
      <c r="A462" s="60" t="s">
        <v>2018</v>
      </c>
      <c r="B462" s="7" t="s">
        <v>294</v>
      </c>
      <c r="C462" s="26" t="s">
        <v>57</v>
      </c>
      <c r="D462" s="46">
        <v>3002118022</v>
      </c>
      <c r="E462" s="2" t="s">
        <v>57</v>
      </c>
      <c r="F462" s="41" t="s">
        <v>2019</v>
      </c>
    </row>
    <row r="463" spans="1:6">
      <c r="A463" s="60" t="s">
        <v>2020</v>
      </c>
      <c r="B463" s="4" t="s">
        <v>331</v>
      </c>
      <c r="C463" s="26" t="s">
        <v>11</v>
      </c>
      <c r="D463" s="31">
        <v>3126579530</v>
      </c>
      <c r="E463" s="2" t="s">
        <v>2021</v>
      </c>
      <c r="F463" s="41" t="s">
        <v>2022</v>
      </c>
    </row>
    <row r="464" spans="1:6">
      <c r="A464" s="60" t="s">
        <v>2023</v>
      </c>
      <c r="B464" s="4" t="s">
        <v>137</v>
      </c>
      <c r="C464" s="26" t="s">
        <v>11</v>
      </c>
      <c r="D464" s="31" t="s">
        <v>2024</v>
      </c>
      <c r="E464" s="2" t="s">
        <v>211</v>
      </c>
      <c r="F464" s="41" t="s">
        <v>2025</v>
      </c>
    </row>
    <row r="465" spans="1:6">
      <c r="A465" s="60" t="s">
        <v>2026</v>
      </c>
      <c r="B465" s="4" t="s">
        <v>543</v>
      </c>
      <c r="C465" s="26" t="s">
        <v>57</v>
      </c>
      <c r="D465" s="31">
        <v>3103275944</v>
      </c>
      <c r="E465" s="2" t="s">
        <v>57</v>
      </c>
      <c r="F465" s="41" t="s">
        <v>2027</v>
      </c>
    </row>
    <row r="466" spans="1:6">
      <c r="A466" s="60" t="s">
        <v>2028</v>
      </c>
      <c r="B466" s="4" t="s">
        <v>562</v>
      </c>
      <c r="C466" s="26" t="s">
        <v>57</v>
      </c>
      <c r="D466" s="31">
        <v>3187881868</v>
      </c>
      <c r="E466" s="2" t="s">
        <v>57</v>
      </c>
      <c r="F466" s="41" t="s">
        <v>2029</v>
      </c>
    </row>
    <row r="467" spans="1:6">
      <c r="A467" s="60" t="s">
        <v>2030</v>
      </c>
      <c r="B467" s="4" t="s">
        <v>644</v>
      </c>
      <c r="C467" s="26" t="s">
        <v>11</v>
      </c>
      <c r="D467" s="31" t="s">
        <v>2031</v>
      </c>
      <c r="E467" s="2" t="s">
        <v>2032</v>
      </c>
      <c r="F467" s="41" t="s">
        <v>2033</v>
      </c>
    </row>
    <row r="468" spans="1:6">
      <c r="A468" s="60" t="s">
        <v>2034</v>
      </c>
      <c r="B468" s="4" t="s">
        <v>33</v>
      </c>
      <c r="C468" s="26" t="s">
        <v>11</v>
      </c>
      <c r="D468" s="46">
        <v>3214021141</v>
      </c>
      <c r="E468" s="2" t="s">
        <v>812</v>
      </c>
      <c r="F468" s="41" t="s">
        <v>2035</v>
      </c>
    </row>
    <row r="469" spans="1:6">
      <c r="A469" s="60" t="s">
        <v>2036</v>
      </c>
      <c r="B469" s="4" t="s">
        <v>185</v>
      </c>
      <c r="C469" s="26" t="s">
        <v>1636</v>
      </c>
      <c r="D469" s="31">
        <v>3134881006</v>
      </c>
      <c r="E469" s="2" t="s">
        <v>47</v>
      </c>
      <c r="F469" s="41" t="s">
        <v>2037</v>
      </c>
    </row>
    <row r="470" spans="1:6">
      <c r="A470" s="60" t="s">
        <v>2038</v>
      </c>
      <c r="B470" s="4" t="s">
        <v>518</v>
      </c>
      <c r="C470" s="26" t="s">
        <v>11</v>
      </c>
      <c r="D470" s="46" t="s">
        <v>2039</v>
      </c>
      <c r="E470" s="2" t="s">
        <v>2040</v>
      </c>
      <c r="F470" s="41" t="s">
        <v>2041</v>
      </c>
    </row>
    <row r="471" spans="1:6">
      <c r="A471" s="60" t="s">
        <v>2042</v>
      </c>
      <c r="B471" s="4" t="s">
        <v>2043</v>
      </c>
      <c r="C471" s="27" t="s">
        <v>7</v>
      </c>
      <c r="D471" s="31">
        <v>3203471716</v>
      </c>
      <c r="E471" s="2" t="s">
        <v>812</v>
      </c>
      <c r="F471" s="41" t="s">
        <v>2044</v>
      </c>
    </row>
    <row r="472" spans="1:6">
      <c r="A472" s="60" t="s">
        <v>2045</v>
      </c>
      <c r="B472" s="4" t="s">
        <v>2046</v>
      </c>
      <c r="C472" s="26" t="s">
        <v>7</v>
      </c>
      <c r="D472" s="31">
        <v>3045960210</v>
      </c>
      <c r="E472" s="2" t="s">
        <v>47</v>
      </c>
      <c r="F472" s="41" t="s">
        <v>2047</v>
      </c>
    </row>
    <row r="473" spans="1:6">
      <c r="A473" s="60" t="s">
        <v>2048</v>
      </c>
      <c r="B473" s="4" t="s">
        <v>544</v>
      </c>
      <c r="C473" s="26" t="s">
        <v>57</v>
      </c>
      <c r="D473" s="46">
        <v>3144522915</v>
      </c>
      <c r="E473" s="2" t="s">
        <v>57</v>
      </c>
      <c r="F473" s="41" t="s">
        <v>2049</v>
      </c>
    </row>
    <row r="474" spans="1:6">
      <c r="A474" s="60" t="s">
        <v>2050</v>
      </c>
      <c r="B474" s="4" t="s">
        <v>595</v>
      </c>
      <c r="C474" s="26" t="s">
        <v>7</v>
      </c>
      <c r="D474" s="31">
        <v>3057063378</v>
      </c>
      <c r="E474" s="2" t="s">
        <v>24</v>
      </c>
      <c r="F474" s="41" t="s">
        <v>2051</v>
      </c>
    </row>
    <row r="475" spans="1:6">
      <c r="A475" s="60" t="s">
        <v>2052</v>
      </c>
      <c r="B475" s="7" t="s">
        <v>603</v>
      </c>
      <c r="C475" s="26" t="s">
        <v>7</v>
      </c>
      <c r="D475" s="31">
        <v>3219101279</v>
      </c>
      <c r="E475" s="2" t="s">
        <v>213</v>
      </c>
      <c r="F475" s="41" t="s">
        <v>2053</v>
      </c>
    </row>
    <row r="476" spans="1:6">
      <c r="A476" s="60" t="s">
        <v>2054</v>
      </c>
      <c r="B476" s="4" t="s">
        <v>271</v>
      </c>
      <c r="C476" s="26" t="s">
        <v>57</v>
      </c>
      <c r="D476" s="31">
        <v>3134944760</v>
      </c>
      <c r="E476" s="52" t="s">
        <v>57</v>
      </c>
      <c r="F476" s="53" t="s">
        <v>2055</v>
      </c>
    </row>
    <row r="477" spans="1:6">
      <c r="A477" s="60" t="s">
        <v>2056</v>
      </c>
      <c r="B477" s="4" t="s">
        <v>2057</v>
      </c>
      <c r="C477" s="26" t="s">
        <v>57</v>
      </c>
      <c r="D477" s="31">
        <v>3112508872</v>
      </c>
      <c r="E477" s="2" t="s">
        <v>2058</v>
      </c>
      <c r="F477" s="41" t="s">
        <v>2059</v>
      </c>
    </row>
    <row r="478" spans="1:6">
      <c r="A478" s="60" t="s">
        <v>2060</v>
      </c>
      <c r="B478" s="4" t="s">
        <v>272</v>
      </c>
      <c r="C478" s="26" t="s">
        <v>57</v>
      </c>
      <c r="D478" s="31">
        <v>3124782172</v>
      </c>
      <c r="E478" s="2" t="s">
        <v>57</v>
      </c>
      <c r="F478" s="41" t="s">
        <v>2061</v>
      </c>
    </row>
    <row r="479" spans="1:6">
      <c r="A479" s="60" t="s">
        <v>2062</v>
      </c>
      <c r="B479" s="4" t="s">
        <v>2063</v>
      </c>
      <c r="C479" s="26" t="s">
        <v>57</v>
      </c>
      <c r="D479" s="31">
        <v>3057424045</v>
      </c>
      <c r="E479" s="2" t="s">
        <v>57</v>
      </c>
      <c r="F479" s="41" t="s">
        <v>2064</v>
      </c>
    </row>
    <row r="480" spans="1:6">
      <c r="A480" s="60" t="s">
        <v>2065</v>
      </c>
      <c r="B480" s="4" t="s">
        <v>2066</v>
      </c>
      <c r="C480" s="26" t="s">
        <v>1636</v>
      </c>
      <c r="D480" s="31">
        <v>3193578868</v>
      </c>
      <c r="E480" s="2" t="s">
        <v>21</v>
      </c>
      <c r="F480" s="41" t="s">
        <v>455</v>
      </c>
    </row>
    <row r="481" spans="1:6">
      <c r="A481" s="60" t="s">
        <v>2067</v>
      </c>
      <c r="B481" s="4" t="s">
        <v>288</v>
      </c>
      <c r="C481" s="26" t="s">
        <v>57</v>
      </c>
      <c r="D481" s="31">
        <v>3104764283</v>
      </c>
      <c r="E481" s="2" t="s">
        <v>57</v>
      </c>
      <c r="F481" s="41" t="s">
        <v>2068</v>
      </c>
    </row>
    <row r="482" spans="1:6">
      <c r="A482" s="62" t="s">
        <v>2069</v>
      </c>
      <c r="B482" s="4" t="s">
        <v>2070</v>
      </c>
      <c r="C482" s="27" t="s">
        <v>7</v>
      </c>
      <c r="D482" s="31">
        <v>3193578868</v>
      </c>
      <c r="E482" s="2" t="s">
        <v>1882</v>
      </c>
      <c r="F482" s="41" t="s">
        <v>2071</v>
      </c>
    </row>
    <row r="483" spans="1:6">
      <c r="A483" s="60" t="s">
        <v>2072</v>
      </c>
      <c r="B483" s="4" t="s">
        <v>2073</v>
      </c>
      <c r="C483" s="26" t="s">
        <v>1636</v>
      </c>
      <c r="D483" s="31" t="s">
        <v>2074</v>
      </c>
      <c r="E483" s="2" t="s">
        <v>47</v>
      </c>
      <c r="F483" s="41" t="s">
        <v>2075</v>
      </c>
    </row>
    <row r="484" spans="1:6">
      <c r="A484" s="60" t="s">
        <v>2076</v>
      </c>
      <c r="B484" s="7" t="s">
        <v>641</v>
      </c>
      <c r="C484" s="26" t="s">
        <v>7</v>
      </c>
      <c r="D484" s="31">
        <v>3208376514</v>
      </c>
      <c r="E484" s="2" t="s">
        <v>791</v>
      </c>
      <c r="F484" s="41" t="s">
        <v>2077</v>
      </c>
    </row>
    <row r="485" spans="1:6">
      <c r="A485" s="60" t="s">
        <v>2078</v>
      </c>
      <c r="B485" s="4" t="s">
        <v>2079</v>
      </c>
      <c r="C485" s="26" t="s">
        <v>7</v>
      </c>
      <c r="D485" s="31">
        <v>3103316658</v>
      </c>
      <c r="E485" s="2" t="s">
        <v>687</v>
      </c>
      <c r="F485" s="41" t="s">
        <v>2080</v>
      </c>
    </row>
    <row r="486" spans="1:6">
      <c r="A486" s="60" t="s">
        <v>2081</v>
      </c>
      <c r="B486" s="4" t="s">
        <v>186</v>
      </c>
      <c r="C486" s="27" t="s">
        <v>7</v>
      </c>
      <c r="D486" s="31">
        <v>3114927062</v>
      </c>
      <c r="E486" s="2" t="s">
        <v>687</v>
      </c>
      <c r="F486" s="41" t="s">
        <v>2082</v>
      </c>
    </row>
    <row r="487" spans="1:6">
      <c r="A487" s="60" t="s">
        <v>2083</v>
      </c>
      <c r="B487" s="4" t="s">
        <v>608</v>
      </c>
      <c r="C487" s="26" t="s">
        <v>7</v>
      </c>
      <c r="D487" s="31">
        <v>3132803908</v>
      </c>
      <c r="E487" s="2" t="s">
        <v>687</v>
      </c>
      <c r="F487" s="41" t="s">
        <v>830</v>
      </c>
    </row>
    <row r="488" spans="1:6">
      <c r="A488" s="60" t="s">
        <v>2084</v>
      </c>
      <c r="B488" s="4" t="s">
        <v>364</v>
      </c>
      <c r="C488" s="26" t="s">
        <v>57</v>
      </c>
      <c r="D488" s="31">
        <v>3186063259</v>
      </c>
      <c r="E488" s="2" t="s">
        <v>57</v>
      </c>
      <c r="F488" s="41" t="s">
        <v>830</v>
      </c>
    </row>
    <row r="489" spans="1:6">
      <c r="A489" s="60" t="s">
        <v>2085</v>
      </c>
      <c r="B489" s="7" t="s">
        <v>2086</v>
      </c>
      <c r="C489" s="26" t="s">
        <v>11</v>
      </c>
      <c r="D489" s="31">
        <v>3143981212</v>
      </c>
      <c r="E489" s="2" t="s">
        <v>21</v>
      </c>
      <c r="F489" s="41" t="s">
        <v>2087</v>
      </c>
    </row>
    <row r="490" spans="1:6">
      <c r="A490" s="60" t="s">
        <v>2088</v>
      </c>
      <c r="B490" s="4" t="s">
        <v>2089</v>
      </c>
      <c r="C490" s="26" t="s">
        <v>7</v>
      </c>
      <c r="D490" s="31">
        <v>3213196240</v>
      </c>
      <c r="E490" s="2" t="s">
        <v>501</v>
      </c>
      <c r="F490" s="41" t="s">
        <v>2090</v>
      </c>
    </row>
    <row r="491" spans="1:6">
      <c r="A491" s="60" t="s">
        <v>2091</v>
      </c>
      <c r="B491" s="4" t="s">
        <v>2092</v>
      </c>
      <c r="C491" s="26" t="s">
        <v>1636</v>
      </c>
      <c r="D491" s="31">
        <v>3196357518</v>
      </c>
      <c r="E491" s="2" t="s">
        <v>2093</v>
      </c>
      <c r="F491" s="41" t="s">
        <v>2094</v>
      </c>
    </row>
    <row r="492" spans="1:6">
      <c r="A492" s="60" t="s">
        <v>2095</v>
      </c>
      <c r="B492" s="4" t="s">
        <v>187</v>
      </c>
      <c r="C492" s="23" t="s">
        <v>57</v>
      </c>
      <c r="D492" s="31">
        <v>3212123456</v>
      </c>
      <c r="E492" s="2" t="s">
        <v>2096</v>
      </c>
      <c r="F492" s="41" t="s">
        <v>2097</v>
      </c>
    </row>
    <row r="493" spans="1:6">
      <c r="A493" s="60" t="s">
        <v>2098</v>
      </c>
      <c r="B493" s="7" t="s">
        <v>471</v>
      </c>
      <c r="C493" s="24" t="s">
        <v>7</v>
      </c>
      <c r="D493" s="31">
        <v>3103183233</v>
      </c>
      <c r="E493" s="2" t="s">
        <v>2099</v>
      </c>
      <c r="F493" s="41" t="s">
        <v>2099</v>
      </c>
    </row>
    <row r="494" spans="1:6">
      <c r="A494" s="60" t="s">
        <v>2100</v>
      </c>
      <c r="B494" s="4" t="s">
        <v>2101</v>
      </c>
      <c r="C494" s="26" t="s">
        <v>7</v>
      </c>
      <c r="D494" s="31" t="s">
        <v>2102</v>
      </c>
      <c r="E494" s="2" t="s">
        <v>2103</v>
      </c>
      <c r="F494" s="41" t="s">
        <v>2097</v>
      </c>
    </row>
    <row r="495" spans="1:6">
      <c r="A495" s="60" t="s">
        <v>2104</v>
      </c>
      <c r="B495" s="4" t="s">
        <v>2105</v>
      </c>
      <c r="C495" s="23" t="s">
        <v>7</v>
      </c>
      <c r="D495" s="23">
        <v>3166960806</v>
      </c>
      <c r="E495" s="2" t="s">
        <v>501</v>
      </c>
      <c r="F495" s="41" t="s">
        <v>2106</v>
      </c>
    </row>
    <row r="496" spans="1:6">
      <c r="A496" s="60" t="s">
        <v>2107</v>
      </c>
      <c r="B496" s="4" t="s">
        <v>365</v>
      </c>
      <c r="C496" s="26" t="s">
        <v>57</v>
      </c>
      <c r="D496" s="31">
        <v>3212757706</v>
      </c>
      <c r="E496" s="2" t="s">
        <v>57</v>
      </c>
      <c r="F496" s="41" t="s">
        <v>830</v>
      </c>
    </row>
    <row r="497" spans="1:6">
      <c r="A497" s="60" t="s">
        <v>2108</v>
      </c>
      <c r="B497" s="4" t="s">
        <v>359</v>
      </c>
      <c r="C497" s="26" t="s">
        <v>57</v>
      </c>
      <c r="D497" s="31">
        <v>3142210876</v>
      </c>
      <c r="E497" s="2" t="s">
        <v>57</v>
      </c>
      <c r="F497" s="41" t="s">
        <v>830</v>
      </c>
    </row>
    <row r="498" spans="1:6">
      <c r="A498" s="60" t="s">
        <v>2109</v>
      </c>
      <c r="B498" s="4" t="s">
        <v>2110</v>
      </c>
      <c r="C498" s="26" t="s">
        <v>57</v>
      </c>
      <c r="D498" s="31">
        <v>3108659545</v>
      </c>
      <c r="E498" s="2" t="s">
        <v>57</v>
      </c>
      <c r="F498" s="41" t="s">
        <v>830</v>
      </c>
    </row>
    <row r="499" spans="1:6">
      <c r="A499" s="60" t="s">
        <v>2111</v>
      </c>
      <c r="B499" s="4" t="s">
        <v>374</v>
      </c>
      <c r="C499" s="23" t="s">
        <v>57</v>
      </c>
      <c r="D499" s="31">
        <v>3112241063</v>
      </c>
      <c r="E499" s="2" t="s">
        <v>2096</v>
      </c>
      <c r="F499" s="41" t="s">
        <v>2112</v>
      </c>
    </row>
    <row r="500" spans="1:6">
      <c r="A500" s="60" t="s">
        <v>2113</v>
      </c>
      <c r="B500" s="4" t="s">
        <v>2114</v>
      </c>
      <c r="C500" s="23" t="s">
        <v>57</v>
      </c>
      <c r="D500" s="31">
        <v>3143510980</v>
      </c>
      <c r="E500" s="2" t="s">
        <v>57</v>
      </c>
      <c r="F500" s="41" t="s">
        <v>2115</v>
      </c>
    </row>
    <row r="501" spans="1:6">
      <c r="A501" s="60" t="s">
        <v>2116</v>
      </c>
      <c r="B501" s="4" t="s">
        <v>376</v>
      </c>
      <c r="C501" s="23" t="s">
        <v>57</v>
      </c>
      <c r="D501" s="31">
        <v>3013774780</v>
      </c>
      <c r="E501" s="2" t="s">
        <v>57</v>
      </c>
      <c r="F501" s="41" t="s">
        <v>830</v>
      </c>
    </row>
    <row r="502" spans="1:6">
      <c r="A502" s="60" t="s">
        <v>2117</v>
      </c>
      <c r="B502" s="4" t="s">
        <v>2118</v>
      </c>
      <c r="C502" s="23" t="s">
        <v>57</v>
      </c>
      <c r="D502" s="31">
        <v>3102800882</v>
      </c>
      <c r="E502" s="2" t="s">
        <v>2096</v>
      </c>
      <c r="F502" s="41" t="s">
        <v>2119</v>
      </c>
    </row>
    <row r="503" spans="1:6">
      <c r="A503" s="60" t="s">
        <v>2120</v>
      </c>
      <c r="B503" s="4" t="s">
        <v>14</v>
      </c>
      <c r="C503" s="26" t="s">
        <v>57</v>
      </c>
      <c r="D503" s="31">
        <v>3146921298</v>
      </c>
      <c r="E503" s="2" t="s">
        <v>2096</v>
      </c>
      <c r="F503" s="41" t="s">
        <v>2121</v>
      </c>
    </row>
    <row r="504" spans="1:6">
      <c r="A504" s="60" t="s">
        <v>2122</v>
      </c>
      <c r="B504" s="4" t="s">
        <v>35</v>
      </c>
      <c r="C504" s="26" t="s">
        <v>7</v>
      </c>
      <c r="D504" s="31">
        <v>3124252560</v>
      </c>
      <c r="E504" s="2" t="s">
        <v>812</v>
      </c>
      <c r="F504" s="41" t="s">
        <v>2123</v>
      </c>
    </row>
    <row r="505" spans="1:6">
      <c r="A505" s="60" t="s">
        <v>2124</v>
      </c>
      <c r="B505" s="4" t="s">
        <v>2125</v>
      </c>
      <c r="C505" s="23" t="s">
        <v>11</v>
      </c>
      <c r="D505" s="31">
        <v>3106879384</v>
      </c>
      <c r="E505" s="2" t="s">
        <v>2126</v>
      </c>
      <c r="F505" s="41" t="s">
        <v>2127</v>
      </c>
    </row>
    <row r="506" spans="1:6">
      <c r="A506" s="60" t="s">
        <v>2128</v>
      </c>
      <c r="B506" s="4" t="s">
        <v>463</v>
      </c>
      <c r="C506" s="23" t="s">
        <v>57</v>
      </c>
      <c r="D506" s="31" t="s">
        <v>2129</v>
      </c>
      <c r="E506" s="2" t="s">
        <v>2096</v>
      </c>
      <c r="F506" s="41" t="s">
        <v>2130</v>
      </c>
    </row>
    <row r="507" spans="1:6">
      <c r="A507" s="60" t="s">
        <v>2131</v>
      </c>
      <c r="B507" s="4" t="s">
        <v>464</v>
      </c>
      <c r="C507" s="23" t="s">
        <v>57</v>
      </c>
      <c r="D507" s="31">
        <v>3229461624</v>
      </c>
      <c r="E507" s="2" t="s">
        <v>2096</v>
      </c>
      <c r="F507" s="41" t="s">
        <v>2132</v>
      </c>
    </row>
    <row r="508" spans="1:6">
      <c r="A508" s="60" t="s">
        <v>2133</v>
      </c>
      <c r="B508" s="4" t="s">
        <v>430</v>
      </c>
      <c r="C508" s="23" t="s">
        <v>7</v>
      </c>
      <c r="D508" s="31">
        <v>3123630507</v>
      </c>
      <c r="E508" s="2" t="s">
        <v>397</v>
      </c>
      <c r="F508" s="41" t="s">
        <v>2134</v>
      </c>
    </row>
    <row r="509" spans="1:6">
      <c r="A509" s="60" t="s">
        <v>2135</v>
      </c>
      <c r="B509" s="4" t="s">
        <v>78</v>
      </c>
      <c r="C509" s="23" t="s">
        <v>7</v>
      </c>
      <c r="D509" s="31">
        <v>3103185755</v>
      </c>
      <c r="E509" s="2" t="s">
        <v>812</v>
      </c>
      <c r="F509" s="41" t="s">
        <v>2136</v>
      </c>
    </row>
    <row r="510" spans="1:6">
      <c r="A510" s="60" t="s">
        <v>2137</v>
      </c>
      <c r="B510" s="4" t="s">
        <v>73</v>
      </c>
      <c r="C510" s="23" t="s">
        <v>7</v>
      </c>
      <c r="D510" s="31">
        <v>3175616882</v>
      </c>
      <c r="E510" s="2" t="s">
        <v>812</v>
      </c>
      <c r="F510" s="41" t="s">
        <v>2138</v>
      </c>
    </row>
    <row r="511" spans="1:6">
      <c r="A511" s="60" t="s">
        <v>2139</v>
      </c>
      <c r="B511" s="4" t="s">
        <v>2140</v>
      </c>
      <c r="C511" s="23" t="s">
        <v>57</v>
      </c>
      <c r="D511" s="31">
        <v>3102861447</v>
      </c>
      <c r="E511" s="2" t="s">
        <v>2096</v>
      </c>
      <c r="F511" s="41" t="s">
        <v>371</v>
      </c>
    </row>
    <row r="512" spans="1:6">
      <c r="A512" s="60" t="s">
        <v>2141</v>
      </c>
      <c r="B512" s="4" t="s">
        <v>292</v>
      </c>
      <c r="C512" s="23" t="s">
        <v>57</v>
      </c>
      <c r="D512" s="31">
        <v>3170871934</v>
      </c>
      <c r="E512" s="2" t="s">
        <v>2096</v>
      </c>
      <c r="F512" s="41" t="s">
        <v>371</v>
      </c>
    </row>
    <row r="513" spans="1:6">
      <c r="A513" s="60" t="s">
        <v>2142</v>
      </c>
      <c r="B513" s="4" t="s">
        <v>2143</v>
      </c>
      <c r="C513" s="23" t="s">
        <v>57</v>
      </c>
      <c r="D513" s="31">
        <v>3165603643</v>
      </c>
      <c r="E513" s="2" t="s">
        <v>2096</v>
      </c>
      <c r="F513" s="41" t="s">
        <v>2144</v>
      </c>
    </row>
    <row r="514" spans="1:6">
      <c r="A514" s="60" t="s">
        <v>2145</v>
      </c>
      <c r="B514" s="4" t="s">
        <v>215</v>
      </c>
      <c r="C514" s="23" t="s">
        <v>7</v>
      </c>
      <c r="D514" s="31">
        <v>3102416176</v>
      </c>
      <c r="E514" s="2" t="s">
        <v>501</v>
      </c>
      <c r="F514" s="41" t="s">
        <v>2146</v>
      </c>
    </row>
    <row r="515" spans="1:6">
      <c r="A515" s="60" t="s">
        <v>2147</v>
      </c>
      <c r="B515" s="4" t="s">
        <v>217</v>
      </c>
      <c r="C515" s="26" t="s">
        <v>11</v>
      </c>
      <c r="D515" s="31">
        <v>3133426109</v>
      </c>
      <c r="E515" s="2" t="s">
        <v>2148</v>
      </c>
      <c r="F515" s="41" t="s">
        <v>2149</v>
      </c>
    </row>
    <row r="516" spans="1:6">
      <c r="A516" s="60" t="s">
        <v>2150</v>
      </c>
      <c r="B516" s="4" t="s">
        <v>2151</v>
      </c>
      <c r="C516" s="23" t="s">
        <v>57</v>
      </c>
      <c r="D516" s="31">
        <v>3027077707</v>
      </c>
      <c r="E516" s="2" t="s">
        <v>2096</v>
      </c>
      <c r="F516" s="41" t="s">
        <v>371</v>
      </c>
    </row>
    <row r="517" spans="1:6">
      <c r="A517" s="60" t="s">
        <v>2152</v>
      </c>
      <c r="B517" s="4" t="s">
        <v>2153</v>
      </c>
      <c r="C517" s="23" t="s">
        <v>57</v>
      </c>
      <c r="D517" s="31">
        <v>3002872371</v>
      </c>
      <c r="E517" s="2" t="s">
        <v>2096</v>
      </c>
      <c r="F517" s="41" t="s">
        <v>371</v>
      </c>
    </row>
    <row r="518" spans="1:6">
      <c r="A518" s="60" t="s">
        <v>2154</v>
      </c>
      <c r="B518" s="4" t="s">
        <v>529</v>
      </c>
      <c r="C518" s="23" t="s">
        <v>57</v>
      </c>
      <c r="D518" s="31">
        <v>3125801646</v>
      </c>
      <c r="E518" s="2" t="s">
        <v>501</v>
      </c>
      <c r="F518" s="41" t="s">
        <v>974</v>
      </c>
    </row>
    <row r="519" spans="1:6">
      <c r="A519" s="60" t="s">
        <v>2155</v>
      </c>
      <c r="B519" s="4" t="s">
        <v>2156</v>
      </c>
      <c r="C519" s="23" t="s">
        <v>7</v>
      </c>
      <c r="D519" s="31">
        <v>3108844685</v>
      </c>
      <c r="E519" s="2" t="s">
        <v>812</v>
      </c>
      <c r="F519" s="41" t="s">
        <v>2157</v>
      </c>
    </row>
    <row r="520" spans="1:6">
      <c r="A520" s="60" t="s">
        <v>2158</v>
      </c>
      <c r="B520" s="4" t="s">
        <v>42</v>
      </c>
      <c r="C520" s="23" t="s">
        <v>57</v>
      </c>
      <c r="D520" s="31">
        <v>3143121305</v>
      </c>
      <c r="E520" s="2" t="s">
        <v>57</v>
      </c>
      <c r="F520" s="41" t="s">
        <v>2159</v>
      </c>
    </row>
    <row r="521" spans="1:6">
      <c r="A521" s="60" t="s">
        <v>2160</v>
      </c>
      <c r="B521" s="4" t="s">
        <v>2161</v>
      </c>
      <c r="C521" s="2" t="s">
        <v>7</v>
      </c>
      <c r="D521" s="31">
        <v>3045641436</v>
      </c>
      <c r="E521" s="2" t="s">
        <v>2162</v>
      </c>
      <c r="F521" s="41" t="s">
        <v>2163</v>
      </c>
    </row>
    <row r="522" spans="1:6">
      <c r="A522" s="60" t="s">
        <v>2164</v>
      </c>
      <c r="B522" s="4" t="s">
        <v>2165</v>
      </c>
      <c r="C522" s="2" t="s">
        <v>7</v>
      </c>
      <c r="D522" s="31">
        <v>3214894868</v>
      </c>
      <c r="E522" s="2" t="s">
        <v>501</v>
      </c>
      <c r="F522" s="41" t="s">
        <v>2123</v>
      </c>
    </row>
    <row r="523" spans="1:6">
      <c r="A523" s="60" t="s">
        <v>2166</v>
      </c>
      <c r="B523" s="4" t="s">
        <v>377</v>
      </c>
      <c r="C523" s="23" t="s">
        <v>57</v>
      </c>
      <c r="D523" s="31">
        <v>3186077187</v>
      </c>
      <c r="E523" s="2" t="s">
        <v>2096</v>
      </c>
      <c r="F523" s="41" t="s">
        <v>2167</v>
      </c>
    </row>
    <row r="524" spans="1:6">
      <c r="A524" s="60" t="s">
        <v>2168</v>
      </c>
      <c r="B524" s="6" t="s">
        <v>2169</v>
      </c>
      <c r="C524" s="23" t="s">
        <v>57</v>
      </c>
      <c r="D524" s="31">
        <v>3209769773</v>
      </c>
      <c r="E524" s="2" t="s">
        <v>57</v>
      </c>
      <c r="F524" s="41" t="s">
        <v>830</v>
      </c>
    </row>
    <row r="525" spans="1:6">
      <c r="A525" s="61" t="s">
        <v>2170</v>
      </c>
      <c r="B525" s="14" t="s">
        <v>2171</v>
      </c>
      <c r="C525" s="28" t="s">
        <v>57</v>
      </c>
      <c r="D525" s="32">
        <v>3001883004</v>
      </c>
      <c r="E525" s="25" t="s">
        <v>57</v>
      </c>
      <c r="F525" s="42" t="s">
        <v>2172</v>
      </c>
    </row>
    <row r="526" spans="1:6">
      <c r="A526" s="60" t="s">
        <v>2173</v>
      </c>
      <c r="B526" s="4" t="s">
        <v>2174</v>
      </c>
      <c r="C526" s="26" t="s">
        <v>11</v>
      </c>
      <c r="D526" s="31">
        <v>3244690261</v>
      </c>
      <c r="E526" s="2" t="s">
        <v>2175</v>
      </c>
      <c r="F526" s="41" t="s">
        <v>2176</v>
      </c>
    </row>
    <row r="527" spans="1:6">
      <c r="A527" s="60" t="s">
        <v>2177</v>
      </c>
      <c r="B527" s="4" t="s">
        <v>2178</v>
      </c>
      <c r="C527" s="23" t="s">
        <v>11</v>
      </c>
      <c r="D527" s="31">
        <v>3114742893</v>
      </c>
      <c r="E527" s="2" t="s">
        <v>867</v>
      </c>
      <c r="F527" s="41" t="s">
        <v>2179</v>
      </c>
    </row>
    <row r="528" spans="1:6">
      <c r="A528" s="60" t="s">
        <v>2180</v>
      </c>
      <c r="B528" s="4" t="s">
        <v>354</v>
      </c>
      <c r="C528" s="23" t="s">
        <v>11</v>
      </c>
      <c r="D528" s="31">
        <v>3014787154</v>
      </c>
      <c r="E528" s="2" t="s">
        <v>2181</v>
      </c>
      <c r="F528" s="41" t="s">
        <v>2182</v>
      </c>
    </row>
    <row r="529" spans="1:6">
      <c r="A529" s="60" t="s">
        <v>2183</v>
      </c>
      <c r="B529" s="7" t="s">
        <v>2184</v>
      </c>
      <c r="C529" s="23" t="s">
        <v>11</v>
      </c>
      <c r="D529" s="31" t="s">
        <v>2185</v>
      </c>
      <c r="E529" s="2" t="s">
        <v>283</v>
      </c>
      <c r="F529" s="41" t="s">
        <v>2186</v>
      </c>
    </row>
    <row r="530" spans="1:6">
      <c r="A530" s="60" t="s">
        <v>2187</v>
      </c>
      <c r="B530" s="7" t="s">
        <v>2188</v>
      </c>
      <c r="C530" s="23" t="s">
        <v>11</v>
      </c>
      <c r="D530" s="31">
        <v>313429738</v>
      </c>
      <c r="E530" s="2" t="s">
        <v>2189</v>
      </c>
      <c r="F530" s="41" t="s">
        <v>2190</v>
      </c>
    </row>
    <row r="531" spans="1:6">
      <c r="A531" s="60" t="s">
        <v>2191</v>
      </c>
      <c r="B531" s="7" t="s">
        <v>413</v>
      </c>
      <c r="C531" s="23" t="s">
        <v>11</v>
      </c>
      <c r="D531" s="31" t="s">
        <v>2192</v>
      </c>
      <c r="E531" s="2" t="s">
        <v>2193</v>
      </c>
      <c r="F531" s="41" t="s">
        <v>2127</v>
      </c>
    </row>
    <row r="532" spans="1:6">
      <c r="A532" s="61" t="s">
        <v>2194</v>
      </c>
      <c r="B532" s="12" t="s">
        <v>432</v>
      </c>
      <c r="C532" s="28" t="s">
        <v>7</v>
      </c>
      <c r="D532" s="32">
        <v>3012495520</v>
      </c>
      <c r="E532" s="2" t="s">
        <v>128</v>
      </c>
      <c r="F532" s="41" t="s">
        <v>2195</v>
      </c>
    </row>
    <row r="533" spans="1:6">
      <c r="A533" s="60" t="s">
        <v>2196</v>
      </c>
      <c r="B533" s="4" t="s">
        <v>447</v>
      </c>
      <c r="C533" s="23" t="s">
        <v>57</v>
      </c>
      <c r="D533" s="31">
        <v>3208004735</v>
      </c>
      <c r="E533" s="2" t="s">
        <v>2096</v>
      </c>
      <c r="F533" s="23" t="s">
        <v>1256</v>
      </c>
    </row>
    <row r="534" spans="1:6">
      <c r="A534" s="60" t="s">
        <v>2197</v>
      </c>
      <c r="B534" s="4" t="s">
        <v>252</v>
      </c>
      <c r="C534" s="23" t="s">
        <v>11</v>
      </c>
      <c r="D534" s="31">
        <v>3177719171</v>
      </c>
      <c r="E534" s="2" t="s">
        <v>11</v>
      </c>
      <c r="F534" s="41" t="s">
        <v>2198</v>
      </c>
    </row>
    <row r="535" spans="1:6">
      <c r="A535" s="60" t="s">
        <v>2199</v>
      </c>
      <c r="B535" s="4" t="s">
        <v>130</v>
      </c>
      <c r="C535" s="23" t="s">
        <v>7</v>
      </c>
      <c r="D535" s="31">
        <v>3208907435</v>
      </c>
      <c r="E535" s="2" t="s">
        <v>2200</v>
      </c>
      <c r="F535" s="41" t="s">
        <v>2201</v>
      </c>
    </row>
    <row r="536" spans="1:6">
      <c r="A536" s="60" t="s">
        <v>2202</v>
      </c>
      <c r="B536" s="4" t="s">
        <v>2203</v>
      </c>
      <c r="C536" s="23" t="s">
        <v>7</v>
      </c>
      <c r="D536" s="31" t="s">
        <v>2204</v>
      </c>
      <c r="E536" s="2" t="s">
        <v>501</v>
      </c>
      <c r="F536" s="41" t="s">
        <v>2205</v>
      </c>
    </row>
    <row r="537" spans="1:6">
      <c r="A537" s="60" t="s">
        <v>2206</v>
      </c>
      <c r="B537" s="4" t="s">
        <v>327</v>
      </c>
      <c r="C537" s="23" t="s">
        <v>7</v>
      </c>
      <c r="D537" s="31">
        <v>3013818158</v>
      </c>
      <c r="E537" s="2" t="s">
        <v>2207</v>
      </c>
      <c r="F537" s="41" t="s">
        <v>2208</v>
      </c>
    </row>
    <row r="538" spans="1:6">
      <c r="A538" s="60" t="s">
        <v>2209</v>
      </c>
      <c r="B538" s="4" t="s">
        <v>88</v>
      </c>
      <c r="C538" s="23" t="s">
        <v>11</v>
      </c>
      <c r="D538" s="31">
        <v>3103125210</v>
      </c>
      <c r="E538" s="2" t="s">
        <v>2210</v>
      </c>
      <c r="F538" s="41" t="s">
        <v>2211</v>
      </c>
    </row>
    <row r="539" spans="1:6">
      <c r="A539" s="60" t="s">
        <v>2212</v>
      </c>
      <c r="B539" s="4" t="s">
        <v>494</v>
      </c>
      <c r="C539" s="2" t="s">
        <v>7</v>
      </c>
      <c r="D539" s="31" t="s">
        <v>2213</v>
      </c>
      <c r="E539" s="2" t="s">
        <v>2214</v>
      </c>
      <c r="F539" s="41" t="s">
        <v>1371</v>
      </c>
    </row>
    <row r="540" spans="1:6">
      <c r="A540" s="60" t="s">
        <v>2215</v>
      </c>
      <c r="B540" s="4" t="s">
        <v>2216</v>
      </c>
      <c r="C540" s="23" t="s">
        <v>57</v>
      </c>
      <c r="D540" s="31">
        <v>3057718873</v>
      </c>
      <c r="E540" s="2" t="s">
        <v>57</v>
      </c>
      <c r="F540" s="41" t="s">
        <v>2217</v>
      </c>
    </row>
    <row r="541" spans="1:6">
      <c r="A541" s="61" t="s">
        <v>2218</v>
      </c>
      <c r="B541" s="12" t="s">
        <v>2219</v>
      </c>
      <c r="C541" s="28" t="s">
        <v>7</v>
      </c>
      <c r="D541" s="32">
        <v>3142114954</v>
      </c>
      <c r="E541" s="2" t="s">
        <v>501</v>
      </c>
      <c r="F541" s="41" t="s">
        <v>2220</v>
      </c>
    </row>
    <row r="542" spans="1:6">
      <c r="A542" s="60" t="s">
        <v>2221</v>
      </c>
      <c r="B542" s="4" t="s">
        <v>192</v>
      </c>
      <c r="C542" s="2" t="s">
        <v>7</v>
      </c>
      <c r="D542" s="31">
        <v>3178556258</v>
      </c>
      <c r="E542" s="2" t="s">
        <v>170</v>
      </c>
      <c r="F542" s="41" t="s">
        <v>2222</v>
      </c>
    </row>
    <row r="543" spans="1:6">
      <c r="A543" s="60" t="s">
        <v>2223</v>
      </c>
      <c r="B543" s="4" t="s">
        <v>594</v>
      </c>
      <c r="C543" s="29" t="s">
        <v>7</v>
      </c>
      <c r="D543" s="31">
        <v>3123845681</v>
      </c>
      <c r="E543" s="2" t="s">
        <v>24</v>
      </c>
      <c r="F543" s="41" t="s">
        <v>1592</v>
      </c>
    </row>
    <row r="544" spans="1:6">
      <c r="A544" s="60" t="s">
        <v>2224</v>
      </c>
      <c r="B544" s="15" t="s">
        <v>2225</v>
      </c>
      <c r="C544" s="23" t="s">
        <v>7</v>
      </c>
      <c r="D544" s="31">
        <v>3187393980</v>
      </c>
      <c r="E544" s="2" t="s">
        <v>2226</v>
      </c>
      <c r="F544" s="41" t="s">
        <v>2227</v>
      </c>
    </row>
    <row r="545" spans="1:6">
      <c r="A545" s="60" t="s">
        <v>2228</v>
      </c>
      <c r="B545" s="4" t="s">
        <v>634</v>
      </c>
      <c r="C545" s="26" t="s">
        <v>7</v>
      </c>
      <c r="D545" s="31">
        <v>3115374503</v>
      </c>
      <c r="E545" s="2" t="s">
        <v>791</v>
      </c>
      <c r="F545" s="41" t="s">
        <v>2229</v>
      </c>
    </row>
    <row r="546" spans="1:6">
      <c r="A546" s="60" t="s">
        <v>2230</v>
      </c>
      <c r="B546" s="4" t="s">
        <v>2231</v>
      </c>
      <c r="C546" s="23" t="s">
        <v>57</v>
      </c>
      <c r="D546" s="31">
        <v>3143465069</v>
      </c>
      <c r="E546" s="2" t="s">
        <v>791</v>
      </c>
      <c r="F546" s="41" t="s">
        <v>2232</v>
      </c>
    </row>
    <row r="547" spans="1:6">
      <c r="A547" s="60" t="s">
        <v>2233</v>
      </c>
      <c r="B547" s="4" t="s">
        <v>2234</v>
      </c>
      <c r="C547" s="23" t="s">
        <v>11</v>
      </c>
      <c r="D547" s="31">
        <v>3197613451</v>
      </c>
      <c r="E547" s="2" t="s">
        <v>2235</v>
      </c>
      <c r="F547" s="41" t="s">
        <v>2236</v>
      </c>
    </row>
    <row r="548" spans="1:6">
      <c r="A548" s="60" t="s">
        <v>2237</v>
      </c>
      <c r="B548" s="4" t="s">
        <v>234</v>
      </c>
      <c r="C548" s="23" t="s">
        <v>11</v>
      </c>
      <c r="D548" s="31">
        <v>3114671473</v>
      </c>
      <c r="E548" s="2" t="s">
        <v>2238</v>
      </c>
      <c r="F548" s="41" t="s">
        <v>2239</v>
      </c>
    </row>
    <row r="549" spans="1:6">
      <c r="A549" s="60" t="s">
        <v>2240</v>
      </c>
      <c r="B549" s="5" t="s">
        <v>2241</v>
      </c>
      <c r="C549" s="23" t="s">
        <v>7</v>
      </c>
      <c r="D549" s="31">
        <v>3108691018</v>
      </c>
      <c r="E549" s="37" t="s">
        <v>2242</v>
      </c>
      <c r="F549" s="41" t="s">
        <v>2243</v>
      </c>
    </row>
    <row r="550" spans="1:6">
      <c r="A550" s="60" t="s">
        <v>2244</v>
      </c>
      <c r="B550" s="4" t="s">
        <v>2245</v>
      </c>
      <c r="C550" s="23" t="s">
        <v>57</v>
      </c>
      <c r="D550" s="31">
        <v>3008416699</v>
      </c>
      <c r="E550" s="2" t="s">
        <v>2246</v>
      </c>
      <c r="F550" s="41" t="s">
        <v>2247</v>
      </c>
    </row>
    <row r="551" spans="1:6">
      <c r="A551" s="60" t="s">
        <v>2248</v>
      </c>
      <c r="B551" s="5" t="s">
        <v>535</v>
      </c>
      <c r="C551" s="2" t="s">
        <v>57</v>
      </c>
      <c r="D551" s="31">
        <v>3224781022</v>
      </c>
      <c r="E551" s="2" t="s">
        <v>57</v>
      </c>
      <c r="F551" s="41" t="s">
        <v>2249</v>
      </c>
    </row>
    <row r="552" spans="1:6">
      <c r="A552" s="60" t="s">
        <v>2250</v>
      </c>
      <c r="B552" s="5" t="s">
        <v>2251</v>
      </c>
      <c r="C552" s="23" t="s">
        <v>57</v>
      </c>
      <c r="D552" s="31">
        <v>3105615709</v>
      </c>
      <c r="E552" s="2" t="s">
        <v>57</v>
      </c>
      <c r="F552" s="41" t="s">
        <v>2252</v>
      </c>
    </row>
    <row r="553" spans="1:6">
      <c r="A553" s="60" t="s">
        <v>2253</v>
      </c>
      <c r="B553" s="4" t="s">
        <v>2254</v>
      </c>
      <c r="C553" s="23" t="s">
        <v>1636</v>
      </c>
      <c r="D553" s="31">
        <v>3184096636</v>
      </c>
      <c r="E553" s="2" t="s">
        <v>429</v>
      </c>
      <c r="F553" s="41" t="s">
        <v>2255</v>
      </c>
    </row>
    <row r="554" spans="1:6">
      <c r="A554" s="60" t="s">
        <v>2256</v>
      </c>
      <c r="B554" s="4" t="s">
        <v>89</v>
      </c>
      <c r="C554" s="23" t="s">
        <v>57</v>
      </c>
      <c r="D554" s="31">
        <v>3116481210</v>
      </c>
      <c r="E554" s="2" t="s">
        <v>57</v>
      </c>
      <c r="F554" s="41" t="s">
        <v>2257</v>
      </c>
    </row>
    <row r="555" spans="1:6">
      <c r="A555" s="60" t="s">
        <v>2258</v>
      </c>
      <c r="B555" s="4" t="s">
        <v>275</v>
      </c>
      <c r="C555" s="26" t="s">
        <v>57</v>
      </c>
      <c r="D555" s="31">
        <v>3232888712</v>
      </c>
      <c r="E555" s="2" t="s">
        <v>57</v>
      </c>
      <c r="F555" s="41" t="s">
        <v>2259</v>
      </c>
    </row>
    <row r="556" spans="1:6">
      <c r="A556" s="60" t="s">
        <v>2260</v>
      </c>
      <c r="B556" s="4" t="s">
        <v>76</v>
      </c>
      <c r="C556" s="23" t="s">
        <v>7</v>
      </c>
      <c r="D556" s="31">
        <v>3162256226</v>
      </c>
      <c r="E556" s="2" t="s">
        <v>2261</v>
      </c>
      <c r="F556" s="41" t="s">
        <v>2262</v>
      </c>
    </row>
    <row r="557" spans="1:6">
      <c r="A557" s="60" t="s">
        <v>2263</v>
      </c>
      <c r="B557" s="4" t="s">
        <v>557</v>
      </c>
      <c r="C557" s="23" t="s">
        <v>57</v>
      </c>
      <c r="D557" s="31">
        <v>3005261299</v>
      </c>
      <c r="E557" s="2" t="s">
        <v>57</v>
      </c>
      <c r="F557" s="41" t="s">
        <v>2264</v>
      </c>
    </row>
    <row r="558" spans="1:6">
      <c r="A558" s="60" t="s">
        <v>2265</v>
      </c>
      <c r="B558" s="4" t="s">
        <v>2266</v>
      </c>
      <c r="C558" s="23" t="s">
        <v>1636</v>
      </c>
      <c r="D558" s="31">
        <v>3004684491</v>
      </c>
      <c r="E558" s="2" t="s">
        <v>720</v>
      </c>
      <c r="F558" s="41" t="s">
        <v>2267</v>
      </c>
    </row>
    <row r="559" spans="1:6">
      <c r="A559" s="60" t="s">
        <v>2268</v>
      </c>
      <c r="B559" s="4" t="s">
        <v>633</v>
      </c>
      <c r="C559" s="23" t="s">
        <v>7</v>
      </c>
      <c r="D559" s="31">
        <v>3144460785</v>
      </c>
      <c r="E559" s="2" t="s">
        <v>2269</v>
      </c>
      <c r="F559" s="41" t="s">
        <v>2270</v>
      </c>
    </row>
    <row r="560" spans="1:6">
      <c r="A560" s="60" t="s">
        <v>2271</v>
      </c>
      <c r="B560" s="5" t="s">
        <v>2272</v>
      </c>
      <c r="C560" s="23" t="s">
        <v>1636</v>
      </c>
      <c r="D560" s="31">
        <v>3194614792</v>
      </c>
      <c r="E560" s="2" t="s">
        <v>2273</v>
      </c>
      <c r="F560" s="41" t="s">
        <v>2274</v>
      </c>
    </row>
    <row r="561" spans="1:6">
      <c r="A561" s="60" t="s">
        <v>2275</v>
      </c>
      <c r="B561" s="5" t="s">
        <v>121</v>
      </c>
      <c r="C561" s="23" t="s">
        <v>7</v>
      </c>
      <c r="D561" s="31">
        <v>3108341543</v>
      </c>
      <c r="E561" s="2" t="s">
        <v>812</v>
      </c>
      <c r="F561" s="41" t="s">
        <v>2276</v>
      </c>
    </row>
    <row r="562" spans="1:6">
      <c r="A562" s="60" t="s">
        <v>2277</v>
      </c>
      <c r="B562" s="5" t="s">
        <v>2278</v>
      </c>
      <c r="C562" s="2" t="s">
        <v>7</v>
      </c>
      <c r="D562" s="31">
        <v>3106961464</v>
      </c>
      <c r="E562" s="2" t="s">
        <v>128</v>
      </c>
      <c r="F562" s="41" t="s">
        <v>2279</v>
      </c>
    </row>
    <row r="563" spans="1:6">
      <c r="A563" s="103" t="s">
        <v>2280</v>
      </c>
      <c r="B563" s="104" t="s">
        <v>48</v>
      </c>
      <c r="C563" s="105" t="s">
        <v>7</v>
      </c>
      <c r="D563" s="106">
        <v>3172707514</v>
      </c>
      <c r="E563" s="107" t="s">
        <v>2281</v>
      </c>
      <c r="F563" s="108" t="s">
        <v>2282</v>
      </c>
    </row>
    <row r="564" spans="1:6">
      <c r="A564" s="61" t="s">
        <v>2283</v>
      </c>
      <c r="B564" s="16" t="s">
        <v>220</v>
      </c>
      <c r="C564" s="28" t="s">
        <v>1636</v>
      </c>
      <c r="D564" s="32">
        <v>3003858801</v>
      </c>
      <c r="E564" s="25" t="s">
        <v>44</v>
      </c>
      <c r="F564" s="25" t="s">
        <v>2284</v>
      </c>
    </row>
    <row r="565" spans="1:6">
      <c r="A565" s="60" t="s">
        <v>2285</v>
      </c>
      <c r="B565" s="4" t="s">
        <v>537</v>
      </c>
      <c r="C565" s="2" t="s">
        <v>57</v>
      </c>
      <c r="D565" s="31">
        <v>3142341563</v>
      </c>
      <c r="E565" s="2" t="s">
        <v>57</v>
      </c>
      <c r="F565" s="41" t="s">
        <v>2286</v>
      </c>
    </row>
    <row r="566" spans="1:6">
      <c r="A566" s="60" t="s">
        <v>2287</v>
      </c>
      <c r="B566" s="5" t="s">
        <v>563</v>
      </c>
      <c r="C566" s="23" t="s">
        <v>57</v>
      </c>
      <c r="D566" s="31" t="s">
        <v>2288</v>
      </c>
      <c r="E566" s="2" t="s">
        <v>57</v>
      </c>
      <c r="F566" s="41" t="s">
        <v>2289</v>
      </c>
    </row>
    <row r="567" spans="1:6">
      <c r="A567" s="60" t="s">
        <v>2290</v>
      </c>
      <c r="B567" s="4" t="s">
        <v>443</v>
      </c>
      <c r="C567" s="23" t="s">
        <v>57</v>
      </c>
      <c r="D567" s="31">
        <v>3057523442</v>
      </c>
      <c r="E567" s="2" t="s">
        <v>57</v>
      </c>
      <c r="F567" s="41" t="s">
        <v>2291</v>
      </c>
    </row>
    <row r="568" spans="1:6">
      <c r="A568" s="60" t="s">
        <v>2292</v>
      </c>
      <c r="B568" s="4" t="s">
        <v>165</v>
      </c>
      <c r="C568" s="23" t="s">
        <v>1636</v>
      </c>
      <c r="D568" s="31">
        <v>3204509046</v>
      </c>
      <c r="E568" s="2" t="s">
        <v>2293</v>
      </c>
      <c r="F568" s="41" t="s">
        <v>2294</v>
      </c>
    </row>
    <row r="569" spans="1:6">
      <c r="A569" s="60" t="s">
        <v>2295</v>
      </c>
      <c r="B569" s="4" t="s">
        <v>546</v>
      </c>
      <c r="C569" s="23" t="s">
        <v>57</v>
      </c>
      <c r="D569" s="36">
        <v>3105514977</v>
      </c>
      <c r="E569" s="2" t="s">
        <v>57</v>
      </c>
      <c r="F569" s="41" t="s">
        <v>2296</v>
      </c>
    </row>
    <row r="570" spans="1:6">
      <c r="A570" s="60" t="s">
        <v>2297</v>
      </c>
      <c r="B570" s="5" t="s">
        <v>589</v>
      </c>
      <c r="C570" s="23" t="s">
        <v>11</v>
      </c>
      <c r="D570" s="31">
        <v>3106668302</v>
      </c>
      <c r="E570" s="2" t="s">
        <v>2298</v>
      </c>
      <c r="F570" s="41" t="s">
        <v>2299</v>
      </c>
    </row>
    <row r="571" spans="1:6">
      <c r="A571" s="60" t="s">
        <v>2300</v>
      </c>
      <c r="B571" s="5" t="s">
        <v>2301</v>
      </c>
      <c r="C571" s="23" t="s">
        <v>57</v>
      </c>
      <c r="D571" s="31">
        <v>3107976121</v>
      </c>
      <c r="E571" s="2" t="s">
        <v>57</v>
      </c>
      <c r="F571" s="41" t="s">
        <v>2302</v>
      </c>
    </row>
    <row r="572" spans="1:6">
      <c r="A572" s="60" t="s">
        <v>2303</v>
      </c>
      <c r="B572" s="4" t="s">
        <v>564</v>
      </c>
      <c r="C572" s="23" t="s">
        <v>57</v>
      </c>
      <c r="D572" s="31">
        <v>3023357278</v>
      </c>
      <c r="E572" s="2" t="s">
        <v>57</v>
      </c>
      <c r="F572" s="41" t="s">
        <v>2304</v>
      </c>
    </row>
    <row r="573" spans="1:6">
      <c r="A573" s="60" t="s">
        <v>2305</v>
      </c>
      <c r="B573" s="4" t="s">
        <v>2306</v>
      </c>
      <c r="C573" s="23" t="s">
        <v>11</v>
      </c>
      <c r="D573" s="31">
        <v>3224413736</v>
      </c>
      <c r="E573" s="2" t="s">
        <v>2307</v>
      </c>
      <c r="F573" s="41" t="s">
        <v>2308</v>
      </c>
    </row>
    <row r="574" spans="1:6">
      <c r="A574" s="60" t="s">
        <v>2309</v>
      </c>
      <c r="B574" s="4" t="s">
        <v>34</v>
      </c>
      <c r="C574" s="23" t="s">
        <v>7</v>
      </c>
      <c r="D574" s="31">
        <v>3204133407</v>
      </c>
      <c r="E574" s="2" t="s">
        <v>2310</v>
      </c>
      <c r="F574" s="41" t="s">
        <v>2311</v>
      </c>
    </row>
    <row r="575" spans="1:6">
      <c r="A575" s="60" t="s">
        <v>2312</v>
      </c>
      <c r="B575" s="4" t="s">
        <v>83</v>
      </c>
      <c r="C575" s="23" t="s">
        <v>57</v>
      </c>
      <c r="D575" s="31">
        <v>3224413736</v>
      </c>
      <c r="E575" s="2" t="s">
        <v>57</v>
      </c>
      <c r="F575" s="41" t="s">
        <v>2313</v>
      </c>
    </row>
    <row r="576" spans="1:6">
      <c r="A576" s="60" t="s">
        <v>2314</v>
      </c>
      <c r="B576" s="4" t="s">
        <v>2315</v>
      </c>
      <c r="C576" s="23" t="s">
        <v>11</v>
      </c>
      <c r="D576" s="31">
        <v>3219187823</v>
      </c>
      <c r="E576" s="2" t="s">
        <v>2316</v>
      </c>
      <c r="F576" s="41" t="s">
        <v>2317</v>
      </c>
    </row>
    <row r="577" spans="1:6">
      <c r="A577" s="60" t="s">
        <v>2318</v>
      </c>
      <c r="B577" s="4" t="s">
        <v>297</v>
      </c>
      <c r="C577" s="23" t="s">
        <v>57</v>
      </c>
      <c r="D577" s="31">
        <v>3108615432</v>
      </c>
      <c r="E577" s="2" t="s">
        <v>57</v>
      </c>
      <c r="F577" s="41" t="s">
        <v>2319</v>
      </c>
    </row>
    <row r="578" spans="1:6">
      <c r="A578" s="60" t="s">
        <v>2320</v>
      </c>
      <c r="B578" s="6" t="s">
        <v>486</v>
      </c>
      <c r="C578" s="23" t="s">
        <v>57</v>
      </c>
      <c r="D578" s="31">
        <v>3114573486</v>
      </c>
      <c r="E578" s="2" t="s">
        <v>57</v>
      </c>
      <c r="F578" s="41" t="s">
        <v>2321</v>
      </c>
    </row>
    <row r="579" spans="1:6">
      <c r="A579" s="60" t="s">
        <v>2322</v>
      </c>
      <c r="B579" s="4" t="s">
        <v>2323</v>
      </c>
      <c r="C579" s="23" t="s">
        <v>57</v>
      </c>
      <c r="D579" s="36">
        <v>3138360057</v>
      </c>
      <c r="E579" s="2" t="s">
        <v>57</v>
      </c>
      <c r="F579" s="41" t="s">
        <v>2324</v>
      </c>
    </row>
    <row r="580" spans="1:6">
      <c r="A580" s="60" t="s">
        <v>2325</v>
      </c>
      <c r="B580" s="6" t="s">
        <v>2326</v>
      </c>
      <c r="C580" s="23" t="s">
        <v>57</v>
      </c>
      <c r="D580" s="31">
        <v>3108806882</v>
      </c>
      <c r="E580" s="2" t="s">
        <v>11</v>
      </c>
      <c r="F580" s="41" t="s">
        <v>2327</v>
      </c>
    </row>
    <row r="581" spans="1:6">
      <c r="A581" s="60" t="s">
        <v>2328</v>
      </c>
      <c r="B581" s="6" t="s">
        <v>276</v>
      </c>
      <c r="C581" s="23" t="s">
        <v>57</v>
      </c>
      <c r="D581" s="31">
        <v>3202459895</v>
      </c>
      <c r="E581" s="2" t="s">
        <v>57</v>
      </c>
      <c r="F581" s="41" t="s">
        <v>2329</v>
      </c>
    </row>
    <row r="582" spans="1:6">
      <c r="A582" s="60" t="s">
        <v>2330</v>
      </c>
      <c r="B582" s="6" t="s">
        <v>277</v>
      </c>
      <c r="C582" s="23" t="s">
        <v>57</v>
      </c>
      <c r="D582" s="31">
        <v>3227469758</v>
      </c>
      <c r="E582" s="2" t="s">
        <v>57</v>
      </c>
      <c r="F582" s="41" t="s">
        <v>2331</v>
      </c>
    </row>
    <row r="583" spans="1:6">
      <c r="A583" s="60" t="s">
        <v>2332</v>
      </c>
      <c r="B583" s="6" t="s">
        <v>2333</v>
      </c>
      <c r="C583" s="23" t="s">
        <v>57</v>
      </c>
      <c r="D583" s="31">
        <v>3016651055</v>
      </c>
      <c r="E583" s="2" t="s">
        <v>57</v>
      </c>
      <c r="F583" s="41" t="s">
        <v>2334</v>
      </c>
    </row>
    <row r="584" spans="1:6">
      <c r="A584" s="60" t="s">
        <v>2335</v>
      </c>
      <c r="B584" s="4" t="s">
        <v>239</v>
      </c>
      <c r="C584" s="23" t="s">
        <v>7</v>
      </c>
      <c r="D584" s="31">
        <v>3502073790</v>
      </c>
      <c r="E584" s="2" t="s">
        <v>2336</v>
      </c>
      <c r="F584" s="41" t="s">
        <v>2337</v>
      </c>
    </row>
    <row r="585" spans="1:6">
      <c r="A585" s="60" t="s">
        <v>2338</v>
      </c>
      <c r="B585" s="5" t="s">
        <v>209</v>
      </c>
      <c r="C585" s="23" t="s">
        <v>7</v>
      </c>
      <c r="D585" s="31">
        <v>3143865209</v>
      </c>
      <c r="E585" s="2" t="s">
        <v>24</v>
      </c>
      <c r="F585" s="41" t="s">
        <v>2339</v>
      </c>
    </row>
    <row r="586" spans="1:6">
      <c r="A586" s="60" t="s">
        <v>2340</v>
      </c>
      <c r="B586" s="4" t="s">
        <v>2341</v>
      </c>
      <c r="C586" s="23" t="s">
        <v>7</v>
      </c>
      <c r="D586" s="31">
        <v>3103247919</v>
      </c>
      <c r="E586" s="2" t="s">
        <v>812</v>
      </c>
      <c r="F586" s="41" t="s">
        <v>2342</v>
      </c>
    </row>
    <row r="587" spans="1:6">
      <c r="A587" s="60" t="s">
        <v>2343</v>
      </c>
      <c r="B587" s="4" t="s">
        <v>138</v>
      </c>
      <c r="C587" s="23" t="s">
        <v>7</v>
      </c>
      <c r="D587" s="31">
        <v>3005223819</v>
      </c>
      <c r="E587" s="2" t="s">
        <v>812</v>
      </c>
      <c r="F587" s="41" t="s">
        <v>2344</v>
      </c>
    </row>
    <row r="588" spans="1:6">
      <c r="A588" s="60" t="s">
        <v>2345</v>
      </c>
      <c r="B588" s="4" t="s">
        <v>174</v>
      </c>
      <c r="C588" s="23" t="s">
        <v>7</v>
      </c>
      <c r="D588" s="36">
        <v>3245043048</v>
      </c>
      <c r="E588" s="2" t="s">
        <v>812</v>
      </c>
      <c r="F588" s="41" t="s">
        <v>2346</v>
      </c>
    </row>
    <row r="589" spans="1:6">
      <c r="A589" s="60" t="s">
        <v>2347</v>
      </c>
      <c r="B589" s="4" t="s">
        <v>2348</v>
      </c>
      <c r="C589" s="23" t="s">
        <v>7</v>
      </c>
      <c r="D589" s="31">
        <v>3102560181</v>
      </c>
      <c r="E589" s="2" t="s">
        <v>2349</v>
      </c>
      <c r="F589" s="41" t="s">
        <v>2350</v>
      </c>
    </row>
    <row r="590" spans="1:6">
      <c r="A590" s="60" t="s">
        <v>2351</v>
      </c>
      <c r="B590" s="4" t="s">
        <v>495</v>
      </c>
      <c r="C590" s="23" t="s">
        <v>7</v>
      </c>
      <c r="D590" s="31">
        <v>3057198926</v>
      </c>
      <c r="E590" s="2" t="s">
        <v>347</v>
      </c>
      <c r="F590" s="41" t="s">
        <v>2352</v>
      </c>
    </row>
    <row r="591" spans="1:6">
      <c r="A591" s="60" t="s">
        <v>2353</v>
      </c>
      <c r="B591" s="4" t="s">
        <v>58</v>
      </c>
      <c r="C591" s="23" t="s">
        <v>57</v>
      </c>
      <c r="D591" s="31">
        <v>3204139987</v>
      </c>
      <c r="E591" s="2" t="s">
        <v>2354</v>
      </c>
      <c r="F591" s="41" t="s">
        <v>2355</v>
      </c>
    </row>
    <row r="592" spans="1:6">
      <c r="A592" s="60" t="s">
        <v>2356</v>
      </c>
      <c r="B592" s="4" t="s">
        <v>72</v>
      </c>
      <c r="C592" s="23" t="s">
        <v>1636</v>
      </c>
      <c r="D592" s="31" t="s">
        <v>2357</v>
      </c>
      <c r="E592" s="2" t="s">
        <v>812</v>
      </c>
      <c r="F592" s="41" t="s">
        <v>2358</v>
      </c>
    </row>
    <row r="593" spans="1:6">
      <c r="A593" s="60" t="s">
        <v>2359</v>
      </c>
      <c r="B593" s="4" t="s">
        <v>175</v>
      </c>
      <c r="C593" s="23" t="s">
        <v>7</v>
      </c>
      <c r="D593" s="31">
        <v>3162256780</v>
      </c>
      <c r="E593" s="2" t="s">
        <v>47</v>
      </c>
      <c r="F593" s="41" t="s">
        <v>2360</v>
      </c>
    </row>
    <row r="594" spans="1:6">
      <c r="A594" s="61" t="s">
        <v>2361</v>
      </c>
      <c r="B594" s="12" t="s">
        <v>169</v>
      </c>
      <c r="C594" s="23" t="s">
        <v>7</v>
      </c>
      <c r="D594" s="32">
        <v>3219557343</v>
      </c>
      <c r="E594" s="2" t="s">
        <v>812</v>
      </c>
      <c r="F594" s="41" t="s">
        <v>2362</v>
      </c>
    </row>
    <row r="595" spans="1:6">
      <c r="A595" s="60" t="s">
        <v>2363</v>
      </c>
      <c r="B595" s="4" t="s">
        <v>2364</v>
      </c>
      <c r="C595" s="23" t="s">
        <v>7</v>
      </c>
      <c r="D595" s="31">
        <v>3007336112</v>
      </c>
      <c r="E595" s="2" t="s">
        <v>812</v>
      </c>
      <c r="F595" s="41" t="s">
        <v>2365</v>
      </c>
    </row>
    <row r="596" spans="1:6">
      <c r="A596" s="60" t="s">
        <v>2366</v>
      </c>
      <c r="B596" s="4" t="s">
        <v>393</v>
      </c>
      <c r="C596" s="23" t="s">
        <v>7</v>
      </c>
      <c r="D596" s="31">
        <v>3173826062</v>
      </c>
      <c r="E596" s="2" t="s">
        <v>816</v>
      </c>
      <c r="F596" s="41" t="s">
        <v>2367</v>
      </c>
    </row>
    <row r="597" spans="1:6">
      <c r="A597" s="60" t="s">
        <v>2368</v>
      </c>
      <c r="B597" s="4" t="s">
        <v>2369</v>
      </c>
      <c r="C597" s="23" t="s">
        <v>7</v>
      </c>
      <c r="D597" s="31">
        <v>3138697322</v>
      </c>
      <c r="E597" s="2" t="s">
        <v>24</v>
      </c>
      <c r="F597" s="41" t="s">
        <v>2370</v>
      </c>
    </row>
    <row r="598" spans="1:6">
      <c r="A598" s="60" t="s">
        <v>2371</v>
      </c>
      <c r="B598" s="4" t="s">
        <v>2372</v>
      </c>
      <c r="C598" s="23" t="s">
        <v>7</v>
      </c>
      <c r="D598" s="31">
        <v>3188860388</v>
      </c>
      <c r="E598" s="2" t="s">
        <v>2373</v>
      </c>
      <c r="F598" s="41" t="s">
        <v>2374</v>
      </c>
    </row>
    <row r="599" spans="1:6">
      <c r="A599" s="60" t="s">
        <v>2375</v>
      </c>
      <c r="B599" s="4" t="s">
        <v>2376</v>
      </c>
      <c r="C599" s="23" t="s">
        <v>7</v>
      </c>
      <c r="D599" s="31">
        <v>3108406752</v>
      </c>
      <c r="E599" s="2" t="s">
        <v>2373</v>
      </c>
      <c r="F599" s="41" t="s">
        <v>2377</v>
      </c>
    </row>
    <row r="600" spans="1:6">
      <c r="A600" s="60" t="s">
        <v>2378</v>
      </c>
      <c r="B600" s="4" t="s">
        <v>2379</v>
      </c>
      <c r="C600" s="23" t="s">
        <v>7</v>
      </c>
      <c r="D600" s="31">
        <v>3105557651</v>
      </c>
      <c r="E600" s="2" t="s">
        <v>24</v>
      </c>
      <c r="F600" s="41" t="s">
        <v>2380</v>
      </c>
    </row>
    <row r="601" spans="1:6">
      <c r="A601" s="60" t="s">
        <v>2381</v>
      </c>
      <c r="B601" s="5" t="s">
        <v>2382</v>
      </c>
      <c r="C601" s="23" t="s">
        <v>57</v>
      </c>
      <c r="D601" s="31">
        <v>3204091698</v>
      </c>
      <c r="E601" s="2" t="s">
        <v>57</v>
      </c>
      <c r="F601" s="41" t="s">
        <v>38</v>
      </c>
    </row>
    <row r="602" spans="1:6">
      <c r="A602" s="60" t="s">
        <v>2383</v>
      </c>
      <c r="B602" s="5" t="s">
        <v>2384</v>
      </c>
      <c r="C602" s="23" t="s">
        <v>7</v>
      </c>
      <c r="D602" s="31">
        <v>3015148268</v>
      </c>
      <c r="E602" s="2" t="s">
        <v>409</v>
      </c>
      <c r="F602" s="41" t="s">
        <v>2385</v>
      </c>
    </row>
    <row r="603" spans="1:6">
      <c r="A603" s="60" t="s">
        <v>2386</v>
      </c>
      <c r="B603" s="5" t="s">
        <v>400</v>
      </c>
      <c r="C603" s="26" t="s">
        <v>7</v>
      </c>
      <c r="D603" s="31">
        <v>3246827210</v>
      </c>
      <c r="E603" s="2" t="s">
        <v>128</v>
      </c>
      <c r="F603" s="41" t="s">
        <v>2387</v>
      </c>
    </row>
    <row r="604" spans="1:6">
      <c r="A604" s="60" t="s">
        <v>2388</v>
      </c>
      <c r="B604" s="5" t="s">
        <v>433</v>
      </c>
      <c r="C604" s="23" t="s">
        <v>7</v>
      </c>
      <c r="D604" s="31">
        <v>3203467006</v>
      </c>
      <c r="E604" s="2" t="s">
        <v>128</v>
      </c>
      <c r="F604" s="41" t="s">
        <v>2389</v>
      </c>
    </row>
    <row r="605" spans="1:6">
      <c r="A605" s="61" t="s">
        <v>2390</v>
      </c>
      <c r="B605" s="10" t="s">
        <v>407</v>
      </c>
      <c r="C605" s="23" t="s">
        <v>7</v>
      </c>
      <c r="D605" s="32">
        <v>3133163175</v>
      </c>
      <c r="E605" s="2" t="s">
        <v>2391</v>
      </c>
      <c r="F605" s="41" t="s">
        <v>2392</v>
      </c>
    </row>
    <row r="606" spans="1:6">
      <c r="A606" s="60" t="s">
        <v>2393</v>
      </c>
      <c r="B606" s="5" t="s">
        <v>398</v>
      </c>
      <c r="C606" s="23" t="s">
        <v>7</v>
      </c>
      <c r="D606" s="31">
        <v>3223947774</v>
      </c>
      <c r="E606" s="2" t="s">
        <v>397</v>
      </c>
      <c r="F606" s="41" t="s">
        <v>2394</v>
      </c>
    </row>
    <row r="607" spans="1:6">
      <c r="A607" s="60" t="s">
        <v>2395</v>
      </c>
      <c r="B607" s="4" t="s">
        <v>2396</v>
      </c>
      <c r="C607" s="23" t="s">
        <v>11</v>
      </c>
      <c r="D607" s="31">
        <v>3116342245</v>
      </c>
      <c r="E607" s="2" t="s">
        <v>2397</v>
      </c>
      <c r="F607" s="41" t="s">
        <v>2398</v>
      </c>
    </row>
    <row r="608" spans="1:6">
      <c r="A608" s="60" t="s">
        <v>2399</v>
      </c>
      <c r="B608" s="4" t="s">
        <v>2400</v>
      </c>
      <c r="C608" s="26" t="s">
        <v>7</v>
      </c>
      <c r="D608" s="31">
        <v>3182818331</v>
      </c>
      <c r="E608" s="2" t="s">
        <v>213</v>
      </c>
      <c r="F608" s="41" t="s">
        <v>429</v>
      </c>
    </row>
    <row r="609" spans="1:6">
      <c r="A609" s="60" t="s">
        <v>2401</v>
      </c>
      <c r="B609" s="4" t="s">
        <v>223</v>
      </c>
      <c r="C609" s="23" t="s">
        <v>7</v>
      </c>
      <c r="D609" s="31">
        <v>3216575734</v>
      </c>
      <c r="E609" s="2" t="s">
        <v>812</v>
      </c>
      <c r="F609" s="41" t="s">
        <v>2402</v>
      </c>
    </row>
    <row r="610" spans="1:6">
      <c r="A610" s="60" t="s">
        <v>2403</v>
      </c>
      <c r="B610" s="4" t="s">
        <v>2404</v>
      </c>
      <c r="C610" s="23" t="s">
        <v>11</v>
      </c>
      <c r="D610" s="31">
        <v>3105757688</v>
      </c>
      <c r="E610" s="2" t="s">
        <v>2405</v>
      </c>
      <c r="F610" s="41" t="s">
        <v>2406</v>
      </c>
    </row>
    <row r="611" spans="1:6">
      <c r="A611" s="60" t="s">
        <v>2407</v>
      </c>
      <c r="B611" s="4" t="s">
        <v>588</v>
      </c>
      <c r="C611" s="23" t="s">
        <v>7</v>
      </c>
      <c r="D611" s="31">
        <v>3123581988</v>
      </c>
      <c r="E611" s="2" t="s">
        <v>47</v>
      </c>
      <c r="F611" s="41" t="s">
        <v>2408</v>
      </c>
    </row>
    <row r="612" spans="1:6">
      <c r="A612" s="60" t="s">
        <v>2409</v>
      </c>
      <c r="B612" s="5" t="s">
        <v>173</v>
      </c>
      <c r="C612" s="23" t="s">
        <v>7</v>
      </c>
      <c r="D612" s="31">
        <v>3192578916</v>
      </c>
      <c r="E612" s="2" t="s">
        <v>1371</v>
      </c>
      <c r="F612" s="41" t="s">
        <v>2410</v>
      </c>
    </row>
    <row r="613" spans="1:6">
      <c r="A613" s="60" t="s">
        <v>2411</v>
      </c>
      <c r="B613" s="5" t="s">
        <v>237</v>
      </c>
      <c r="C613" s="26" t="s">
        <v>7</v>
      </c>
      <c r="D613" s="31">
        <v>3105748359</v>
      </c>
      <c r="E613" s="2" t="s">
        <v>229</v>
      </c>
      <c r="F613" s="41" t="s">
        <v>2412</v>
      </c>
    </row>
    <row r="614" spans="1:6">
      <c r="A614" s="60" t="s">
        <v>2413</v>
      </c>
      <c r="B614" s="5" t="s">
        <v>232</v>
      </c>
      <c r="C614" s="23" t="s">
        <v>11</v>
      </c>
      <c r="D614" s="31">
        <v>3194268078</v>
      </c>
      <c r="E614" s="2" t="s">
        <v>2414</v>
      </c>
      <c r="F614" s="41" t="s">
        <v>2415</v>
      </c>
    </row>
    <row r="615" spans="1:6">
      <c r="A615" s="60" t="s">
        <v>2416</v>
      </c>
      <c r="B615" s="4" t="s">
        <v>2417</v>
      </c>
      <c r="C615" s="23" t="s">
        <v>11</v>
      </c>
      <c r="D615" s="31">
        <v>3008592441</v>
      </c>
      <c r="E615" s="2" t="s">
        <v>1135</v>
      </c>
      <c r="F615" s="41" t="s">
        <v>2418</v>
      </c>
    </row>
    <row r="616" spans="1:6">
      <c r="A616" s="60" t="s">
        <v>2419</v>
      </c>
      <c r="B616" s="4" t="s">
        <v>55</v>
      </c>
      <c r="C616" s="23" t="s">
        <v>57</v>
      </c>
      <c r="D616" s="31">
        <v>3123546198</v>
      </c>
      <c r="E616" s="2" t="s">
        <v>57</v>
      </c>
      <c r="F616" s="41" t="s">
        <v>2420</v>
      </c>
    </row>
    <row r="617" spans="1:6">
      <c r="A617" s="60" t="s">
        <v>2421</v>
      </c>
      <c r="B617" s="5" t="s">
        <v>636</v>
      </c>
      <c r="C617" s="26" t="s">
        <v>11</v>
      </c>
      <c r="D617" s="31" t="s">
        <v>2422</v>
      </c>
      <c r="E617" s="2" t="s">
        <v>2423</v>
      </c>
      <c r="F617" s="41" t="s">
        <v>2424</v>
      </c>
    </row>
    <row r="618" spans="1:6">
      <c r="A618" s="60" t="s">
        <v>2425</v>
      </c>
      <c r="B618" s="5" t="s">
        <v>593</v>
      </c>
      <c r="C618" s="23" t="s">
        <v>1636</v>
      </c>
      <c r="D618" s="46">
        <v>3213112466</v>
      </c>
      <c r="E618" s="2" t="s">
        <v>2426</v>
      </c>
      <c r="F618" s="41" t="s">
        <v>2427</v>
      </c>
    </row>
    <row r="619" spans="1:6">
      <c r="A619" s="60" t="s">
        <v>2428</v>
      </c>
      <c r="B619" s="4" t="s">
        <v>139</v>
      </c>
      <c r="C619" s="23" t="s">
        <v>7</v>
      </c>
      <c r="D619" s="31">
        <v>3212529195</v>
      </c>
      <c r="E619" s="2" t="s">
        <v>2429</v>
      </c>
      <c r="F619" s="41" t="s">
        <v>2430</v>
      </c>
    </row>
    <row r="620" spans="1:6">
      <c r="A620" s="60" t="s">
        <v>2431</v>
      </c>
      <c r="B620" s="4" t="s">
        <v>136</v>
      </c>
      <c r="C620" s="23" t="s">
        <v>7</v>
      </c>
      <c r="D620" s="31">
        <v>3104035153</v>
      </c>
      <c r="E620" s="2" t="s">
        <v>812</v>
      </c>
      <c r="F620" s="41" t="s">
        <v>2432</v>
      </c>
    </row>
    <row r="621" spans="1:6">
      <c r="A621" s="60" t="s">
        <v>2433</v>
      </c>
      <c r="B621" s="5" t="s">
        <v>635</v>
      </c>
      <c r="C621" s="23" t="s">
        <v>7</v>
      </c>
      <c r="D621" s="31" t="s">
        <v>2434</v>
      </c>
      <c r="E621" s="2" t="s">
        <v>2423</v>
      </c>
      <c r="F621" s="41" t="s">
        <v>2435</v>
      </c>
    </row>
    <row r="622" spans="1:6">
      <c r="A622" s="60" t="s">
        <v>2436</v>
      </c>
      <c r="B622" s="4" t="s">
        <v>146</v>
      </c>
      <c r="C622" s="23" t="s">
        <v>1636</v>
      </c>
      <c r="D622" s="31">
        <v>3143399872</v>
      </c>
      <c r="E622" s="2" t="s">
        <v>812</v>
      </c>
      <c r="F622" s="41" t="s">
        <v>2437</v>
      </c>
    </row>
    <row r="623" spans="1:6">
      <c r="A623" s="60" t="s">
        <v>2438</v>
      </c>
      <c r="B623" s="5" t="s">
        <v>2439</v>
      </c>
      <c r="C623" s="23" t="s">
        <v>7</v>
      </c>
      <c r="D623" s="31">
        <v>3108088315</v>
      </c>
      <c r="E623" s="2" t="s">
        <v>57</v>
      </c>
      <c r="F623" s="41" t="s">
        <v>2440</v>
      </c>
    </row>
    <row r="624" spans="1:6">
      <c r="A624" s="60" t="s">
        <v>2441</v>
      </c>
      <c r="B624" s="5" t="s">
        <v>95</v>
      </c>
      <c r="C624" s="23" t="s">
        <v>7</v>
      </c>
      <c r="D624" s="31">
        <v>3168764102</v>
      </c>
      <c r="E624" s="2" t="s">
        <v>24</v>
      </c>
      <c r="F624" s="41" t="s">
        <v>2442</v>
      </c>
    </row>
    <row r="625" spans="1:6">
      <c r="A625" s="60" t="s">
        <v>2443</v>
      </c>
      <c r="B625" s="4" t="s">
        <v>2444</v>
      </c>
      <c r="C625" s="23" t="s">
        <v>7</v>
      </c>
      <c r="D625" s="46">
        <v>3013323747</v>
      </c>
      <c r="E625" s="2" t="s">
        <v>2445</v>
      </c>
      <c r="F625" s="41" t="s">
        <v>2446</v>
      </c>
    </row>
    <row r="626" spans="1:6">
      <c r="A626" s="60" t="s">
        <v>2447</v>
      </c>
      <c r="B626" s="4" t="s">
        <v>97</v>
      </c>
      <c r="C626" s="23" t="s">
        <v>7</v>
      </c>
      <c r="D626" s="31">
        <v>3102150630</v>
      </c>
      <c r="E626" s="2" t="s">
        <v>812</v>
      </c>
      <c r="F626" s="41" t="s">
        <v>2448</v>
      </c>
    </row>
    <row r="627" spans="1:6">
      <c r="A627" s="60" t="s">
        <v>2449</v>
      </c>
      <c r="B627" s="4" t="s">
        <v>105</v>
      </c>
      <c r="C627" s="23" t="s">
        <v>11</v>
      </c>
      <c r="D627" s="36">
        <v>3214421875</v>
      </c>
      <c r="E627" s="2" t="s">
        <v>2450</v>
      </c>
      <c r="F627" s="41" t="s">
        <v>2451</v>
      </c>
    </row>
    <row r="628" spans="1:6">
      <c r="A628" s="60" t="s">
        <v>2452</v>
      </c>
      <c r="B628" s="5" t="s">
        <v>2453</v>
      </c>
      <c r="C628" s="23" t="s">
        <v>57</v>
      </c>
      <c r="D628" s="31">
        <v>3153517285</v>
      </c>
      <c r="E628" s="2" t="s">
        <v>57</v>
      </c>
      <c r="F628" s="41" t="s">
        <v>2454</v>
      </c>
    </row>
    <row r="629" spans="1:6">
      <c r="A629" s="60" t="s">
        <v>2455</v>
      </c>
      <c r="B629" s="5" t="s">
        <v>279</v>
      </c>
      <c r="C629" s="23" t="s">
        <v>57</v>
      </c>
      <c r="D629" s="31">
        <v>3202012282</v>
      </c>
      <c r="E629" s="2" t="s">
        <v>57</v>
      </c>
      <c r="F629" s="41" t="s">
        <v>2456</v>
      </c>
    </row>
    <row r="630" spans="1:6">
      <c r="A630" s="60" t="s">
        <v>2457</v>
      </c>
      <c r="B630" s="5" t="s">
        <v>2458</v>
      </c>
      <c r="C630" s="23" t="s">
        <v>57</v>
      </c>
      <c r="D630" s="31">
        <v>3112418837</v>
      </c>
      <c r="E630" s="2" t="s">
        <v>2459</v>
      </c>
      <c r="F630" s="41" t="s">
        <v>2460</v>
      </c>
    </row>
    <row r="631" spans="1:6">
      <c r="A631" s="60" t="s">
        <v>2461</v>
      </c>
      <c r="B631" s="5" t="s">
        <v>342</v>
      </c>
      <c r="C631" s="23" t="s">
        <v>7</v>
      </c>
      <c r="D631" s="46">
        <v>3208195846</v>
      </c>
      <c r="E631" s="2" t="s">
        <v>1796</v>
      </c>
      <c r="F631" s="41" t="s">
        <v>2462</v>
      </c>
    </row>
    <row r="632" spans="1:6">
      <c r="A632" s="60" t="s">
        <v>2463</v>
      </c>
      <c r="B632" s="5" t="s">
        <v>104</v>
      </c>
      <c r="C632" s="23" t="s">
        <v>11</v>
      </c>
      <c r="D632" s="31">
        <v>3046227979</v>
      </c>
      <c r="E632" s="2" t="s">
        <v>57</v>
      </c>
      <c r="F632" s="41" t="s">
        <v>2464</v>
      </c>
    </row>
    <row r="633" spans="1:6">
      <c r="A633" s="60" t="s">
        <v>2465</v>
      </c>
      <c r="B633" s="5" t="s">
        <v>344</v>
      </c>
      <c r="C633" s="23" t="s">
        <v>11</v>
      </c>
      <c r="D633" s="31">
        <v>3044708296</v>
      </c>
      <c r="E633" s="2" t="s">
        <v>397</v>
      </c>
      <c r="F633" s="41" t="s">
        <v>1256</v>
      </c>
    </row>
    <row r="634" spans="1:6">
      <c r="A634" s="60" t="s">
        <v>2466</v>
      </c>
      <c r="B634" s="5" t="s">
        <v>54</v>
      </c>
      <c r="C634" s="26" t="s">
        <v>57</v>
      </c>
      <c r="D634" s="31">
        <v>3132898696</v>
      </c>
      <c r="E634" s="2" t="s">
        <v>57</v>
      </c>
      <c r="F634" s="41" t="s">
        <v>830</v>
      </c>
    </row>
    <row r="635" spans="1:6">
      <c r="A635" s="60" t="s">
        <v>2467</v>
      </c>
      <c r="B635" s="5" t="s">
        <v>2468</v>
      </c>
      <c r="C635" s="23" t="s">
        <v>7</v>
      </c>
      <c r="D635" s="31">
        <v>3214347846</v>
      </c>
      <c r="E635" s="2" t="s">
        <v>2469</v>
      </c>
      <c r="F635" s="41" t="s">
        <v>2470</v>
      </c>
    </row>
    <row r="636" spans="1:6">
      <c r="A636" s="60" t="s">
        <v>2471</v>
      </c>
      <c r="B636" s="4" t="s">
        <v>576</v>
      </c>
      <c r="C636" s="23" t="s">
        <v>7</v>
      </c>
      <c r="D636" s="31">
        <v>3115447677</v>
      </c>
      <c r="E636" s="2" t="s">
        <v>687</v>
      </c>
      <c r="F636" s="41" t="s">
        <v>2472</v>
      </c>
    </row>
    <row r="637" spans="1:6">
      <c r="A637" s="60" t="s">
        <v>2473</v>
      </c>
      <c r="B637" s="5" t="s">
        <v>115</v>
      </c>
      <c r="C637" s="23" t="s">
        <v>1636</v>
      </c>
      <c r="D637" s="31">
        <v>3144155039</v>
      </c>
      <c r="E637" s="2" t="s">
        <v>2293</v>
      </c>
      <c r="F637" s="41" t="s">
        <v>2474</v>
      </c>
    </row>
    <row r="638" spans="1:6">
      <c r="A638" s="60" t="s">
        <v>2475</v>
      </c>
      <c r="B638" s="4" t="s">
        <v>2476</v>
      </c>
      <c r="C638" s="23" t="s">
        <v>7</v>
      </c>
      <c r="D638" s="31">
        <v>3102048779</v>
      </c>
      <c r="E638" s="2" t="s">
        <v>1317</v>
      </c>
      <c r="F638" s="41" t="s">
        <v>2477</v>
      </c>
    </row>
    <row r="639" spans="1:6">
      <c r="A639" s="60" t="s">
        <v>2478</v>
      </c>
      <c r="B639" s="5" t="s">
        <v>441</v>
      </c>
      <c r="C639" s="23" t="s">
        <v>57</v>
      </c>
      <c r="D639" s="31">
        <v>3112835331</v>
      </c>
      <c r="E639" s="2" t="s">
        <v>57</v>
      </c>
      <c r="F639" s="41" t="s">
        <v>2479</v>
      </c>
    </row>
    <row r="640" spans="1:6">
      <c r="A640" s="60" t="s">
        <v>2480</v>
      </c>
      <c r="B640" s="5" t="s">
        <v>2481</v>
      </c>
      <c r="C640" s="23" t="s">
        <v>57</v>
      </c>
      <c r="D640" s="31">
        <v>3123468896</v>
      </c>
      <c r="E640" s="2" t="s">
        <v>57</v>
      </c>
      <c r="F640" s="41" t="s">
        <v>2482</v>
      </c>
    </row>
    <row r="641" spans="1:6">
      <c r="A641" s="60" t="s">
        <v>2483</v>
      </c>
      <c r="B641" s="4" t="s">
        <v>2484</v>
      </c>
      <c r="C641" s="2" t="s">
        <v>57</v>
      </c>
      <c r="D641" s="31">
        <v>3142341563</v>
      </c>
      <c r="E641" s="2" t="s">
        <v>57</v>
      </c>
      <c r="F641" s="41" t="s">
        <v>2485</v>
      </c>
    </row>
    <row r="642" spans="1:6">
      <c r="A642" s="60" t="s">
        <v>2486</v>
      </c>
      <c r="B642" s="5" t="s">
        <v>2487</v>
      </c>
      <c r="C642" s="23" t="s">
        <v>1636</v>
      </c>
      <c r="D642" s="31">
        <v>3192123661</v>
      </c>
      <c r="E642" s="2" t="s">
        <v>2488</v>
      </c>
      <c r="F642" s="41" t="s">
        <v>2489</v>
      </c>
    </row>
    <row r="643" spans="1:6">
      <c r="A643" s="60" t="s">
        <v>2490</v>
      </c>
      <c r="B643" s="4" t="s">
        <v>541</v>
      </c>
      <c r="C643" s="23" t="s">
        <v>57</v>
      </c>
      <c r="D643" s="31">
        <v>3197447696</v>
      </c>
      <c r="E643" s="2" t="s">
        <v>57</v>
      </c>
      <c r="F643" s="41" t="s">
        <v>2491</v>
      </c>
    </row>
    <row r="644" spans="1:6">
      <c r="A644" s="60" t="s">
        <v>2492</v>
      </c>
      <c r="B644" s="4" t="s">
        <v>2493</v>
      </c>
      <c r="C644" s="23" t="s">
        <v>7</v>
      </c>
      <c r="D644" s="31">
        <v>3002629779</v>
      </c>
      <c r="E644" s="2" t="s">
        <v>702</v>
      </c>
      <c r="F644" s="41" t="s">
        <v>2494</v>
      </c>
    </row>
    <row r="645" spans="1:6">
      <c r="A645" s="60" t="s">
        <v>2495</v>
      </c>
      <c r="B645" s="4" t="s">
        <v>491</v>
      </c>
      <c r="C645" s="23" t="s">
        <v>11</v>
      </c>
      <c r="D645" s="31">
        <v>3008618189</v>
      </c>
      <c r="E645" s="2" t="s">
        <v>2496</v>
      </c>
      <c r="F645" s="41" t="s">
        <v>2497</v>
      </c>
    </row>
    <row r="646" spans="1:6">
      <c r="A646" s="60" t="s">
        <v>2498</v>
      </c>
      <c r="B646" s="4" t="s">
        <v>5</v>
      </c>
      <c r="C646" s="23" t="s">
        <v>7</v>
      </c>
      <c r="D646" s="31">
        <v>3166216833</v>
      </c>
      <c r="E646" s="2" t="s">
        <v>24</v>
      </c>
      <c r="F646" s="41" t="s">
        <v>2499</v>
      </c>
    </row>
    <row r="647" spans="1:6">
      <c r="A647" s="60" t="s">
        <v>2500</v>
      </c>
      <c r="B647" s="4" t="s">
        <v>30</v>
      </c>
      <c r="C647" s="23" t="s">
        <v>7</v>
      </c>
      <c r="D647" s="36">
        <v>3204322739</v>
      </c>
      <c r="E647" s="2" t="s">
        <v>31</v>
      </c>
      <c r="F647" s="41" t="s">
        <v>1256</v>
      </c>
    </row>
    <row r="648" spans="1:6">
      <c r="A648" s="60" t="s">
        <v>2501</v>
      </c>
      <c r="B648" s="4" t="s">
        <v>2502</v>
      </c>
      <c r="C648" s="23" t="s">
        <v>57</v>
      </c>
      <c r="D648" s="31">
        <v>3104021457</v>
      </c>
      <c r="E648" s="2" t="s">
        <v>57</v>
      </c>
      <c r="F648" s="41" t="s">
        <v>2503</v>
      </c>
    </row>
    <row r="649" spans="1:6">
      <c r="A649" s="60" t="s">
        <v>2504</v>
      </c>
      <c r="B649" s="4" t="s">
        <v>245</v>
      </c>
      <c r="C649" s="23" t="s">
        <v>7</v>
      </c>
      <c r="D649" s="31">
        <v>3004256684</v>
      </c>
      <c r="E649" s="2" t="s">
        <v>2505</v>
      </c>
      <c r="F649" s="41" t="s">
        <v>2506</v>
      </c>
    </row>
    <row r="650" spans="1:6">
      <c r="A650" s="60" t="s">
        <v>2507</v>
      </c>
      <c r="B650" s="4" t="s">
        <v>241</v>
      </c>
      <c r="C650" s="23" t="s">
        <v>7</v>
      </c>
      <c r="D650" s="31">
        <v>3134701407</v>
      </c>
      <c r="E650" s="2" t="s">
        <v>2508</v>
      </c>
      <c r="F650" s="41" t="s">
        <v>2509</v>
      </c>
    </row>
    <row r="651" spans="1:6">
      <c r="A651" s="60" t="s">
        <v>2510</v>
      </c>
      <c r="B651" s="5" t="s">
        <v>249</v>
      </c>
      <c r="C651" s="23" t="s">
        <v>57</v>
      </c>
      <c r="D651" s="31">
        <v>3245404566</v>
      </c>
      <c r="E651" s="2" t="s">
        <v>57</v>
      </c>
      <c r="F651" s="41" t="s">
        <v>2511</v>
      </c>
    </row>
    <row r="652" spans="1:6">
      <c r="A652" s="60" t="s">
        <v>2512</v>
      </c>
      <c r="B652" s="5" t="s">
        <v>2513</v>
      </c>
      <c r="C652" s="23" t="s">
        <v>7</v>
      </c>
      <c r="D652" s="31">
        <v>3102508984</v>
      </c>
      <c r="E652" s="2" t="s">
        <v>47</v>
      </c>
      <c r="F652" s="41" t="s">
        <v>2514</v>
      </c>
    </row>
    <row r="653" spans="1:6">
      <c r="A653" s="60" t="s">
        <v>2515</v>
      </c>
      <c r="B653" s="4" t="s">
        <v>176</v>
      </c>
      <c r="C653" s="23" t="s">
        <v>7</v>
      </c>
      <c r="D653" s="31">
        <v>3118041225</v>
      </c>
      <c r="E653" s="2" t="s">
        <v>812</v>
      </c>
      <c r="F653" s="41" t="s">
        <v>2516</v>
      </c>
    </row>
    <row r="654" spans="1:6">
      <c r="A654" s="60" t="s">
        <v>2517</v>
      </c>
      <c r="B654" s="4" t="s">
        <v>2518</v>
      </c>
      <c r="C654" s="26" t="s">
        <v>7</v>
      </c>
      <c r="D654" s="31">
        <v>3212215723</v>
      </c>
      <c r="E654" s="2" t="s">
        <v>787</v>
      </c>
      <c r="F654" s="41" t="s">
        <v>2519</v>
      </c>
    </row>
    <row r="655" spans="1:6">
      <c r="A655" s="60" t="s">
        <v>2520</v>
      </c>
      <c r="B655" s="4" t="s">
        <v>230</v>
      </c>
      <c r="C655" s="23" t="s">
        <v>7</v>
      </c>
      <c r="D655" s="31">
        <v>3212238836</v>
      </c>
      <c r="E655" s="2" t="s">
        <v>2521</v>
      </c>
      <c r="F655" s="41" t="s">
        <v>2522</v>
      </c>
    </row>
    <row r="656" spans="1:6">
      <c r="A656" s="60" t="s">
        <v>2523</v>
      </c>
      <c r="B656" s="5" t="s">
        <v>182</v>
      </c>
      <c r="C656" s="23" t="s">
        <v>11</v>
      </c>
      <c r="D656" s="31">
        <v>3154246122</v>
      </c>
      <c r="E656" s="2" t="s">
        <v>1090</v>
      </c>
      <c r="F656" s="41" t="s">
        <v>933</v>
      </c>
    </row>
    <row r="657" spans="1:6">
      <c r="A657" s="60" t="s">
        <v>2524</v>
      </c>
      <c r="B657" s="5" t="s">
        <v>2525</v>
      </c>
      <c r="C657" s="23" t="s">
        <v>11</v>
      </c>
      <c r="D657" s="36">
        <v>3212179870</v>
      </c>
      <c r="E657" s="2" t="s">
        <v>50</v>
      </c>
      <c r="F657" s="41" t="s">
        <v>2526</v>
      </c>
    </row>
    <row r="658" spans="1:6">
      <c r="A658" s="60" t="s">
        <v>2527</v>
      </c>
      <c r="B658" s="5" t="s">
        <v>2528</v>
      </c>
      <c r="C658" s="23" t="s">
        <v>11</v>
      </c>
      <c r="D658" s="31">
        <v>3041079102</v>
      </c>
      <c r="E658" s="2" t="s">
        <v>1259</v>
      </c>
      <c r="F658" s="41" t="s">
        <v>2529</v>
      </c>
    </row>
    <row r="659" spans="1:6">
      <c r="A659" s="60" t="s">
        <v>2530</v>
      </c>
      <c r="B659" s="5" t="s">
        <v>534</v>
      </c>
      <c r="C659" s="23" t="s">
        <v>7</v>
      </c>
      <c r="D659" s="31">
        <v>3142331896</v>
      </c>
      <c r="E659" s="2" t="s">
        <v>47</v>
      </c>
      <c r="F659" s="41" t="s">
        <v>2531</v>
      </c>
    </row>
    <row r="660" spans="1:6">
      <c r="A660" s="60" t="s">
        <v>2532</v>
      </c>
      <c r="B660" s="5" t="s">
        <v>63</v>
      </c>
      <c r="C660" s="23" t="s">
        <v>57</v>
      </c>
      <c r="D660" s="31">
        <v>3103435608</v>
      </c>
      <c r="E660" s="2" t="s">
        <v>57</v>
      </c>
      <c r="F660" s="41" t="s">
        <v>830</v>
      </c>
    </row>
    <row r="661" spans="1:6">
      <c r="A661" s="60" t="s">
        <v>2533</v>
      </c>
      <c r="B661" s="5" t="s">
        <v>2534</v>
      </c>
      <c r="C661" s="23" t="s">
        <v>57</v>
      </c>
      <c r="D661" s="31">
        <v>3175082542</v>
      </c>
      <c r="E661" s="2" t="s">
        <v>57</v>
      </c>
      <c r="F661" s="41" t="s">
        <v>2535</v>
      </c>
    </row>
    <row r="662" spans="1:6">
      <c r="A662" s="60" t="s">
        <v>2536</v>
      </c>
      <c r="B662" s="5" t="s">
        <v>2537</v>
      </c>
      <c r="C662" s="23" t="s">
        <v>11</v>
      </c>
      <c r="D662" s="31">
        <v>3009527873</v>
      </c>
      <c r="E662" s="2" t="s">
        <v>720</v>
      </c>
      <c r="F662" s="41" t="s">
        <v>2538</v>
      </c>
    </row>
    <row r="663" spans="1:6">
      <c r="A663" s="60" t="s">
        <v>2539</v>
      </c>
      <c r="B663" s="5" t="s">
        <v>438</v>
      </c>
      <c r="C663" s="23" t="s">
        <v>11</v>
      </c>
      <c r="D663" s="31">
        <v>3154498843</v>
      </c>
      <c r="E663" s="2" t="s">
        <v>2540</v>
      </c>
      <c r="F663" s="41" t="s">
        <v>2541</v>
      </c>
    </row>
    <row r="664" spans="1:6">
      <c r="A664" s="60" t="s">
        <v>2542</v>
      </c>
      <c r="B664" s="5" t="s">
        <v>2543</v>
      </c>
      <c r="C664" s="23" t="s">
        <v>57</v>
      </c>
      <c r="D664" s="31">
        <v>3245627393</v>
      </c>
      <c r="E664" s="2" t="s">
        <v>57</v>
      </c>
      <c r="F664" s="41" t="s">
        <v>2544</v>
      </c>
    </row>
    <row r="665" spans="1:6">
      <c r="A665" s="60" t="s">
        <v>2545</v>
      </c>
      <c r="B665" s="5" t="s">
        <v>2546</v>
      </c>
      <c r="C665" s="23" t="s">
        <v>57</v>
      </c>
      <c r="D665" s="31">
        <v>3015535382</v>
      </c>
      <c r="E665" s="2" t="s">
        <v>57</v>
      </c>
      <c r="F665" s="41" t="s">
        <v>2547</v>
      </c>
    </row>
    <row r="666" spans="1:6">
      <c r="A666" s="60" t="s">
        <v>2548</v>
      </c>
      <c r="B666" s="5" t="s">
        <v>2549</v>
      </c>
      <c r="C666" s="23" t="s">
        <v>57</v>
      </c>
      <c r="D666" s="31">
        <v>3212581261</v>
      </c>
      <c r="E666" s="2" t="s">
        <v>57</v>
      </c>
      <c r="F666" s="41" t="s">
        <v>2550</v>
      </c>
    </row>
    <row r="667" spans="1:6">
      <c r="A667" s="60" t="s">
        <v>2551</v>
      </c>
      <c r="B667" s="5" t="s">
        <v>16</v>
      </c>
      <c r="C667" s="23" t="s">
        <v>7</v>
      </c>
      <c r="D667" s="31">
        <v>3104841926</v>
      </c>
      <c r="E667" s="2" t="s">
        <v>812</v>
      </c>
      <c r="F667" s="41" t="s">
        <v>2552</v>
      </c>
    </row>
    <row r="668" spans="1:6">
      <c r="A668" s="60" t="s">
        <v>2553</v>
      </c>
      <c r="B668" s="5" t="s">
        <v>6</v>
      </c>
      <c r="C668" s="23" t="s">
        <v>1636</v>
      </c>
      <c r="D668" s="31">
        <v>3113105146</v>
      </c>
      <c r="E668" s="2" t="s">
        <v>2554</v>
      </c>
      <c r="F668" s="41" t="s">
        <v>2555</v>
      </c>
    </row>
    <row r="669" spans="1:6">
      <c r="A669" s="60" t="s">
        <v>2556</v>
      </c>
      <c r="B669" s="5" t="s">
        <v>2</v>
      </c>
      <c r="C669" s="23" t="s">
        <v>1636</v>
      </c>
      <c r="D669" s="31">
        <v>3203038112</v>
      </c>
      <c r="E669" s="2" t="s">
        <v>2557</v>
      </c>
      <c r="F669" s="41" t="s">
        <v>2558</v>
      </c>
    </row>
    <row r="670" spans="1:6">
      <c r="A670" s="60" t="s">
        <v>2559</v>
      </c>
      <c r="B670" s="5" t="s">
        <v>77</v>
      </c>
      <c r="C670" s="23" t="s">
        <v>11</v>
      </c>
      <c r="D670" s="31">
        <v>3133224484</v>
      </c>
      <c r="E670" s="2" t="s">
        <v>2560</v>
      </c>
      <c r="F670" s="41" t="s">
        <v>2561</v>
      </c>
    </row>
    <row r="671" spans="1:6">
      <c r="A671" s="60" t="s">
        <v>2562</v>
      </c>
      <c r="B671" s="5" t="s">
        <v>247</v>
      </c>
      <c r="C671" s="26" t="s">
        <v>11</v>
      </c>
      <c r="D671" s="31">
        <v>3164363517</v>
      </c>
      <c r="E671" s="2" t="s">
        <v>2563</v>
      </c>
      <c r="F671" s="41" t="s">
        <v>2564</v>
      </c>
    </row>
    <row r="672" spans="1:6">
      <c r="A672" s="60" t="s">
        <v>2565</v>
      </c>
      <c r="B672" s="5" t="s">
        <v>2566</v>
      </c>
      <c r="C672" s="23" t="s">
        <v>11</v>
      </c>
      <c r="D672" s="31">
        <v>3158217186</v>
      </c>
      <c r="E672" s="2" t="s">
        <v>11</v>
      </c>
      <c r="F672" s="41" t="s">
        <v>208</v>
      </c>
    </row>
    <row r="673" spans="1:6">
      <c r="A673" s="60" t="s">
        <v>2567</v>
      </c>
      <c r="B673" s="5" t="s">
        <v>255</v>
      </c>
      <c r="C673" s="23" t="s">
        <v>57</v>
      </c>
      <c r="D673" s="31">
        <v>3208516059</v>
      </c>
      <c r="E673" s="2" t="s">
        <v>57</v>
      </c>
      <c r="F673" s="41" t="s">
        <v>2568</v>
      </c>
    </row>
    <row r="674" spans="1:6">
      <c r="A674" s="60" t="s">
        <v>2569</v>
      </c>
      <c r="B674" s="5" t="s">
        <v>178</v>
      </c>
      <c r="C674" s="23" t="s">
        <v>7</v>
      </c>
      <c r="D674" s="31">
        <v>3209438651</v>
      </c>
      <c r="E674" s="2" t="s">
        <v>170</v>
      </c>
      <c r="F674" s="41" t="s">
        <v>2570</v>
      </c>
    </row>
    <row r="675" spans="1:6">
      <c r="A675" s="60" t="s">
        <v>2571</v>
      </c>
      <c r="B675" s="5" t="s">
        <v>2572</v>
      </c>
      <c r="C675" s="23" t="s">
        <v>7</v>
      </c>
      <c r="D675" s="31">
        <v>3024588632</v>
      </c>
      <c r="E675" s="2" t="s">
        <v>812</v>
      </c>
      <c r="F675" s="41" t="s">
        <v>2573</v>
      </c>
    </row>
    <row r="676" spans="1:6">
      <c r="A676" s="60" t="s">
        <v>2574</v>
      </c>
      <c r="B676" s="5" t="s">
        <v>96</v>
      </c>
      <c r="C676" s="26" t="s">
        <v>7</v>
      </c>
      <c r="D676" s="31">
        <v>3115449696</v>
      </c>
      <c r="E676" s="2" t="s">
        <v>812</v>
      </c>
      <c r="F676" s="41" t="s">
        <v>2575</v>
      </c>
    </row>
    <row r="677" spans="1:6">
      <c r="A677" s="60" t="s">
        <v>2576</v>
      </c>
      <c r="B677" s="5" t="s">
        <v>345</v>
      </c>
      <c r="C677" s="23" t="s">
        <v>7</v>
      </c>
      <c r="D677" s="31">
        <v>3168749628</v>
      </c>
      <c r="E677" s="2" t="s">
        <v>328</v>
      </c>
      <c r="F677" s="41" t="s">
        <v>2577</v>
      </c>
    </row>
    <row r="678" spans="1:6">
      <c r="A678" s="60" t="s">
        <v>2578</v>
      </c>
      <c r="B678" s="5" t="s">
        <v>2579</v>
      </c>
      <c r="C678" s="23" t="s">
        <v>57</v>
      </c>
      <c r="D678" s="31">
        <v>3008824854</v>
      </c>
      <c r="E678" s="2" t="s">
        <v>57</v>
      </c>
      <c r="F678" s="41" t="s">
        <v>2580</v>
      </c>
    </row>
    <row r="679" spans="1:6">
      <c r="A679" s="60" t="s">
        <v>2581</v>
      </c>
      <c r="B679" s="5" t="s">
        <v>281</v>
      </c>
      <c r="C679" s="23" t="s">
        <v>57</v>
      </c>
      <c r="D679" s="31">
        <v>3503708139</v>
      </c>
      <c r="E679" s="2" t="s">
        <v>57</v>
      </c>
      <c r="F679" s="41" t="s">
        <v>2582</v>
      </c>
    </row>
    <row r="680" spans="1:6">
      <c r="A680" s="60" t="s">
        <v>2583</v>
      </c>
      <c r="B680" s="5" t="s">
        <v>2584</v>
      </c>
      <c r="C680" s="23" t="s">
        <v>57</v>
      </c>
      <c r="D680" s="31">
        <v>3238304952</v>
      </c>
      <c r="E680" s="2" t="s">
        <v>57</v>
      </c>
      <c r="F680" s="41" t="s">
        <v>2585</v>
      </c>
    </row>
    <row r="681" spans="1:6">
      <c r="A681" s="60" t="s">
        <v>2586</v>
      </c>
      <c r="B681" s="5" t="s">
        <v>145</v>
      </c>
      <c r="C681" s="23" t="s">
        <v>7</v>
      </c>
      <c r="D681" s="31">
        <v>3212790207</v>
      </c>
      <c r="E681" s="2" t="s">
        <v>812</v>
      </c>
      <c r="F681" s="41" t="s">
        <v>2587</v>
      </c>
    </row>
    <row r="682" spans="1:6">
      <c r="A682" s="60" t="s">
        <v>2588</v>
      </c>
      <c r="B682" s="5" t="s">
        <v>2589</v>
      </c>
      <c r="C682" s="23" t="s">
        <v>7</v>
      </c>
      <c r="D682" s="31">
        <v>3102800632</v>
      </c>
      <c r="E682" s="2" t="s">
        <v>812</v>
      </c>
      <c r="F682" s="41" t="s">
        <v>2590</v>
      </c>
    </row>
    <row r="683" spans="1:6">
      <c r="A683" s="60" t="s">
        <v>2591</v>
      </c>
      <c r="B683" s="5" t="s">
        <v>571</v>
      </c>
      <c r="C683" s="23" t="s">
        <v>7</v>
      </c>
      <c r="D683" s="31">
        <v>3114799458</v>
      </c>
      <c r="E683" s="2" t="s">
        <v>687</v>
      </c>
      <c r="F683" s="41" t="s">
        <v>2592</v>
      </c>
    </row>
    <row r="684" spans="1:6">
      <c r="A684" s="60" t="s">
        <v>2593</v>
      </c>
      <c r="B684" s="7" t="s">
        <v>62</v>
      </c>
      <c r="C684" s="23" t="s">
        <v>57</v>
      </c>
      <c r="D684" s="31">
        <v>3042400355</v>
      </c>
      <c r="E684" s="2" t="s">
        <v>57</v>
      </c>
      <c r="F684" s="41" t="s">
        <v>2594</v>
      </c>
    </row>
    <row r="685" spans="1:6">
      <c r="A685" s="60" t="s">
        <v>2595</v>
      </c>
      <c r="B685" s="7" t="s">
        <v>2596</v>
      </c>
      <c r="C685" s="23" t="s">
        <v>57</v>
      </c>
      <c r="D685" s="31">
        <v>3058964780</v>
      </c>
      <c r="E685" s="2" t="s">
        <v>57</v>
      </c>
      <c r="F685" s="41" t="s">
        <v>2597</v>
      </c>
    </row>
    <row r="686" spans="1:6">
      <c r="A686" s="60" t="s">
        <v>2598</v>
      </c>
      <c r="B686" s="7" t="s">
        <v>298</v>
      </c>
      <c r="C686" s="23" t="s">
        <v>57</v>
      </c>
      <c r="D686" s="31">
        <v>3197990807</v>
      </c>
      <c r="E686" s="2" t="s">
        <v>57</v>
      </c>
      <c r="F686" s="41" t="s">
        <v>2599</v>
      </c>
    </row>
    <row r="687" spans="1:6">
      <c r="A687" s="62" t="s">
        <v>2600</v>
      </c>
      <c r="B687" s="7" t="s">
        <v>244</v>
      </c>
      <c r="C687" s="23" t="s">
        <v>7</v>
      </c>
      <c r="D687" s="29">
        <v>3156194647</v>
      </c>
      <c r="E687" s="2" t="s">
        <v>2601</v>
      </c>
      <c r="F687" s="41" t="s">
        <v>2602</v>
      </c>
    </row>
    <row r="688" spans="1:6">
      <c r="A688" s="62" t="s">
        <v>2603</v>
      </c>
      <c r="B688" s="7" t="s">
        <v>2604</v>
      </c>
      <c r="C688" s="23" t="s">
        <v>7</v>
      </c>
      <c r="D688" s="50">
        <v>3223747884</v>
      </c>
      <c r="E688" s="2" t="s">
        <v>213</v>
      </c>
      <c r="F688" s="41" t="s">
        <v>2605</v>
      </c>
    </row>
    <row r="689" spans="1:6">
      <c r="A689" s="62" t="s">
        <v>2606</v>
      </c>
      <c r="B689" s="7" t="s">
        <v>445</v>
      </c>
      <c r="C689" s="23" t="s">
        <v>7</v>
      </c>
      <c r="D689" s="35">
        <v>3115428966</v>
      </c>
      <c r="E689" s="2" t="s">
        <v>213</v>
      </c>
      <c r="F689" s="41" t="s">
        <v>2607</v>
      </c>
    </row>
    <row r="690" spans="1:6">
      <c r="A690" s="62" t="s">
        <v>2608</v>
      </c>
      <c r="B690" s="7" t="s">
        <v>60</v>
      </c>
      <c r="C690" s="23" t="s">
        <v>57</v>
      </c>
      <c r="D690" s="23">
        <v>3134376596</v>
      </c>
      <c r="E690" s="2" t="s">
        <v>57</v>
      </c>
      <c r="F690" s="41" t="s">
        <v>2609</v>
      </c>
    </row>
    <row r="691" spans="1:6">
      <c r="A691" s="62" t="s">
        <v>2610</v>
      </c>
      <c r="B691" s="7" t="s">
        <v>367</v>
      </c>
      <c r="C691" s="23" t="s">
        <v>57</v>
      </c>
      <c r="D691" s="31">
        <v>3102752594</v>
      </c>
      <c r="E691" s="2" t="s">
        <v>57</v>
      </c>
      <c r="F691" s="41" t="s">
        <v>830</v>
      </c>
    </row>
    <row r="692" spans="1:6">
      <c r="A692" s="62" t="s">
        <v>2611</v>
      </c>
      <c r="B692" s="7" t="s">
        <v>111</v>
      </c>
      <c r="C692" s="23" t="s">
        <v>57</v>
      </c>
      <c r="D692" s="31">
        <v>3238152819</v>
      </c>
      <c r="E692" s="2" t="s">
        <v>57</v>
      </c>
      <c r="F692" s="41" t="s">
        <v>2612</v>
      </c>
    </row>
    <row r="693" spans="1:6">
      <c r="A693" s="62" t="s">
        <v>2613</v>
      </c>
      <c r="B693" s="16" t="s">
        <v>256</v>
      </c>
      <c r="C693" s="23" t="s">
        <v>57</v>
      </c>
      <c r="D693" s="47">
        <v>3003556385</v>
      </c>
      <c r="E693" s="2" t="s">
        <v>57</v>
      </c>
      <c r="F693" s="41" t="s">
        <v>2614</v>
      </c>
    </row>
    <row r="694" spans="1:6">
      <c r="A694" s="62" t="s">
        <v>2615</v>
      </c>
      <c r="B694" s="7" t="s">
        <v>475</v>
      </c>
      <c r="C694" s="23" t="s">
        <v>7</v>
      </c>
      <c r="D694" s="23" t="s">
        <v>2616</v>
      </c>
      <c r="E694" s="2" t="s">
        <v>720</v>
      </c>
      <c r="F694" s="41" t="s">
        <v>2617</v>
      </c>
    </row>
    <row r="695" spans="1:6">
      <c r="A695" s="62" t="s">
        <v>2618</v>
      </c>
      <c r="B695" s="7" t="s">
        <v>2619</v>
      </c>
      <c r="C695" s="23" t="s">
        <v>57</v>
      </c>
      <c r="D695" s="29">
        <v>3138020482</v>
      </c>
      <c r="E695" s="2" t="s">
        <v>57</v>
      </c>
      <c r="F695" s="41" t="s">
        <v>2620</v>
      </c>
    </row>
    <row r="696" spans="1:6">
      <c r="A696" s="62" t="s">
        <v>2621</v>
      </c>
      <c r="B696" s="7" t="s">
        <v>440</v>
      </c>
      <c r="C696" s="23" t="s">
        <v>57</v>
      </c>
      <c r="D696" s="29">
        <v>3115926870</v>
      </c>
      <c r="E696" s="2" t="s">
        <v>57</v>
      </c>
      <c r="F696" s="41" t="s">
        <v>2622</v>
      </c>
    </row>
    <row r="697" spans="1:6">
      <c r="A697" s="62" t="s">
        <v>2623</v>
      </c>
      <c r="B697" s="7" t="s">
        <v>401</v>
      </c>
      <c r="C697" s="26" t="s">
        <v>7</v>
      </c>
      <c r="D697" s="23">
        <v>3112716555</v>
      </c>
      <c r="E697" s="2" t="s">
        <v>328</v>
      </c>
      <c r="F697" s="41" t="s">
        <v>2624</v>
      </c>
    </row>
    <row r="698" spans="1:6">
      <c r="A698" s="62" t="s">
        <v>2625</v>
      </c>
      <c r="B698" s="7" t="s">
        <v>434</v>
      </c>
      <c r="C698" s="26" t="s">
        <v>7</v>
      </c>
      <c r="D698" s="31">
        <v>3225697142</v>
      </c>
      <c r="E698" s="2" t="s">
        <v>2626</v>
      </c>
      <c r="F698" s="41" t="s">
        <v>2627</v>
      </c>
    </row>
    <row r="699" spans="1:6">
      <c r="A699" s="62" t="s">
        <v>2628</v>
      </c>
      <c r="B699" s="7" t="s">
        <v>2629</v>
      </c>
      <c r="C699" s="23" t="s">
        <v>7</v>
      </c>
      <c r="D699" s="35">
        <v>3204734944</v>
      </c>
      <c r="E699" s="2" t="s">
        <v>397</v>
      </c>
      <c r="F699" s="41" t="s">
        <v>2630</v>
      </c>
    </row>
    <row r="700" spans="1:6">
      <c r="A700" s="62" t="s">
        <v>2631</v>
      </c>
      <c r="B700" s="7" t="s">
        <v>119</v>
      </c>
      <c r="C700" s="23" t="s">
        <v>7</v>
      </c>
      <c r="D700" s="36">
        <v>3133482520</v>
      </c>
      <c r="E700" s="2" t="s">
        <v>47</v>
      </c>
      <c r="F700" s="41" t="s">
        <v>2632</v>
      </c>
    </row>
    <row r="701" spans="1:6">
      <c r="A701" s="62" t="s">
        <v>2633</v>
      </c>
      <c r="B701" s="7" t="s">
        <v>351</v>
      </c>
      <c r="C701" s="23" t="s">
        <v>11</v>
      </c>
      <c r="D701" s="23">
        <v>3002642598</v>
      </c>
      <c r="E701" s="2" t="s">
        <v>816</v>
      </c>
      <c r="F701" s="41" t="s">
        <v>2634</v>
      </c>
    </row>
    <row r="702" spans="1:6">
      <c r="A702" s="62" t="s">
        <v>2635</v>
      </c>
      <c r="B702" s="7" t="s">
        <v>2636</v>
      </c>
      <c r="C702" s="23" t="s">
        <v>7</v>
      </c>
      <c r="D702" s="23">
        <v>3194400201</v>
      </c>
      <c r="E702" s="2" t="s">
        <v>812</v>
      </c>
      <c r="F702" s="41" t="s">
        <v>2637</v>
      </c>
    </row>
    <row r="703" spans="1:6">
      <c r="A703" s="62" t="s">
        <v>2638</v>
      </c>
      <c r="B703" s="7" t="s">
        <v>630</v>
      </c>
      <c r="C703" s="23" t="s">
        <v>7</v>
      </c>
      <c r="D703" s="31" t="s">
        <v>631</v>
      </c>
      <c r="E703" s="2" t="s">
        <v>2639</v>
      </c>
      <c r="F703" s="41" t="s">
        <v>2640</v>
      </c>
    </row>
    <row r="704" spans="1:6">
      <c r="A704" s="62" t="s">
        <v>2641</v>
      </c>
      <c r="B704" s="7" t="s">
        <v>638</v>
      </c>
      <c r="C704" s="23" t="s">
        <v>11</v>
      </c>
      <c r="D704" s="29">
        <v>3185712829</v>
      </c>
      <c r="E704" s="2" t="s">
        <v>1127</v>
      </c>
      <c r="F704" s="41" t="s">
        <v>933</v>
      </c>
    </row>
    <row r="705" spans="1:6">
      <c r="A705" s="62" t="s">
        <v>2642</v>
      </c>
      <c r="B705" s="7" t="s">
        <v>2643</v>
      </c>
      <c r="C705" s="23" t="s">
        <v>7</v>
      </c>
      <c r="D705" s="35">
        <v>3138966564</v>
      </c>
      <c r="E705" s="2" t="s">
        <v>330</v>
      </c>
      <c r="F705" s="41" t="s">
        <v>2644</v>
      </c>
    </row>
    <row r="706" spans="1:6">
      <c r="A706" s="62" t="s">
        <v>2645</v>
      </c>
      <c r="B706" s="7" t="s">
        <v>53</v>
      </c>
      <c r="C706" s="23" t="s">
        <v>57</v>
      </c>
      <c r="D706" s="35">
        <v>3125267083</v>
      </c>
      <c r="E706" s="2" t="s">
        <v>57</v>
      </c>
      <c r="F706" s="41" t="s">
        <v>2646</v>
      </c>
    </row>
    <row r="707" spans="1:6">
      <c r="A707" s="62" t="s">
        <v>2647</v>
      </c>
      <c r="B707" s="7" t="s">
        <v>2648</v>
      </c>
      <c r="C707" s="23" t="s">
        <v>57</v>
      </c>
      <c r="D707" s="29">
        <v>3123366266</v>
      </c>
      <c r="E707" s="2" t="s">
        <v>57</v>
      </c>
      <c r="F707" s="41" t="s">
        <v>2649</v>
      </c>
    </row>
    <row r="708" spans="1:6">
      <c r="A708" s="63" t="s">
        <v>2650</v>
      </c>
      <c r="B708" s="16" t="s">
        <v>2651</v>
      </c>
      <c r="C708" s="28" t="s">
        <v>7</v>
      </c>
      <c r="D708" s="47">
        <v>3014969905</v>
      </c>
      <c r="E708" s="25" t="s">
        <v>791</v>
      </c>
      <c r="F708" s="42" t="s">
        <v>2652</v>
      </c>
    </row>
    <row r="709" spans="1:6">
      <c r="A709" s="62" t="s">
        <v>2653</v>
      </c>
      <c r="B709" s="7" t="s">
        <v>2654</v>
      </c>
      <c r="C709" s="23" t="s">
        <v>7</v>
      </c>
      <c r="D709" s="29">
        <v>3183730884</v>
      </c>
      <c r="E709" s="2" t="s">
        <v>24</v>
      </c>
      <c r="F709" s="41" t="s">
        <v>2655</v>
      </c>
    </row>
    <row r="710" spans="1:6">
      <c r="A710" s="62" t="s">
        <v>2656</v>
      </c>
      <c r="B710" s="7" t="s">
        <v>2657</v>
      </c>
      <c r="C710" s="23" t="s">
        <v>1636</v>
      </c>
      <c r="D710" s="35">
        <v>3165612812</v>
      </c>
      <c r="E710" s="2" t="s">
        <v>2658</v>
      </c>
      <c r="F710" s="41" t="s">
        <v>2659</v>
      </c>
    </row>
    <row r="711" spans="1:6">
      <c r="A711" s="62" t="s">
        <v>2660</v>
      </c>
      <c r="B711" s="7" t="s">
        <v>448</v>
      </c>
      <c r="C711" s="23" t="s">
        <v>11</v>
      </c>
      <c r="D711" s="35">
        <v>3016050596</v>
      </c>
      <c r="E711" s="2" t="s">
        <v>1760</v>
      </c>
      <c r="F711" s="41" t="s">
        <v>2661</v>
      </c>
    </row>
    <row r="712" spans="1:6">
      <c r="A712" s="62" t="s">
        <v>2662</v>
      </c>
      <c r="B712" s="7" t="s">
        <v>2663</v>
      </c>
      <c r="C712" s="23" t="s">
        <v>11</v>
      </c>
      <c r="D712" s="31">
        <v>3144410036</v>
      </c>
      <c r="E712" s="2" t="s">
        <v>2664</v>
      </c>
      <c r="F712" s="41" t="s">
        <v>2665</v>
      </c>
    </row>
    <row r="713" spans="1:6">
      <c r="A713" s="62" t="s">
        <v>2666</v>
      </c>
      <c r="B713" s="7" t="s">
        <v>2667</v>
      </c>
      <c r="C713" s="23" t="s">
        <v>11</v>
      </c>
      <c r="D713" s="29">
        <v>3108106183</v>
      </c>
      <c r="E713" s="2" t="s">
        <v>1544</v>
      </c>
      <c r="F713" s="41" t="s">
        <v>2668</v>
      </c>
    </row>
    <row r="714" spans="1:6">
      <c r="A714" s="62" t="s">
        <v>2669</v>
      </c>
      <c r="B714" s="7" t="s">
        <v>2670</v>
      </c>
      <c r="C714" s="23" t="s">
        <v>7</v>
      </c>
      <c r="D714" s="29">
        <v>3006313286</v>
      </c>
      <c r="E714" s="2" t="s">
        <v>2671</v>
      </c>
      <c r="F714" s="41" t="s">
        <v>2672</v>
      </c>
    </row>
    <row r="715" spans="1:6">
      <c r="A715" s="62" t="s">
        <v>2673</v>
      </c>
      <c r="B715" s="7" t="s">
        <v>242</v>
      </c>
      <c r="C715" s="23" t="s">
        <v>7</v>
      </c>
      <c r="D715" s="29">
        <v>3125785662</v>
      </c>
      <c r="E715" s="2" t="s">
        <v>170</v>
      </c>
      <c r="F715" s="41" t="s">
        <v>2674</v>
      </c>
    </row>
    <row r="716" spans="1:6">
      <c r="A716" s="62" t="s">
        <v>2675</v>
      </c>
      <c r="B716" s="7" t="s">
        <v>521</v>
      </c>
      <c r="C716" s="23" t="s">
        <v>7</v>
      </c>
      <c r="D716" s="35">
        <v>3117178324</v>
      </c>
      <c r="E716" s="2" t="s">
        <v>2676</v>
      </c>
      <c r="F716" s="41" t="s">
        <v>2677</v>
      </c>
    </row>
    <row r="717" spans="1:6">
      <c r="A717" s="62" t="s">
        <v>2678</v>
      </c>
      <c r="B717" s="7" t="s">
        <v>243</v>
      </c>
      <c r="C717" s="23" t="s">
        <v>7</v>
      </c>
      <c r="D717" s="35">
        <v>3122592198</v>
      </c>
      <c r="E717" s="2" t="s">
        <v>47</v>
      </c>
      <c r="F717" s="41" t="s">
        <v>2679</v>
      </c>
    </row>
    <row r="718" spans="1:6">
      <c r="A718" s="62" t="s">
        <v>2680</v>
      </c>
      <c r="B718" s="7" t="s">
        <v>2681</v>
      </c>
      <c r="C718" s="23" t="s">
        <v>7</v>
      </c>
      <c r="D718" s="35">
        <v>3123016681</v>
      </c>
      <c r="E718" s="2" t="s">
        <v>47</v>
      </c>
      <c r="F718" s="41" t="s">
        <v>2682</v>
      </c>
    </row>
    <row r="719" spans="1:6">
      <c r="A719" s="62" t="s">
        <v>2683</v>
      </c>
      <c r="B719" s="7" t="s">
        <v>246</v>
      </c>
      <c r="C719" s="23" t="s">
        <v>7</v>
      </c>
      <c r="D719" s="35">
        <v>3153147183</v>
      </c>
      <c r="E719" s="2" t="s">
        <v>1317</v>
      </c>
      <c r="F719" s="41" t="s">
        <v>2684</v>
      </c>
    </row>
    <row r="720" spans="1:6">
      <c r="A720" s="62" t="s">
        <v>2685</v>
      </c>
      <c r="B720" s="7" t="s">
        <v>254</v>
      </c>
      <c r="C720" s="23" t="s">
        <v>57</v>
      </c>
      <c r="D720" s="29">
        <v>3028509597</v>
      </c>
      <c r="E720" s="2" t="s">
        <v>57</v>
      </c>
      <c r="F720" s="41" t="s">
        <v>2686</v>
      </c>
    </row>
    <row r="721" spans="1:6">
      <c r="A721" s="62" t="s">
        <v>2687</v>
      </c>
      <c r="B721" s="7" t="s">
        <v>2688</v>
      </c>
      <c r="C721" s="23" t="s">
        <v>7</v>
      </c>
      <c r="D721" s="23">
        <v>3168341764</v>
      </c>
      <c r="E721" s="2" t="s">
        <v>2689</v>
      </c>
      <c r="F721" s="41" t="s">
        <v>2690</v>
      </c>
    </row>
    <row r="722" spans="1:6">
      <c r="A722" s="62" t="s">
        <v>2691</v>
      </c>
      <c r="B722" s="7" t="s">
        <v>363</v>
      </c>
      <c r="C722" s="23" t="s">
        <v>57</v>
      </c>
      <c r="D722" s="36">
        <v>3143444993</v>
      </c>
      <c r="E722" s="2" t="s">
        <v>57</v>
      </c>
      <c r="F722" s="41" t="s">
        <v>2692</v>
      </c>
    </row>
    <row r="723" spans="1:6">
      <c r="A723" s="62" t="s">
        <v>2693</v>
      </c>
      <c r="B723" s="7" t="s">
        <v>522</v>
      </c>
      <c r="C723" s="23" t="s">
        <v>7</v>
      </c>
      <c r="D723" s="35">
        <v>3182431607</v>
      </c>
      <c r="E723" s="2" t="s">
        <v>2694</v>
      </c>
      <c r="F723" s="41" t="s">
        <v>2695</v>
      </c>
    </row>
    <row r="724" spans="1:6">
      <c r="A724" s="62" t="s">
        <v>2696</v>
      </c>
      <c r="B724" s="7" t="s">
        <v>82</v>
      </c>
      <c r="C724" s="23" t="s">
        <v>11</v>
      </c>
      <c r="D724" s="23">
        <v>3197338714</v>
      </c>
      <c r="E724" s="2" t="s">
        <v>57</v>
      </c>
      <c r="F724" s="41" t="s">
        <v>2697</v>
      </c>
    </row>
    <row r="725" spans="1:6">
      <c r="A725" s="62" t="s">
        <v>2698</v>
      </c>
      <c r="B725" s="7" t="s">
        <v>64</v>
      </c>
      <c r="C725" s="23" t="s">
        <v>57</v>
      </c>
      <c r="D725" s="31">
        <v>3209373893</v>
      </c>
      <c r="E725" s="2" t="s">
        <v>57</v>
      </c>
      <c r="F725" s="41" t="s">
        <v>2699</v>
      </c>
    </row>
    <row r="726" spans="1:6">
      <c r="A726" s="62" t="s">
        <v>2700</v>
      </c>
      <c r="B726" s="7" t="s">
        <v>385</v>
      </c>
      <c r="C726" s="23" t="s">
        <v>57</v>
      </c>
      <c r="D726" s="36">
        <v>3043225394</v>
      </c>
      <c r="E726" s="2" t="s">
        <v>57</v>
      </c>
      <c r="F726" s="41" t="s">
        <v>2701</v>
      </c>
    </row>
    <row r="727" spans="1:6">
      <c r="A727" s="62" t="s">
        <v>2702</v>
      </c>
      <c r="B727" s="7" t="s">
        <v>2703</v>
      </c>
      <c r="C727" s="23" t="s">
        <v>7</v>
      </c>
      <c r="D727" s="29">
        <v>3007233851</v>
      </c>
      <c r="E727" s="2" t="s">
        <v>24</v>
      </c>
      <c r="F727" s="41" t="s">
        <v>2704</v>
      </c>
    </row>
    <row r="728" spans="1:6">
      <c r="A728" s="62" t="s">
        <v>2705</v>
      </c>
      <c r="B728" s="7" t="s">
        <v>470</v>
      </c>
      <c r="C728" s="23" t="s">
        <v>7</v>
      </c>
      <c r="D728" s="29">
        <v>3132565516</v>
      </c>
      <c r="E728" s="2" t="s">
        <v>24</v>
      </c>
      <c r="F728" s="41" t="s">
        <v>2706</v>
      </c>
    </row>
    <row r="729" spans="1:6">
      <c r="A729" s="62" t="s">
        <v>2707</v>
      </c>
      <c r="B729" s="7" t="s">
        <v>307</v>
      </c>
      <c r="C729" s="23" t="s">
        <v>57</v>
      </c>
      <c r="D729" s="23">
        <v>3222210437</v>
      </c>
      <c r="E729" s="2" t="s">
        <v>57</v>
      </c>
      <c r="F729" s="41" t="s">
        <v>2708</v>
      </c>
    </row>
    <row r="730" spans="1:6">
      <c r="A730" s="62" t="s">
        <v>2709</v>
      </c>
      <c r="B730" s="7" t="s">
        <v>609</v>
      </c>
      <c r="C730" s="23" t="s">
        <v>11</v>
      </c>
      <c r="D730" s="23">
        <v>3014345339</v>
      </c>
      <c r="E730" s="2" t="s">
        <v>2710</v>
      </c>
      <c r="F730" s="41" t="s">
        <v>893</v>
      </c>
    </row>
    <row r="731" spans="1:6">
      <c r="A731" s="62" t="s">
        <v>2711</v>
      </c>
      <c r="B731" s="7" t="s">
        <v>532</v>
      </c>
      <c r="C731" s="23" t="s">
        <v>11</v>
      </c>
      <c r="D731" s="29">
        <v>3222799137</v>
      </c>
      <c r="E731" s="2" t="s">
        <v>2712</v>
      </c>
      <c r="F731" s="41" t="s">
        <v>2713</v>
      </c>
    </row>
    <row r="732" spans="1:6">
      <c r="A732" s="62" t="s">
        <v>2714</v>
      </c>
      <c r="B732" s="7" t="s">
        <v>2715</v>
      </c>
      <c r="C732" s="26" t="s">
        <v>7</v>
      </c>
      <c r="D732" s="29">
        <v>3173764564</v>
      </c>
      <c r="E732" s="2" t="s">
        <v>24</v>
      </c>
      <c r="F732" s="41" t="s">
        <v>942</v>
      </c>
    </row>
    <row r="733" spans="1:6">
      <c r="A733" s="62" t="s">
        <v>2716</v>
      </c>
      <c r="B733" s="7" t="s">
        <v>469</v>
      </c>
      <c r="C733" s="23" t="s">
        <v>7</v>
      </c>
      <c r="D733" s="29">
        <v>3212223112</v>
      </c>
      <c r="E733" s="2" t="s">
        <v>213</v>
      </c>
      <c r="F733" s="41" t="s">
        <v>2717</v>
      </c>
    </row>
    <row r="734" spans="1:6">
      <c r="A734" s="62" t="s">
        <v>2718</v>
      </c>
      <c r="B734" s="7" t="s">
        <v>2719</v>
      </c>
      <c r="C734" s="23" t="s">
        <v>11</v>
      </c>
      <c r="D734" s="31">
        <v>3223636576</v>
      </c>
      <c r="E734" s="2" t="s">
        <v>330</v>
      </c>
      <c r="F734" s="41" t="s">
        <v>830</v>
      </c>
    </row>
    <row r="735" spans="1:6">
      <c r="A735" s="62" t="s">
        <v>2720</v>
      </c>
      <c r="B735" s="7" t="s">
        <v>117</v>
      </c>
      <c r="C735" s="23" t="s">
        <v>7</v>
      </c>
      <c r="D735" s="34">
        <v>3143848546</v>
      </c>
      <c r="E735" s="2" t="s">
        <v>812</v>
      </c>
      <c r="F735" s="41" t="s">
        <v>2721</v>
      </c>
    </row>
    <row r="736" spans="1:6">
      <c r="A736" s="62" t="s">
        <v>2722</v>
      </c>
      <c r="B736" s="7" t="s">
        <v>264</v>
      </c>
      <c r="C736" s="23" t="s">
        <v>57</v>
      </c>
      <c r="D736" s="29">
        <v>3143808975</v>
      </c>
      <c r="E736" s="2" t="s">
        <v>57</v>
      </c>
      <c r="F736" s="41" t="s">
        <v>2723</v>
      </c>
    </row>
    <row r="737" spans="1:6">
      <c r="A737" s="62" t="s">
        <v>2724</v>
      </c>
      <c r="B737" s="7" t="s">
        <v>75</v>
      </c>
      <c r="C737" s="23" t="s">
        <v>1636</v>
      </c>
      <c r="D737" s="29">
        <v>3007809348</v>
      </c>
      <c r="E737" s="2" t="s">
        <v>2560</v>
      </c>
      <c r="F737" s="41" t="s">
        <v>2725</v>
      </c>
    </row>
    <row r="738" spans="1:6">
      <c r="A738" s="62" t="s">
        <v>2726</v>
      </c>
      <c r="B738" s="7" t="s">
        <v>171</v>
      </c>
      <c r="C738" s="23" t="s">
        <v>7</v>
      </c>
      <c r="D738" s="29">
        <v>3188711906</v>
      </c>
      <c r="E738" s="2" t="s">
        <v>47</v>
      </c>
      <c r="F738" s="41" t="s">
        <v>2727</v>
      </c>
    </row>
    <row r="739" spans="1:6">
      <c r="A739" s="62" t="s">
        <v>2728</v>
      </c>
      <c r="B739" s="7" t="s">
        <v>52</v>
      </c>
      <c r="C739" s="23" t="s">
        <v>57</v>
      </c>
      <c r="D739" s="29">
        <v>3203021142</v>
      </c>
      <c r="E739" s="2" t="s">
        <v>57</v>
      </c>
      <c r="F739" s="41" t="s">
        <v>2729</v>
      </c>
    </row>
    <row r="740" spans="1:6">
      <c r="A740" s="62" t="s">
        <v>2730</v>
      </c>
      <c r="B740" s="7" t="s">
        <v>2731</v>
      </c>
      <c r="C740" s="23" t="s">
        <v>7</v>
      </c>
      <c r="D740" s="29">
        <v>3183877543</v>
      </c>
      <c r="E740" s="2" t="s">
        <v>47</v>
      </c>
      <c r="F740" s="41" t="s">
        <v>2732</v>
      </c>
    </row>
    <row r="741" spans="1:6">
      <c r="A741" s="62" t="s">
        <v>2733</v>
      </c>
      <c r="B741" s="7" t="s">
        <v>523</v>
      </c>
      <c r="C741" s="23" t="s">
        <v>7</v>
      </c>
      <c r="D741" s="50">
        <v>3104237359</v>
      </c>
      <c r="E741" s="2" t="s">
        <v>812</v>
      </c>
      <c r="F741" s="41" t="s">
        <v>2734</v>
      </c>
    </row>
    <row r="742" spans="1:6">
      <c r="A742" s="62" t="s">
        <v>2735</v>
      </c>
      <c r="B742" s="7" t="s">
        <v>235</v>
      </c>
      <c r="C742" s="23" t="s">
        <v>1636</v>
      </c>
      <c r="D742" s="29">
        <v>3229420327</v>
      </c>
      <c r="E742" s="2" t="s">
        <v>213</v>
      </c>
      <c r="F742" s="41" t="s">
        <v>2736</v>
      </c>
    </row>
    <row r="743" spans="1:6">
      <c r="A743" s="62" t="s">
        <v>2737</v>
      </c>
      <c r="B743" s="7" t="s">
        <v>614</v>
      </c>
      <c r="C743" s="23" t="s">
        <v>1636</v>
      </c>
      <c r="D743" s="35">
        <v>3506783703</v>
      </c>
      <c r="E743" s="2" t="s">
        <v>213</v>
      </c>
      <c r="F743" s="41" t="s">
        <v>2738</v>
      </c>
    </row>
    <row r="744" spans="1:6">
      <c r="A744" s="62" t="s">
        <v>2739</v>
      </c>
      <c r="B744" s="7" t="s">
        <v>2740</v>
      </c>
      <c r="C744" s="23" t="s">
        <v>11</v>
      </c>
      <c r="D744" s="46">
        <v>3015137500</v>
      </c>
      <c r="E744" s="2" t="s">
        <v>2741</v>
      </c>
      <c r="F744" s="41" t="s">
        <v>2742</v>
      </c>
    </row>
    <row r="745" spans="1:6">
      <c r="A745" s="62" t="s">
        <v>2743</v>
      </c>
      <c r="B745" s="7" t="s">
        <v>103</v>
      </c>
      <c r="C745" s="23" t="s">
        <v>11</v>
      </c>
      <c r="D745" s="34">
        <v>3156944009</v>
      </c>
      <c r="E745" s="2" t="s">
        <v>2744</v>
      </c>
      <c r="F745" s="41" t="s">
        <v>2745</v>
      </c>
    </row>
    <row r="746" spans="1:6">
      <c r="A746" s="62" t="s">
        <v>2746</v>
      </c>
      <c r="B746" s="7" t="s">
        <v>2747</v>
      </c>
      <c r="C746" s="23" t="s">
        <v>7</v>
      </c>
      <c r="D746" s="23">
        <v>3219262773</v>
      </c>
      <c r="E746" s="2" t="s">
        <v>2521</v>
      </c>
      <c r="F746" s="41" t="s">
        <v>2748</v>
      </c>
    </row>
    <row r="747" spans="1:6">
      <c r="A747" s="62" t="s">
        <v>2749</v>
      </c>
      <c r="B747" s="7" t="s">
        <v>2750</v>
      </c>
      <c r="C747" s="23" t="s">
        <v>11</v>
      </c>
      <c r="D747" s="35">
        <v>3205141399</v>
      </c>
      <c r="E747" s="2" t="s">
        <v>2751</v>
      </c>
      <c r="F747" s="41" t="s">
        <v>2752</v>
      </c>
    </row>
    <row r="748" spans="1:6">
      <c r="A748" s="62" t="s">
        <v>2753</v>
      </c>
      <c r="B748" s="7" t="s">
        <v>436</v>
      </c>
      <c r="C748" s="23" t="s">
        <v>7</v>
      </c>
      <c r="D748" s="35">
        <v>3103783738</v>
      </c>
      <c r="E748" s="2" t="s">
        <v>397</v>
      </c>
      <c r="F748" s="41" t="s">
        <v>2754</v>
      </c>
    </row>
    <row r="749" spans="1:6">
      <c r="A749" s="62" t="s">
        <v>2755</v>
      </c>
      <c r="B749" s="7" t="s">
        <v>133</v>
      </c>
      <c r="C749" s="23" t="s">
        <v>57</v>
      </c>
      <c r="D749" s="29">
        <v>3028414030</v>
      </c>
      <c r="E749" s="2" t="s">
        <v>57</v>
      </c>
      <c r="F749" s="41" t="s">
        <v>2756</v>
      </c>
    </row>
    <row r="750" spans="1:6">
      <c r="A750" s="62" t="s">
        <v>2757</v>
      </c>
      <c r="B750" s="7" t="s">
        <v>149</v>
      </c>
      <c r="C750" s="23" t="s">
        <v>11</v>
      </c>
      <c r="D750" s="29">
        <v>3192952672</v>
      </c>
      <c r="E750" s="2" t="s">
        <v>2758</v>
      </c>
      <c r="F750" s="41" t="s">
        <v>2759</v>
      </c>
    </row>
    <row r="751" spans="1:6">
      <c r="A751" s="62" t="s">
        <v>2760</v>
      </c>
      <c r="B751" s="7" t="s">
        <v>2761</v>
      </c>
      <c r="C751" s="23" t="s">
        <v>7</v>
      </c>
      <c r="D751" s="31">
        <v>3002435219</v>
      </c>
      <c r="E751" s="2" t="s">
        <v>2762</v>
      </c>
      <c r="F751" s="41" t="s">
        <v>94</v>
      </c>
    </row>
    <row r="752" spans="1:6">
      <c r="A752" s="62" t="s">
        <v>2763</v>
      </c>
      <c r="B752" s="7" t="s">
        <v>343</v>
      </c>
      <c r="C752" s="23" t="s">
        <v>7</v>
      </c>
      <c r="D752" s="50">
        <v>3184299198</v>
      </c>
      <c r="E752" s="2" t="s">
        <v>501</v>
      </c>
      <c r="F752" s="41" t="s">
        <v>830</v>
      </c>
    </row>
    <row r="753" spans="1:6">
      <c r="A753" s="62" t="s">
        <v>2764</v>
      </c>
      <c r="B753" s="7" t="s">
        <v>265</v>
      </c>
      <c r="C753" s="26" t="s">
        <v>57</v>
      </c>
      <c r="D753" s="29">
        <v>3208826302</v>
      </c>
      <c r="E753" s="2" t="s">
        <v>57</v>
      </c>
      <c r="F753" s="41" t="s">
        <v>2765</v>
      </c>
    </row>
    <row r="754" spans="1:6">
      <c r="A754" s="62" t="s">
        <v>2766</v>
      </c>
      <c r="B754" s="7" t="s">
        <v>2767</v>
      </c>
      <c r="C754" s="23" t="s">
        <v>11</v>
      </c>
      <c r="D754" s="23">
        <v>3016492483</v>
      </c>
      <c r="E754" s="2" t="s">
        <v>57</v>
      </c>
      <c r="F754" s="41" t="s">
        <v>830</v>
      </c>
    </row>
    <row r="755" spans="1:6">
      <c r="A755" s="62" t="s">
        <v>2768</v>
      </c>
      <c r="B755" s="7" t="s">
        <v>510</v>
      </c>
      <c r="C755" s="23" t="s">
        <v>11</v>
      </c>
      <c r="D755" s="29">
        <v>3112141689</v>
      </c>
      <c r="E755" s="2" t="s">
        <v>2769</v>
      </c>
      <c r="F755" s="41" t="s">
        <v>2770</v>
      </c>
    </row>
    <row r="756" spans="1:6">
      <c r="A756" s="62" t="s">
        <v>2771</v>
      </c>
      <c r="B756" s="7" t="s">
        <v>251</v>
      </c>
      <c r="C756" s="23" t="s">
        <v>57</v>
      </c>
      <c r="D756" s="29">
        <v>3157613868</v>
      </c>
      <c r="E756" s="2" t="s">
        <v>57</v>
      </c>
      <c r="F756" s="41" t="s">
        <v>2772</v>
      </c>
    </row>
    <row r="757" spans="1:6">
      <c r="A757" s="62" t="s">
        <v>2773</v>
      </c>
      <c r="B757" s="7" t="s">
        <v>196</v>
      </c>
      <c r="C757" s="26" t="s">
        <v>11</v>
      </c>
      <c r="D757" s="23">
        <v>3203687097</v>
      </c>
      <c r="E757" s="2" t="s">
        <v>2774</v>
      </c>
      <c r="F757" s="41" t="s">
        <v>2775</v>
      </c>
    </row>
    <row r="758" spans="1:6">
      <c r="A758" s="62" t="s">
        <v>2776</v>
      </c>
      <c r="B758" s="7" t="s">
        <v>2777</v>
      </c>
      <c r="C758" s="23" t="s">
        <v>11</v>
      </c>
      <c r="D758" s="35">
        <v>3505931858</v>
      </c>
      <c r="E758" s="2" t="s">
        <v>2778</v>
      </c>
      <c r="F758" s="41" t="s">
        <v>2779</v>
      </c>
    </row>
    <row r="759" spans="1:6">
      <c r="A759" s="62" t="s">
        <v>2780</v>
      </c>
      <c r="B759" s="7" t="s">
        <v>61</v>
      </c>
      <c r="C759" s="23" t="s">
        <v>11</v>
      </c>
      <c r="D759" s="50">
        <v>3118817396</v>
      </c>
      <c r="E759" s="2" t="s">
        <v>2781</v>
      </c>
      <c r="F759" s="41" t="s">
        <v>2782</v>
      </c>
    </row>
    <row r="760" spans="1:6">
      <c r="A760" s="62" t="s">
        <v>2783</v>
      </c>
      <c r="B760" s="7" t="s">
        <v>2784</v>
      </c>
      <c r="C760" s="23" t="s">
        <v>57</v>
      </c>
      <c r="D760" s="35">
        <v>3197928143</v>
      </c>
      <c r="E760" s="2" t="s">
        <v>57</v>
      </c>
      <c r="F760" s="41" t="s">
        <v>2785</v>
      </c>
    </row>
    <row r="761" spans="1:6">
      <c r="A761" s="62" t="s">
        <v>2786</v>
      </c>
      <c r="B761" s="7" t="s">
        <v>216</v>
      </c>
      <c r="C761" s="23" t="s">
        <v>7</v>
      </c>
      <c r="D761" s="29">
        <v>3196312983</v>
      </c>
      <c r="E761" s="2" t="s">
        <v>170</v>
      </c>
      <c r="F761" s="41" t="s">
        <v>2787</v>
      </c>
    </row>
    <row r="762" spans="1:6">
      <c r="A762" s="62" t="s">
        <v>2788</v>
      </c>
      <c r="B762" s="16" t="s">
        <v>226</v>
      </c>
      <c r="C762" s="23" t="s">
        <v>7</v>
      </c>
      <c r="D762" s="29">
        <v>3102627387</v>
      </c>
      <c r="E762" s="2" t="s">
        <v>2789</v>
      </c>
      <c r="F762" s="41" t="s">
        <v>2790</v>
      </c>
    </row>
    <row r="763" spans="1:6">
      <c r="A763" s="62" t="s">
        <v>2791</v>
      </c>
      <c r="B763" s="5" t="s">
        <v>181</v>
      </c>
      <c r="C763" s="2" t="s">
        <v>7</v>
      </c>
      <c r="D763" s="23">
        <v>3105805695</v>
      </c>
      <c r="E763" s="2" t="s">
        <v>24</v>
      </c>
      <c r="F763" s="41" t="s">
        <v>2792</v>
      </c>
    </row>
    <row r="764" spans="1:6">
      <c r="A764" s="62" t="s">
        <v>2793</v>
      </c>
      <c r="B764" s="5" t="s">
        <v>225</v>
      </c>
      <c r="C764" s="23" t="s">
        <v>7</v>
      </c>
      <c r="D764" s="31">
        <v>3103030726</v>
      </c>
      <c r="E764" s="2" t="s">
        <v>2794</v>
      </c>
      <c r="F764" s="41" t="s">
        <v>2795</v>
      </c>
    </row>
    <row r="765" spans="1:6">
      <c r="A765" s="62" t="s">
        <v>2796</v>
      </c>
      <c r="B765" s="5" t="s">
        <v>118</v>
      </c>
      <c r="C765" s="23" t="s">
        <v>7</v>
      </c>
      <c r="D765" s="23">
        <v>3102012279</v>
      </c>
      <c r="E765" s="2" t="s">
        <v>2797</v>
      </c>
      <c r="F765" s="41" t="s">
        <v>2798</v>
      </c>
    </row>
    <row r="766" spans="1:6">
      <c r="A766" s="29" t="s">
        <v>2799</v>
      </c>
      <c r="B766" s="5" t="s">
        <v>586</v>
      </c>
      <c r="C766" s="23" t="s">
        <v>7</v>
      </c>
      <c r="D766" s="23">
        <v>3208580525</v>
      </c>
      <c r="E766" s="2" t="s">
        <v>2800</v>
      </c>
      <c r="F766" s="41" t="s">
        <v>2801</v>
      </c>
    </row>
    <row r="767" spans="1:6">
      <c r="A767" s="62" t="s">
        <v>2802</v>
      </c>
      <c r="B767" s="5" t="s">
        <v>2803</v>
      </c>
      <c r="C767" s="23" t="s">
        <v>11</v>
      </c>
      <c r="D767" s="31">
        <v>3164539988</v>
      </c>
      <c r="E767" s="23" t="s">
        <v>11</v>
      </c>
      <c r="F767" s="41" t="s">
        <v>371</v>
      </c>
    </row>
    <row r="768" spans="1:6" ht="16.5">
      <c r="A768" s="62" t="s">
        <v>2804</v>
      </c>
      <c r="B768" s="5" t="s">
        <v>517</v>
      </c>
      <c r="C768" s="23" t="s">
        <v>7</v>
      </c>
      <c r="D768" s="23">
        <v>3144035843</v>
      </c>
      <c r="E768" s="38" t="s">
        <v>2805</v>
      </c>
      <c r="F768" s="38" t="s">
        <v>2806</v>
      </c>
    </row>
    <row r="769" spans="1:6">
      <c r="A769" s="62" t="s">
        <v>2807</v>
      </c>
      <c r="B769" s="5" t="s">
        <v>2808</v>
      </c>
      <c r="C769" s="23" t="s">
        <v>11</v>
      </c>
      <c r="D769" s="23">
        <v>3118279719</v>
      </c>
      <c r="E769" s="2" t="s">
        <v>283</v>
      </c>
      <c r="F769" s="41" t="s">
        <v>1365</v>
      </c>
    </row>
    <row r="770" spans="1:6">
      <c r="A770" s="62" t="s">
        <v>2809</v>
      </c>
      <c r="B770" s="5" t="s">
        <v>2810</v>
      </c>
      <c r="C770" s="23" t="s">
        <v>7</v>
      </c>
      <c r="D770" s="31">
        <v>3138537678</v>
      </c>
      <c r="E770" s="2" t="s">
        <v>812</v>
      </c>
      <c r="F770" s="41" t="s">
        <v>2811</v>
      </c>
    </row>
    <row r="771" spans="1:6">
      <c r="A771" s="62" t="s">
        <v>2812</v>
      </c>
      <c r="B771" s="5" t="s">
        <v>611</v>
      </c>
      <c r="C771" s="23" t="s">
        <v>11</v>
      </c>
      <c r="D771" s="23">
        <v>3015184364</v>
      </c>
      <c r="E771" s="23" t="s">
        <v>11</v>
      </c>
      <c r="F771" s="41" t="s">
        <v>371</v>
      </c>
    </row>
    <row r="772" spans="1:6" ht="16.5">
      <c r="A772" s="62" t="s">
        <v>2813</v>
      </c>
      <c r="B772" s="5" t="s">
        <v>8</v>
      </c>
      <c r="C772" s="23" t="s">
        <v>7</v>
      </c>
      <c r="D772" s="23">
        <v>3125201903</v>
      </c>
      <c r="E772" s="38" t="s">
        <v>157</v>
      </c>
      <c r="F772" s="38" t="s">
        <v>2806</v>
      </c>
    </row>
    <row r="773" spans="1:6" ht="16.5">
      <c r="A773" s="62" t="s">
        <v>2814</v>
      </c>
      <c r="B773" s="5" t="s">
        <v>91</v>
      </c>
      <c r="C773" s="23" t="s">
        <v>1636</v>
      </c>
      <c r="D773" s="23">
        <v>3112879421</v>
      </c>
      <c r="E773" s="38" t="s">
        <v>2815</v>
      </c>
      <c r="F773" s="38" t="s">
        <v>2816</v>
      </c>
    </row>
    <row r="774" spans="1:6">
      <c r="A774" s="62" t="s">
        <v>2817</v>
      </c>
      <c r="B774" s="5" t="s">
        <v>2818</v>
      </c>
      <c r="C774" s="23" t="s">
        <v>7</v>
      </c>
      <c r="D774" s="31">
        <v>3107851295</v>
      </c>
      <c r="E774" s="2" t="s">
        <v>2658</v>
      </c>
      <c r="F774" s="41" t="s">
        <v>208</v>
      </c>
    </row>
    <row r="775" spans="1:6">
      <c r="A775" s="62" t="s">
        <v>2819</v>
      </c>
      <c r="B775" s="5" t="s">
        <v>2820</v>
      </c>
      <c r="C775" s="2" t="s">
        <v>7</v>
      </c>
      <c r="D775" s="23">
        <v>3132283447</v>
      </c>
      <c r="E775" s="2" t="s">
        <v>2821</v>
      </c>
      <c r="F775" s="41" t="s">
        <v>94</v>
      </c>
    </row>
    <row r="776" spans="1:6" ht="16.5">
      <c r="A776" s="62" t="s">
        <v>2822</v>
      </c>
      <c r="B776" s="5" t="s">
        <v>116</v>
      </c>
      <c r="C776" s="2" t="s">
        <v>7</v>
      </c>
      <c r="D776" s="23">
        <v>3132822383</v>
      </c>
      <c r="E776" s="38" t="s">
        <v>170</v>
      </c>
      <c r="F776" s="38" t="s">
        <v>2823</v>
      </c>
    </row>
    <row r="777" spans="1:6">
      <c r="A777" s="62" t="s">
        <v>2824</v>
      </c>
      <c r="B777" s="5" t="s">
        <v>587</v>
      </c>
      <c r="C777" s="2" t="s">
        <v>7</v>
      </c>
      <c r="D777" s="31">
        <v>3114206635</v>
      </c>
      <c r="E777" s="2" t="s">
        <v>2825</v>
      </c>
      <c r="F777" s="41" t="s">
        <v>2826</v>
      </c>
    </row>
    <row r="778" spans="1:6">
      <c r="A778" s="62" t="s">
        <v>2827</v>
      </c>
      <c r="B778" s="5" t="s">
        <v>2828</v>
      </c>
      <c r="C778" s="23" t="s">
        <v>11</v>
      </c>
      <c r="D778" s="31">
        <v>6013639958</v>
      </c>
      <c r="E778" s="2" t="s">
        <v>213</v>
      </c>
      <c r="F778" s="41" t="s">
        <v>2829</v>
      </c>
    </row>
    <row r="779" spans="1:6">
      <c r="A779" s="62" t="s">
        <v>2830</v>
      </c>
      <c r="B779" s="5" t="s">
        <v>266</v>
      </c>
      <c r="C779" s="23" t="s">
        <v>57</v>
      </c>
      <c r="D779" s="31">
        <v>3106199879</v>
      </c>
      <c r="E779" s="23" t="s">
        <v>57</v>
      </c>
      <c r="F779" s="41" t="s">
        <v>371</v>
      </c>
    </row>
    <row r="780" spans="1:6" ht="16.5">
      <c r="A780" s="62" t="s">
        <v>2831</v>
      </c>
      <c r="B780" s="5" t="s">
        <v>346</v>
      </c>
      <c r="C780" s="2" t="s">
        <v>7</v>
      </c>
      <c r="D780" s="31">
        <v>3123644194</v>
      </c>
      <c r="E780" s="39" t="s">
        <v>2832</v>
      </c>
      <c r="F780" s="39" t="s">
        <v>2806</v>
      </c>
    </row>
    <row r="781" spans="1:6">
      <c r="A781" s="62" t="s">
        <v>2833</v>
      </c>
      <c r="B781" s="5" t="s">
        <v>284</v>
      </c>
      <c r="C781" s="23" t="s">
        <v>57</v>
      </c>
      <c r="D781" s="31">
        <v>3212823678</v>
      </c>
      <c r="E781" s="23" t="s">
        <v>57</v>
      </c>
      <c r="F781" s="41" t="s">
        <v>371</v>
      </c>
    </row>
    <row r="782" spans="1:6">
      <c r="A782" s="62" t="s">
        <v>2834</v>
      </c>
      <c r="B782" s="5" t="s">
        <v>2835</v>
      </c>
      <c r="C782" s="23" t="s">
        <v>57</v>
      </c>
      <c r="D782" s="31">
        <v>3017637107</v>
      </c>
      <c r="E782" s="23" t="s">
        <v>57</v>
      </c>
      <c r="F782" s="41" t="s">
        <v>371</v>
      </c>
    </row>
    <row r="783" spans="1:6">
      <c r="A783" s="62" t="s">
        <v>2836</v>
      </c>
      <c r="B783" s="17" t="s">
        <v>2837</v>
      </c>
      <c r="C783" s="23" t="s">
        <v>57</v>
      </c>
      <c r="D783" s="31">
        <v>3229261742</v>
      </c>
      <c r="E783" s="23" t="s">
        <v>57</v>
      </c>
      <c r="F783" s="41" t="s">
        <v>371</v>
      </c>
    </row>
    <row r="784" spans="1:6">
      <c r="A784" s="62" t="s">
        <v>2838</v>
      </c>
      <c r="B784" s="17" t="s">
        <v>2839</v>
      </c>
      <c r="C784" s="26" t="s">
        <v>57</v>
      </c>
      <c r="D784" s="31">
        <v>3124088824</v>
      </c>
      <c r="E784" s="23" t="s">
        <v>57</v>
      </c>
      <c r="F784" s="53" t="s">
        <v>371</v>
      </c>
    </row>
    <row r="785" spans="1:6">
      <c r="A785" s="62" t="s">
        <v>2840</v>
      </c>
      <c r="B785" s="5" t="s">
        <v>296</v>
      </c>
      <c r="C785" s="23" t="s">
        <v>57</v>
      </c>
      <c r="D785" s="31">
        <v>3182928997</v>
      </c>
      <c r="E785" s="23" t="s">
        <v>57</v>
      </c>
      <c r="F785" s="41" t="s">
        <v>371</v>
      </c>
    </row>
    <row r="786" spans="1:6">
      <c r="A786" s="62" t="s">
        <v>2841</v>
      </c>
      <c r="B786" s="17" t="s">
        <v>285</v>
      </c>
      <c r="C786" s="23" t="s">
        <v>57</v>
      </c>
      <c r="D786" s="31">
        <v>3223060183</v>
      </c>
      <c r="E786" s="23" t="s">
        <v>57</v>
      </c>
      <c r="F786" s="41" t="s">
        <v>371</v>
      </c>
    </row>
    <row r="787" spans="1:6">
      <c r="A787" s="62" t="s">
        <v>2842</v>
      </c>
      <c r="B787" s="17" t="s">
        <v>286</v>
      </c>
      <c r="C787" s="23" t="s">
        <v>57</v>
      </c>
      <c r="D787" s="31">
        <v>3177583358</v>
      </c>
      <c r="E787" s="23" t="s">
        <v>57</v>
      </c>
      <c r="F787" s="41" t="s">
        <v>371</v>
      </c>
    </row>
    <row r="788" spans="1:6">
      <c r="A788" s="62" t="s">
        <v>2843</v>
      </c>
      <c r="B788" s="18" t="s">
        <v>449</v>
      </c>
      <c r="C788" s="23" t="s">
        <v>57</v>
      </c>
      <c r="D788" s="31">
        <v>3144457630</v>
      </c>
      <c r="E788" s="23" t="s">
        <v>57</v>
      </c>
      <c r="F788" s="53" t="s">
        <v>371</v>
      </c>
    </row>
    <row r="789" spans="1:6" ht="16.5">
      <c r="A789" s="62" t="s">
        <v>2844</v>
      </c>
      <c r="B789" s="5" t="s">
        <v>177</v>
      </c>
      <c r="C789" s="2" t="s">
        <v>7</v>
      </c>
      <c r="D789" s="31">
        <v>3146012030</v>
      </c>
      <c r="E789" s="39" t="s">
        <v>2845</v>
      </c>
      <c r="F789" s="39" t="s">
        <v>1676</v>
      </c>
    </row>
    <row r="790" spans="1:6">
      <c r="A790" s="62" t="s">
        <v>2846</v>
      </c>
      <c r="B790" s="5" t="s">
        <v>2847</v>
      </c>
      <c r="C790" s="2" t="s">
        <v>7</v>
      </c>
      <c r="D790" s="31">
        <v>3112864876</v>
      </c>
      <c r="E790" s="40" t="s">
        <v>199</v>
      </c>
      <c r="F790" s="40" t="s">
        <v>1727</v>
      </c>
    </row>
    <row r="791" spans="1:6">
      <c r="A791" s="62" t="s">
        <v>2848</v>
      </c>
      <c r="B791" s="5" t="s">
        <v>45</v>
      </c>
      <c r="C791" s="23" t="s">
        <v>7</v>
      </c>
      <c r="D791" s="31">
        <v>3144543050</v>
      </c>
      <c r="E791" s="2" t="s">
        <v>2269</v>
      </c>
      <c r="F791" s="41" t="s">
        <v>2849</v>
      </c>
    </row>
    <row r="792" spans="1:6" ht="16.5">
      <c r="A792" s="62" t="s">
        <v>2850</v>
      </c>
      <c r="B792" s="5" t="s">
        <v>2851</v>
      </c>
      <c r="C792" s="2" t="s">
        <v>7</v>
      </c>
      <c r="D792" s="31">
        <v>3102546410</v>
      </c>
      <c r="E792" s="39" t="s">
        <v>44</v>
      </c>
      <c r="F792" s="39" t="s">
        <v>2816</v>
      </c>
    </row>
    <row r="793" spans="1:6">
      <c r="A793" s="62" t="s">
        <v>2852</v>
      </c>
      <c r="B793" s="5" t="s">
        <v>253</v>
      </c>
      <c r="C793" s="2" t="s">
        <v>11</v>
      </c>
      <c r="D793" s="31">
        <v>3192694818</v>
      </c>
      <c r="E793" s="2" t="s">
        <v>2694</v>
      </c>
      <c r="F793" s="41" t="s">
        <v>2853</v>
      </c>
    </row>
    <row r="794" spans="1:6" ht="16.5">
      <c r="A794" s="62" t="s">
        <v>2854</v>
      </c>
      <c r="B794" s="5" t="s">
        <v>570</v>
      </c>
      <c r="C794" s="2" t="s">
        <v>7</v>
      </c>
      <c r="D794" s="31">
        <v>3163097590</v>
      </c>
      <c r="E794" s="39" t="s">
        <v>1970</v>
      </c>
      <c r="F794" s="39" t="s">
        <v>909</v>
      </c>
    </row>
    <row r="795" spans="1:6" ht="16.5">
      <c r="A795" s="62" t="s">
        <v>2855</v>
      </c>
      <c r="B795" s="5" t="s">
        <v>572</v>
      </c>
      <c r="C795" s="2" t="s">
        <v>7</v>
      </c>
      <c r="D795" s="31">
        <v>3058113043</v>
      </c>
      <c r="E795" s="39" t="s">
        <v>2856</v>
      </c>
      <c r="F795" s="39" t="s">
        <v>909</v>
      </c>
    </row>
    <row r="796" spans="1:6">
      <c r="A796" s="29" t="s">
        <v>2857</v>
      </c>
      <c r="B796" s="19" t="s">
        <v>465</v>
      </c>
      <c r="C796" s="23" t="s">
        <v>57</v>
      </c>
      <c r="D796" s="31">
        <v>3193375905</v>
      </c>
      <c r="E796" s="23" t="s">
        <v>57</v>
      </c>
      <c r="F796" s="53" t="s">
        <v>371</v>
      </c>
    </row>
    <row r="797" spans="1:6">
      <c r="A797" s="29" t="s">
        <v>2858</v>
      </c>
      <c r="B797" s="5" t="s">
        <v>350</v>
      </c>
      <c r="C797" s="2" t="s">
        <v>11</v>
      </c>
      <c r="D797" s="31">
        <v>3134939730</v>
      </c>
      <c r="E797" s="2" t="s">
        <v>687</v>
      </c>
      <c r="F797" s="41" t="s">
        <v>2859</v>
      </c>
    </row>
    <row r="798" spans="1:6">
      <c r="A798" s="29" t="s">
        <v>2860</v>
      </c>
      <c r="B798" s="5" t="s">
        <v>435</v>
      </c>
      <c r="C798" s="2" t="s">
        <v>7</v>
      </c>
      <c r="D798" s="31" t="s">
        <v>2861</v>
      </c>
      <c r="E798" s="40" t="s">
        <v>2862</v>
      </c>
      <c r="F798" s="40" t="s">
        <v>2863</v>
      </c>
    </row>
    <row r="799" spans="1:6">
      <c r="A799" s="23" t="s">
        <v>2864</v>
      </c>
      <c r="B799" s="5" t="s">
        <v>2865</v>
      </c>
      <c r="C799" s="23" t="s">
        <v>7</v>
      </c>
      <c r="D799" s="31">
        <v>3138310958</v>
      </c>
      <c r="E799" s="40" t="s">
        <v>213</v>
      </c>
      <c r="F799" s="40" t="s">
        <v>2866</v>
      </c>
    </row>
    <row r="800" spans="1:6">
      <c r="A800" s="23" t="s">
        <v>2867</v>
      </c>
      <c r="B800" s="5" t="s">
        <v>127</v>
      </c>
      <c r="C800" s="2" t="s">
        <v>7</v>
      </c>
      <c r="D800" s="31">
        <v>3173706757</v>
      </c>
      <c r="E800" s="40" t="s">
        <v>128</v>
      </c>
      <c r="F800" s="64" t="s">
        <v>2868</v>
      </c>
    </row>
    <row r="801" spans="1:6">
      <c r="A801" s="23" t="s">
        <v>2869</v>
      </c>
      <c r="B801" s="5" t="s">
        <v>2870</v>
      </c>
      <c r="C801" s="2" t="s">
        <v>7</v>
      </c>
      <c r="D801" s="31">
        <v>3208405200</v>
      </c>
      <c r="E801" s="40" t="s">
        <v>128</v>
      </c>
      <c r="F801" s="64" t="s">
        <v>168</v>
      </c>
    </row>
    <row r="802" spans="1:6">
      <c r="A802" s="23" t="s">
        <v>2871</v>
      </c>
      <c r="B802" s="5" t="s">
        <v>2872</v>
      </c>
      <c r="C802" s="23" t="s">
        <v>11</v>
      </c>
      <c r="D802" s="31">
        <v>3222880827</v>
      </c>
      <c r="E802" s="23" t="s">
        <v>11</v>
      </c>
      <c r="F802" s="41" t="s">
        <v>371</v>
      </c>
    </row>
    <row r="803" spans="1:6">
      <c r="A803" s="23" t="s">
        <v>2873</v>
      </c>
      <c r="B803" s="5" t="s">
        <v>2874</v>
      </c>
      <c r="C803" s="2" t="s">
        <v>7</v>
      </c>
      <c r="D803" s="31">
        <v>3142505267</v>
      </c>
      <c r="E803" s="29" t="s">
        <v>157</v>
      </c>
      <c r="F803" s="40" t="s">
        <v>1727</v>
      </c>
    </row>
    <row r="804" spans="1:6">
      <c r="A804" s="24" t="s">
        <v>2875</v>
      </c>
      <c r="B804" s="5" t="s">
        <v>2876</v>
      </c>
      <c r="C804" s="23" t="s">
        <v>7</v>
      </c>
      <c r="D804" s="31">
        <v>3118063121</v>
      </c>
      <c r="E804" s="40" t="s">
        <v>199</v>
      </c>
      <c r="F804" s="40" t="s">
        <v>2866</v>
      </c>
    </row>
    <row r="805" spans="1:6">
      <c r="A805" s="24" t="s">
        <v>2877</v>
      </c>
      <c r="B805" s="5" t="s">
        <v>2878</v>
      </c>
      <c r="C805" s="23" t="s">
        <v>7</v>
      </c>
      <c r="D805" s="31">
        <v>3124816852</v>
      </c>
      <c r="E805" s="40" t="s">
        <v>2879</v>
      </c>
      <c r="F805" s="40" t="s">
        <v>2880</v>
      </c>
    </row>
    <row r="806" spans="1:6">
      <c r="A806" s="24" t="s">
        <v>2881</v>
      </c>
      <c r="B806" s="5" t="s">
        <v>2882</v>
      </c>
      <c r="C806" s="23" t="s">
        <v>7</v>
      </c>
      <c r="D806" s="31">
        <v>3167401764</v>
      </c>
      <c r="E806" s="40" t="s">
        <v>2883</v>
      </c>
      <c r="F806" s="40" t="s">
        <v>824</v>
      </c>
    </row>
    <row r="807" spans="1:6">
      <c r="A807" s="24" t="s">
        <v>2884</v>
      </c>
      <c r="B807" s="5" t="s">
        <v>2885</v>
      </c>
      <c r="C807" s="23" t="s">
        <v>7</v>
      </c>
      <c r="D807" s="31">
        <v>3102048779</v>
      </c>
      <c r="E807" s="40" t="s">
        <v>2886</v>
      </c>
      <c r="F807" s="40" t="s">
        <v>2866</v>
      </c>
    </row>
    <row r="808" spans="1:6">
      <c r="A808" s="24" t="s">
        <v>2887</v>
      </c>
      <c r="B808" s="5" t="s">
        <v>618</v>
      </c>
      <c r="C808" s="23" t="s">
        <v>7</v>
      </c>
      <c r="D808" s="31">
        <v>3143308498</v>
      </c>
      <c r="E808" s="40" t="s">
        <v>1509</v>
      </c>
      <c r="F808" s="40" t="s">
        <v>2888</v>
      </c>
    </row>
    <row r="809" spans="1:6">
      <c r="A809" s="45" t="s">
        <v>2889</v>
      </c>
      <c r="B809" s="5" t="s">
        <v>2890</v>
      </c>
      <c r="C809" s="23" t="s">
        <v>7</v>
      </c>
      <c r="D809" s="31">
        <v>3188618474</v>
      </c>
      <c r="E809" s="29" t="s">
        <v>2891</v>
      </c>
      <c r="F809" s="40" t="s">
        <v>168</v>
      </c>
    </row>
    <row r="810" spans="1:6">
      <c r="A810" s="45" t="s">
        <v>2892</v>
      </c>
      <c r="B810" s="5" t="s">
        <v>375</v>
      </c>
      <c r="C810" s="23" t="s">
        <v>57</v>
      </c>
      <c r="D810" s="31">
        <v>3202235282</v>
      </c>
      <c r="E810" s="40" t="s">
        <v>57</v>
      </c>
      <c r="F810" s="23" t="s">
        <v>1256</v>
      </c>
    </row>
    <row r="811" spans="1:6">
      <c r="A811" s="45" t="s">
        <v>2893</v>
      </c>
      <c r="B811" s="5" t="s">
        <v>311</v>
      </c>
      <c r="C811" s="23" t="s">
        <v>57</v>
      </c>
      <c r="D811" s="31">
        <v>3123027503</v>
      </c>
      <c r="E811" s="40" t="s">
        <v>57</v>
      </c>
      <c r="F811" s="23" t="s">
        <v>1256</v>
      </c>
    </row>
    <row r="812" spans="1:6">
      <c r="A812" s="45" t="s">
        <v>2894</v>
      </c>
      <c r="B812" s="5" t="s">
        <v>2895</v>
      </c>
      <c r="C812" s="23" t="s">
        <v>7</v>
      </c>
      <c r="D812" s="31">
        <v>3207248715</v>
      </c>
      <c r="E812" s="40" t="s">
        <v>2896</v>
      </c>
      <c r="F812" s="40" t="s">
        <v>94</v>
      </c>
    </row>
    <row r="813" spans="1:6">
      <c r="A813" s="45" t="s">
        <v>2897</v>
      </c>
      <c r="B813" s="5" t="s">
        <v>2898</v>
      </c>
      <c r="C813" s="23" t="s">
        <v>7</v>
      </c>
      <c r="D813" s="31">
        <v>3152993165</v>
      </c>
      <c r="E813" s="40" t="s">
        <v>2899</v>
      </c>
      <c r="F813" s="40" t="s">
        <v>2284</v>
      </c>
    </row>
    <row r="814" spans="1:6">
      <c r="A814" s="45" t="s">
        <v>2900</v>
      </c>
      <c r="B814" s="5" t="s">
        <v>2901</v>
      </c>
      <c r="C814" s="23" t="s">
        <v>7</v>
      </c>
      <c r="D814" s="31">
        <v>3193644818</v>
      </c>
      <c r="E814" s="40" t="s">
        <v>906</v>
      </c>
      <c r="F814" s="40" t="s">
        <v>168</v>
      </c>
    </row>
    <row r="815" spans="1:6">
      <c r="A815" s="45" t="s">
        <v>2902</v>
      </c>
      <c r="B815" s="5" t="s">
        <v>509</v>
      </c>
      <c r="C815" s="23" t="s">
        <v>7</v>
      </c>
      <c r="D815" s="31">
        <v>3214898939</v>
      </c>
      <c r="E815" s="40" t="s">
        <v>2903</v>
      </c>
      <c r="F815" s="40" t="s">
        <v>2888</v>
      </c>
    </row>
    <row r="816" spans="1:6">
      <c r="A816" s="45" t="s">
        <v>2904</v>
      </c>
      <c r="B816" s="5" t="s">
        <v>2905</v>
      </c>
      <c r="C816" s="23" t="s">
        <v>7</v>
      </c>
      <c r="D816" s="31" t="s">
        <v>2906</v>
      </c>
      <c r="E816" s="40" t="s">
        <v>2862</v>
      </c>
      <c r="F816" s="40" t="s">
        <v>824</v>
      </c>
    </row>
    <row r="817" spans="1:6">
      <c r="A817" s="45" t="s">
        <v>2907</v>
      </c>
      <c r="B817" s="5" t="s">
        <v>582</v>
      </c>
      <c r="C817" s="23" t="s">
        <v>7</v>
      </c>
      <c r="D817" s="31">
        <v>3212631613</v>
      </c>
      <c r="E817" s="40" t="s">
        <v>2879</v>
      </c>
      <c r="F817" s="40" t="s">
        <v>38</v>
      </c>
    </row>
  </sheetData>
  <autoFilter ref="A1:F817"/>
  <conditionalFormatting sqref="A2:A14">
    <cfRule type="duplicateValues" dxfId="653" priority="2105"/>
    <cfRule type="duplicateValues" dxfId="652" priority="2106"/>
    <cfRule type="duplicateValues" dxfId="651" priority="2107"/>
    <cfRule type="duplicateValues" dxfId="650" priority="2108"/>
  </conditionalFormatting>
  <conditionalFormatting sqref="A5:A274">
    <cfRule type="duplicateValues" dxfId="649" priority="13050"/>
  </conditionalFormatting>
  <conditionalFormatting sqref="A15:A34">
    <cfRule type="duplicateValues" dxfId="648" priority="3566"/>
    <cfRule type="duplicateValues" dxfId="647" priority="3567"/>
    <cfRule type="duplicateValues" dxfId="646" priority="3568"/>
    <cfRule type="duplicateValues" dxfId="645" priority="3569"/>
  </conditionalFormatting>
  <conditionalFormatting sqref="A38">
    <cfRule type="duplicateValues" dxfId="644" priority="896"/>
    <cfRule type="duplicateValues" dxfId="643" priority="897"/>
    <cfRule type="duplicateValues" dxfId="642" priority="898"/>
    <cfRule type="duplicateValues" dxfId="641" priority="899"/>
  </conditionalFormatting>
  <conditionalFormatting sqref="A44:A62">
    <cfRule type="duplicateValues" dxfId="640" priority="5022"/>
    <cfRule type="duplicateValues" dxfId="639" priority="5023"/>
    <cfRule type="duplicateValues" dxfId="638" priority="5024"/>
  </conditionalFormatting>
  <conditionalFormatting sqref="A64:A66">
    <cfRule type="duplicateValues" dxfId="637" priority="5341"/>
    <cfRule type="duplicateValues" dxfId="636" priority="5342"/>
    <cfRule type="duplicateValues" dxfId="635" priority="5343"/>
    <cfRule type="duplicateValues" dxfId="634" priority="5344"/>
  </conditionalFormatting>
  <conditionalFormatting sqref="A67:A73">
    <cfRule type="duplicateValues" dxfId="633" priority="6239"/>
    <cfRule type="duplicateValues" dxfId="632" priority="6240"/>
    <cfRule type="duplicateValues" dxfId="631" priority="6241"/>
    <cfRule type="duplicateValues" dxfId="630" priority="6242"/>
  </conditionalFormatting>
  <conditionalFormatting sqref="A75:A87">
    <cfRule type="duplicateValues" dxfId="629" priority="6849"/>
    <cfRule type="duplicateValues" dxfId="628" priority="6850"/>
    <cfRule type="duplicateValues" dxfId="627" priority="6851"/>
    <cfRule type="duplicateValues" dxfId="626" priority="6852"/>
  </conditionalFormatting>
  <conditionalFormatting sqref="A81:A87 A90:A114">
    <cfRule type="duplicateValues" dxfId="625" priority="8731"/>
  </conditionalFormatting>
  <conditionalFormatting sqref="A128">
    <cfRule type="duplicateValues" dxfId="624" priority="824"/>
    <cfRule type="duplicateValues" dxfId="623" priority="825"/>
    <cfRule type="duplicateValues" dxfId="622" priority="826"/>
    <cfRule type="duplicateValues" dxfId="621" priority="827"/>
    <cfRule type="duplicateValues" dxfId="620" priority="828"/>
  </conditionalFormatting>
  <conditionalFormatting sqref="A129:A137">
    <cfRule type="duplicateValues" dxfId="619" priority="7169"/>
    <cfRule type="duplicateValues" dxfId="618" priority="7170"/>
    <cfRule type="duplicateValues" dxfId="617" priority="7171"/>
    <cfRule type="duplicateValues" dxfId="616" priority="7172"/>
  </conditionalFormatting>
  <conditionalFormatting sqref="A138:A146">
    <cfRule type="duplicateValues" dxfId="615" priority="7486"/>
  </conditionalFormatting>
  <conditionalFormatting sqref="A147:A148">
    <cfRule type="duplicateValues" dxfId="614" priority="811"/>
  </conditionalFormatting>
  <conditionalFormatting sqref="A149:A150">
    <cfRule type="duplicateValues" dxfId="613" priority="7508"/>
    <cfRule type="duplicateValues" dxfId="612" priority="7509"/>
    <cfRule type="duplicateValues" dxfId="611" priority="7510"/>
    <cfRule type="duplicateValues" dxfId="610" priority="7511"/>
    <cfRule type="duplicateValues" dxfId="609" priority="7512"/>
    <cfRule type="duplicateValues" dxfId="608" priority="7513"/>
    <cfRule type="duplicateValues" dxfId="607" priority="7514"/>
  </conditionalFormatting>
  <conditionalFormatting sqref="A151">
    <cfRule type="duplicateValues" dxfId="606" priority="799"/>
    <cfRule type="duplicateValues" dxfId="605" priority="800"/>
    <cfRule type="duplicateValues" dxfId="604" priority="801"/>
    <cfRule type="duplicateValues" dxfId="603" priority="802"/>
    <cfRule type="duplicateValues" dxfId="602" priority="803"/>
  </conditionalFormatting>
  <conditionalFormatting sqref="A152:A156">
    <cfRule type="duplicateValues" dxfId="601" priority="7809"/>
    <cfRule type="duplicateValues" dxfId="600" priority="7810"/>
    <cfRule type="duplicateValues" dxfId="599" priority="7811"/>
  </conditionalFormatting>
  <conditionalFormatting sqref="A158:A159">
    <cfRule type="duplicateValues" dxfId="598" priority="796"/>
    <cfRule type="duplicateValues" dxfId="597" priority="797"/>
    <cfRule type="duplicateValues" dxfId="596" priority="798"/>
  </conditionalFormatting>
  <conditionalFormatting sqref="A158:A274 A5:A156">
    <cfRule type="duplicateValues" dxfId="595" priority="13041"/>
    <cfRule type="duplicateValues" dxfId="594" priority="13042"/>
    <cfRule type="duplicateValues" dxfId="593" priority="13043"/>
  </conditionalFormatting>
  <conditionalFormatting sqref="A160">
    <cfRule type="duplicateValues" dxfId="592" priority="791"/>
    <cfRule type="duplicateValues" dxfId="591" priority="792"/>
    <cfRule type="duplicateValues" dxfId="590" priority="793"/>
    <cfRule type="duplicateValues" dxfId="589" priority="794"/>
    <cfRule type="duplicateValues" dxfId="588" priority="795"/>
  </conditionalFormatting>
  <conditionalFormatting sqref="A161:A174">
    <cfRule type="duplicateValues" dxfId="587" priority="8673"/>
    <cfRule type="duplicateValues" dxfId="586" priority="8674"/>
    <cfRule type="duplicateValues" dxfId="585" priority="8675"/>
    <cfRule type="duplicateValues" dxfId="584" priority="8676"/>
    <cfRule type="duplicateValues" dxfId="583" priority="8677"/>
  </conditionalFormatting>
  <conditionalFormatting sqref="A175:A176">
    <cfRule type="duplicateValues" dxfId="582" priority="777"/>
    <cfRule type="duplicateValues" dxfId="581" priority="778"/>
    <cfRule type="duplicateValues" dxfId="580" priority="779"/>
    <cfRule type="duplicateValues" dxfId="579" priority="780"/>
  </conditionalFormatting>
  <conditionalFormatting sqref="A177">
    <cfRule type="duplicateValues" dxfId="578" priority="774"/>
    <cfRule type="duplicateValues" dxfId="577" priority="775"/>
    <cfRule type="duplicateValues" dxfId="576" priority="776"/>
  </conditionalFormatting>
  <conditionalFormatting sqref="A178">
    <cfRule type="duplicateValues" dxfId="575" priority="766"/>
    <cfRule type="duplicateValues" dxfId="574" priority="767"/>
    <cfRule type="duplicateValues" dxfId="573" priority="768"/>
    <cfRule type="duplicateValues" dxfId="572" priority="769"/>
    <cfRule type="duplicateValues" dxfId="571" priority="770"/>
    <cfRule type="duplicateValues" dxfId="570" priority="771"/>
    <cfRule type="duplicateValues" dxfId="569" priority="772"/>
    <cfRule type="duplicateValues" dxfId="568" priority="773"/>
  </conditionalFormatting>
  <conditionalFormatting sqref="A180:A183">
    <cfRule type="duplicateValues" dxfId="567" priority="8696"/>
    <cfRule type="duplicateValues" dxfId="566" priority="8697"/>
    <cfRule type="duplicateValues" dxfId="565" priority="8698"/>
    <cfRule type="duplicateValues" dxfId="564" priority="8699"/>
    <cfRule type="duplicateValues" dxfId="563" priority="8700"/>
    <cfRule type="duplicateValues" dxfId="562" priority="8701"/>
    <cfRule type="duplicateValues" dxfId="561" priority="8702"/>
  </conditionalFormatting>
  <conditionalFormatting sqref="A182:A183">
    <cfRule type="duplicateValues" dxfId="560" priority="8710"/>
    <cfRule type="duplicateValues" dxfId="559" priority="8711"/>
    <cfRule type="duplicateValues" dxfId="558" priority="8712"/>
  </conditionalFormatting>
  <conditionalFormatting sqref="A229:A234">
    <cfRule type="duplicateValues" dxfId="557" priority="9029"/>
    <cfRule type="duplicateValues" dxfId="556" priority="9030"/>
    <cfRule type="duplicateValues" dxfId="555" priority="9031"/>
    <cfRule type="duplicateValues" dxfId="554" priority="9032"/>
    <cfRule type="duplicateValues" dxfId="553" priority="9033"/>
  </conditionalFormatting>
  <conditionalFormatting sqref="A235">
    <cfRule type="duplicateValues" dxfId="552" priority="737"/>
    <cfRule type="duplicateValues" dxfId="551" priority="738"/>
    <cfRule type="duplicateValues" dxfId="550" priority="739"/>
    <cfRule type="duplicateValues" dxfId="549" priority="740"/>
    <cfRule type="duplicateValues" dxfId="548" priority="741"/>
  </conditionalFormatting>
  <conditionalFormatting sqref="A240:A244">
    <cfRule type="duplicateValues" dxfId="547" priority="10070"/>
    <cfRule type="duplicateValues" dxfId="546" priority="10071"/>
    <cfRule type="duplicateValues" dxfId="545" priority="10072"/>
    <cfRule type="duplicateValues" dxfId="544" priority="10073"/>
    <cfRule type="duplicateValues" dxfId="543" priority="10074"/>
  </conditionalFormatting>
  <conditionalFormatting sqref="A245">
    <cfRule type="duplicateValues" dxfId="542" priority="10097"/>
    <cfRule type="duplicateValues" dxfId="541" priority="10098"/>
    <cfRule type="duplicateValues" dxfId="540" priority="10099"/>
    <cfRule type="duplicateValues" dxfId="539" priority="10100"/>
    <cfRule type="duplicateValues" dxfId="538" priority="10101"/>
  </conditionalFormatting>
  <conditionalFormatting sqref="A253">
    <cfRule type="duplicateValues" dxfId="537" priority="10909"/>
    <cfRule type="duplicateValues" dxfId="536" priority="10910"/>
    <cfRule type="duplicateValues" dxfId="535" priority="10911"/>
    <cfRule type="duplicateValues" dxfId="534" priority="10912"/>
    <cfRule type="duplicateValues" dxfId="533" priority="10913"/>
  </conditionalFormatting>
  <conditionalFormatting sqref="A255">
    <cfRule type="duplicateValues" dxfId="532" priority="707"/>
    <cfRule type="duplicateValues" dxfId="531" priority="708"/>
    <cfRule type="duplicateValues" dxfId="530" priority="709"/>
    <cfRule type="duplicateValues" dxfId="529" priority="710"/>
    <cfRule type="duplicateValues" dxfId="528" priority="711"/>
  </conditionalFormatting>
  <conditionalFormatting sqref="A256">
    <cfRule type="duplicateValues" dxfId="527" priority="697"/>
    <cfRule type="duplicateValues" dxfId="526" priority="698"/>
    <cfRule type="duplicateValues" dxfId="525" priority="699"/>
    <cfRule type="duplicateValues" dxfId="524" priority="700"/>
    <cfRule type="duplicateValues" dxfId="523" priority="701"/>
  </conditionalFormatting>
  <conditionalFormatting sqref="A260">
    <cfRule type="duplicateValues" dxfId="522" priority="875"/>
    <cfRule type="duplicateValues" dxfId="521" priority="876"/>
    <cfRule type="duplicateValues" dxfId="520" priority="877"/>
  </conditionalFormatting>
  <conditionalFormatting sqref="A262:A265">
    <cfRule type="duplicateValues" dxfId="519" priority="11985"/>
    <cfRule type="duplicateValues" dxfId="518" priority="11986"/>
    <cfRule type="duplicateValues" dxfId="517" priority="11987"/>
  </conditionalFormatting>
  <conditionalFormatting sqref="A266">
    <cfRule type="duplicateValues" dxfId="516" priority="693"/>
  </conditionalFormatting>
  <conditionalFormatting sqref="A268">
    <cfRule type="duplicateValues" dxfId="515" priority="683"/>
    <cfRule type="duplicateValues" dxfId="514" priority="684"/>
    <cfRule type="duplicateValues" dxfId="513" priority="685"/>
    <cfRule type="duplicateValues" dxfId="512" priority="686"/>
    <cfRule type="duplicateValues" dxfId="511" priority="687"/>
  </conditionalFormatting>
  <conditionalFormatting sqref="A268:A269">
    <cfRule type="duplicateValues" dxfId="510" priority="12519"/>
    <cfRule type="duplicateValues" dxfId="509" priority="12520"/>
    <cfRule type="duplicateValues" dxfId="508" priority="12521"/>
  </conditionalFormatting>
  <conditionalFormatting sqref="A269">
    <cfRule type="duplicateValues" dxfId="507" priority="678"/>
    <cfRule type="duplicateValues" dxfId="506" priority="679"/>
    <cfRule type="duplicateValues" dxfId="505" priority="680"/>
    <cfRule type="duplicateValues" dxfId="504" priority="681"/>
    <cfRule type="duplicateValues" dxfId="503" priority="682"/>
  </conditionalFormatting>
  <conditionalFormatting sqref="A270">
    <cfRule type="duplicateValues" dxfId="502" priority="670"/>
    <cfRule type="duplicateValues" dxfId="501" priority="671"/>
    <cfRule type="duplicateValues" dxfId="500" priority="672"/>
    <cfRule type="duplicateValues" dxfId="499" priority="673"/>
    <cfRule type="duplicateValues" dxfId="498" priority="674"/>
    <cfRule type="duplicateValues" dxfId="497" priority="675"/>
    <cfRule type="duplicateValues" dxfId="496" priority="676"/>
    <cfRule type="duplicateValues" dxfId="495" priority="677"/>
    <cfRule type="duplicateValues" dxfId="494" priority="850"/>
    <cfRule type="duplicateValues" dxfId="493" priority="851"/>
    <cfRule type="duplicateValues" dxfId="492" priority="852"/>
    <cfRule type="duplicateValues" dxfId="491" priority="853"/>
    <cfRule type="duplicateValues" dxfId="490" priority="854"/>
  </conditionalFormatting>
  <conditionalFormatting sqref="A272">
    <cfRule type="duplicateValues" dxfId="489" priority="848"/>
    <cfRule type="duplicateValues" dxfId="488" priority="849"/>
    <cfRule type="duplicateValues" dxfId="487" priority="865"/>
    <cfRule type="duplicateValues" dxfId="486" priority="866"/>
    <cfRule type="duplicateValues" dxfId="485" priority="867"/>
  </conditionalFormatting>
  <conditionalFormatting sqref="A274">
    <cfRule type="duplicateValues" dxfId="484" priority="868"/>
  </conditionalFormatting>
  <conditionalFormatting sqref="A275">
    <cfRule type="duplicateValues" dxfId="483" priority="840"/>
    <cfRule type="duplicateValues" dxfId="482" priority="841"/>
    <cfRule type="duplicateValues" dxfId="481" priority="842"/>
    <cfRule type="duplicateValues" dxfId="480" priority="843"/>
    <cfRule type="duplicateValues" dxfId="479" priority="844"/>
  </conditionalFormatting>
  <conditionalFormatting sqref="A276 A274">
    <cfRule type="duplicateValues" dxfId="478" priority="845"/>
    <cfRule type="duplicateValues" dxfId="477" priority="846"/>
    <cfRule type="duplicateValues" dxfId="476" priority="847"/>
  </conditionalFormatting>
  <conditionalFormatting sqref="A290:A291">
    <cfRule type="duplicateValues" dxfId="475" priority="667"/>
    <cfRule type="duplicateValues" dxfId="474" priority="668"/>
    <cfRule type="duplicateValues" dxfId="473" priority="669"/>
  </conditionalFormatting>
  <conditionalFormatting sqref="A294">
    <cfRule type="duplicateValues" dxfId="472" priority="658"/>
    <cfRule type="duplicateValues" dxfId="471" priority="659"/>
    <cfRule type="duplicateValues" dxfId="470" priority="660"/>
    <cfRule type="duplicateValues" dxfId="469" priority="661"/>
    <cfRule type="duplicateValues" dxfId="468" priority="662"/>
    <cfRule type="duplicateValues" dxfId="467" priority="663"/>
    <cfRule type="duplicateValues" dxfId="466" priority="664"/>
    <cfRule type="duplicateValues" dxfId="465" priority="665"/>
    <cfRule type="duplicateValues" dxfId="464" priority="666"/>
  </conditionalFormatting>
  <conditionalFormatting sqref="A295">
    <cfRule type="duplicateValues" dxfId="463" priority="649"/>
    <cfRule type="duplicateValues" dxfId="462" priority="650"/>
    <cfRule type="duplicateValues" dxfId="461" priority="651"/>
    <cfRule type="duplicateValues" dxfId="460" priority="652"/>
    <cfRule type="duplicateValues" dxfId="459" priority="653"/>
    <cfRule type="duplicateValues" dxfId="458" priority="654"/>
    <cfRule type="duplicateValues" dxfId="457" priority="655"/>
    <cfRule type="duplicateValues" dxfId="456" priority="656"/>
    <cfRule type="duplicateValues" dxfId="455" priority="657"/>
    <cfRule type="duplicateValues" dxfId="454" priority="835"/>
    <cfRule type="duplicateValues" dxfId="453" priority="836"/>
    <cfRule type="duplicateValues" dxfId="452" priority="837"/>
    <cfRule type="duplicateValues" dxfId="451" priority="838"/>
    <cfRule type="duplicateValues" dxfId="450" priority="839"/>
  </conditionalFormatting>
  <conditionalFormatting sqref="A296">
    <cfRule type="duplicateValues" dxfId="449" priority="636"/>
    <cfRule type="duplicateValues" dxfId="448" priority="637"/>
    <cfRule type="duplicateValues" dxfId="447" priority="638"/>
    <cfRule type="duplicateValues" dxfId="446" priority="639"/>
  </conditionalFormatting>
  <conditionalFormatting sqref="A296:A328 A277:A294">
    <cfRule type="duplicateValues" dxfId="445" priority="14844"/>
    <cfRule type="duplicateValues" dxfId="444" priority="14845"/>
    <cfRule type="duplicateValues" dxfId="443" priority="14846"/>
  </conditionalFormatting>
  <conditionalFormatting sqref="A299:A303">
    <cfRule type="duplicateValues" dxfId="442" priority="602"/>
    <cfRule type="duplicateValues" dxfId="441" priority="603"/>
    <cfRule type="duplicateValues" dxfId="440" priority="604"/>
  </conditionalFormatting>
  <conditionalFormatting sqref="A304:A305">
    <cfRule type="duplicateValues" dxfId="439" priority="13065"/>
    <cfRule type="duplicateValues" dxfId="438" priority="13066"/>
    <cfRule type="duplicateValues" dxfId="437" priority="13067"/>
    <cfRule type="duplicateValues" dxfId="436" priority="13068"/>
  </conditionalFormatting>
  <conditionalFormatting sqref="A314">
    <cfRule type="duplicateValues" dxfId="435" priority="586"/>
    <cfRule type="duplicateValues" dxfId="434" priority="587"/>
    <cfRule type="duplicateValues" dxfId="433" priority="588"/>
    <cfRule type="duplicateValues" dxfId="432" priority="589"/>
    <cfRule type="duplicateValues" dxfId="431" priority="590"/>
    <cfRule type="duplicateValues" dxfId="430" priority="591"/>
    <cfRule type="duplicateValues" dxfId="429" priority="592"/>
    <cfRule type="duplicateValues" dxfId="428" priority="593"/>
    <cfRule type="duplicateValues" dxfId="427" priority="594"/>
  </conditionalFormatting>
  <conditionalFormatting sqref="A322">
    <cfRule type="duplicateValues" dxfId="426" priority="583"/>
    <cfRule type="duplicateValues" dxfId="425" priority="584"/>
    <cfRule type="duplicateValues" dxfId="424" priority="585"/>
  </conditionalFormatting>
  <conditionalFormatting sqref="A329">
    <cfRule type="duplicateValues" dxfId="423" priority="624"/>
    <cfRule type="duplicateValues" dxfId="422" priority="625"/>
    <cfRule type="duplicateValues" dxfId="421" priority="626"/>
  </conditionalFormatting>
  <conditionalFormatting sqref="A330 A332:A333">
    <cfRule type="duplicateValues" dxfId="420" priority="633"/>
    <cfRule type="duplicateValues" dxfId="419" priority="634"/>
    <cfRule type="duplicateValues" dxfId="418" priority="635"/>
  </conditionalFormatting>
  <conditionalFormatting sqref="A330">
    <cfRule type="duplicateValues" dxfId="417" priority="14860"/>
    <cfRule type="duplicateValues" dxfId="416" priority="14861"/>
    <cfRule type="duplicateValues" dxfId="415" priority="14862"/>
    <cfRule type="duplicateValues" dxfId="414" priority="14863"/>
    <cfRule type="duplicateValues" dxfId="413" priority="14864"/>
    <cfRule type="duplicateValues" dxfId="412" priority="14865"/>
    <cfRule type="duplicateValues" dxfId="411" priority="15112"/>
    <cfRule type="duplicateValues" dxfId="410" priority="15113"/>
    <cfRule type="duplicateValues" dxfId="409" priority="15114"/>
  </conditionalFormatting>
  <conditionalFormatting sqref="A331">
    <cfRule type="duplicateValues" dxfId="408" priority="618"/>
    <cfRule type="duplicateValues" dxfId="407" priority="619"/>
    <cfRule type="duplicateValues" dxfId="406" priority="620"/>
  </conditionalFormatting>
  <conditionalFormatting sqref="A332:A333">
    <cfRule type="duplicateValues" dxfId="405" priority="630"/>
    <cfRule type="duplicateValues" dxfId="404" priority="631"/>
    <cfRule type="duplicateValues" dxfId="403" priority="632"/>
  </conditionalFormatting>
  <conditionalFormatting sqref="A333">
    <cfRule type="duplicateValues" dxfId="402" priority="613"/>
    <cfRule type="duplicateValues" dxfId="401" priority="614"/>
    <cfRule type="duplicateValues" dxfId="400" priority="615"/>
    <cfRule type="duplicateValues" dxfId="399" priority="616"/>
    <cfRule type="duplicateValues" dxfId="398" priority="617"/>
  </conditionalFormatting>
  <conditionalFormatting sqref="A334">
    <cfRule type="duplicateValues" dxfId="397" priority="610"/>
    <cfRule type="duplicateValues" dxfId="396" priority="611"/>
    <cfRule type="duplicateValues" dxfId="395" priority="612"/>
  </conditionalFormatting>
  <conditionalFormatting sqref="A336">
    <cfRule type="duplicateValues" dxfId="394" priority="560"/>
    <cfRule type="duplicateValues" dxfId="393" priority="561"/>
    <cfRule type="duplicateValues" dxfId="392" priority="562"/>
  </conditionalFormatting>
  <conditionalFormatting sqref="A337">
    <cfRule type="duplicateValues" dxfId="391" priority="15120"/>
    <cfRule type="duplicateValues" dxfId="390" priority="15121"/>
    <cfRule type="duplicateValues" dxfId="389" priority="15122"/>
    <cfRule type="duplicateValues" dxfId="388" priority="15123"/>
    <cfRule type="duplicateValues" dxfId="387" priority="15124"/>
    <cfRule type="duplicateValues" dxfId="386" priority="15125"/>
    <cfRule type="duplicateValues" dxfId="385" priority="15126"/>
    <cfRule type="duplicateValues" dxfId="384" priority="15127"/>
    <cfRule type="duplicateValues" dxfId="383" priority="15128"/>
    <cfRule type="duplicateValues" dxfId="382" priority="15129"/>
    <cfRule type="duplicateValues" dxfId="381" priority="15130"/>
  </conditionalFormatting>
  <conditionalFormatting sqref="A338">
    <cfRule type="duplicateValues" dxfId="380" priority="546"/>
    <cfRule type="duplicateValues" dxfId="379" priority="547"/>
    <cfRule type="duplicateValues" dxfId="378" priority="548"/>
  </conditionalFormatting>
  <conditionalFormatting sqref="A339">
    <cfRule type="duplicateValues" dxfId="377" priority="543"/>
    <cfRule type="duplicateValues" dxfId="376" priority="544"/>
    <cfRule type="duplicateValues" dxfId="375" priority="545"/>
  </conditionalFormatting>
  <conditionalFormatting sqref="A340:A344">
    <cfRule type="duplicateValues" dxfId="374" priority="15136"/>
    <cfRule type="duplicateValues" dxfId="373" priority="15137"/>
    <cfRule type="duplicateValues" dxfId="372" priority="15138"/>
    <cfRule type="duplicateValues" dxfId="371" priority="15139"/>
    <cfRule type="duplicateValues" dxfId="370" priority="15140"/>
  </conditionalFormatting>
  <conditionalFormatting sqref="A344">
    <cfRule type="duplicateValues" dxfId="369" priority="540"/>
    <cfRule type="duplicateValues" dxfId="368" priority="541"/>
    <cfRule type="duplicateValues" dxfId="367" priority="542"/>
  </conditionalFormatting>
  <conditionalFormatting sqref="A345">
    <cfRule type="duplicateValues" dxfId="366" priority="537"/>
    <cfRule type="duplicateValues" dxfId="365" priority="538"/>
    <cfRule type="duplicateValues" dxfId="364" priority="539"/>
  </conditionalFormatting>
  <conditionalFormatting sqref="A347">
    <cfRule type="duplicateValues" dxfId="363" priority="15146"/>
    <cfRule type="duplicateValues" dxfId="362" priority="15147"/>
    <cfRule type="duplicateValues" dxfId="361" priority="15148"/>
    <cfRule type="duplicateValues" dxfId="360" priority="15149"/>
    <cfRule type="duplicateValues" dxfId="359" priority="15150"/>
  </conditionalFormatting>
  <conditionalFormatting sqref="A347:A348">
    <cfRule type="duplicateValues" dxfId="358" priority="532"/>
    <cfRule type="duplicateValues" dxfId="357" priority="533"/>
    <cfRule type="duplicateValues" dxfId="356" priority="534"/>
    <cfRule type="duplicateValues" dxfId="355" priority="535"/>
    <cfRule type="duplicateValues" dxfId="354" priority="536"/>
  </conditionalFormatting>
  <conditionalFormatting sqref="A349">
    <cfRule type="duplicateValues" dxfId="353" priority="493"/>
    <cfRule type="duplicateValues" dxfId="352" priority="494"/>
    <cfRule type="duplicateValues" dxfId="351" priority="495"/>
    <cfRule type="duplicateValues" dxfId="350" priority="496"/>
    <cfRule type="duplicateValues" dxfId="349" priority="497"/>
    <cfRule type="duplicateValues" dxfId="348" priority="498"/>
    <cfRule type="duplicateValues" dxfId="347" priority="499"/>
    <cfRule type="duplicateValues" dxfId="346" priority="500"/>
    <cfRule type="duplicateValues" dxfId="345" priority="501"/>
    <cfRule type="duplicateValues" dxfId="344" priority="502"/>
    <cfRule type="duplicateValues" dxfId="343" priority="503"/>
  </conditionalFormatting>
  <conditionalFormatting sqref="A349:A351">
    <cfRule type="duplicateValues" dxfId="342" priority="15398"/>
    <cfRule type="duplicateValues" dxfId="341" priority="15399"/>
    <cfRule type="duplicateValues" dxfId="340" priority="15400"/>
  </conditionalFormatting>
  <conditionalFormatting sqref="A352">
    <cfRule type="duplicateValues" dxfId="339" priority="509"/>
    <cfRule type="duplicateValues" dxfId="338" priority="510"/>
    <cfRule type="duplicateValues" dxfId="337" priority="511"/>
    <cfRule type="duplicateValues" dxfId="336" priority="512"/>
    <cfRule type="duplicateValues" dxfId="335" priority="513"/>
  </conditionalFormatting>
  <conditionalFormatting sqref="A356:A357">
    <cfRule type="duplicateValues" dxfId="334" priority="504"/>
    <cfRule type="duplicateValues" dxfId="333" priority="505"/>
    <cfRule type="duplicateValues" dxfId="332" priority="506"/>
    <cfRule type="duplicateValues" dxfId="331" priority="507"/>
    <cfRule type="duplicateValues" dxfId="330" priority="508"/>
  </conditionalFormatting>
  <conditionalFormatting sqref="A358:A362">
    <cfRule type="duplicateValues" dxfId="329" priority="15650"/>
    <cfRule type="duplicateValues" dxfId="328" priority="15651"/>
    <cfRule type="duplicateValues" dxfId="327" priority="15652"/>
    <cfRule type="duplicateValues" dxfId="326" priority="15653"/>
    <cfRule type="duplicateValues" dxfId="325" priority="15654"/>
  </conditionalFormatting>
  <conditionalFormatting sqref="A363:A367">
    <cfRule type="duplicateValues" dxfId="324" priority="16318"/>
    <cfRule type="duplicateValues" dxfId="323" priority="16319"/>
    <cfRule type="duplicateValues" dxfId="322" priority="16320"/>
    <cfRule type="duplicateValues" dxfId="321" priority="16321"/>
    <cfRule type="duplicateValues" dxfId="320" priority="16322"/>
  </conditionalFormatting>
  <conditionalFormatting sqref="A364">
    <cfRule type="duplicateValues" dxfId="319" priority="345"/>
    <cfRule type="duplicateValues" dxfId="318" priority="346"/>
    <cfRule type="duplicateValues" dxfId="317" priority="347"/>
    <cfRule type="duplicateValues" dxfId="316" priority="348"/>
    <cfRule type="duplicateValues" dxfId="315" priority="349"/>
  </conditionalFormatting>
  <conditionalFormatting sqref="A366:A367">
    <cfRule type="duplicateValues" dxfId="314" priority="16234"/>
    <cfRule type="duplicateValues" dxfId="313" priority="16235"/>
    <cfRule type="duplicateValues" dxfId="312" priority="16236"/>
    <cfRule type="duplicateValues" dxfId="311" priority="16237"/>
    <cfRule type="duplicateValues" dxfId="310" priority="16238"/>
  </conditionalFormatting>
  <conditionalFormatting sqref="A368">
    <cfRule type="duplicateValues" dxfId="309" priority="420"/>
    <cfRule type="duplicateValues" dxfId="308" priority="421"/>
    <cfRule type="duplicateValues" dxfId="307" priority="422"/>
    <cfRule type="duplicateValues" dxfId="306" priority="423"/>
    <cfRule type="duplicateValues" dxfId="305" priority="424"/>
  </conditionalFormatting>
  <conditionalFormatting sqref="A369">
    <cfRule type="duplicateValues" dxfId="304" priority="405"/>
    <cfRule type="duplicateValues" dxfId="303" priority="406"/>
    <cfRule type="duplicateValues" dxfId="302" priority="407"/>
    <cfRule type="duplicateValues" dxfId="301" priority="408"/>
    <cfRule type="duplicateValues" dxfId="300" priority="409"/>
  </conditionalFormatting>
  <conditionalFormatting sqref="A370:A371">
    <cfRule type="duplicateValues" dxfId="299" priority="400"/>
    <cfRule type="duplicateValues" dxfId="298" priority="401"/>
    <cfRule type="duplicateValues" dxfId="297" priority="402"/>
    <cfRule type="duplicateValues" dxfId="296" priority="403"/>
    <cfRule type="duplicateValues" dxfId="295" priority="404"/>
  </conditionalFormatting>
  <conditionalFormatting sqref="A372:A373">
    <cfRule type="duplicateValues" dxfId="294" priority="390"/>
    <cfRule type="duplicateValues" dxfId="293" priority="391"/>
    <cfRule type="duplicateValues" dxfId="292" priority="392"/>
    <cfRule type="duplicateValues" dxfId="291" priority="393"/>
    <cfRule type="duplicateValues" dxfId="290" priority="394"/>
    <cfRule type="duplicateValues" dxfId="289" priority="395"/>
    <cfRule type="duplicateValues" dxfId="288" priority="396"/>
    <cfRule type="duplicateValues" dxfId="287" priority="397"/>
    <cfRule type="duplicateValues" dxfId="286" priority="398"/>
    <cfRule type="duplicateValues" dxfId="285" priority="399"/>
  </conditionalFormatting>
  <conditionalFormatting sqref="A374">
    <cfRule type="duplicateValues" dxfId="284" priority="380"/>
    <cfRule type="duplicateValues" dxfId="283" priority="381"/>
    <cfRule type="duplicateValues" dxfId="282" priority="382"/>
    <cfRule type="duplicateValues" dxfId="281" priority="383"/>
    <cfRule type="duplicateValues" dxfId="280" priority="384"/>
    <cfRule type="duplicateValues" dxfId="279" priority="385"/>
    <cfRule type="duplicateValues" dxfId="278" priority="386"/>
    <cfRule type="duplicateValues" dxfId="277" priority="387"/>
    <cfRule type="duplicateValues" dxfId="276" priority="388"/>
    <cfRule type="duplicateValues" dxfId="275" priority="389"/>
  </conditionalFormatting>
  <conditionalFormatting sqref="A376:A377">
    <cfRule type="duplicateValues" dxfId="274" priority="375"/>
    <cfRule type="duplicateValues" dxfId="273" priority="376"/>
    <cfRule type="duplicateValues" dxfId="272" priority="377"/>
    <cfRule type="duplicateValues" dxfId="271" priority="378"/>
    <cfRule type="duplicateValues" dxfId="270" priority="379"/>
  </conditionalFormatting>
  <conditionalFormatting sqref="A378:A388">
    <cfRule type="duplicateValues" dxfId="269" priority="17220"/>
    <cfRule type="duplicateValues" dxfId="268" priority="17221"/>
    <cfRule type="duplicateValues" dxfId="267" priority="17222"/>
    <cfRule type="duplicateValues" dxfId="266" priority="17223"/>
    <cfRule type="duplicateValues" dxfId="265" priority="17224"/>
  </conditionalFormatting>
  <conditionalFormatting sqref="A389:A395">
    <cfRule type="duplicateValues" dxfId="264" priority="17714"/>
    <cfRule type="duplicateValues" dxfId="263" priority="17715"/>
    <cfRule type="duplicateValues" dxfId="262" priority="17716"/>
  </conditionalFormatting>
  <conditionalFormatting sqref="A390">
    <cfRule type="duplicateValues" dxfId="261" priority="340"/>
    <cfRule type="duplicateValues" dxfId="260" priority="341"/>
    <cfRule type="duplicateValues" dxfId="259" priority="342"/>
    <cfRule type="duplicateValues" dxfId="258" priority="343"/>
    <cfRule type="duplicateValues" dxfId="257" priority="344"/>
  </conditionalFormatting>
  <conditionalFormatting sqref="A394">
    <cfRule type="duplicateValues" dxfId="256" priority="330"/>
    <cfRule type="duplicateValues" dxfId="255" priority="331"/>
    <cfRule type="duplicateValues" dxfId="254" priority="332"/>
    <cfRule type="duplicateValues" dxfId="253" priority="333"/>
    <cfRule type="duplicateValues" dxfId="252" priority="334"/>
  </conditionalFormatting>
  <conditionalFormatting sqref="A395">
    <cfRule type="duplicateValues" dxfId="251" priority="325"/>
    <cfRule type="duplicateValues" dxfId="250" priority="326"/>
    <cfRule type="duplicateValues" dxfId="249" priority="327"/>
    <cfRule type="duplicateValues" dxfId="248" priority="328"/>
    <cfRule type="duplicateValues" dxfId="247" priority="329"/>
  </conditionalFormatting>
  <conditionalFormatting sqref="A396:A407">
    <cfRule type="duplicateValues" dxfId="246" priority="17983"/>
    <cfRule type="duplicateValues" dxfId="245" priority="17984"/>
    <cfRule type="duplicateValues" dxfId="244" priority="17985"/>
    <cfRule type="duplicateValues" dxfId="243" priority="17986"/>
    <cfRule type="duplicateValues" dxfId="242" priority="17987"/>
    <cfRule type="duplicateValues" dxfId="241" priority="17988"/>
    <cfRule type="duplicateValues" dxfId="240" priority="17989"/>
    <cfRule type="duplicateValues" dxfId="239" priority="17990"/>
    <cfRule type="duplicateValues" dxfId="238" priority="17991"/>
    <cfRule type="duplicateValues" dxfId="237" priority="17992"/>
  </conditionalFormatting>
  <conditionalFormatting sqref="A399">
    <cfRule type="duplicateValues" dxfId="236" priority="350"/>
    <cfRule type="duplicateValues" dxfId="235" priority="351"/>
    <cfRule type="duplicateValues" dxfId="234" priority="352"/>
    <cfRule type="duplicateValues" dxfId="233" priority="353"/>
    <cfRule type="duplicateValues" dxfId="232" priority="354"/>
  </conditionalFormatting>
  <conditionalFormatting sqref="A400:A406">
    <cfRule type="duplicateValues" dxfId="231" priority="18003"/>
    <cfRule type="duplicateValues" dxfId="230" priority="18004"/>
    <cfRule type="duplicateValues" dxfId="229" priority="18005"/>
  </conditionalFormatting>
  <conditionalFormatting sqref="A412">
    <cfRule type="duplicateValues" dxfId="228" priority="304"/>
    <cfRule type="duplicateValues" dxfId="227" priority="305"/>
    <cfRule type="duplicateValues" dxfId="226" priority="306"/>
    <cfRule type="duplicateValues" dxfId="225" priority="307"/>
    <cfRule type="duplicateValues" dxfId="224" priority="308"/>
    <cfRule type="duplicateValues" dxfId="223" priority="309"/>
    <cfRule type="duplicateValues" dxfId="222" priority="310"/>
    <cfRule type="duplicateValues" dxfId="221" priority="311"/>
    <cfRule type="duplicateValues" dxfId="220" priority="312"/>
    <cfRule type="duplicateValues" dxfId="219" priority="313"/>
    <cfRule type="duplicateValues" dxfId="218" priority="314"/>
    <cfRule type="duplicateValues" dxfId="217" priority="315"/>
    <cfRule type="duplicateValues" dxfId="216" priority="316"/>
  </conditionalFormatting>
  <conditionalFormatting sqref="A419">
    <cfRule type="duplicateValues" dxfId="215" priority="291"/>
    <cfRule type="duplicateValues" dxfId="214" priority="292"/>
    <cfRule type="duplicateValues" dxfId="213" priority="293"/>
    <cfRule type="duplicateValues" dxfId="212" priority="294"/>
    <cfRule type="duplicateValues" dxfId="211" priority="295"/>
    <cfRule type="duplicateValues" dxfId="210" priority="296"/>
    <cfRule type="duplicateValues" dxfId="209" priority="297"/>
    <cfRule type="duplicateValues" dxfId="208" priority="298"/>
    <cfRule type="duplicateValues" dxfId="207" priority="299"/>
    <cfRule type="duplicateValues" dxfId="206" priority="300"/>
    <cfRule type="duplicateValues" dxfId="205" priority="301"/>
    <cfRule type="duplicateValues" dxfId="204" priority="302"/>
    <cfRule type="duplicateValues" dxfId="203" priority="303"/>
  </conditionalFormatting>
  <conditionalFormatting sqref="A453:A456">
    <cfRule type="duplicateValues" dxfId="202" priority="18011"/>
    <cfRule type="duplicateValues" dxfId="201" priority="18012"/>
    <cfRule type="duplicateValues" dxfId="200" priority="18013"/>
    <cfRule type="duplicateValues" dxfId="199" priority="18014"/>
    <cfRule type="duplicateValues" dxfId="198" priority="18015"/>
    <cfRule type="duplicateValues" dxfId="197" priority="18016"/>
    <cfRule type="duplicateValues" dxfId="196" priority="18017"/>
    <cfRule type="duplicateValues" dxfId="195" priority="18018"/>
    <cfRule type="duplicateValues" dxfId="194" priority="18019"/>
    <cfRule type="duplicateValues" dxfId="193" priority="18020"/>
  </conditionalFormatting>
  <conditionalFormatting sqref="A482">
    <cfRule type="duplicateValues" dxfId="192" priority="77"/>
    <cfRule type="duplicateValues" dxfId="191" priority="78"/>
    <cfRule type="duplicateValues" dxfId="190" priority="79"/>
    <cfRule type="duplicateValues" dxfId="189" priority="80"/>
  </conditionalFormatting>
  <conditionalFormatting sqref="A483:A618 A459:A481">
    <cfRule type="duplicateValues" dxfId="188" priority="28337"/>
    <cfRule type="duplicateValues" dxfId="187" priority="28338"/>
    <cfRule type="duplicateValues" dxfId="186" priority="28339"/>
    <cfRule type="duplicateValues" dxfId="185" priority="28340"/>
    <cfRule type="duplicateValues" dxfId="184" priority="28341"/>
    <cfRule type="duplicateValues" dxfId="183" priority="28342"/>
    <cfRule type="duplicateValues" dxfId="182" priority="28343"/>
    <cfRule type="duplicateValues" dxfId="181" priority="28344"/>
    <cfRule type="duplicateValues" dxfId="180" priority="28345"/>
    <cfRule type="duplicateValues" dxfId="179" priority="28346"/>
  </conditionalFormatting>
  <conditionalFormatting sqref="A483:A817 A1:A481">
    <cfRule type="duplicateValues" dxfId="178" priority="31506"/>
  </conditionalFormatting>
  <conditionalFormatting sqref="A483:A817 A5:A481 A1">
    <cfRule type="duplicateValues" dxfId="177" priority="31509"/>
  </conditionalFormatting>
  <conditionalFormatting sqref="A483:A817 A406:A481">
    <cfRule type="duplicateValues" dxfId="176" priority="31515"/>
    <cfRule type="duplicateValues" dxfId="175" priority="31516"/>
    <cfRule type="duplicateValues" dxfId="174" priority="31517"/>
  </conditionalFormatting>
  <conditionalFormatting sqref="A483:A817">
    <cfRule type="duplicateValues" dxfId="173" priority="31513"/>
  </conditionalFormatting>
  <conditionalFormatting sqref="A575:A587 A540:A542 A544:A551 A553:A573">
    <cfRule type="duplicateValues" dxfId="172" priority="25377"/>
    <cfRule type="duplicateValues" dxfId="171" priority="25378"/>
    <cfRule type="duplicateValues" dxfId="170" priority="25379"/>
    <cfRule type="duplicateValues" dxfId="169" priority="25380"/>
    <cfRule type="duplicateValues" dxfId="168" priority="25381"/>
    <cfRule type="duplicateValues" dxfId="167" priority="25382"/>
    <cfRule type="duplicateValues" dxfId="166" priority="25383"/>
    <cfRule type="duplicateValues" dxfId="165" priority="25384"/>
    <cfRule type="duplicateValues" dxfId="164" priority="25385"/>
    <cfRule type="duplicateValues" dxfId="163" priority="25386"/>
  </conditionalFormatting>
  <conditionalFormatting sqref="A575:A587 A548:A551 A553:A573">
    <cfRule type="duplicateValues" dxfId="162" priority="25417"/>
    <cfRule type="duplicateValues" dxfId="161" priority="25418"/>
    <cfRule type="duplicateValues" dxfId="160" priority="25419"/>
    <cfRule type="duplicateValues" dxfId="159" priority="25420"/>
    <cfRule type="duplicateValues" dxfId="158" priority="25421"/>
    <cfRule type="duplicateValues" dxfId="157" priority="25422"/>
    <cfRule type="duplicateValues" dxfId="156" priority="25423"/>
    <cfRule type="duplicateValues" dxfId="155" priority="25424"/>
    <cfRule type="duplicateValues" dxfId="154" priority="25425"/>
    <cfRule type="duplicateValues" dxfId="153" priority="25426"/>
  </conditionalFormatting>
  <conditionalFormatting sqref="A575:A587 A553:A573">
    <cfRule type="duplicateValues" dxfId="152" priority="25447"/>
    <cfRule type="duplicateValues" dxfId="151" priority="25448"/>
    <cfRule type="duplicateValues" dxfId="150" priority="25449"/>
    <cfRule type="duplicateValues" dxfId="149" priority="25450"/>
    <cfRule type="duplicateValues" dxfId="148" priority="25451"/>
    <cfRule type="duplicateValues" dxfId="147" priority="25452"/>
    <cfRule type="duplicateValues" dxfId="146" priority="25453"/>
    <cfRule type="duplicateValues" dxfId="145" priority="25454"/>
    <cfRule type="duplicateValues" dxfId="144" priority="25455"/>
    <cfRule type="duplicateValues" dxfId="143" priority="25456"/>
  </conditionalFormatting>
  <conditionalFormatting sqref="A575:A618 A553:A573 A530:A538 A540:A551">
    <cfRule type="duplicateValues" dxfId="142" priority="28257"/>
    <cfRule type="duplicateValues" dxfId="141" priority="28258"/>
    <cfRule type="duplicateValues" dxfId="140" priority="28259"/>
    <cfRule type="duplicateValues" dxfId="139" priority="28260"/>
    <cfRule type="duplicateValues" dxfId="138" priority="28261"/>
    <cfRule type="duplicateValues" dxfId="137" priority="28262"/>
    <cfRule type="duplicateValues" dxfId="136" priority="28263"/>
    <cfRule type="duplicateValues" dxfId="135" priority="28264"/>
    <cfRule type="duplicateValues" dxfId="134" priority="28265"/>
    <cfRule type="duplicateValues" dxfId="133" priority="28266"/>
  </conditionalFormatting>
  <conditionalFormatting sqref="A575:A618 A553:A573 A532:A538 A540:A551">
    <cfRule type="duplicateValues" dxfId="132" priority="28297"/>
    <cfRule type="duplicateValues" dxfId="131" priority="28298"/>
    <cfRule type="duplicateValues" dxfId="130" priority="28299"/>
    <cfRule type="duplicateValues" dxfId="129" priority="28300"/>
    <cfRule type="duplicateValues" dxfId="128" priority="28301"/>
    <cfRule type="duplicateValues" dxfId="127" priority="28302"/>
    <cfRule type="duplicateValues" dxfId="126" priority="28303"/>
    <cfRule type="duplicateValues" dxfId="125" priority="28304"/>
    <cfRule type="duplicateValues" dxfId="124" priority="28305"/>
    <cfRule type="duplicateValues" dxfId="123" priority="28306"/>
  </conditionalFormatting>
  <conditionalFormatting sqref="A584:A587">
    <cfRule type="duplicateValues" dxfId="122" priority="24716"/>
    <cfRule type="duplicateValues" dxfId="121" priority="24717"/>
    <cfRule type="duplicateValues" dxfId="120" priority="24718"/>
    <cfRule type="duplicateValues" dxfId="119" priority="24719"/>
    <cfRule type="duplicateValues" dxfId="118" priority="24720"/>
    <cfRule type="duplicateValues" dxfId="117" priority="24721"/>
    <cfRule type="duplicateValues" dxfId="116" priority="24722"/>
    <cfRule type="duplicateValues" dxfId="115" priority="24723"/>
    <cfRule type="duplicateValues" dxfId="114" priority="24724"/>
    <cfRule type="duplicateValues" dxfId="113" priority="24725"/>
  </conditionalFormatting>
  <conditionalFormatting sqref="A589:A618">
    <cfRule type="duplicateValues" dxfId="112" priority="28247"/>
    <cfRule type="duplicateValues" dxfId="111" priority="28248"/>
    <cfRule type="duplicateValues" dxfId="110" priority="28249"/>
    <cfRule type="duplicateValues" dxfId="109" priority="28250"/>
    <cfRule type="duplicateValues" dxfId="108" priority="28251"/>
    <cfRule type="duplicateValues" dxfId="107" priority="28252"/>
    <cfRule type="duplicateValues" dxfId="106" priority="28253"/>
    <cfRule type="duplicateValues" dxfId="105" priority="28254"/>
    <cfRule type="duplicateValues" dxfId="104" priority="28255"/>
    <cfRule type="duplicateValues" dxfId="103" priority="28256"/>
  </conditionalFormatting>
  <conditionalFormatting sqref="A619:A621">
    <cfRule type="duplicateValues" dxfId="102" priority="28020"/>
    <cfRule type="duplicateValues" dxfId="101" priority="28021"/>
    <cfRule type="duplicateValues" dxfId="100" priority="28022"/>
    <cfRule type="duplicateValues" dxfId="99" priority="28023"/>
    <cfRule type="duplicateValues" dxfId="98" priority="28024"/>
    <cfRule type="duplicateValues" dxfId="97" priority="28025"/>
    <cfRule type="duplicateValues" dxfId="96" priority="28026"/>
    <cfRule type="duplicateValues" dxfId="95" priority="28027"/>
    <cfRule type="duplicateValues" dxfId="94" priority="28028"/>
    <cfRule type="duplicateValues" dxfId="93" priority="28029"/>
  </conditionalFormatting>
  <conditionalFormatting sqref="A623:A632">
    <cfRule type="duplicateValues" dxfId="92" priority="27998"/>
    <cfRule type="duplicateValues" dxfId="91" priority="27999"/>
    <cfRule type="duplicateValues" dxfId="90" priority="28000"/>
    <cfRule type="duplicateValues" dxfId="89" priority="28001"/>
    <cfRule type="duplicateValues" dxfId="88" priority="28002"/>
    <cfRule type="duplicateValues" dxfId="87" priority="28003"/>
    <cfRule type="duplicateValues" dxfId="86" priority="28004"/>
    <cfRule type="duplicateValues" dxfId="85" priority="28005"/>
    <cfRule type="duplicateValues" dxfId="84" priority="28006"/>
    <cfRule type="duplicateValues" dxfId="83" priority="28007"/>
  </conditionalFormatting>
  <conditionalFormatting sqref="A655 A649 A622">
    <cfRule type="duplicateValues" dxfId="82" priority="67"/>
    <cfRule type="duplicateValues" dxfId="81" priority="68"/>
    <cfRule type="duplicateValues" dxfId="80" priority="69"/>
    <cfRule type="duplicateValues" dxfId="79" priority="70"/>
    <cfRule type="duplicateValues" dxfId="78" priority="71"/>
    <cfRule type="duplicateValues" dxfId="77" priority="72"/>
    <cfRule type="duplicateValues" dxfId="76" priority="73"/>
    <cfRule type="duplicateValues" dxfId="75" priority="74"/>
    <cfRule type="duplicateValues" dxfId="74" priority="75"/>
    <cfRule type="duplicateValues" dxfId="73" priority="76"/>
  </conditionalFormatting>
  <conditionalFormatting sqref="A656:A674 A633:A648 A650:A654">
    <cfRule type="duplicateValues" dxfId="72" priority="29164"/>
    <cfRule type="duplicateValues" dxfId="71" priority="29165"/>
    <cfRule type="duplicateValues" dxfId="70" priority="29166"/>
    <cfRule type="duplicateValues" dxfId="69" priority="29167"/>
    <cfRule type="duplicateValues" dxfId="68" priority="29168"/>
    <cfRule type="duplicateValues" dxfId="67" priority="29169"/>
    <cfRule type="duplicateValues" dxfId="66" priority="29170"/>
    <cfRule type="duplicateValues" dxfId="65" priority="29171"/>
    <cfRule type="duplicateValues" dxfId="64" priority="29172"/>
    <cfRule type="duplicateValues" dxfId="63" priority="29173"/>
  </conditionalFormatting>
  <conditionalFormatting sqref="A675:A817">
    <cfRule type="duplicateValues" dxfId="62" priority="31486"/>
    <cfRule type="duplicateValues" dxfId="61" priority="31487"/>
    <cfRule type="duplicateValues" dxfId="60" priority="31488"/>
    <cfRule type="duplicateValues" dxfId="59" priority="31489"/>
    <cfRule type="duplicateValues" dxfId="58" priority="31490"/>
    <cfRule type="duplicateValues" dxfId="57" priority="31491"/>
    <cfRule type="duplicateValues" dxfId="56" priority="31492"/>
    <cfRule type="duplicateValues" dxfId="55" priority="31493"/>
    <cfRule type="duplicateValues" dxfId="54" priority="31494"/>
    <cfRule type="duplicateValues" dxfId="53" priority="31495"/>
  </conditionalFormatting>
  <conditionalFormatting sqref="A804:A817">
    <cfRule type="duplicateValues" dxfId="52" priority="31449"/>
    <cfRule type="duplicateValues" dxfId="51" priority="31450"/>
    <cfRule type="duplicateValues" dxfId="50" priority="31451"/>
    <cfRule type="duplicateValues" dxfId="49" priority="31452"/>
  </conditionalFormatting>
  <conditionalFormatting sqref="B16:B17">
    <cfRule type="duplicateValues" dxfId="48" priority="62"/>
    <cfRule type="duplicateValues" dxfId="47" priority="63"/>
  </conditionalFormatting>
  <conditionalFormatting sqref="B235:B253 B95:B233 B18:B93 B2:B15">
    <cfRule type="duplicateValues" dxfId="46" priority="10903"/>
  </conditionalFormatting>
  <conditionalFormatting sqref="B266">
    <cfRule type="duplicateValues" dxfId="45" priority="54"/>
  </conditionalFormatting>
  <conditionalFormatting sqref="B272:B273">
    <cfRule type="duplicateValues" dxfId="44" priority="55"/>
  </conditionalFormatting>
  <conditionalFormatting sqref="B290">
    <cfRule type="containsText" dxfId="43" priority="1" operator="containsText" text="DEFINIR">
      <formula>NOT(ISERROR(SEARCH("DEFINIR",B290)))</formula>
    </cfRule>
  </conditionalFormatting>
  <conditionalFormatting sqref="B329">
    <cfRule type="duplicateValues" dxfId="42" priority="53"/>
  </conditionalFormatting>
  <conditionalFormatting sqref="B332">
    <cfRule type="duplicateValues" dxfId="41" priority="51"/>
  </conditionalFormatting>
  <conditionalFormatting sqref="B336">
    <cfRule type="duplicateValues" dxfId="40" priority="50"/>
  </conditionalFormatting>
  <conditionalFormatting sqref="B340">
    <cfRule type="duplicateValues" dxfId="39" priority="49"/>
  </conditionalFormatting>
  <conditionalFormatting sqref="B341">
    <cfRule type="duplicateValues" dxfId="38" priority="48"/>
  </conditionalFormatting>
  <conditionalFormatting sqref="B342">
    <cfRule type="duplicateValues" dxfId="37" priority="46"/>
  </conditionalFormatting>
  <conditionalFormatting sqref="B348">
    <cfRule type="duplicateValues" dxfId="36" priority="40"/>
  </conditionalFormatting>
  <conditionalFormatting sqref="B349">
    <cfRule type="duplicateValues" dxfId="35" priority="43"/>
  </conditionalFormatting>
  <conditionalFormatting sqref="B350">
    <cfRule type="duplicateValues" dxfId="34" priority="39"/>
    <cfRule type="duplicateValues" dxfId="33" priority="41"/>
  </conditionalFormatting>
  <conditionalFormatting sqref="B363">
    <cfRule type="duplicateValues" dxfId="32" priority="37"/>
  </conditionalFormatting>
  <conditionalFormatting sqref="B368">
    <cfRule type="duplicateValues" dxfId="31" priority="36"/>
  </conditionalFormatting>
  <conditionalFormatting sqref="B370">
    <cfRule type="duplicateValues" dxfId="30" priority="34"/>
  </conditionalFormatting>
  <conditionalFormatting sqref="B372">
    <cfRule type="duplicateValues" dxfId="29" priority="33"/>
  </conditionalFormatting>
  <conditionalFormatting sqref="B373">
    <cfRule type="duplicateValues" dxfId="28" priority="32"/>
  </conditionalFormatting>
  <conditionalFormatting sqref="B376">
    <cfRule type="duplicateValues" dxfId="27" priority="31"/>
  </conditionalFormatting>
  <conditionalFormatting sqref="B384">
    <cfRule type="duplicateValues" dxfId="26" priority="27"/>
  </conditionalFormatting>
  <conditionalFormatting sqref="B386">
    <cfRule type="duplicateValues" dxfId="25" priority="26"/>
  </conditionalFormatting>
  <conditionalFormatting sqref="B387">
    <cfRule type="duplicateValues" dxfId="24" priority="29"/>
  </conditionalFormatting>
  <conditionalFormatting sqref="B398">
    <cfRule type="duplicateValues" dxfId="23" priority="25"/>
  </conditionalFormatting>
  <conditionalFormatting sqref="B400">
    <cfRule type="duplicateValues" dxfId="22" priority="17"/>
  </conditionalFormatting>
  <conditionalFormatting sqref="B414">
    <cfRule type="duplicateValues" dxfId="21" priority="24"/>
  </conditionalFormatting>
  <conditionalFormatting sqref="B435">
    <cfRule type="duplicateValues" dxfId="20" priority="21"/>
  </conditionalFormatting>
  <conditionalFormatting sqref="B451">
    <cfRule type="duplicateValues" dxfId="19" priority="14"/>
  </conditionalFormatting>
  <conditionalFormatting sqref="B485">
    <cfRule type="duplicateValues" dxfId="18" priority="23"/>
  </conditionalFormatting>
  <conditionalFormatting sqref="B528">
    <cfRule type="duplicateValues" dxfId="17" priority="13"/>
  </conditionalFormatting>
  <conditionalFormatting sqref="B556">
    <cfRule type="duplicateValues" dxfId="16" priority="12"/>
  </conditionalFormatting>
  <conditionalFormatting sqref="B618">
    <cfRule type="duplicateValues" dxfId="15" priority="3"/>
    <cfRule type="duplicateValues" dxfId="14" priority="4"/>
  </conditionalFormatting>
  <conditionalFormatting sqref="B644:B646">
    <cfRule type="duplicateValues" dxfId="13" priority="29046"/>
  </conditionalFormatting>
  <conditionalFormatting sqref="B671:B674 B676:B783 B619:B669 B1:B289 B291:B617">
    <cfRule type="duplicateValues" dxfId="12" priority="30664"/>
  </conditionalFormatting>
  <conditionalFormatting sqref="B675">
    <cfRule type="duplicateValues" dxfId="11" priority="10"/>
  </conditionalFormatting>
  <conditionalFormatting sqref="B784:B786 B799:B801 B803:B817">
    <cfRule type="duplicateValues" dxfId="10" priority="31391"/>
  </conditionalFormatting>
  <conditionalFormatting sqref="B788">
    <cfRule type="duplicateValues" dxfId="9" priority="7"/>
  </conditionalFormatting>
  <conditionalFormatting sqref="B789:B798 B787">
    <cfRule type="duplicateValues" dxfId="8" priority="30753"/>
  </conditionalFormatting>
  <conditionalFormatting sqref="B803:B817 B671:B801 B462:B594 B596:B617 B619:B669 B235:B289 B2:B15 B18:B233 B291:B460">
    <cfRule type="duplicateValues" dxfId="7" priority="31453"/>
  </conditionalFormatting>
  <conditionalFormatting sqref="D760:D817 D753:D758 D427:D451 D453 D457:D460 D463:D467 D469 D471:D472 D474:D492 D626:D630 D419:D425 D689:D740 D745:D751 D742:D743 D496:D617 D619:D624 D494 D632:D687 D303:D417 D5:D301">
    <cfRule type="duplicateValues" dxfId="6" priority="31465"/>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J37"/>
  <sheetViews>
    <sheetView workbookViewId="0">
      <pane ySplit="1" topLeftCell="A2" activePane="bottomLeft" state="frozen"/>
      <selection pane="bottomLeft" activeCell="C2" sqref="C2:G2"/>
    </sheetView>
  </sheetViews>
  <sheetFormatPr baseColWidth="10" defaultColWidth="9" defaultRowHeight="106.5" customHeight="1"/>
  <cols>
    <col min="1" max="1" width="8.625" style="71" customWidth="1"/>
    <col min="2" max="2" width="26.625" style="65" customWidth="1"/>
    <col min="3" max="3" width="12.125" style="71" customWidth="1"/>
    <col min="4" max="4" width="48.875" style="91" customWidth="1"/>
    <col min="5" max="5" width="19.5" style="65" customWidth="1"/>
    <col min="6" max="6" width="19.125" style="71" customWidth="1"/>
    <col min="7" max="7" width="14.125" style="71" customWidth="1"/>
    <col min="8" max="8" width="57.625" style="77" customWidth="1"/>
    <col min="9" max="9" width="14.125" style="77" customWidth="1"/>
    <col min="10" max="10" width="16.625" style="77" customWidth="1"/>
    <col min="11" max="16384" width="9" style="65"/>
  </cols>
  <sheetData>
    <row r="1" spans="1:10" ht="22.5" customHeight="1">
      <c r="A1" s="92" t="s">
        <v>2964</v>
      </c>
      <c r="B1" s="70" t="s">
        <v>2966</v>
      </c>
      <c r="C1" s="70" t="s">
        <v>2967</v>
      </c>
      <c r="D1" s="70" t="s">
        <v>2968</v>
      </c>
      <c r="E1" s="70" t="s">
        <v>2963</v>
      </c>
      <c r="F1" s="70" t="s">
        <v>2969</v>
      </c>
      <c r="G1" s="78" t="s">
        <v>2970</v>
      </c>
      <c r="H1" s="69" t="s">
        <v>2971</v>
      </c>
      <c r="I1" s="69" t="s">
        <v>645</v>
      </c>
      <c r="J1" s="68" t="s">
        <v>2965</v>
      </c>
    </row>
    <row r="2" spans="1:10" ht="18" customHeight="1">
      <c r="A2" s="182" t="s">
        <v>2972</v>
      </c>
      <c r="B2" s="183"/>
      <c r="C2" s="184" t="s">
        <v>2973</v>
      </c>
      <c r="D2" s="185"/>
      <c r="E2" s="185"/>
      <c r="F2" s="185"/>
      <c r="G2" s="185"/>
      <c r="H2" s="81"/>
      <c r="I2" s="81"/>
      <c r="J2" s="82"/>
    </row>
    <row r="3" spans="1:10" ht="34.5" customHeight="1">
      <c r="A3" s="83">
        <v>1</v>
      </c>
      <c r="B3" s="66" t="s">
        <v>2974</v>
      </c>
      <c r="C3" s="79">
        <v>4</v>
      </c>
      <c r="D3" s="89" t="s">
        <v>2975</v>
      </c>
      <c r="E3" s="85">
        <v>4000000</v>
      </c>
      <c r="F3" s="85">
        <f>C3*E3</f>
        <v>16000000</v>
      </c>
      <c r="G3" s="86">
        <f>A3*F3</f>
        <v>16000000</v>
      </c>
      <c r="H3" s="73"/>
      <c r="I3" s="73"/>
      <c r="J3" s="72"/>
    </row>
    <row r="4" spans="1:10" ht="15.75">
      <c r="A4" s="159">
        <v>3</v>
      </c>
      <c r="B4" s="159" t="s">
        <v>2976</v>
      </c>
      <c r="C4" s="162">
        <v>4</v>
      </c>
      <c r="D4" s="165" t="s">
        <v>2977</v>
      </c>
      <c r="E4" s="85">
        <v>2000000</v>
      </c>
      <c r="F4" s="85">
        <f>E4*C4</f>
        <v>8000000</v>
      </c>
      <c r="G4" s="156">
        <f>A4*F6</f>
        <v>24000000</v>
      </c>
      <c r="H4" s="73"/>
      <c r="I4" s="73"/>
      <c r="J4" s="72"/>
    </row>
    <row r="5" spans="1:10" ht="15.75">
      <c r="A5" s="160"/>
      <c r="B5" s="160"/>
      <c r="C5" s="163"/>
      <c r="D5" s="166"/>
      <c r="E5" s="85">
        <v>2000000</v>
      </c>
      <c r="F5" s="85">
        <f>C3*E5</f>
        <v>8000000</v>
      </c>
      <c r="G5" s="157"/>
      <c r="H5" s="73"/>
      <c r="I5" s="73"/>
      <c r="J5" s="72"/>
    </row>
    <row r="6" spans="1:10" ht="15.75">
      <c r="A6" s="161"/>
      <c r="B6" s="161"/>
      <c r="C6" s="164"/>
      <c r="D6" s="167"/>
      <c r="E6" s="85">
        <v>2000000</v>
      </c>
      <c r="F6" s="85">
        <f>C4*E6</f>
        <v>8000000</v>
      </c>
      <c r="G6" s="158"/>
      <c r="H6" s="73"/>
      <c r="I6" s="73"/>
      <c r="J6" s="72"/>
    </row>
    <row r="7" spans="1:10" ht="17.25" customHeight="1">
      <c r="A7" s="186" t="s">
        <v>2972</v>
      </c>
      <c r="B7" s="187"/>
      <c r="C7" s="188" t="s">
        <v>2978</v>
      </c>
      <c r="D7" s="189"/>
      <c r="E7" s="189"/>
      <c r="F7" s="189"/>
      <c r="G7" s="189"/>
      <c r="H7" s="113"/>
      <c r="I7" s="113"/>
      <c r="J7" s="111"/>
    </row>
    <row r="8" spans="1:10" ht="42.75" customHeight="1">
      <c r="A8" s="171">
        <v>2</v>
      </c>
      <c r="B8" s="171" t="s">
        <v>2979</v>
      </c>
      <c r="C8" s="171">
        <v>3</v>
      </c>
      <c r="D8" s="172" t="s">
        <v>2980</v>
      </c>
      <c r="E8" s="93">
        <v>2000000</v>
      </c>
      <c r="F8" s="93">
        <f>C8*E8</f>
        <v>6000000</v>
      </c>
      <c r="G8" s="173">
        <f>A8*F9</f>
        <v>12000000</v>
      </c>
      <c r="H8" s="74"/>
      <c r="I8" s="74"/>
      <c r="J8" s="112"/>
    </row>
    <row r="9" spans="1:10" ht="15.75">
      <c r="A9" s="171"/>
      <c r="B9" s="171"/>
      <c r="C9" s="171"/>
      <c r="D9" s="172"/>
      <c r="E9" s="93">
        <v>2000000</v>
      </c>
      <c r="F9" s="93">
        <f>C8*E9</f>
        <v>6000000</v>
      </c>
      <c r="G9" s="173"/>
      <c r="H9" s="74"/>
      <c r="I9" s="74"/>
      <c r="J9" s="112"/>
    </row>
    <row r="10" spans="1:10" ht="20.25" customHeight="1">
      <c r="A10" s="190" t="s">
        <v>2972</v>
      </c>
      <c r="B10" s="191"/>
      <c r="C10" s="192" t="s">
        <v>2981</v>
      </c>
      <c r="D10" s="193"/>
      <c r="E10" s="193"/>
      <c r="F10" s="193"/>
      <c r="G10" s="193"/>
      <c r="H10" s="87"/>
      <c r="I10" s="87"/>
      <c r="J10" s="88"/>
    </row>
    <row r="11" spans="1:10" ht="41.25" customHeight="1">
      <c r="A11" s="84">
        <v>1</v>
      </c>
      <c r="B11" s="67" t="s">
        <v>2974</v>
      </c>
      <c r="C11" s="80">
        <v>4</v>
      </c>
      <c r="D11" s="90" t="s">
        <v>2982</v>
      </c>
      <c r="E11" s="85">
        <v>4000000</v>
      </c>
      <c r="F11" s="85">
        <f>C11*E11</f>
        <v>16000000</v>
      </c>
      <c r="G11" s="86">
        <f>A11*F11</f>
        <v>16000000</v>
      </c>
      <c r="H11" s="74"/>
      <c r="I11" s="74"/>
      <c r="J11" s="72"/>
    </row>
    <row r="12" spans="1:10" ht="41.25" customHeight="1">
      <c r="A12" s="178">
        <v>2</v>
      </c>
      <c r="B12" s="195" t="s">
        <v>2983</v>
      </c>
      <c r="C12" s="174">
        <v>3</v>
      </c>
      <c r="D12" s="176" t="s">
        <v>2984</v>
      </c>
      <c r="E12" s="85">
        <v>2000000</v>
      </c>
      <c r="F12" s="85">
        <f>C11*E12</f>
        <v>8000000</v>
      </c>
      <c r="G12" s="156">
        <f>A12*F13</f>
        <v>12000000</v>
      </c>
      <c r="H12" s="74" t="s">
        <v>2985</v>
      </c>
      <c r="I12" s="74">
        <v>3228008649</v>
      </c>
      <c r="J12" s="72"/>
    </row>
    <row r="13" spans="1:10" ht="37.5" customHeight="1">
      <c r="A13" s="180"/>
      <c r="B13" s="196"/>
      <c r="C13" s="175"/>
      <c r="D13" s="177"/>
      <c r="E13" s="85">
        <v>2000000</v>
      </c>
      <c r="F13" s="85">
        <f>C12*E13</f>
        <v>6000000</v>
      </c>
      <c r="G13" s="158"/>
      <c r="H13" s="74"/>
      <c r="I13" s="74"/>
      <c r="J13" s="72"/>
    </row>
    <row r="14" spans="1:10" ht="18.75" customHeight="1">
      <c r="A14" s="182" t="s">
        <v>2972</v>
      </c>
      <c r="B14" s="183"/>
      <c r="C14" s="184" t="s">
        <v>2986</v>
      </c>
      <c r="D14" s="185"/>
      <c r="E14" s="185"/>
      <c r="F14" s="185"/>
      <c r="G14" s="185"/>
      <c r="H14" s="81"/>
      <c r="I14" s="81"/>
      <c r="J14" s="82"/>
    </row>
    <row r="15" spans="1:10" ht="18.75" customHeight="1">
      <c r="A15" s="178">
        <v>3</v>
      </c>
      <c r="B15" s="174" t="s">
        <v>2987</v>
      </c>
      <c r="C15" s="174">
        <v>3</v>
      </c>
      <c r="D15" s="176" t="s">
        <v>2988</v>
      </c>
      <c r="E15" s="168">
        <v>2000000</v>
      </c>
      <c r="F15" s="153">
        <f>C15*E15</f>
        <v>6000000</v>
      </c>
      <c r="G15" s="156">
        <f>A15*F15</f>
        <v>18000000</v>
      </c>
      <c r="H15" s="74" t="s">
        <v>2989</v>
      </c>
      <c r="I15" s="74">
        <v>3213452776</v>
      </c>
      <c r="J15" s="72"/>
    </row>
    <row r="16" spans="1:10" ht="18.75" customHeight="1">
      <c r="A16" s="179"/>
      <c r="B16" s="181"/>
      <c r="C16" s="181"/>
      <c r="D16" s="194"/>
      <c r="E16" s="169"/>
      <c r="F16" s="154"/>
      <c r="G16" s="157"/>
      <c r="H16" s="74" t="s">
        <v>2990</v>
      </c>
      <c r="I16" s="74">
        <v>3188249672</v>
      </c>
      <c r="J16" s="72"/>
    </row>
    <row r="17" spans="1:10" ht="15.75">
      <c r="A17" s="180"/>
      <c r="B17" s="175"/>
      <c r="C17" s="175"/>
      <c r="D17" s="177"/>
      <c r="E17" s="170"/>
      <c r="F17" s="155"/>
      <c r="G17" s="158"/>
      <c r="H17" s="74"/>
      <c r="I17" s="74"/>
      <c r="J17" s="72"/>
    </row>
    <row r="18" spans="1:10" ht="17.25" customHeight="1">
      <c r="A18" s="182" t="s">
        <v>2972</v>
      </c>
      <c r="B18" s="183"/>
      <c r="C18" s="184" t="s">
        <v>2991</v>
      </c>
      <c r="D18" s="185"/>
      <c r="E18" s="185"/>
      <c r="F18" s="185"/>
      <c r="G18" s="185"/>
      <c r="H18" s="81"/>
      <c r="I18" s="81"/>
      <c r="J18" s="82"/>
    </row>
    <row r="19" spans="1:10" ht="48" customHeight="1">
      <c r="A19" s="95">
        <v>1</v>
      </c>
      <c r="B19" s="109" t="s">
        <v>2992</v>
      </c>
      <c r="C19" s="96">
        <v>5</v>
      </c>
      <c r="D19" s="97" t="s">
        <v>2993</v>
      </c>
      <c r="E19" s="98">
        <v>4000000</v>
      </c>
      <c r="F19" s="98">
        <f>C19*E19</f>
        <v>20000000</v>
      </c>
      <c r="G19" s="94">
        <f>A19*F19</f>
        <v>20000000</v>
      </c>
      <c r="H19" s="75" t="s">
        <v>2994</v>
      </c>
      <c r="I19" s="75">
        <v>3214376389</v>
      </c>
      <c r="J19" s="76"/>
    </row>
    <row r="20" spans="1:10" ht="18" customHeight="1">
      <c r="A20" s="203">
        <v>9</v>
      </c>
      <c r="B20" s="204" t="s">
        <v>2995</v>
      </c>
      <c r="C20" s="203">
        <v>4</v>
      </c>
      <c r="D20" s="172" t="s">
        <v>2996</v>
      </c>
      <c r="E20" s="99">
        <v>2000000</v>
      </c>
      <c r="F20" s="93">
        <f>C20*E20</f>
        <v>8000000</v>
      </c>
      <c r="G20" s="150">
        <f>A20*F20</f>
        <v>72000000</v>
      </c>
      <c r="H20" s="100" t="s">
        <v>2997</v>
      </c>
      <c r="I20" s="74">
        <v>3003099423</v>
      </c>
      <c r="J20" s="72"/>
    </row>
    <row r="21" spans="1:10" ht="18" customHeight="1">
      <c r="A21" s="203"/>
      <c r="B21" s="204"/>
      <c r="C21" s="203"/>
      <c r="D21" s="172"/>
      <c r="E21" s="99">
        <v>2000000</v>
      </c>
      <c r="F21" s="93">
        <f>E21*$C$20</f>
        <v>8000000</v>
      </c>
      <c r="G21" s="151"/>
      <c r="H21" s="100"/>
      <c r="I21" s="74"/>
      <c r="J21" s="72"/>
    </row>
    <row r="22" spans="1:10" ht="18" customHeight="1">
      <c r="A22" s="203"/>
      <c r="B22" s="204"/>
      <c r="C22" s="203"/>
      <c r="D22" s="172"/>
      <c r="E22" s="99">
        <v>2000000</v>
      </c>
      <c r="F22" s="93">
        <f t="shared" ref="F22:F28" si="0">E22*$C$20</f>
        <v>8000000</v>
      </c>
      <c r="G22" s="151"/>
      <c r="H22" s="100"/>
      <c r="I22" s="74"/>
      <c r="J22" s="72"/>
    </row>
    <row r="23" spans="1:10" ht="18" customHeight="1">
      <c r="A23" s="203"/>
      <c r="B23" s="204"/>
      <c r="C23" s="203"/>
      <c r="D23" s="172"/>
      <c r="E23" s="99">
        <v>2000000</v>
      </c>
      <c r="F23" s="93">
        <f t="shared" si="0"/>
        <v>8000000</v>
      </c>
      <c r="G23" s="151"/>
      <c r="H23" s="100"/>
      <c r="I23" s="74"/>
      <c r="J23" s="72"/>
    </row>
    <row r="24" spans="1:10" ht="18" customHeight="1">
      <c r="A24" s="203"/>
      <c r="B24" s="204"/>
      <c r="C24" s="203"/>
      <c r="D24" s="172"/>
      <c r="E24" s="99">
        <v>2000000</v>
      </c>
      <c r="F24" s="93">
        <f t="shared" si="0"/>
        <v>8000000</v>
      </c>
      <c r="G24" s="151"/>
      <c r="H24" s="100"/>
      <c r="I24" s="74"/>
      <c r="J24" s="72"/>
    </row>
    <row r="25" spans="1:10" ht="18" customHeight="1">
      <c r="A25" s="203"/>
      <c r="B25" s="204"/>
      <c r="C25" s="203"/>
      <c r="D25" s="172"/>
      <c r="E25" s="99">
        <v>2000000</v>
      </c>
      <c r="F25" s="93">
        <f t="shared" si="0"/>
        <v>8000000</v>
      </c>
      <c r="G25" s="151"/>
      <c r="H25" s="100"/>
      <c r="I25" s="74"/>
      <c r="J25" s="72"/>
    </row>
    <row r="26" spans="1:10" ht="18" customHeight="1">
      <c r="A26" s="203"/>
      <c r="B26" s="204"/>
      <c r="C26" s="203"/>
      <c r="D26" s="172"/>
      <c r="E26" s="99">
        <v>2000000</v>
      </c>
      <c r="F26" s="93">
        <f t="shared" si="0"/>
        <v>8000000</v>
      </c>
      <c r="G26" s="151"/>
      <c r="H26" s="100"/>
      <c r="I26" s="74"/>
      <c r="J26" s="72"/>
    </row>
    <row r="27" spans="1:10" ht="18" customHeight="1">
      <c r="A27" s="203"/>
      <c r="B27" s="204"/>
      <c r="C27" s="203"/>
      <c r="D27" s="172"/>
      <c r="E27" s="99">
        <v>2000000</v>
      </c>
      <c r="F27" s="93">
        <f t="shared" si="0"/>
        <v>8000000</v>
      </c>
      <c r="G27" s="151"/>
      <c r="H27" s="100"/>
      <c r="I27" s="74"/>
      <c r="J27" s="72"/>
    </row>
    <row r="28" spans="1:10" ht="18" customHeight="1">
      <c r="A28" s="203"/>
      <c r="B28" s="204"/>
      <c r="C28" s="203"/>
      <c r="D28" s="172"/>
      <c r="E28" s="99">
        <v>2000000</v>
      </c>
      <c r="F28" s="93">
        <f t="shared" si="0"/>
        <v>8000000</v>
      </c>
      <c r="G28" s="152"/>
      <c r="H28" s="100"/>
      <c r="I28" s="74"/>
      <c r="J28" s="72"/>
    </row>
    <row r="29" spans="1:10" ht="20.25" customHeight="1">
      <c r="A29" s="190" t="s">
        <v>2972</v>
      </c>
      <c r="B29" s="197"/>
      <c r="C29" s="198" t="s">
        <v>2998</v>
      </c>
      <c r="D29" s="199"/>
      <c r="E29" s="199"/>
      <c r="F29" s="199"/>
      <c r="G29" s="199"/>
      <c r="H29" s="81"/>
      <c r="I29" s="81"/>
      <c r="J29" s="82"/>
    </row>
    <row r="30" spans="1:10" ht="16.5" customHeight="1">
      <c r="A30" s="200">
        <v>5</v>
      </c>
      <c r="B30" s="171" t="s">
        <v>2999</v>
      </c>
      <c r="C30" s="171">
        <v>3</v>
      </c>
      <c r="D30" s="172" t="s">
        <v>3000</v>
      </c>
      <c r="E30" s="99">
        <v>2000000</v>
      </c>
      <c r="F30" s="93">
        <f>C30*E30</f>
        <v>6000000</v>
      </c>
      <c r="G30" s="93">
        <f>A30*F30</f>
        <v>30000000</v>
      </c>
      <c r="H30" s="101"/>
      <c r="I30" s="114"/>
      <c r="J30" s="72"/>
    </row>
    <row r="31" spans="1:10" ht="16.5" customHeight="1">
      <c r="A31" s="201"/>
      <c r="B31" s="171"/>
      <c r="C31" s="171"/>
      <c r="D31" s="172"/>
      <c r="E31" s="99">
        <v>2000000</v>
      </c>
      <c r="F31" s="93"/>
      <c r="G31" s="93"/>
      <c r="H31" s="101"/>
      <c r="I31" s="114"/>
      <c r="J31" s="72"/>
    </row>
    <row r="32" spans="1:10" ht="16.5" customHeight="1">
      <c r="A32" s="201"/>
      <c r="B32" s="171"/>
      <c r="C32" s="171"/>
      <c r="D32" s="172"/>
      <c r="E32" s="99">
        <v>2000000</v>
      </c>
      <c r="F32" s="93"/>
      <c r="G32" s="93"/>
      <c r="H32" s="101"/>
      <c r="I32" s="114"/>
      <c r="J32" s="72"/>
    </row>
    <row r="33" spans="1:10" ht="16.5" customHeight="1">
      <c r="A33" s="201"/>
      <c r="B33" s="171"/>
      <c r="C33" s="171"/>
      <c r="D33" s="172"/>
      <c r="E33" s="99">
        <v>2000000</v>
      </c>
      <c r="F33" s="93"/>
      <c r="G33" s="93"/>
      <c r="H33" s="101"/>
      <c r="I33" s="114"/>
      <c r="J33" s="72"/>
    </row>
    <row r="34" spans="1:10" ht="16.5" customHeight="1">
      <c r="A34" s="202"/>
      <c r="B34" s="171"/>
      <c r="C34" s="171"/>
      <c r="D34" s="172"/>
      <c r="E34" s="99">
        <v>2000000</v>
      </c>
      <c r="F34" s="93"/>
      <c r="G34" s="93"/>
      <c r="H34" s="101"/>
      <c r="I34" s="114"/>
      <c r="J34" s="72"/>
    </row>
    <row r="35" spans="1:10" ht="17.25" customHeight="1">
      <c r="A35" s="182" t="s">
        <v>2972</v>
      </c>
      <c r="B35" s="191"/>
      <c r="C35" s="192" t="s">
        <v>3001</v>
      </c>
      <c r="D35" s="193"/>
      <c r="E35" s="193"/>
      <c r="F35" s="193"/>
      <c r="G35" s="193"/>
      <c r="H35" s="81"/>
      <c r="I35" s="81"/>
      <c r="J35" s="82"/>
    </row>
    <row r="36" spans="1:10" ht="49.5" customHeight="1">
      <c r="A36" s="84">
        <v>1</v>
      </c>
      <c r="B36" s="110" t="s">
        <v>2974</v>
      </c>
      <c r="C36" s="80">
        <v>5</v>
      </c>
      <c r="D36" s="90" t="s">
        <v>3002</v>
      </c>
      <c r="E36" s="85">
        <v>4000000</v>
      </c>
      <c r="F36" s="85">
        <f>C36*E36</f>
        <v>20000000</v>
      </c>
      <c r="G36" s="86">
        <f>A36*F36</f>
        <v>20000000</v>
      </c>
      <c r="H36" s="74"/>
      <c r="I36" s="74"/>
      <c r="J36" s="72"/>
    </row>
    <row r="37" spans="1:10" ht="54.75" customHeight="1">
      <c r="A37" s="84">
        <v>1</v>
      </c>
      <c r="B37" s="67" t="s">
        <v>2987</v>
      </c>
      <c r="C37" s="80">
        <v>4</v>
      </c>
      <c r="D37" s="90" t="s">
        <v>3003</v>
      </c>
      <c r="E37" s="85">
        <v>2000000</v>
      </c>
      <c r="F37" s="85">
        <f>C37*E37</f>
        <v>8000000</v>
      </c>
      <c r="G37" s="86">
        <f>A37*F37</f>
        <v>8000000</v>
      </c>
      <c r="H37" s="74"/>
      <c r="I37" s="74"/>
      <c r="J37" s="72"/>
    </row>
  </sheetData>
  <mergeCells count="45">
    <mergeCell ref="A35:B35"/>
    <mergeCell ref="C35:G35"/>
    <mergeCell ref="A14:B14"/>
    <mergeCell ref="C14:G14"/>
    <mergeCell ref="A18:B18"/>
    <mergeCell ref="C18:G18"/>
    <mergeCell ref="A29:B29"/>
    <mergeCell ref="C29:G29"/>
    <mergeCell ref="A30:A34"/>
    <mergeCell ref="B30:B34"/>
    <mergeCell ref="C30:C34"/>
    <mergeCell ref="D30:D34"/>
    <mergeCell ref="A20:A28"/>
    <mergeCell ref="B20:B28"/>
    <mergeCell ref="C20:C28"/>
    <mergeCell ref="D20:D28"/>
    <mergeCell ref="C15:C17"/>
    <mergeCell ref="D15:D17"/>
    <mergeCell ref="G12:G13"/>
    <mergeCell ref="A12:A13"/>
    <mergeCell ref="B12:B13"/>
    <mergeCell ref="A2:B2"/>
    <mergeCell ref="C2:G2"/>
    <mergeCell ref="A7:B7"/>
    <mergeCell ref="C7:G7"/>
    <mergeCell ref="A10:B10"/>
    <mergeCell ref="C10:G10"/>
    <mergeCell ref="G4:G6"/>
    <mergeCell ref="A8:A9"/>
    <mergeCell ref="G20:G28"/>
    <mergeCell ref="F15:F17"/>
    <mergeCell ref="G15:G17"/>
    <mergeCell ref="A4:A6"/>
    <mergeCell ref="B4:B6"/>
    <mergeCell ref="C4:C6"/>
    <mergeCell ref="D4:D6"/>
    <mergeCell ref="E15:E17"/>
    <mergeCell ref="B8:B9"/>
    <mergeCell ref="C8:C9"/>
    <mergeCell ref="D8:D9"/>
    <mergeCell ref="G8:G9"/>
    <mergeCell ref="C12:C13"/>
    <mergeCell ref="D12:D13"/>
    <mergeCell ref="A15:A17"/>
    <mergeCell ref="B15:B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E17E8"/>
  </sheetPr>
  <dimension ref="A1:AF855"/>
  <sheetViews>
    <sheetView tabSelected="1" workbookViewId="0">
      <pane ySplit="1" topLeftCell="A2" activePane="bottomLeft" state="frozen"/>
      <selection pane="bottomLeft" activeCell="B7" sqref="B7"/>
    </sheetView>
  </sheetViews>
  <sheetFormatPr baseColWidth="10" defaultColWidth="9" defaultRowHeight="15.75"/>
  <cols>
    <col min="1" max="1" width="15.625" style="102" customWidth="1"/>
    <col min="2" max="2" width="25.625" style="102" customWidth="1"/>
    <col min="3" max="3" width="29.875" style="102" customWidth="1"/>
    <col min="4" max="4" width="18.125" style="102" bestFit="1" customWidth="1"/>
    <col min="5" max="5" width="17.5" style="102" customWidth="1"/>
    <col min="6" max="6" width="34.5" style="208" customWidth="1"/>
    <col min="7" max="7" width="17" style="102" customWidth="1"/>
    <col min="8" max="8" width="11.125" style="119" customWidth="1"/>
    <col min="9" max="9" width="17.125" style="102" customWidth="1"/>
    <col min="10" max="10" width="13.875" style="102" customWidth="1"/>
    <col min="11" max="12" width="23.625" style="102" customWidth="1"/>
    <col min="13" max="13" width="14.625" style="122" customWidth="1"/>
    <col min="14" max="14" width="14.625" style="102" customWidth="1"/>
    <col min="15" max="15" width="9" style="102" customWidth="1"/>
    <col min="16" max="16" width="26.875" style="102" customWidth="1"/>
    <col min="17" max="17" width="29.125" style="102" customWidth="1"/>
    <col min="18" max="18" width="36.125" style="102" bestFit="1" customWidth="1"/>
    <col min="19" max="16384" width="9" style="102"/>
  </cols>
  <sheetData>
    <row r="1" spans="1:18" ht="45.75" customHeight="1">
      <c r="A1" s="115" t="s">
        <v>3004</v>
      </c>
      <c r="B1" s="115" t="s">
        <v>3005</v>
      </c>
      <c r="C1" s="115" t="s">
        <v>3006</v>
      </c>
      <c r="D1" s="115" t="s">
        <v>3007</v>
      </c>
      <c r="E1" s="115" t="s">
        <v>3008</v>
      </c>
      <c r="F1" s="205" t="s">
        <v>3009</v>
      </c>
      <c r="G1" s="115" t="s">
        <v>3010</v>
      </c>
      <c r="H1" s="118" t="s">
        <v>3011</v>
      </c>
      <c r="I1" s="116" t="s">
        <v>3012</v>
      </c>
      <c r="J1" s="115" t="s">
        <v>3013</v>
      </c>
      <c r="K1" s="115" t="s">
        <v>3014</v>
      </c>
      <c r="L1" s="125" t="s">
        <v>3015</v>
      </c>
      <c r="M1" s="120" t="s">
        <v>3016</v>
      </c>
      <c r="N1" s="115" t="s">
        <v>3017</v>
      </c>
      <c r="O1" s="117" t="s">
        <v>3018</v>
      </c>
      <c r="P1" s="121" t="s">
        <v>2908</v>
      </c>
      <c r="Q1" s="121" t="s">
        <v>3019</v>
      </c>
      <c r="R1" s="121" t="s">
        <v>0</v>
      </c>
    </row>
    <row r="2" spans="1:18" s="135" customFormat="1">
      <c r="A2" s="129">
        <f>VLOOKUP(D2,Hoja1!A:C,2,FALSE)</f>
        <v>2667</v>
      </c>
      <c r="B2" s="129" t="str">
        <f>VLOOKUP(A2,Hoja1!B:C,2,FALSE)</f>
        <v>GOBIERNO DE LO COTIDIANO</v>
      </c>
      <c r="C2" s="129" t="s">
        <v>3020</v>
      </c>
      <c r="D2" s="129" t="s">
        <v>3021</v>
      </c>
      <c r="E2" s="129" t="s">
        <v>3022</v>
      </c>
      <c r="F2" s="206" t="s">
        <v>625</v>
      </c>
      <c r="G2" s="130">
        <v>45684</v>
      </c>
      <c r="H2" s="131">
        <v>8</v>
      </c>
      <c r="I2" s="132">
        <f t="shared" ref="I2:I65" si="0">H2*30</f>
        <v>240</v>
      </c>
      <c r="J2" s="130">
        <v>45685</v>
      </c>
      <c r="K2" s="130">
        <v>45927</v>
      </c>
      <c r="L2" s="130" t="s">
        <v>2943</v>
      </c>
      <c r="M2" s="133">
        <v>38400000</v>
      </c>
      <c r="N2" s="134">
        <f t="shared" ref="N2:N26" si="1">M2/H2</f>
        <v>4800000</v>
      </c>
      <c r="O2" s="129">
        <f t="shared" ref="O2:O65" si="2">I2/2</f>
        <v>120</v>
      </c>
      <c r="P2" s="129" t="s">
        <v>613</v>
      </c>
      <c r="Q2" s="129" t="s">
        <v>613</v>
      </c>
      <c r="R2" s="129" t="s">
        <v>617</v>
      </c>
    </row>
    <row r="3" spans="1:18" s="135" customFormat="1">
      <c r="A3" s="129">
        <f>VLOOKUP(D3,Hoja1!A:C,2,FALSE)</f>
        <v>2252</v>
      </c>
      <c r="B3" s="129" t="str">
        <f>VLOOKUP(A3,Hoja1!B:C,2,FALSE)</f>
        <v>TRANSFORMANDO ESPACIOS, CONECTANDO COMUNIDADES/SAN CRISTOBAL: CAMINOS DE OPORTUNIDAD Y PROGRESO</v>
      </c>
      <c r="C3" s="129" t="s">
        <v>3023</v>
      </c>
      <c r="D3" s="129" t="s">
        <v>3024</v>
      </c>
      <c r="E3" s="129" t="s">
        <v>3025</v>
      </c>
      <c r="F3" s="206" t="s">
        <v>388</v>
      </c>
      <c r="G3" s="130">
        <v>45684</v>
      </c>
      <c r="H3" s="131">
        <v>8</v>
      </c>
      <c r="I3" s="132">
        <f t="shared" si="0"/>
        <v>240</v>
      </c>
      <c r="J3" s="130">
        <v>45685</v>
      </c>
      <c r="K3" s="130">
        <v>45927</v>
      </c>
      <c r="L3" s="130" t="s">
        <v>2943</v>
      </c>
      <c r="M3" s="133">
        <v>83200000</v>
      </c>
      <c r="N3" s="134">
        <f t="shared" si="1"/>
        <v>10400000</v>
      </c>
      <c r="O3" s="129">
        <f t="shared" si="2"/>
        <v>120</v>
      </c>
      <c r="P3" s="129" t="s">
        <v>387</v>
      </c>
      <c r="Q3" s="129" t="s">
        <v>3026</v>
      </c>
      <c r="R3" s="129" t="s">
        <v>614</v>
      </c>
    </row>
    <row r="4" spans="1:18" s="135" customFormat="1">
      <c r="A4" s="129">
        <f>VLOOKUP(D4,Hoja1!A:C,2,FALSE)</f>
        <v>2667</v>
      </c>
      <c r="B4" s="129" t="str">
        <f>VLOOKUP(A4,Hoja1!B:C,2,FALSE)</f>
        <v>GOBIERNO DE LO COTIDIANO</v>
      </c>
      <c r="C4" s="129" t="s">
        <v>3027</v>
      </c>
      <c r="D4" s="129" t="s">
        <v>3028</v>
      </c>
      <c r="E4" s="129" t="s">
        <v>3029</v>
      </c>
      <c r="F4" s="206" t="s">
        <v>615</v>
      </c>
      <c r="G4" s="130">
        <v>45684</v>
      </c>
      <c r="H4" s="131">
        <v>8</v>
      </c>
      <c r="I4" s="132">
        <f t="shared" si="0"/>
        <v>240</v>
      </c>
      <c r="J4" s="130">
        <v>45686</v>
      </c>
      <c r="K4" s="130">
        <v>45928</v>
      </c>
      <c r="L4" s="130" t="s">
        <v>2943</v>
      </c>
      <c r="M4" s="133">
        <v>83200000</v>
      </c>
      <c r="N4" s="134">
        <f t="shared" si="1"/>
        <v>10400000</v>
      </c>
      <c r="O4" s="129">
        <f t="shared" si="2"/>
        <v>120</v>
      </c>
      <c r="P4" s="129" t="s">
        <v>613</v>
      </c>
      <c r="Q4" s="129" t="s">
        <v>613</v>
      </c>
      <c r="R4" s="129" t="s">
        <v>617</v>
      </c>
    </row>
    <row r="5" spans="1:18" s="135" customFormat="1">
      <c r="A5" s="129">
        <f>VLOOKUP(D5,Hoja1!A:C,2,FALSE)</f>
        <v>2667</v>
      </c>
      <c r="B5" s="129" t="str">
        <f>VLOOKUP(A5,Hoja1!B:C,2,FALSE)</f>
        <v>GOBIERNO DE LO COTIDIANO</v>
      </c>
      <c r="C5" s="129" t="s">
        <v>3030</v>
      </c>
      <c r="D5" s="129" t="s">
        <v>3031</v>
      </c>
      <c r="E5" s="129" t="s">
        <v>3032</v>
      </c>
      <c r="F5" s="206" t="s">
        <v>616</v>
      </c>
      <c r="G5" s="130">
        <v>45684</v>
      </c>
      <c r="H5" s="131">
        <v>8</v>
      </c>
      <c r="I5" s="132">
        <f t="shared" si="0"/>
        <v>240</v>
      </c>
      <c r="J5" s="130">
        <v>45686</v>
      </c>
      <c r="K5" s="130">
        <v>45928</v>
      </c>
      <c r="L5" s="130" t="s">
        <v>2943</v>
      </c>
      <c r="M5" s="133">
        <v>83200000</v>
      </c>
      <c r="N5" s="134">
        <f t="shared" si="1"/>
        <v>10400000</v>
      </c>
      <c r="O5" s="129">
        <f t="shared" si="2"/>
        <v>120</v>
      </c>
      <c r="P5" s="129" t="s">
        <v>613</v>
      </c>
      <c r="Q5" s="129" t="s">
        <v>613</v>
      </c>
      <c r="R5" s="129" t="s">
        <v>617</v>
      </c>
    </row>
    <row r="6" spans="1:18" s="135" customFormat="1">
      <c r="A6" s="129">
        <f>VLOOKUP(D6,Hoja1!A:C,2,FALSE)</f>
        <v>2667</v>
      </c>
      <c r="B6" s="129" t="str">
        <f>VLOOKUP(A6,Hoja1!B:C,2,FALSE)</f>
        <v>GOBIERNO DE LO COTIDIANO</v>
      </c>
      <c r="C6" s="129" t="s">
        <v>3033</v>
      </c>
      <c r="D6" s="129" t="s">
        <v>3034</v>
      </c>
      <c r="E6" s="129" t="s">
        <v>3035</v>
      </c>
      <c r="F6" s="206" t="s">
        <v>510</v>
      </c>
      <c r="G6" s="130">
        <v>45684</v>
      </c>
      <c r="H6" s="131">
        <v>8</v>
      </c>
      <c r="I6" s="132">
        <f t="shared" si="0"/>
        <v>240</v>
      </c>
      <c r="J6" s="130">
        <v>45686</v>
      </c>
      <c r="K6" s="130">
        <v>45928</v>
      </c>
      <c r="L6" s="130" t="s">
        <v>2943</v>
      </c>
      <c r="M6" s="133">
        <v>38400000</v>
      </c>
      <c r="N6" s="134">
        <f t="shared" si="1"/>
        <v>4800000</v>
      </c>
      <c r="O6" s="129">
        <f t="shared" si="2"/>
        <v>120</v>
      </c>
      <c r="P6" s="129" t="s">
        <v>3036</v>
      </c>
      <c r="Q6" s="129" t="s">
        <v>504</v>
      </c>
      <c r="R6" s="129" t="s">
        <v>3037</v>
      </c>
    </row>
    <row r="7" spans="1:18" s="135" customFormat="1">
      <c r="A7" s="129">
        <f>VLOOKUP(D7,Hoja1!A:C,2,FALSE)</f>
        <v>2409</v>
      </c>
      <c r="B7" s="129" t="str">
        <f>VLOOKUP(A7,Hoja1!B:C,2,FALSE)</f>
        <v>SAN CRISTOBAL INCIDENTE</v>
      </c>
      <c r="C7" s="129" t="s">
        <v>3038</v>
      </c>
      <c r="D7" s="129" t="s">
        <v>3039</v>
      </c>
      <c r="E7" s="129" t="s">
        <v>3040</v>
      </c>
      <c r="F7" s="206" t="s">
        <v>160</v>
      </c>
      <c r="G7" s="130">
        <v>45685</v>
      </c>
      <c r="H7" s="131">
        <v>8</v>
      </c>
      <c r="I7" s="132">
        <f t="shared" si="0"/>
        <v>240</v>
      </c>
      <c r="J7" s="130">
        <v>45686</v>
      </c>
      <c r="K7" s="130">
        <v>45928</v>
      </c>
      <c r="L7" s="130" t="s">
        <v>2943</v>
      </c>
      <c r="M7" s="133">
        <v>72000000</v>
      </c>
      <c r="N7" s="134">
        <f t="shared" si="1"/>
        <v>9000000</v>
      </c>
      <c r="O7" s="129">
        <f t="shared" si="2"/>
        <v>120</v>
      </c>
      <c r="P7" s="129" t="s">
        <v>3041</v>
      </c>
      <c r="Q7" s="129" t="s">
        <v>3026</v>
      </c>
      <c r="R7" s="129" t="s">
        <v>3042</v>
      </c>
    </row>
    <row r="8" spans="1:18" s="135" customFormat="1">
      <c r="A8" s="129">
        <f>VLOOKUP(D8,Hoja1!A:C,2,FALSE)</f>
        <v>2667</v>
      </c>
      <c r="B8" s="129" t="str">
        <f>VLOOKUP(A8,Hoja1!B:C,2,FALSE)</f>
        <v>GOBIERNO DE LO COTIDIANO</v>
      </c>
      <c r="C8" s="129" t="s">
        <v>3043</v>
      </c>
      <c r="D8" s="129" t="s">
        <v>3044</v>
      </c>
      <c r="E8" s="129" t="s">
        <v>3045</v>
      </c>
      <c r="F8" s="206" t="s">
        <v>624</v>
      </c>
      <c r="G8" s="130">
        <v>45686</v>
      </c>
      <c r="H8" s="131">
        <v>6</v>
      </c>
      <c r="I8" s="132">
        <f t="shared" si="0"/>
        <v>180</v>
      </c>
      <c r="J8" s="130">
        <v>45687</v>
      </c>
      <c r="K8" s="130">
        <v>45867</v>
      </c>
      <c r="L8" s="130" t="s">
        <v>2943</v>
      </c>
      <c r="M8" s="133">
        <v>28800000</v>
      </c>
      <c r="N8" s="134">
        <f t="shared" si="1"/>
        <v>4800000</v>
      </c>
      <c r="O8" s="129">
        <f t="shared" si="2"/>
        <v>90</v>
      </c>
      <c r="P8" s="129" t="s">
        <v>613</v>
      </c>
      <c r="Q8" s="129" t="s">
        <v>613</v>
      </c>
      <c r="R8" s="129" t="s">
        <v>617</v>
      </c>
    </row>
    <row r="9" spans="1:18" s="135" customFormat="1">
      <c r="A9" s="129">
        <f>VLOOKUP(D9,Hoja1!A:C,2,FALSE)</f>
        <v>2667</v>
      </c>
      <c r="B9" s="129" t="str">
        <f>VLOOKUP(A9,Hoja1!B:C,2,FALSE)</f>
        <v>GOBIERNO DE LO COTIDIANO</v>
      </c>
      <c r="C9" s="129" t="s">
        <v>3046</v>
      </c>
      <c r="D9" s="129" t="s">
        <v>3047</v>
      </c>
      <c r="E9" s="129" t="s">
        <v>3048</v>
      </c>
      <c r="F9" s="206" t="s">
        <v>1590</v>
      </c>
      <c r="G9" s="130">
        <v>45687</v>
      </c>
      <c r="H9" s="131">
        <v>8</v>
      </c>
      <c r="I9" s="132">
        <f t="shared" si="0"/>
        <v>240</v>
      </c>
      <c r="J9" s="130">
        <v>45692</v>
      </c>
      <c r="K9" s="130">
        <v>45933</v>
      </c>
      <c r="L9" s="130" t="s">
        <v>2943</v>
      </c>
      <c r="M9" s="134">
        <v>54000000</v>
      </c>
      <c r="N9" s="134">
        <f t="shared" si="1"/>
        <v>6750000</v>
      </c>
      <c r="O9" s="129">
        <f t="shared" si="2"/>
        <v>120</v>
      </c>
      <c r="P9" s="129" t="s">
        <v>3036</v>
      </c>
      <c r="Q9" s="129" t="s">
        <v>3049</v>
      </c>
      <c r="R9" s="129" t="s">
        <v>3050</v>
      </c>
    </row>
    <row r="10" spans="1:18" s="135" customFormat="1">
      <c r="A10" s="129">
        <f>VLOOKUP(D10,Hoja1!A:C,2,FALSE)</f>
        <v>2648</v>
      </c>
      <c r="B10" s="129" t="str">
        <f>VLOOKUP(A10,Hoja1!B:C,2,FALSE)</f>
        <v>OPORTUNIDADES CON BIEN-ESTAR, SAN CRISTÓBAL AVANZA MÁS</v>
      </c>
      <c r="C10" s="129" t="s">
        <v>3051</v>
      </c>
      <c r="D10" s="129" t="s">
        <v>3052</v>
      </c>
      <c r="E10" s="129" t="s">
        <v>3053</v>
      </c>
      <c r="F10" s="206" t="s">
        <v>164</v>
      </c>
      <c r="G10" s="130">
        <v>45695</v>
      </c>
      <c r="H10" s="131">
        <v>8</v>
      </c>
      <c r="I10" s="132">
        <f t="shared" si="0"/>
        <v>240</v>
      </c>
      <c r="J10" s="130">
        <v>45700</v>
      </c>
      <c r="K10" s="130">
        <v>45941</v>
      </c>
      <c r="L10" s="130" t="s">
        <v>2943</v>
      </c>
      <c r="M10" s="134">
        <v>64000000</v>
      </c>
      <c r="N10" s="134">
        <f t="shared" si="1"/>
        <v>8000000</v>
      </c>
      <c r="O10" s="129">
        <f t="shared" si="2"/>
        <v>120</v>
      </c>
      <c r="P10" s="129" t="s">
        <v>3041</v>
      </c>
      <c r="Q10" s="129" t="s">
        <v>3054</v>
      </c>
      <c r="R10" s="129" t="s">
        <v>160</v>
      </c>
    </row>
    <row r="11" spans="1:18" s="135" customFormat="1">
      <c r="A11" s="129">
        <f>VLOOKUP(D11,Hoja1!A:C,2,FALSE)</f>
        <v>2667</v>
      </c>
      <c r="B11" s="129" t="str">
        <f>VLOOKUP(A11,Hoja1!B:C,2,FALSE)</f>
        <v>GOBIERNO DE LO COTIDIANO</v>
      </c>
      <c r="C11" s="129" t="s">
        <v>3055</v>
      </c>
      <c r="D11" s="129" t="s">
        <v>3056</v>
      </c>
      <c r="E11" s="129" t="s">
        <v>3057</v>
      </c>
      <c r="F11" s="206" t="s">
        <v>566</v>
      </c>
      <c r="G11" s="130">
        <v>45688</v>
      </c>
      <c r="H11" s="131">
        <v>8</v>
      </c>
      <c r="I11" s="132">
        <f t="shared" si="0"/>
        <v>240</v>
      </c>
      <c r="J11" s="130">
        <v>45693</v>
      </c>
      <c r="K11" s="130">
        <v>45934</v>
      </c>
      <c r="L11" s="130" t="s">
        <v>2943</v>
      </c>
      <c r="M11" s="134">
        <v>64000000</v>
      </c>
      <c r="N11" s="134">
        <f t="shared" si="1"/>
        <v>8000000</v>
      </c>
      <c r="O11" s="129">
        <f t="shared" si="2"/>
        <v>120</v>
      </c>
      <c r="P11" s="129" t="s">
        <v>3036</v>
      </c>
      <c r="Q11" s="129" t="s">
        <v>565</v>
      </c>
      <c r="R11" s="129" t="s">
        <v>3058</v>
      </c>
    </row>
    <row r="12" spans="1:18" s="135" customFormat="1">
      <c r="A12" s="129">
        <f>VLOOKUP(D12,Hoja1!A:C,2,FALSE)</f>
        <v>2667</v>
      </c>
      <c r="B12" s="129" t="str">
        <f>VLOOKUP(A12,Hoja1!B:C,2,FALSE)</f>
        <v>GOBIERNO DE LO COTIDIANO</v>
      </c>
      <c r="C12" s="129" t="s">
        <v>3059</v>
      </c>
      <c r="D12" s="129" t="s">
        <v>3060</v>
      </c>
      <c r="E12" s="129" t="s">
        <v>3061</v>
      </c>
      <c r="F12" s="206" t="s">
        <v>600</v>
      </c>
      <c r="G12" s="130">
        <v>45693</v>
      </c>
      <c r="H12" s="131">
        <v>8</v>
      </c>
      <c r="I12" s="132">
        <f t="shared" si="0"/>
        <v>240</v>
      </c>
      <c r="J12" s="130">
        <v>45699</v>
      </c>
      <c r="K12" s="130">
        <v>45940</v>
      </c>
      <c r="L12" s="130" t="s">
        <v>2943</v>
      </c>
      <c r="M12" s="134">
        <v>61520000</v>
      </c>
      <c r="N12" s="134">
        <f t="shared" si="1"/>
        <v>7690000</v>
      </c>
      <c r="O12" s="129">
        <f t="shared" si="2"/>
        <v>120</v>
      </c>
      <c r="P12" s="129" t="s">
        <v>3036</v>
      </c>
      <c r="Q12" s="129" t="s">
        <v>590</v>
      </c>
      <c r="R12" s="129" t="s">
        <v>591</v>
      </c>
    </row>
    <row r="13" spans="1:18" s="135" customFormat="1">
      <c r="A13" s="129">
        <f>VLOOKUP(D13,Hoja1!A:C,2,FALSE)</f>
        <v>2667</v>
      </c>
      <c r="B13" s="129" t="str">
        <f>VLOOKUP(A13,Hoja1!B:C,2,FALSE)</f>
        <v>GOBIERNO DE LO COTIDIANO</v>
      </c>
      <c r="C13" s="129" t="s">
        <v>3062</v>
      </c>
      <c r="D13" s="129" t="s">
        <v>3063</v>
      </c>
      <c r="E13" s="129" t="s">
        <v>3064</v>
      </c>
      <c r="F13" s="206" t="s">
        <v>459</v>
      </c>
      <c r="G13" s="130">
        <v>45688</v>
      </c>
      <c r="H13" s="131">
        <v>8</v>
      </c>
      <c r="I13" s="132">
        <f t="shared" si="0"/>
        <v>240</v>
      </c>
      <c r="J13" s="130">
        <v>45691</v>
      </c>
      <c r="K13" s="130">
        <v>45932</v>
      </c>
      <c r="L13" s="130" t="s">
        <v>2943</v>
      </c>
      <c r="M13" s="134">
        <v>44000000</v>
      </c>
      <c r="N13" s="134">
        <f t="shared" si="1"/>
        <v>5500000</v>
      </c>
      <c r="O13" s="129">
        <f t="shared" si="2"/>
        <v>120</v>
      </c>
      <c r="P13" s="129" t="s">
        <v>451</v>
      </c>
      <c r="Q13" s="129" t="s">
        <v>613</v>
      </c>
      <c r="R13" s="129" t="s">
        <v>616</v>
      </c>
    </row>
    <row r="14" spans="1:18" s="135" customFormat="1">
      <c r="A14" s="129">
        <f>VLOOKUP(D14,Hoja1!A:C,2,FALSE)</f>
        <v>2667</v>
      </c>
      <c r="B14" s="129" t="str">
        <f>VLOOKUP(A14,Hoja1!B:C,2,FALSE)</f>
        <v>GOBIERNO DE LO COTIDIANO</v>
      </c>
      <c r="C14" s="129" t="s">
        <v>3059</v>
      </c>
      <c r="D14" s="129" t="s">
        <v>3065</v>
      </c>
      <c r="E14" s="129" t="s">
        <v>3061</v>
      </c>
      <c r="F14" s="206" t="s">
        <v>599</v>
      </c>
      <c r="G14" s="130">
        <v>45691</v>
      </c>
      <c r="H14" s="131">
        <v>8</v>
      </c>
      <c r="I14" s="132">
        <f t="shared" si="0"/>
        <v>240</v>
      </c>
      <c r="J14" s="130">
        <v>45692</v>
      </c>
      <c r="K14" s="130">
        <v>45933</v>
      </c>
      <c r="L14" s="130" t="s">
        <v>2943</v>
      </c>
      <c r="M14" s="134">
        <v>61520000</v>
      </c>
      <c r="N14" s="134">
        <f t="shared" si="1"/>
        <v>7690000</v>
      </c>
      <c r="O14" s="129">
        <f t="shared" si="2"/>
        <v>120</v>
      </c>
      <c r="P14" s="129" t="s">
        <v>3036</v>
      </c>
      <c r="Q14" s="129" t="s">
        <v>590</v>
      </c>
      <c r="R14" s="129" t="s">
        <v>591</v>
      </c>
    </row>
    <row r="15" spans="1:18" s="135" customFormat="1">
      <c r="A15" s="129">
        <f>VLOOKUP(D15,Hoja1!A:C,2,FALSE)</f>
        <v>2316</v>
      </c>
      <c r="B15" s="129" t="str">
        <f>VLOOKUP(A15,Hoja1!B:C,2,FALSE)</f>
        <v>SAN CRISTÓBAL SIN BARRERAS, SALUD, BIENESTAR Y OPORTUNIDADES PARA TODOS</v>
      </c>
      <c r="C15" s="129" t="s">
        <v>3066</v>
      </c>
      <c r="D15" s="129" t="s">
        <v>3067</v>
      </c>
      <c r="E15" s="129" t="s">
        <v>3068</v>
      </c>
      <c r="F15" s="206" t="s">
        <v>220</v>
      </c>
      <c r="G15" s="130">
        <v>45692</v>
      </c>
      <c r="H15" s="131">
        <v>8</v>
      </c>
      <c r="I15" s="132">
        <f t="shared" si="0"/>
        <v>240</v>
      </c>
      <c r="J15" s="130">
        <v>45694</v>
      </c>
      <c r="K15" s="130">
        <v>45935</v>
      </c>
      <c r="L15" s="130" t="s">
        <v>2943</v>
      </c>
      <c r="M15" s="134">
        <v>64000000</v>
      </c>
      <c r="N15" s="134">
        <f t="shared" si="1"/>
        <v>8000000</v>
      </c>
      <c r="O15" s="129">
        <f t="shared" si="2"/>
        <v>120</v>
      </c>
      <c r="P15" s="129" t="s">
        <v>3041</v>
      </c>
      <c r="Q15" s="129" t="s">
        <v>219</v>
      </c>
      <c r="R15" s="129" t="s">
        <v>160</v>
      </c>
    </row>
    <row r="16" spans="1:18" s="135" customFormat="1">
      <c r="A16" s="129">
        <f>VLOOKUP(D16,Hoja1!A:C,2,FALSE)</f>
        <v>2252</v>
      </c>
      <c r="B16" s="129" t="str">
        <f>VLOOKUP(A16,Hoja1!B:C,2,FALSE)</f>
        <v>TRANSFORMANDO ESPACIOS, CONECTANDO COMUNIDADES/SAN CRISTOBAL: CAMINOS DE OPORTUNIDAD Y PROGRESO</v>
      </c>
      <c r="C16" s="129" t="s">
        <v>3069</v>
      </c>
      <c r="D16" s="129" t="s">
        <v>3070</v>
      </c>
      <c r="E16" s="129" t="s">
        <v>3071</v>
      </c>
      <c r="F16" s="206" t="s">
        <v>389</v>
      </c>
      <c r="G16" s="130">
        <v>45691</v>
      </c>
      <c r="H16" s="131">
        <v>8</v>
      </c>
      <c r="I16" s="132">
        <f t="shared" si="0"/>
        <v>240</v>
      </c>
      <c r="J16" s="130">
        <v>45691</v>
      </c>
      <c r="K16" s="130">
        <v>45932</v>
      </c>
      <c r="L16" s="130" t="s">
        <v>2943</v>
      </c>
      <c r="M16" s="133">
        <v>83200000</v>
      </c>
      <c r="N16" s="134">
        <f t="shared" si="1"/>
        <v>10400000</v>
      </c>
      <c r="O16" s="129">
        <f t="shared" si="2"/>
        <v>120</v>
      </c>
      <c r="P16" s="129" t="s">
        <v>613</v>
      </c>
      <c r="Q16" s="129" t="s">
        <v>3072</v>
      </c>
      <c r="R16" s="129" t="s">
        <v>617</v>
      </c>
    </row>
    <row r="17" spans="1:18" s="135" customFormat="1">
      <c r="A17" s="129">
        <f>VLOOKUP(D17,Hoja1!A:C,2,FALSE)</f>
        <v>2802</v>
      </c>
      <c r="B17" s="129" t="str">
        <f>VLOOKUP(A17,Hoja1!B:C,2,FALSE)</f>
        <v>FORTALECIENDO VIDAS, MUJERES EN SAN CRISTÓBAL POR LA PREVENCIÓN Y AUTONOMÍA</v>
      </c>
      <c r="C17" s="129" t="s">
        <v>3073</v>
      </c>
      <c r="D17" s="129" t="s">
        <v>2960</v>
      </c>
      <c r="E17" s="129" t="s">
        <v>3074</v>
      </c>
      <c r="F17" s="206" t="s">
        <v>201</v>
      </c>
      <c r="G17" s="130">
        <v>45695</v>
      </c>
      <c r="H17" s="131">
        <v>8</v>
      </c>
      <c r="I17" s="132">
        <f t="shared" si="0"/>
        <v>240</v>
      </c>
      <c r="J17" s="130">
        <v>45699</v>
      </c>
      <c r="K17" s="130">
        <v>45940</v>
      </c>
      <c r="L17" s="130" t="s">
        <v>2943</v>
      </c>
      <c r="M17" s="134">
        <v>64000000</v>
      </c>
      <c r="N17" s="134">
        <f t="shared" si="1"/>
        <v>8000000</v>
      </c>
      <c r="O17" s="129">
        <f t="shared" si="2"/>
        <v>120</v>
      </c>
      <c r="P17" s="129" t="s">
        <v>3041</v>
      </c>
      <c r="Q17" s="129" t="s">
        <v>2961</v>
      </c>
      <c r="R17" s="129" t="s">
        <v>160</v>
      </c>
    </row>
    <row r="18" spans="1:18" s="135" customFormat="1">
      <c r="A18" s="129">
        <f>VLOOKUP(D18,Hoja1!A:C,2,FALSE)</f>
        <v>2667</v>
      </c>
      <c r="B18" s="129" t="str">
        <f>VLOOKUP(A18,Hoja1!B:C,2,FALSE)</f>
        <v>GOBIERNO DE LO COTIDIANO</v>
      </c>
      <c r="C18" s="129" t="s">
        <v>3075</v>
      </c>
      <c r="D18" s="129" t="s">
        <v>3076</v>
      </c>
      <c r="E18" s="129" t="s">
        <v>3077</v>
      </c>
      <c r="F18" s="206" t="s">
        <v>592</v>
      </c>
      <c r="G18" s="130">
        <v>45691</v>
      </c>
      <c r="H18" s="131">
        <v>8</v>
      </c>
      <c r="I18" s="132">
        <f t="shared" si="0"/>
        <v>240</v>
      </c>
      <c r="J18" s="130">
        <v>45693</v>
      </c>
      <c r="K18" s="130">
        <v>45934</v>
      </c>
      <c r="L18" s="130" t="s">
        <v>2943</v>
      </c>
      <c r="M18" s="134">
        <v>64000000</v>
      </c>
      <c r="N18" s="134">
        <f t="shared" si="1"/>
        <v>8000000</v>
      </c>
      <c r="O18" s="129">
        <f t="shared" si="2"/>
        <v>120</v>
      </c>
      <c r="P18" s="129" t="s">
        <v>3036</v>
      </c>
      <c r="Q18" s="129" t="s">
        <v>590</v>
      </c>
      <c r="R18" s="129" t="s">
        <v>591</v>
      </c>
    </row>
    <row r="19" spans="1:18" s="135" customFormat="1">
      <c r="A19" s="129">
        <f>VLOOKUP(D19,Hoja1!A:C,2,FALSE)</f>
        <v>2667</v>
      </c>
      <c r="B19" s="129" t="str">
        <f>VLOOKUP(A19,Hoja1!B:C,2,FALSE)</f>
        <v>GOBIERNO DE LO COTIDIANO</v>
      </c>
      <c r="C19" s="129" t="s">
        <v>3075</v>
      </c>
      <c r="D19" s="129" t="s">
        <v>3078</v>
      </c>
      <c r="E19" s="129" t="s">
        <v>3077</v>
      </c>
      <c r="F19" s="206" t="s">
        <v>593</v>
      </c>
      <c r="G19" s="130">
        <v>45691</v>
      </c>
      <c r="H19" s="131">
        <v>8</v>
      </c>
      <c r="I19" s="132">
        <f t="shared" si="0"/>
        <v>240</v>
      </c>
      <c r="J19" s="130">
        <v>45693</v>
      </c>
      <c r="K19" s="130">
        <v>45934</v>
      </c>
      <c r="L19" s="130" t="s">
        <v>2943</v>
      </c>
      <c r="M19" s="134">
        <v>64000000</v>
      </c>
      <c r="N19" s="134">
        <f t="shared" si="1"/>
        <v>8000000</v>
      </c>
      <c r="O19" s="129">
        <f t="shared" si="2"/>
        <v>120</v>
      </c>
      <c r="P19" s="129" t="s">
        <v>3036</v>
      </c>
      <c r="Q19" s="129" t="s">
        <v>590</v>
      </c>
      <c r="R19" s="129" t="s">
        <v>591</v>
      </c>
    </row>
    <row r="20" spans="1:18" s="135" customFormat="1">
      <c r="A20" s="129">
        <f>VLOOKUP(D20,Hoja1!A:C,2,FALSE)</f>
        <v>2667</v>
      </c>
      <c r="B20" s="129" t="str">
        <f>VLOOKUP(A20,Hoja1!B:C,2,FALSE)</f>
        <v>GOBIERNO DE LO COTIDIANO</v>
      </c>
      <c r="C20" s="129" t="s">
        <v>3079</v>
      </c>
      <c r="D20" s="129" t="s">
        <v>3080</v>
      </c>
      <c r="E20" s="129" t="s">
        <v>3081</v>
      </c>
      <c r="F20" s="206" t="s">
        <v>595</v>
      </c>
      <c r="G20" s="130">
        <v>45693</v>
      </c>
      <c r="H20" s="131">
        <v>8</v>
      </c>
      <c r="I20" s="132">
        <f t="shared" si="0"/>
        <v>240</v>
      </c>
      <c r="J20" s="130">
        <v>45694</v>
      </c>
      <c r="K20" s="130">
        <v>45935</v>
      </c>
      <c r="L20" s="130" t="s">
        <v>2943</v>
      </c>
      <c r="M20" s="134">
        <v>54000000</v>
      </c>
      <c r="N20" s="134">
        <f t="shared" si="1"/>
        <v>6750000</v>
      </c>
      <c r="O20" s="129">
        <f t="shared" si="2"/>
        <v>120</v>
      </c>
      <c r="P20" s="129" t="s">
        <v>3036</v>
      </c>
      <c r="Q20" s="129" t="s">
        <v>590</v>
      </c>
      <c r="R20" s="129" t="s">
        <v>591</v>
      </c>
    </row>
    <row r="21" spans="1:18" s="135" customFormat="1">
      <c r="A21" s="129">
        <f>VLOOKUP(D21,Hoja1!A:C,2,FALSE)</f>
        <v>2667</v>
      </c>
      <c r="B21" s="129" t="str">
        <f>VLOOKUP(A21,Hoja1!B:C,2,FALSE)</f>
        <v>GOBIERNO DE LO COTIDIANO</v>
      </c>
      <c r="C21" s="129" t="s">
        <v>3082</v>
      </c>
      <c r="D21" s="129" t="s">
        <v>3083</v>
      </c>
      <c r="E21" s="129" t="s">
        <v>3084</v>
      </c>
      <c r="F21" s="206" t="s">
        <v>3085</v>
      </c>
      <c r="G21" s="130">
        <v>45699</v>
      </c>
      <c r="H21" s="131">
        <v>8</v>
      </c>
      <c r="I21" s="132">
        <f t="shared" si="0"/>
        <v>240</v>
      </c>
      <c r="J21" s="130">
        <v>45702</v>
      </c>
      <c r="K21" s="130">
        <v>45943</v>
      </c>
      <c r="L21" s="130" t="s">
        <v>2943</v>
      </c>
      <c r="M21" s="134">
        <v>23200000</v>
      </c>
      <c r="N21" s="134">
        <f t="shared" si="1"/>
        <v>2900000</v>
      </c>
      <c r="O21" s="129">
        <f t="shared" si="2"/>
        <v>120</v>
      </c>
      <c r="P21" s="129" t="s">
        <v>3036</v>
      </c>
      <c r="Q21" s="129" t="s">
        <v>3086</v>
      </c>
      <c r="R21" s="129" t="s">
        <v>3087</v>
      </c>
    </row>
    <row r="22" spans="1:18" s="135" customFormat="1">
      <c r="A22" s="129">
        <f>VLOOKUP(D22,Hoja1!A:C,2,FALSE)</f>
        <v>2667</v>
      </c>
      <c r="B22" s="129" t="str">
        <f>VLOOKUP(A22,Hoja1!B:C,2,FALSE)</f>
        <v>GOBIERNO DE LO COTIDIANO</v>
      </c>
      <c r="C22" s="129" t="s">
        <v>3082</v>
      </c>
      <c r="D22" s="129" t="s">
        <v>3088</v>
      </c>
      <c r="E22" s="129" t="s">
        <v>3084</v>
      </c>
      <c r="F22" s="206" t="s">
        <v>3089</v>
      </c>
      <c r="G22" s="130">
        <v>45699</v>
      </c>
      <c r="H22" s="131">
        <v>8</v>
      </c>
      <c r="I22" s="132">
        <f t="shared" si="0"/>
        <v>240</v>
      </c>
      <c r="J22" s="130">
        <v>45706</v>
      </c>
      <c r="K22" s="130">
        <v>45947</v>
      </c>
      <c r="L22" s="130" t="s">
        <v>2943</v>
      </c>
      <c r="M22" s="134">
        <v>23200000</v>
      </c>
      <c r="N22" s="134">
        <f t="shared" si="1"/>
        <v>2900000</v>
      </c>
      <c r="O22" s="129">
        <f t="shared" si="2"/>
        <v>120</v>
      </c>
      <c r="P22" s="129" t="s">
        <v>3036</v>
      </c>
      <c r="Q22" s="129" t="s">
        <v>3086</v>
      </c>
      <c r="R22" s="129" t="s">
        <v>1662</v>
      </c>
    </row>
    <row r="23" spans="1:18" s="135" customFormat="1">
      <c r="A23" s="129">
        <f>VLOOKUP(D23,Hoja1!A:C,2,FALSE)</f>
        <v>2667</v>
      </c>
      <c r="B23" s="129" t="str">
        <f>VLOOKUP(A23,Hoja1!B:C,2,FALSE)</f>
        <v>GOBIERNO DE LO COTIDIANO</v>
      </c>
      <c r="C23" s="129" t="s">
        <v>3090</v>
      </c>
      <c r="D23" s="129" t="s">
        <v>3091</v>
      </c>
      <c r="E23" s="129" t="s">
        <v>3092</v>
      </c>
      <c r="F23" s="206" t="s">
        <v>585</v>
      </c>
      <c r="G23" s="130">
        <v>45695</v>
      </c>
      <c r="H23" s="131">
        <v>8</v>
      </c>
      <c r="I23" s="132">
        <f t="shared" si="0"/>
        <v>240</v>
      </c>
      <c r="J23" s="130">
        <v>45700</v>
      </c>
      <c r="K23" s="130">
        <v>45941</v>
      </c>
      <c r="L23" s="130" t="s">
        <v>2943</v>
      </c>
      <c r="M23" s="134">
        <v>44000000</v>
      </c>
      <c r="N23" s="134">
        <f t="shared" si="1"/>
        <v>5500000</v>
      </c>
      <c r="O23" s="129">
        <f t="shared" si="2"/>
        <v>120</v>
      </c>
      <c r="P23" s="129" t="s">
        <v>3036</v>
      </c>
      <c r="Q23" s="129" t="s">
        <v>3093</v>
      </c>
      <c r="R23" s="129" t="s">
        <v>614</v>
      </c>
    </row>
    <row r="24" spans="1:18" s="135" customFormat="1">
      <c r="A24" s="129">
        <f>VLOOKUP(D24,Hoja1!A:C,2,FALSE)</f>
        <v>2481</v>
      </c>
      <c r="B24" s="129" t="str">
        <f>VLOOKUP(A24,Hoja1!B:C,2,FALSE)</f>
        <v>SAN CRISTÓBAL CUIDA: BIENESTAR ANIMAL Y EDUCACIÓN PARA TODOS</v>
      </c>
      <c r="C24" s="129" t="s">
        <v>3094</v>
      </c>
      <c r="D24" s="129" t="s">
        <v>3095</v>
      </c>
      <c r="E24" s="129" t="s">
        <v>3096</v>
      </c>
      <c r="F24" s="206" t="s">
        <v>333</v>
      </c>
      <c r="G24" s="130">
        <v>45695</v>
      </c>
      <c r="H24" s="131">
        <v>8</v>
      </c>
      <c r="I24" s="132">
        <f t="shared" si="0"/>
        <v>240</v>
      </c>
      <c r="J24" s="130">
        <v>45699</v>
      </c>
      <c r="K24" s="130">
        <v>45940</v>
      </c>
      <c r="L24" s="130" t="s">
        <v>2943</v>
      </c>
      <c r="M24" s="134">
        <v>64000000</v>
      </c>
      <c r="N24" s="134">
        <f t="shared" si="1"/>
        <v>8000000</v>
      </c>
      <c r="O24" s="129">
        <f t="shared" si="2"/>
        <v>120</v>
      </c>
      <c r="P24" s="129" t="s">
        <v>321</v>
      </c>
      <c r="Q24" s="129" t="s">
        <v>332</v>
      </c>
      <c r="R24" s="129" t="s">
        <v>2921</v>
      </c>
    </row>
    <row r="25" spans="1:18" s="135" customFormat="1">
      <c r="A25" s="129">
        <f>VLOOKUP(D25,Hoja1!A:C,2,FALSE)</f>
        <v>2316</v>
      </c>
      <c r="B25" s="129" t="str">
        <f>VLOOKUP(A25,Hoja1!B:C,2,FALSE)</f>
        <v>SAN CRISTÓBAL SIN BARRERAS, SALUD, BIENESTAR Y OPORTUNIDADES PARA TODOS</v>
      </c>
      <c r="C25" s="129" t="s">
        <v>3097</v>
      </c>
      <c r="D25" s="129" t="s">
        <v>3098</v>
      </c>
      <c r="E25" s="129" t="s">
        <v>3099</v>
      </c>
      <c r="F25" s="206" t="s">
        <v>221</v>
      </c>
      <c r="G25" s="130">
        <v>45694</v>
      </c>
      <c r="H25" s="131">
        <v>8</v>
      </c>
      <c r="I25" s="132">
        <f t="shared" si="0"/>
        <v>240</v>
      </c>
      <c r="J25" s="130">
        <v>45699</v>
      </c>
      <c r="K25" s="130">
        <v>45940</v>
      </c>
      <c r="L25" s="130" t="s">
        <v>2943</v>
      </c>
      <c r="M25" s="134">
        <v>54000000</v>
      </c>
      <c r="N25" s="134">
        <f t="shared" si="1"/>
        <v>6750000</v>
      </c>
      <c r="O25" s="129">
        <f t="shared" si="2"/>
        <v>120</v>
      </c>
      <c r="P25" s="129" t="s">
        <v>3041</v>
      </c>
      <c r="Q25" s="129" t="s">
        <v>219</v>
      </c>
      <c r="R25" s="129" t="s">
        <v>220</v>
      </c>
    </row>
    <row r="26" spans="1:18" s="135" customFormat="1">
      <c r="A26" s="129">
        <f>VLOOKUP(D26,Hoja1!A:C,2,FALSE)</f>
        <v>2667</v>
      </c>
      <c r="B26" s="129" t="str">
        <f>VLOOKUP(A26,Hoja1!B:C,2,FALSE)</f>
        <v>GOBIERNO DE LO COTIDIANO</v>
      </c>
      <c r="C26" s="129" t="s">
        <v>3100</v>
      </c>
      <c r="D26" s="129" t="s">
        <v>3101</v>
      </c>
      <c r="E26" s="129" t="s">
        <v>3102</v>
      </c>
      <c r="F26" s="206" t="s">
        <v>591</v>
      </c>
      <c r="G26" s="130">
        <v>45693</v>
      </c>
      <c r="H26" s="131">
        <v>8</v>
      </c>
      <c r="I26" s="132">
        <f t="shared" si="0"/>
        <v>240</v>
      </c>
      <c r="J26" s="130">
        <v>45694</v>
      </c>
      <c r="K26" s="130">
        <v>45935</v>
      </c>
      <c r="L26" s="130" t="s">
        <v>2943</v>
      </c>
      <c r="M26" s="133">
        <v>83200000</v>
      </c>
      <c r="N26" s="134">
        <f t="shared" si="1"/>
        <v>10400000</v>
      </c>
      <c r="O26" s="129">
        <f t="shared" si="2"/>
        <v>120</v>
      </c>
      <c r="P26" s="129" t="s">
        <v>3036</v>
      </c>
      <c r="Q26" s="129" t="s">
        <v>590</v>
      </c>
      <c r="R26" s="129" t="s">
        <v>617</v>
      </c>
    </row>
    <row r="27" spans="1:18" s="135" customFormat="1">
      <c r="A27" s="129">
        <v>2316</v>
      </c>
      <c r="B27" s="129" t="str">
        <f>VLOOKUP(A27,Hoja1!B:C,2,FALSE)</f>
        <v>SAN CRISTÓBAL SIN BARRERAS, SALUD, BIENESTAR Y OPORTUNIDADES PARA TODOS</v>
      </c>
      <c r="C27" s="129" t="s">
        <v>3097</v>
      </c>
      <c r="D27" s="129" t="s">
        <v>2909</v>
      </c>
      <c r="E27" s="129" t="s">
        <v>3099</v>
      </c>
      <c r="F27" s="206" t="s">
        <v>2910</v>
      </c>
      <c r="G27" s="129">
        <v>45694</v>
      </c>
      <c r="H27" s="131">
        <v>8</v>
      </c>
      <c r="I27" s="132">
        <f t="shared" si="0"/>
        <v>240</v>
      </c>
      <c r="J27" s="130">
        <v>45700</v>
      </c>
      <c r="K27" s="130">
        <v>45941</v>
      </c>
      <c r="L27" s="130"/>
      <c r="M27" s="134">
        <v>54400000</v>
      </c>
      <c r="N27" s="134">
        <v>6800000</v>
      </c>
      <c r="O27" s="129">
        <f t="shared" si="2"/>
        <v>120</v>
      </c>
      <c r="P27" s="136" t="s">
        <v>3041</v>
      </c>
      <c r="Q27" s="136" t="s">
        <v>219</v>
      </c>
      <c r="R27" s="129" t="s">
        <v>220</v>
      </c>
    </row>
    <row r="28" spans="1:18" s="135" customFormat="1">
      <c r="A28" s="129">
        <f>VLOOKUP(D28,Hoja1!A:C,2,FALSE)</f>
        <v>2667</v>
      </c>
      <c r="B28" s="129" t="str">
        <f>VLOOKUP(A28,Hoja1!B:C,2,FALSE)</f>
        <v>GOBIERNO DE LO COTIDIANO</v>
      </c>
      <c r="C28" s="129" t="s">
        <v>3103</v>
      </c>
      <c r="D28" s="129" t="s">
        <v>3104</v>
      </c>
      <c r="E28" s="129" t="s">
        <v>3105</v>
      </c>
      <c r="F28" s="206" t="s">
        <v>629</v>
      </c>
      <c r="G28" s="130">
        <v>45695</v>
      </c>
      <c r="H28" s="131">
        <v>8</v>
      </c>
      <c r="I28" s="132">
        <f t="shared" si="0"/>
        <v>240</v>
      </c>
      <c r="J28" s="130">
        <v>45699</v>
      </c>
      <c r="K28" s="130">
        <v>45940</v>
      </c>
      <c r="L28" s="130" t="s">
        <v>2943</v>
      </c>
      <c r="M28" s="133">
        <v>72000000</v>
      </c>
      <c r="N28" s="134">
        <f>M28/H28</f>
        <v>9000000</v>
      </c>
      <c r="O28" s="129">
        <f t="shared" si="2"/>
        <v>120</v>
      </c>
      <c r="P28" s="129" t="s">
        <v>613</v>
      </c>
      <c r="Q28" s="129" t="s">
        <v>3106</v>
      </c>
      <c r="R28" s="129" t="s">
        <v>617</v>
      </c>
    </row>
    <row r="29" spans="1:18" s="135" customFormat="1">
      <c r="A29" s="129">
        <f>VLOOKUP(D29,Hoja1!A:C,2,FALSE)</f>
        <v>2667</v>
      </c>
      <c r="B29" s="129" t="str">
        <f>VLOOKUP(A29,Hoja1!B:C,2,FALSE)</f>
        <v>GOBIERNO DE LO COTIDIANO</v>
      </c>
      <c r="C29" s="129" t="s">
        <v>3107</v>
      </c>
      <c r="D29" s="129" t="s">
        <v>3108</v>
      </c>
      <c r="E29" s="129" t="s">
        <v>3109</v>
      </c>
      <c r="F29" s="206" t="s">
        <v>603</v>
      </c>
      <c r="G29" s="130">
        <v>45698</v>
      </c>
      <c r="H29" s="131">
        <v>8</v>
      </c>
      <c r="I29" s="132">
        <f t="shared" si="0"/>
        <v>240</v>
      </c>
      <c r="J29" s="130">
        <v>45700</v>
      </c>
      <c r="K29" s="130">
        <v>45941</v>
      </c>
      <c r="L29" s="130" t="s">
        <v>2943</v>
      </c>
      <c r="M29" s="134">
        <v>44000000</v>
      </c>
      <c r="N29" s="134">
        <f>M29/H29</f>
        <v>5500000</v>
      </c>
      <c r="O29" s="129">
        <f t="shared" si="2"/>
        <v>120</v>
      </c>
      <c r="P29" s="129" t="s">
        <v>3036</v>
      </c>
      <c r="Q29" s="129" t="s">
        <v>590</v>
      </c>
      <c r="R29" s="129" t="s">
        <v>591</v>
      </c>
    </row>
    <row r="30" spans="1:18" s="135" customFormat="1">
      <c r="A30" s="129">
        <f>VLOOKUP(D30,Hoja1!A:C,2,FALSE)</f>
        <v>2667</v>
      </c>
      <c r="B30" s="129" t="str">
        <f>VLOOKUP(A30,Hoja1!B:C,2,FALSE)</f>
        <v>GOBIERNO DE LO COTIDIANO</v>
      </c>
      <c r="C30" s="129" t="s">
        <v>3110</v>
      </c>
      <c r="D30" s="129" t="s">
        <v>3111</v>
      </c>
      <c r="E30" s="129" t="s">
        <v>3105</v>
      </c>
      <c r="F30" s="206" t="s">
        <v>460</v>
      </c>
      <c r="G30" s="130">
        <v>45694</v>
      </c>
      <c r="H30" s="131">
        <v>8</v>
      </c>
      <c r="I30" s="132">
        <f t="shared" si="0"/>
        <v>240</v>
      </c>
      <c r="J30" s="130">
        <v>45700</v>
      </c>
      <c r="K30" s="130">
        <v>45941</v>
      </c>
      <c r="L30" s="130" t="s">
        <v>2943</v>
      </c>
      <c r="M30" s="134">
        <v>64000000</v>
      </c>
      <c r="N30" s="134">
        <f>M30/H30</f>
        <v>8000000</v>
      </c>
      <c r="O30" s="129">
        <f t="shared" si="2"/>
        <v>120</v>
      </c>
      <c r="P30" s="129" t="s">
        <v>451</v>
      </c>
      <c r="Q30" s="129" t="s">
        <v>3112</v>
      </c>
      <c r="R30" s="129" t="s">
        <v>616</v>
      </c>
    </row>
    <row r="31" spans="1:18" s="135" customFormat="1">
      <c r="A31" s="129">
        <v>2667</v>
      </c>
      <c r="B31" s="129" t="str">
        <f>VLOOKUP(A31,Hoja1!B:C,2,FALSE)</f>
        <v>GOBIERNO DE LO COTIDIANO</v>
      </c>
      <c r="C31" s="129" t="s">
        <v>3113</v>
      </c>
      <c r="D31" s="129" t="s">
        <v>2933</v>
      </c>
      <c r="E31" s="129" t="s">
        <v>3114</v>
      </c>
      <c r="F31" s="206" t="s">
        <v>2934</v>
      </c>
      <c r="G31" s="129">
        <v>45695</v>
      </c>
      <c r="H31" s="131">
        <v>8</v>
      </c>
      <c r="I31" s="132">
        <f t="shared" si="0"/>
        <v>240</v>
      </c>
      <c r="J31" s="130">
        <v>45700</v>
      </c>
      <c r="K31" s="130">
        <v>45941</v>
      </c>
      <c r="L31" s="130"/>
      <c r="M31" s="134">
        <v>54400000</v>
      </c>
      <c r="N31" s="134">
        <v>6800000</v>
      </c>
      <c r="O31" s="129">
        <f t="shared" si="2"/>
        <v>120</v>
      </c>
      <c r="P31" s="136" t="s">
        <v>3036</v>
      </c>
      <c r="Q31" s="136" t="s">
        <v>524</v>
      </c>
      <c r="R31" s="129" t="s">
        <v>3050</v>
      </c>
    </row>
    <row r="32" spans="1:18" s="135" customFormat="1">
      <c r="A32" s="129">
        <f>VLOOKUP(D32,Hoja1!A:C,2,FALSE)</f>
        <v>2316</v>
      </c>
      <c r="B32" s="129" t="str">
        <f>VLOOKUP(A32,Hoja1!B:C,2,FALSE)</f>
        <v>SAN CRISTÓBAL SIN BARRERAS, SALUD, BIENESTAR Y OPORTUNIDADES PARA TODOS</v>
      </c>
      <c r="C32" s="129" t="s">
        <v>3097</v>
      </c>
      <c r="D32" s="129" t="s">
        <v>3115</v>
      </c>
      <c r="E32" s="129" t="s">
        <v>3099</v>
      </c>
      <c r="F32" s="206" t="s">
        <v>3116</v>
      </c>
      <c r="G32" s="130">
        <v>45695</v>
      </c>
      <c r="H32" s="131">
        <v>8</v>
      </c>
      <c r="I32" s="132">
        <f t="shared" si="0"/>
        <v>240</v>
      </c>
      <c r="J32" s="130">
        <v>45700</v>
      </c>
      <c r="K32" s="130">
        <v>45941</v>
      </c>
      <c r="L32" s="130" t="s">
        <v>2943</v>
      </c>
      <c r="M32" s="134">
        <v>54000000</v>
      </c>
      <c r="N32" s="134">
        <f t="shared" ref="N32:N95" si="3">M32/H32</f>
        <v>6750000</v>
      </c>
      <c r="O32" s="129">
        <f t="shared" si="2"/>
        <v>120</v>
      </c>
      <c r="P32" s="129" t="s">
        <v>3041</v>
      </c>
      <c r="Q32" s="129" t="s">
        <v>219</v>
      </c>
      <c r="R32" s="129" t="s">
        <v>220</v>
      </c>
    </row>
    <row r="33" spans="1:18" s="135" customFormat="1">
      <c r="A33" s="129">
        <f>VLOOKUP(D33,Hoja1!A:C,2,FALSE)</f>
        <v>2316</v>
      </c>
      <c r="B33" s="129" t="str">
        <f>VLOOKUP(A33,Hoja1!B:C,2,FALSE)</f>
        <v>SAN CRISTÓBAL SIN BARRERAS, SALUD, BIENESTAR Y OPORTUNIDADES PARA TODOS</v>
      </c>
      <c r="C33" s="129" t="s">
        <v>3097</v>
      </c>
      <c r="D33" s="129" t="s">
        <v>3117</v>
      </c>
      <c r="E33" s="129" t="s">
        <v>3099</v>
      </c>
      <c r="F33" s="206" t="s">
        <v>223</v>
      </c>
      <c r="G33" s="130">
        <v>45707</v>
      </c>
      <c r="H33" s="131">
        <v>8</v>
      </c>
      <c r="I33" s="132">
        <f t="shared" si="0"/>
        <v>240</v>
      </c>
      <c r="J33" s="130">
        <v>45712</v>
      </c>
      <c r="K33" s="130">
        <v>45953</v>
      </c>
      <c r="L33" s="130" t="s">
        <v>2943</v>
      </c>
      <c r="M33" s="134">
        <v>54000000</v>
      </c>
      <c r="N33" s="134">
        <f t="shared" si="3"/>
        <v>6750000</v>
      </c>
      <c r="O33" s="129">
        <f t="shared" si="2"/>
        <v>120</v>
      </c>
      <c r="P33" s="129" t="s">
        <v>3041</v>
      </c>
      <c r="Q33" s="129" t="s">
        <v>219</v>
      </c>
      <c r="R33" s="129" t="s">
        <v>220</v>
      </c>
    </row>
    <row r="34" spans="1:18" s="135" customFormat="1">
      <c r="A34" s="129">
        <f>VLOOKUP(D34,Hoja1!A:C,2,FALSE)</f>
        <v>2316</v>
      </c>
      <c r="B34" s="129" t="str">
        <f>VLOOKUP(A34,Hoja1!B:C,2,FALSE)</f>
        <v>SAN CRISTÓBAL SIN BARRERAS, SALUD, BIENESTAR Y OPORTUNIDADES PARA TODOS</v>
      </c>
      <c r="C34" s="129" t="s">
        <v>3097</v>
      </c>
      <c r="D34" s="129" t="s">
        <v>2955</v>
      </c>
      <c r="E34" s="129" t="s">
        <v>3099</v>
      </c>
      <c r="F34" s="206" t="s">
        <v>224</v>
      </c>
      <c r="G34" s="130">
        <v>45694</v>
      </c>
      <c r="H34" s="131">
        <v>8</v>
      </c>
      <c r="I34" s="132">
        <f t="shared" si="0"/>
        <v>240</v>
      </c>
      <c r="J34" s="130">
        <v>45700</v>
      </c>
      <c r="K34" s="130">
        <v>45941</v>
      </c>
      <c r="L34" s="130" t="s">
        <v>2943</v>
      </c>
      <c r="M34" s="134">
        <v>54000000</v>
      </c>
      <c r="N34" s="134">
        <f t="shared" si="3"/>
        <v>6750000</v>
      </c>
      <c r="O34" s="129">
        <f t="shared" si="2"/>
        <v>120</v>
      </c>
      <c r="P34" s="129" t="s">
        <v>3041</v>
      </c>
      <c r="Q34" s="129" t="s">
        <v>219</v>
      </c>
      <c r="R34" s="129" t="s">
        <v>220</v>
      </c>
    </row>
    <row r="35" spans="1:18" s="135" customFormat="1">
      <c r="A35" s="129">
        <f>VLOOKUP(D35,Hoja1!A:C,2,FALSE)</f>
        <v>2316</v>
      </c>
      <c r="B35" s="129" t="str">
        <f>VLOOKUP(A35,Hoja1!B:C,2,FALSE)</f>
        <v>SAN CRISTÓBAL SIN BARRERAS, SALUD, BIENESTAR Y OPORTUNIDADES PARA TODOS</v>
      </c>
      <c r="C35" s="129" t="s">
        <v>3097</v>
      </c>
      <c r="D35" s="129" t="s">
        <v>3118</v>
      </c>
      <c r="E35" s="129" t="s">
        <v>3099</v>
      </c>
      <c r="F35" s="206" t="s">
        <v>225</v>
      </c>
      <c r="G35" s="130">
        <v>45695</v>
      </c>
      <c r="H35" s="131">
        <v>8</v>
      </c>
      <c r="I35" s="132">
        <f t="shared" si="0"/>
        <v>240</v>
      </c>
      <c r="J35" s="130">
        <v>45700</v>
      </c>
      <c r="K35" s="130">
        <v>45941</v>
      </c>
      <c r="L35" s="130" t="s">
        <v>2943</v>
      </c>
      <c r="M35" s="134">
        <v>54000000</v>
      </c>
      <c r="N35" s="134">
        <f t="shared" si="3"/>
        <v>6750000</v>
      </c>
      <c r="O35" s="129">
        <f t="shared" si="2"/>
        <v>120</v>
      </c>
      <c r="P35" s="129" t="s">
        <v>3041</v>
      </c>
      <c r="Q35" s="129" t="s">
        <v>219</v>
      </c>
      <c r="R35" s="129" t="s">
        <v>220</v>
      </c>
    </row>
    <row r="36" spans="1:18" s="135" customFormat="1">
      <c r="A36" s="129">
        <f>VLOOKUP(D36,Hoja1!A:C,2,FALSE)</f>
        <v>2316</v>
      </c>
      <c r="B36" s="129" t="str">
        <f>VLOOKUP(A36,Hoja1!B:C,2,FALSE)</f>
        <v>SAN CRISTÓBAL SIN BARRERAS, SALUD, BIENESTAR Y OPORTUNIDADES PARA TODOS</v>
      </c>
      <c r="C36" s="129" t="s">
        <v>3097</v>
      </c>
      <c r="D36" s="129" t="s">
        <v>3119</v>
      </c>
      <c r="E36" s="129" t="s">
        <v>3099</v>
      </c>
      <c r="F36" s="206" t="s">
        <v>226</v>
      </c>
      <c r="G36" s="130">
        <v>45695</v>
      </c>
      <c r="H36" s="131">
        <v>8</v>
      </c>
      <c r="I36" s="132">
        <f t="shared" si="0"/>
        <v>240</v>
      </c>
      <c r="J36" s="130">
        <v>45700</v>
      </c>
      <c r="K36" s="130">
        <v>45941</v>
      </c>
      <c r="L36" s="130" t="s">
        <v>2943</v>
      </c>
      <c r="M36" s="134">
        <v>54000000</v>
      </c>
      <c r="N36" s="134">
        <f t="shared" si="3"/>
        <v>6750000</v>
      </c>
      <c r="O36" s="129">
        <f t="shared" si="2"/>
        <v>120</v>
      </c>
      <c r="P36" s="129" t="s">
        <v>3041</v>
      </c>
      <c r="Q36" s="129" t="s">
        <v>219</v>
      </c>
      <c r="R36" s="129" t="s">
        <v>220</v>
      </c>
    </row>
    <row r="37" spans="1:18" s="135" customFormat="1">
      <c r="A37" s="129">
        <f>VLOOKUP(D37,Hoja1!A:C,2,FALSE)</f>
        <v>2627</v>
      </c>
      <c r="B37" s="129" t="str">
        <f>VLOOKUP(A37,Hoja1!B:C,2,FALSE)</f>
        <v>EL DELIRIO DEL TURISMO SAN CRISTÓBAL: UN DELIRIO TURÍSTICO DE OPORTUNIDADES</v>
      </c>
      <c r="C37" s="129" t="s">
        <v>3120</v>
      </c>
      <c r="D37" s="129" t="s">
        <v>3121</v>
      </c>
      <c r="E37" s="129" t="s">
        <v>3122</v>
      </c>
      <c r="F37" s="206" t="s">
        <v>135</v>
      </c>
      <c r="G37" s="130">
        <v>45698</v>
      </c>
      <c r="H37" s="131">
        <v>8</v>
      </c>
      <c r="I37" s="132">
        <f t="shared" si="0"/>
        <v>240</v>
      </c>
      <c r="J37" s="130">
        <v>45702</v>
      </c>
      <c r="K37" s="130">
        <v>45943</v>
      </c>
      <c r="L37" s="130" t="s">
        <v>2943</v>
      </c>
      <c r="M37" s="134">
        <v>64000000</v>
      </c>
      <c r="N37" s="134">
        <f t="shared" si="3"/>
        <v>8000000</v>
      </c>
      <c r="O37" s="129">
        <f t="shared" si="2"/>
        <v>120</v>
      </c>
      <c r="P37" s="129" t="s">
        <v>68</v>
      </c>
      <c r="Q37" s="129" t="s">
        <v>3123</v>
      </c>
      <c r="R37" s="129" t="s">
        <v>3124</v>
      </c>
    </row>
    <row r="38" spans="1:18" s="135" customFormat="1">
      <c r="A38" s="129">
        <f>VLOOKUP(D38,Hoja1!A:C,2,FALSE)</f>
        <v>2252</v>
      </c>
      <c r="B38" s="129" t="str">
        <f>VLOOKUP(A38,Hoja1!B:C,2,FALSE)</f>
        <v>TRANSFORMANDO ESPACIOS, CONECTANDO COMUNIDADES/SAN CRISTOBAL: CAMINOS DE OPORTUNIDAD Y PROGRESO</v>
      </c>
      <c r="C38" s="129" t="s">
        <v>3125</v>
      </c>
      <c r="D38" s="129" t="s">
        <v>3126</v>
      </c>
      <c r="E38" s="129" t="s">
        <v>3127</v>
      </c>
      <c r="F38" s="206" t="s">
        <v>394</v>
      </c>
      <c r="G38" s="130">
        <v>45695</v>
      </c>
      <c r="H38" s="131">
        <v>8</v>
      </c>
      <c r="I38" s="132">
        <f t="shared" si="0"/>
        <v>240</v>
      </c>
      <c r="J38" s="130">
        <v>45700</v>
      </c>
      <c r="K38" s="130">
        <v>45941</v>
      </c>
      <c r="L38" s="130" t="s">
        <v>2943</v>
      </c>
      <c r="M38" s="134">
        <v>64000000</v>
      </c>
      <c r="N38" s="134">
        <f t="shared" si="3"/>
        <v>8000000</v>
      </c>
      <c r="O38" s="129">
        <f t="shared" si="2"/>
        <v>120</v>
      </c>
      <c r="P38" s="129" t="s">
        <v>387</v>
      </c>
      <c r="Q38" s="129" t="s">
        <v>1</v>
      </c>
      <c r="R38" s="129" t="s">
        <v>388</v>
      </c>
    </row>
    <row r="39" spans="1:18" s="135" customFormat="1">
      <c r="A39" s="129">
        <f>VLOOKUP(D39,Hoja1!A:C,2,FALSE)</f>
        <v>2667</v>
      </c>
      <c r="B39" s="129" t="str">
        <f>VLOOKUP(A39,Hoja1!B:C,2,FALSE)</f>
        <v>GOBIERNO DE LO COTIDIANO</v>
      </c>
      <c r="C39" s="129" t="s">
        <v>3128</v>
      </c>
      <c r="D39" s="129" t="s">
        <v>2948</v>
      </c>
      <c r="E39" s="129" t="s">
        <v>3129</v>
      </c>
      <c r="F39" s="206" t="s">
        <v>508</v>
      </c>
      <c r="G39" s="130">
        <v>45698</v>
      </c>
      <c r="H39" s="131">
        <v>8</v>
      </c>
      <c r="I39" s="132">
        <f t="shared" si="0"/>
        <v>240</v>
      </c>
      <c r="J39" s="130">
        <v>45701</v>
      </c>
      <c r="K39" s="130">
        <v>45942</v>
      </c>
      <c r="L39" s="130" t="s">
        <v>2943</v>
      </c>
      <c r="M39" s="134">
        <v>44000000</v>
      </c>
      <c r="N39" s="134">
        <f t="shared" si="3"/>
        <v>5500000</v>
      </c>
      <c r="O39" s="129">
        <f t="shared" si="2"/>
        <v>120</v>
      </c>
      <c r="P39" s="129" t="s">
        <v>3036</v>
      </c>
      <c r="Q39" s="129" t="s">
        <v>504</v>
      </c>
      <c r="R39" s="129" t="s">
        <v>3037</v>
      </c>
    </row>
    <row r="40" spans="1:18" s="135" customFormat="1">
      <c r="A40" s="129">
        <f>VLOOKUP(D40,Hoja1!A:C,2,FALSE)</f>
        <v>2667</v>
      </c>
      <c r="B40" s="129" t="str">
        <f>VLOOKUP(A40,Hoja1!B:C,2,FALSE)</f>
        <v>GOBIERNO DE LO COTIDIANO</v>
      </c>
      <c r="C40" s="129" t="s">
        <v>3130</v>
      </c>
      <c r="D40" s="129" t="s">
        <v>3131</v>
      </c>
      <c r="E40" s="129" t="s">
        <v>3132</v>
      </c>
      <c r="F40" s="206" t="s">
        <v>505</v>
      </c>
      <c r="G40" s="130">
        <v>45698</v>
      </c>
      <c r="H40" s="131">
        <v>8</v>
      </c>
      <c r="I40" s="132">
        <f t="shared" si="0"/>
        <v>240</v>
      </c>
      <c r="J40" s="130">
        <v>45700</v>
      </c>
      <c r="K40" s="130">
        <v>45941</v>
      </c>
      <c r="L40" s="130" t="s">
        <v>2943</v>
      </c>
      <c r="M40" s="134">
        <v>54000000</v>
      </c>
      <c r="N40" s="134">
        <f t="shared" si="3"/>
        <v>6750000</v>
      </c>
      <c r="O40" s="129">
        <f t="shared" si="2"/>
        <v>120</v>
      </c>
      <c r="P40" s="129" t="s">
        <v>3036</v>
      </c>
      <c r="Q40" s="129" t="s">
        <v>504</v>
      </c>
      <c r="R40" s="129" t="s">
        <v>3037</v>
      </c>
    </row>
    <row r="41" spans="1:18" s="135" customFormat="1">
      <c r="A41" s="129">
        <f>VLOOKUP(D41,Hoja1!A:C,2,FALSE)</f>
        <v>2667</v>
      </c>
      <c r="B41" s="129" t="str">
        <f>VLOOKUP(A41,Hoja1!B:C,2,FALSE)</f>
        <v>GOBIERNO DE LO COTIDIANO</v>
      </c>
      <c r="C41" s="129" t="s">
        <v>3130</v>
      </c>
      <c r="D41" s="129" t="s">
        <v>3133</v>
      </c>
      <c r="E41" s="129" t="s">
        <v>3132</v>
      </c>
      <c r="F41" s="206" t="s">
        <v>506</v>
      </c>
      <c r="G41" s="130">
        <v>45698</v>
      </c>
      <c r="H41" s="131">
        <v>8</v>
      </c>
      <c r="I41" s="132">
        <f t="shared" si="0"/>
        <v>240</v>
      </c>
      <c r="J41" s="130">
        <v>45700</v>
      </c>
      <c r="K41" s="130">
        <v>45941</v>
      </c>
      <c r="L41" s="130" t="s">
        <v>2943</v>
      </c>
      <c r="M41" s="134">
        <v>54000000</v>
      </c>
      <c r="N41" s="134">
        <f t="shared" si="3"/>
        <v>6750000</v>
      </c>
      <c r="O41" s="129">
        <f t="shared" si="2"/>
        <v>120</v>
      </c>
      <c r="P41" s="129" t="s">
        <v>3036</v>
      </c>
      <c r="Q41" s="129" t="s">
        <v>504</v>
      </c>
      <c r="R41" s="129" t="s">
        <v>3037</v>
      </c>
    </row>
    <row r="42" spans="1:18" s="135" customFormat="1">
      <c r="A42" s="129">
        <f>VLOOKUP(D42,Hoja1!A:C,2,FALSE)</f>
        <v>2667</v>
      </c>
      <c r="B42" s="129" t="str">
        <f>VLOOKUP(A42,Hoja1!B:C,2,FALSE)</f>
        <v>GOBIERNO DE LO COTIDIANO</v>
      </c>
      <c r="C42" s="129" t="s">
        <v>3130</v>
      </c>
      <c r="D42" s="129" t="s">
        <v>2949</v>
      </c>
      <c r="E42" s="129" t="s">
        <v>3132</v>
      </c>
      <c r="F42" s="206" t="s">
        <v>507</v>
      </c>
      <c r="G42" s="130">
        <v>45698</v>
      </c>
      <c r="H42" s="131">
        <v>8</v>
      </c>
      <c r="I42" s="132">
        <f t="shared" si="0"/>
        <v>240</v>
      </c>
      <c r="J42" s="130">
        <v>45700</v>
      </c>
      <c r="K42" s="130">
        <v>45941</v>
      </c>
      <c r="L42" s="130" t="s">
        <v>2943</v>
      </c>
      <c r="M42" s="134">
        <v>54000000</v>
      </c>
      <c r="N42" s="134">
        <f t="shared" si="3"/>
        <v>6750000</v>
      </c>
      <c r="O42" s="129">
        <f t="shared" si="2"/>
        <v>120</v>
      </c>
      <c r="P42" s="129" t="s">
        <v>3036</v>
      </c>
      <c r="Q42" s="129" t="s">
        <v>504</v>
      </c>
      <c r="R42" s="129" t="s">
        <v>3037</v>
      </c>
    </row>
    <row r="43" spans="1:18" s="135" customFormat="1">
      <c r="A43" s="129">
        <f>VLOOKUP(D43,Hoja1!A:C,2,FALSE)</f>
        <v>2667</v>
      </c>
      <c r="B43" s="129" t="str">
        <f>VLOOKUP(A43,Hoja1!B:C,2,FALSE)</f>
        <v>GOBIERNO DE LO COTIDIANO</v>
      </c>
      <c r="C43" s="129" t="s">
        <v>3134</v>
      </c>
      <c r="D43" s="129" t="s">
        <v>3135</v>
      </c>
      <c r="E43" s="129" t="s">
        <v>3136</v>
      </c>
      <c r="F43" s="206" t="s">
        <v>574</v>
      </c>
      <c r="G43" s="130">
        <v>45698</v>
      </c>
      <c r="H43" s="131">
        <v>8</v>
      </c>
      <c r="I43" s="132">
        <f t="shared" si="0"/>
        <v>240</v>
      </c>
      <c r="J43" s="130">
        <v>45700</v>
      </c>
      <c r="K43" s="130">
        <v>45941</v>
      </c>
      <c r="L43" s="130" t="s">
        <v>2943</v>
      </c>
      <c r="M43" s="134">
        <v>54000000</v>
      </c>
      <c r="N43" s="134">
        <f t="shared" si="3"/>
        <v>6750000</v>
      </c>
      <c r="O43" s="129">
        <f t="shared" si="2"/>
        <v>120</v>
      </c>
      <c r="P43" s="129" t="s">
        <v>3036</v>
      </c>
      <c r="Q43" s="129" t="s">
        <v>565</v>
      </c>
      <c r="R43" s="129" t="s">
        <v>566</v>
      </c>
    </row>
    <row r="44" spans="1:18" s="135" customFormat="1">
      <c r="A44" s="129">
        <f>VLOOKUP(D44,Hoja1!A:C,2,FALSE)</f>
        <v>2667</v>
      </c>
      <c r="B44" s="129" t="str">
        <f>VLOOKUP(A44,Hoja1!B:C,2,FALSE)</f>
        <v>GOBIERNO DE LO COTIDIANO</v>
      </c>
      <c r="C44" s="129" t="s">
        <v>3134</v>
      </c>
      <c r="D44" s="129" t="s">
        <v>3137</v>
      </c>
      <c r="E44" s="129" t="s">
        <v>3136</v>
      </c>
      <c r="F44" s="206" t="s">
        <v>576</v>
      </c>
      <c r="G44" s="130">
        <v>45698</v>
      </c>
      <c r="H44" s="131">
        <v>8</v>
      </c>
      <c r="I44" s="132">
        <f t="shared" si="0"/>
        <v>240</v>
      </c>
      <c r="J44" s="130">
        <v>45701</v>
      </c>
      <c r="K44" s="130">
        <v>45942</v>
      </c>
      <c r="L44" s="130" t="s">
        <v>2943</v>
      </c>
      <c r="M44" s="134">
        <v>54000000</v>
      </c>
      <c r="N44" s="134">
        <f t="shared" si="3"/>
        <v>6750000</v>
      </c>
      <c r="O44" s="129">
        <f t="shared" si="2"/>
        <v>120</v>
      </c>
      <c r="P44" s="129" t="s">
        <v>3036</v>
      </c>
      <c r="Q44" s="129" t="s">
        <v>573</v>
      </c>
      <c r="R44" s="129" t="s">
        <v>3058</v>
      </c>
    </row>
    <row r="45" spans="1:18" s="135" customFormat="1">
      <c r="A45" s="129">
        <f>VLOOKUP(D45,Hoja1!A:C,2,FALSE)</f>
        <v>2667</v>
      </c>
      <c r="B45" s="129" t="str">
        <f>VLOOKUP(A45,Hoja1!B:C,2,FALSE)</f>
        <v>GOBIERNO DE LO COTIDIANO</v>
      </c>
      <c r="C45" s="129" t="s">
        <v>3134</v>
      </c>
      <c r="D45" s="129" t="s">
        <v>3138</v>
      </c>
      <c r="E45" s="129" t="s">
        <v>3136</v>
      </c>
      <c r="F45" s="206" t="s">
        <v>575</v>
      </c>
      <c r="G45" s="130">
        <v>45700</v>
      </c>
      <c r="H45" s="131">
        <v>8</v>
      </c>
      <c r="I45" s="132">
        <f t="shared" si="0"/>
        <v>240</v>
      </c>
      <c r="J45" s="130">
        <v>45702</v>
      </c>
      <c r="K45" s="130">
        <v>45943</v>
      </c>
      <c r="L45" s="130" t="s">
        <v>2943</v>
      </c>
      <c r="M45" s="134">
        <v>54000000</v>
      </c>
      <c r="N45" s="134">
        <f t="shared" si="3"/>
        <v>6750000</v>
      </c>
      <c r="O45" s="129">
        <f t="shared" si="2"/>
        <v>120</v>
      </c>
      <c r="P45" s="129" t="s">
        <v>3036</v>
      </c>
      <c r="Q45" s="129" t="s">
        <v>573</v>
      </c>
      <c r="R45" s="129" t="s">
        <v>3058</v>
      </c>
    </row>
    <row r="46" spans="1:18" s="135" customFormat="1">
      <c r="A46" s="129">
        <f>VLOOKUP(D46,Hoja1!A:C,2,FALSE)</f>
        <v>2601</v>
      </c>
      <c r="B46" s="129" t="str">
        <f>VLOOKUP(A46,Hoja1!B:C,2,FALSE)</f>
        <v>PACTO POR ESPACIOS SOSTENIBLES EN SAN CRISTÓBAL</v>
      </c>
      <c r="C46" s="129" t="s">
        <v>3139</v>
      </c>
      <c r="D46" s="129" t="s">
        <v>3140</v>
      </c>
      <c r="E46" s="129" t="s">
        <v>3141</v>
      </c>
      <c r="F46" s="206" t="s">
        <v>3142</v>
      </c>
      <c r="G46" s="130">
        <v>45699</v>
      </c>
      <c r="H46" s="131">
        <v>8</v>
      </c>
      <c r="I46" s="132">
        <f t="shared" si="0"/>
        <v>240</v>
      </c>
      <c r="J46" s="130">
        <v>45701</v>
      </c>
      <c r="K46" s="130">
        <v>45942</v>
      </c>
      <c r="L46" s="130" t="s">
        <v>2943</v>
      </c>
      <c r="M46" s="134">
        <v>64000000</v>
      </c>
      <c r="N46" s="134">
        <f t="shared" si="3"/>
        <v>8000000</v>
      </c>
      <c r="O46" s="129">
        <f t="shared" si="2"/>
        <v>120</v>
      </c>
      <c r="P46" s="129" t="s">
        <v>316</v>
      </c>
      <c r="Q46" s="129" t="s">
        <v>43</v>
      </c>
      <c r="R46" s="129" t="s">
        <v>2</v>
      </c>
    </row>
    <row r="47" spans="1:18" s="135" customFormat="1">
      <c r="A47" s="129">
        <f>VLOOKUP(D47,Hoja1!A:C,2,FALSE)</f>
        <v>2481</v>
      </c>
      <c r="B47" s="129" t="str">
        <f>VLOOKUP(A47,Hoja1!B:C,2,FALSE)</f>
        <v>SAN CRISTÓBAL CUIDA: BIENESTAR ANIMAL Y EDUCACIÓN PARA TODOS</v>
      </c>
      <c r="C47" s="129" t="s">
        <v>3143</v>
      </c>
      <c r="D47" s="129" t="s">
        <v>3144</v>
      </c>
      <c r="E47" s="129" t="s">
        <v>3145</v>
      </c>
      <c r="F47" s="206" t="s">
        <v>3146</v>
      </c>
      <c r="G47" s="130">
        <v>45698</v>
      </c>
      <c r="H47" s="131">
        <v>8</v>
      </c>
      <c r="I47" s="132">
        <f t="shared" si="0"/>
        <v>240</v>
      </c>
      <c r="J47" s="130">
        <v>45700</v>
      </c>
      <c r="K47" s="130">
        <v>45941</v>
      </c>
      <c r="L47" s="130" t="s">
        <v>2943</v>
      </c>
      <c r="M47" s="134">
        <v>48000000</v>
      </c>
      <c r="N47" s="134">
        <f t="shared" si="3"/>
        <v>6000000</v>
      </c>
      <c r="O47" s="129">
        <f t="shared" si="2"/>
        <v>120</v>
      </c>
      <c r="P47" s="129" t="s">
        <v>321</v>
      </c>
      <c r="Q47" s="129" t="s">
        <v>332</v>
      </c>
      <c r="R47" s="129" t="s">
        <v>333</v>
      </c>
    </row>
    <row r="48" spans="1:18" s="135" customFormat="1">
      <c r="A48" s="129">
        <f>VLOOKUP(D48,Hoja1!A:C,2,FALSE)</f>
        <v>2481</v>
      </c>
      <c r="B48" s="129" t="str">
        <f>VLOOKUP(A48,Hoja1!B:C,2,FALSE)</f>
        <v>SAN CRISTÓBAL CUIDA: BIENESTAR ANIMAL Y EDUCACIÓN PARA TODOS</v>
      </c>
      <c r="C48" s="129" t="s">
        <v>3143</v>
      </c>
      <c r="D48" s="129" t="s">
        <v>3147</v>
      </c>
      <c r="E48" s="129" t="s">
        <v>3145</v>
      </c>
      <c r="F48" s="206" t="s">
        <v>335</v>
      </c>
      <c r="G48" s="130">
        <v>45698</v>
      </c>
      <c r="H48" s="131">
        <v>8</v>
      </c>
      <c r="I48" s="132">
        <f t="shared" si="0"/>
        <v>240</v>
      </c>
      <c r="J48" s="130">
        <v>45700</v>
      </c>
      <c r="K48" s="130">
        <v>45941</v>
      </c>
      <c r="L48" s="130" t="s">
        <v>2943</v>
      </c>
      <c r="M48" s="134">
        <v>48000000</v>
      </c>
      <c r="N48" s="134">
        <f t="shared" si="3"/>
        <v>6000000</v>
      </c>
      <c r="O48" s="129">
        <f t="shared" si="2"/>
        <v>120</v>
      </c>
      <c r="P48" s="129" t="s">
        <v>321</v>
      </c>
      <c r="Q48" s="129" t="s">
        <v>332</v>
      </c>
      <c r="R48" s="129" t="s">
        <v>333</v>
      </c>
    </row>
    <row r="49" spans="1:18" s="135" customFormat="1">
      <c r="A49" s="129">
        <f>VLOOKUP(D49,Hoja1!A:C,2,FALSE)</f>
        <v>2481</v>
      </c>
      <c r="B49" s="129" t="str">
        <f>VLOOKUP(A49,Hoja1!B:C,2,FALSE)</f>
        <v>SAN CRISTÓBAL CUIDA: BIENESTAR ANIMAL Y EDUCACIÓN PARA TODOS</v>
      </c>
      <c r="C49" s="129" t="s">
        <v>3143</v>
      </c>
      <c r="D49" s="129" t="s">
        <v>3148</v>
      </c>
      <c r="E49" s="129" t="s">
        <v>3145</v>
      </c>
      <c r="F49" s="206" t="s">
        <v>3149</v>
      </c>
      <c r="G49" s="130">
        <v>45698</v>
      </c>
      <c r="H49" s="131">
        <v>8</v>
      </c>
      <c r="I49" s="132">
        <f t="shared" si="0"/>
        <v>240</v>
      </c>
      <c r="J49" s="130">
        <v>45700</v>
      </c>
      <c r="K49" s="130">
        <v>45941</v>
      </c>
      <c r="L49" s="130" t="s">
        <v>2943</v>
      </c>
      <c r="M49" s="134">
        <v>48000000</v>
      </c>
      <c r="N49" s="134">
        <f t="shared" si="3"/>
        <v>6000000</v>
      </c>
      <c r="O49" s="129">
        <f t="shared" si="2"/>
        <v>120</v>
      </c>
      <c r="P49" s="129" t="s">
        <v>321</v>
      </c>
      <c r="Q49" s="129" t="s">
        <v>332</v>
      </c>
      <c r="R49" s="129" t="s">
        <v>333</v>
      </c>
    </row>
    <row r="50" spans="1:18" s="135" customFormat="1">
      <c r="A50" s="129">
        <f>VLOOKUP(D50,Hoja1!A:C,2,FALSE)</f>
        <v>2667</v>
      </c>
      <c r="B50" s="129" t="str">
        <f>VLOOKUP(A50,Hoja1!B:C,2,FALSE)</f>
        <v>GOBIERNO DE LO COTIDIANO</v>
      </c>
      <c r="C50" s="129" t="s">
        <v>3079</v>
      </c>
      <c r="D50" s="129" t="s">
        <v>3150</v>
      </c>
      <c r="E50" s="129" t="s">
        <v>3081</v>
      </c>
      <c r="F50" s="206" t="s">
        <v>606</v>
      </c>
      <c r="G50" s="130">
        <v>45699</v>
      </c>
      <c r="H50" s="131">
        <v>8</v>
      </c>
      <c r="I50" s="132">
        <f t="shared" si="0"/>
        <v>240</v>
      </c>
      <c r="J50" s="130">
        <v>45701</v>
      </c>
      <c r="K50" s="130">
        <v>45942</v>
      </c>
      <c r="L50" s="130" t="s">
        <v>2943</v>
      </c>
      <c r="M50" s="134">
        <v>54400000</v>
      </c>
      <c r="N50" s="134">
        <f t="shared" si="3"/>
        <v>6800000</v>
      </c>
      <c r="O50" s="129">
        <f t="shared" si="2"/>
        <v>120</v>
      </c>
      <c r="P50" s="129" t="s">
        <v>3036</v>
      </c>
      <c r="Q50" s="129" t="s">
        <v>590</v>
      </c>
      <c r="R50" s="129" t="s">
        <v>591</v>
      </c>
    </row>
    <row r="51" spans="1:18" s="135" customFormat="1">
      <c r="A51" s="129">
        <f>VLOOKUP(D51,Hoja1!A:C,2,FALSE)</f>
        <v>2627</v>
      </c>
      <c r="B51" s="129" t="str">
        <f>VLOOKUP(A51,Hoja1!B:C,2,FALSE)</f>
        <v>EL DELIRIO DEL TURISMO SAN CRISTÓBAL: UN DELIRIO TURÍSTICO DE OPORTUNIDADES</v>
      </c>
      <c r="C51" s="129" t="s">
        <v>3151</v>
      </c>
      <c r="D51" s="129" t="s">
        <v>3152</v>
      </c>
      <c r="E51" s="129" t="s">
        <v>3153</v>
      </c>
      <c r="F51" s="206" t="s">
        <v>3154</v>
      </c>
      <c r="G51" s="130">
        <v>45720</v>
      </c>
      <c r="H51" s="131">
        <v>8</v>
      </c>
      <c r="I51" s="132">
        <f t="shared" si="0"/>
        <v>240</v>
      </c>
      <c r="J51" s="130">
        <v>45727</v>
      </c>
      <c r="K51" s="130">
        <v>45971</v>
      </c>
      <c r="L51" s="130" t="s">
        <v>2943</v>
      </c>
      <c r="M51" s="134">
        <v>44000000</v>
      </c>
      <c r="N51" s="134">
        <f t="shared" si="3"/>
        <v>5500000</v>
      </c>
      <c r="O51" s="129">
        <f t="shared" si="2"/>
        <v>120</v>
      </c>
      <c r="P51" s="129" t="s">
        <v>68</v>
      </c>
      <c r="Q51" s="129" t="s">
        <v>3123</v>
      </c>
      <c r="R51" s="129" t="s">
        <v>3155</v>
      </c>
    </row>
    <row r="52" spans="1:18" s="135" customFormat="1">
      <c r="A52" s="129">
        <v>2267</v>
      </c>
      <c r="B52" s="129" t="s">
        <v>3156</v>
      </c>
      <c r="C52" s="129" t="s">
        <v>3157</v>
      </c>
      <c r="D52" s="129" t="s">
        <v>3158</v>
      </c>
      <c r="E52" s="129" t="s">
        <v>3159</v>
      </c>
      <c r="F52" s="206" t="s">
        <v>547</v>
      </c>
      <c r="G52" s="130">
        <v>45700</v>
      </c>
      <c r="H52" s="131">
        <v>8</v>
      </c>
      <c r="I52" s="132">
        <f t="shared" si="0"/>
        <v>240</v>
      </c>
      <c r="J52" s="130">
        <v>45702</v>
      </c>
      <c r="K52" s="130">
        <v>45943</v>
      </c>
      <c r="L52" s="130" t="s">
        <v>2943</v>
      </c>
      <c r="M52" s="134">
        <v>54400000</v>
      </c>
      <c r="N52" s="134">
        <f t="shared" si="3"/>
        <v>6800000</v>
      </c>
      <c r="O52" s="129">
        <f t="shared" si="2"/>
        <v>120</v>
      </c>
      <c r="P52" s="137" t="s">
        <v>3036</v>
      </c>
      <c r="Q52" s="129" t="s">
        <v>3086</v>
      </c>
      <c r="R52" s="129" t="s">
        <v>3160</v>
      </c>
    </row>
    <row r="53" spans="1:18" s="135" customFormat="1">
      <c r="A53" s="129">
        <f>VLOOKUP(D53,Hoja1!A:C,2,FALSE)</f>
        <v>2667</v>
      </c>
      <c r="B53" s="129" t="str">
        <f>VLOOKUP(A53,Hoja1!B:C,2,FALSE)</f>
        <v>GOBIERNO DE LO COTIDIANO</v>
      </c>
      <c r="C53" s="129" t="s">
        <v>3161</v>
      </c>
      <c r="D53" s="129" t="s">
        <v>3162</v>
      </c>
      <c r="E53" s="129" t="s">
        <v>3163</v>
      </c>
      <c r="F53" s="206" t="s">
        <v>567</v>
      </c>
      <c r="G53" s="130">
        <v>45700</v>
      </c>
      <c r="H53" s="131">
        <v>8</v>
      </c>
      <c r="I53" s="132">
        <f t="shared" si="0"/>
        <v>240</v>
      </c>
      <c r="J53" s="130">
        <v>45702</v>
      </c>
      <c r="K53" s="130">
        <v>45943</v>
      </c>
      <c r="L53" s="130" t="s">
        <v>2943</v>
      </c>
      <c r="M53" s="134">
        <v>48000000</v>
      </c>
      <c r="N53" s="134">
        <f t="shared" si="3"/>
        <v>6000000</v>
      </c>
      <c r="O53" s="129">
        <f t="shared" si="2"/>
        <v>120</v>
      </c>
      <c r="P53" s="129" t="s">
        <v>3036</v>
      </c>
      <c r="Q53" s="129" t="s">
        <v>565</v>
      </c>
      <c r="R53" s="129" t="s">
        <v>566</v>
      </c>
    </row>
    <row r="54" spans="1:18" s="135" customFormat="1">
      <c r="A54" s="129">
        <f>VLOOKUP(D54,Hoja1!A:C,2,FALSE)</f>
        <v>2667</v>
      </c>
      <c r="B54" s="129" t="str">
        <f>VLOOKUP(A54,Hoja1!B:C,2,FALSE)</f>
        <v>GOBIERNO DE LO COTIDIANO</v>
      </c>
      <c r="C54" s="129" t="s">
        <v>3164</v>
      </c>
      <c r="D54" s="129" t="s">
        <v>3165</v>
      </c>
      <c r="E54" s="129" t="s">
        <v>3048</v>
      </c>
      <c r="F54" s="206" t="s">
        <v>489</v>
      </c>
      <c r="G54" s="130">
        <v>45699</v>
      </c>
      <c r="H54" s="131">
        <v>8</v>
      </c>
      <c r="I54" s="132">
        <f t="shared" si="0"/>
        <v>240</v>
      </c>
      <c r="J54" s="130">
        <v>45702</v>
      </c>
      <c r="K54" s="130">
        <v>45943</v>
      </c>
      <c r="L54" s="130" t="s">
        <v>2943</v>
      </c>
      <c r="M54" s="134">
        <v>54400000</v>
      </c>
      <c r="N54" s="134">
        <f t="shared" si="3"/>
        <v>6800000</v>
      </c>
      <c r="O54" s="129">
        <f t="shared" si="2"/>
        <v>120</v>
      </c>
      <c r="P54" s="129" t="s">
        <v>3036</v>
      </c>
      <c r="Q54" s="129" t="s">
        <v>3049</v>
      </c>
      <c r="R54" s="129" t="s">
        <v>3050</v>
      </c>
    </row>
    <row r="55" spans="1:18" s="135" customFormat="1">
      <c r="A55" s="129">
        <f>VLOOKUP(D55,Hoja1!A:C,2,FALSE)</f>
        <v>2667</v>
      </c>
      <c r="B55" s="129" t="str">
        <f>VLOOKUP(A55,Hoja1!B:C,2,FALSE)</f>
        <v>GOBIERNO DE LO COTIDIANO</v>
      </c>
      <c r="C55" s="129" t="s">
        <v>3166</v>
      </c>
      <c r="D55" s="129" t="s">
        <v>3167</v>
      </c>
      <c r="E55" s="129" t="s">
        <v>3168</v>
      </c>
      <c r="F55" s="206" t="s">
        <v>626</v>
      </c>
      <c r="G55" s="130">
        <v>45700</v>
      </c>
      <c r="H55" s="131">
        <v>8</v>
      </c>
      <c r="I55" s="132">
        <f t="shared" si="0"/>
        <v>240</v>
      </c>
      <c r="J55" s="130">
        <v>45702</v>
      </c>
      <c r="K55" s="130">
        <v>45943</v>
      </c>
      <c r="L55" s="130" t="s">
        <v>2943</v>
      </c>
      <c r="M55" s="133">
        <v>38400000</v>
      </c>
      <c r="N55" s="134">
        <f t="shared" si="3"/>
        <v>4800000</v>
      </c>
      <c r="O55" s="129">
        <f t="shared" si="2"/>
        <v>120</v>
      </c>
      <c r="P55" s="129" t="s">
        <v>613</v>
      </c>
      <c r="Q55" s="129" t="s">
        <v>613</v>
      </c>
      <c r="R55" s="129" t="s">
        <v>617</v>
      </c>
    </row>
    <row r="56" spans="1:18" s="135" customFormat="1">
      <c r="A56" s="129">
        <f>VLOOKUP(D56,Hoja1!A:C,2,FALSE)</f>
        <v>2667</v>
      </c>
      <c r="B56" s="129" t="str">
        <f>VLOOKUP(A56,Hoja1!B:C,2,FALSE)</f>
        <v>GOBIERNO DE LO COTIDIANO</v>
      </c>
      <c r="C56" s="129" t="s">
        <v>3169</v>
      </c>
      <c r="D56" s="129" t="s">
        <v>3170</v>
      </c>
      <c r="E56" s="129" t="s">
        <v>3171</v>
      </c>
      <c r="F56" s="206" t="s">
        <v>617</v>
      </c>
      <c r="G56" s="130">
        <v>45700</v>
      </c>
      <c r="H56" s="131">
        <v>8</v>
      </c>
      <c r="I56" s="132">
        <f t="shared" si="0"/>
        <v>240</v>
      </c>
      <c r="J56" s="130">
        <v>45702</v>
      </c>
      <c r="K56" s="130">
        <v>45943</v>
      </c>
      <c r="L56" s="130" t="s">
        <v>2943</v>
      </c>
      <c r="M56" s="133">
        <v>83200000</v>
      </c>
      <c r="N56" s="134">
        <f t="shared" si="3"/>
        <v>10400000</v>
      </c>
      <c r="O56" s="129">
        <f t="shared" si="2"/>
        <v>120</v>
      </c>
      <c r="P56" s="129" t="s">
        <v>613</v>
      </c>
      <c r="Q56" s="129" t="s">
        <v>613</v>
      </c>
      <c r="R56" s="129" t="s">
        <v>3</v>
      </c>
    </row>
    <row r="57" spans="1:18" s="135" customFormat="1">
      <c r="A57" s="129">
        <f>VLOOKUP(D57,Hoja1!A:C,2,FALSE)</f>
        <v>2667</v>
      </c>
      <c r="B57" s="129" t="str">
        <f>VLOOKUP(A57,Hoja1!B:C,2,FALSE)</f>
        <v>GOBIERNO DE LO COTIDIANO</v>
      </c>
      <c r="C57" s="129" t="s">
        <v>3172</v>
      </c>
      <c r="D57" s="129" t="s">
        <v>3173</v>
      </c>
      <c r="E57" s="129" t="s">
        <v>3174</v>
      </c>
      <c r="F57" s="206" t="s">
        <v>621</v>
      </c>
      <c r="G57" s="130">
        <v>45701</v>
      </c>
      <c r="H57" s="131">
        <v>8</v>
      </c>
      <c r="I57" s="132">
        <f t="shared" si="0"/>
        <v>240</v>
      </c>
      <c r="J57" s="130">
        <v>45702</v>
      </c>
      <c r="K57" s="130">
        <v>45943</v>
      </c>
      <c r="L57" s="130" t="s">
        <v>2943</v>
      </c>
      <c r="M57" s="134">
        <v>61520000</v>
      </c>
      <c r="N57" s="134">
        <f t="shared" si="3"/>
        <v>7690000</v>
      </c>
      <c r="O57" s="129">
        <f t="shared" si="2"/>
        <v>120</v>
      </c>
      <c r="P57" s="129" t="s">
        <v>613</v>
      </c>
      <c r="Q57" s="129" t="s">
        <v>613</v>
      </c>
      <c r="R57" s="129" t="s">
        <v>617</v>
      </c>
    </row>
    <row r="58" spans="1:18" s="135" customFormat="1">
      <c r="A58" s="129">
        <f>VLOOKUP(D58,Hoja1!A:C,2,FALSE)</f>
        <v>2667</v>
      </c>
      <c r="B58" s="129" t="str">
        <f>VLOOKUP(A58,Hoja1!B:C,2,FALSE)</f>
        <v>GOBIERNO DE LO COTIDIANO</v>
      </c>
      <c r="C58" s="129" t="s">
        <v>3175</v>
      </c>
      <c r="D58" s="129" t="s">
        <v>3176</v>
      </c>
      <c r="E58" s="129" t="s">
        <v>3177</v>
      </c>
      <c r="F58" s="206" t="s">
        <v>439</v>
      </c>
      <c r="G58" s="130">
        <v>45705</v>
      </c>
      <c r="H58" s="131">
        <v>8</v>
      </c>
      <c r="I58" s="132">
        <f t="shared" si="0"/>
        <v>240</v>
      </c>
      <c r="J58" s="130">
        <v>45709</v>
      </c>
      <c r="K58" s="130">
        <v>45950</v>
      </c>
      <c r="L58" s="130" t="s">
        <v>2943</v>
      </c>
      <c r="M58" s="133">
        <v>38400000</v>
      </c>
      <c r="N58" s="134">
        <f t="shared" si="3"/>
        <v>4800000</v>
      </c>
      <c r="O58" s="129">
        <f t="shared" si="2"/>
        <v>120</v>
      </c>
      <c r="P58" s="129" t="s">
        <v>3178</v>
      </c>
      <c r="Q58" s="129" t="s">
        <v>3179</v>
      </c>
      <c r="R58" s="129" t="s">
        <v>427</v>
      </c>
    </row>
    <row r="59" spans="1:18" s="135" customFormat="1">
      <c r="A59" s="129">
        <f>VLOOKUP(D59,Hoja1!A:C,2,FALSE)</f>
        <v>2667</v>
      </c>
      <c r="B59" s="129" t="str">
        <f>VLOOKUP(A59,Hoja1!B:C,2,FALSE)</f>
        <v>GOBIERNO DE LO COTIDIANO</v>
      </c>
      <c r="C59" s="129" t="s">
        <v>3082</v>
      </c>
      <c r="D59" s="129" t="s">
        <v>3180</v>
      </c>
      <c r="E59" s="129" t="s">
        <v>3084</v>
      </c>
      <c r="F59" s="206" t="s">
        <v>3181</v>
      </c>
      <c r="G59" s="130">
        <v>45702</v>
      </c>
      <c r="H59" s="131">
        <v>8</v>
      </c>
      <c r="I59" s="132">
        <f t="shared" si="0"/>
        <v>240</v>
      </c>
      <c r="J59" s="130">
        <v>45707</v>
      </c>
      <c r="K59" s="130">
        <v>45948</v>
      </c>
      <c r="L59" s="130" t="s">
        <v>2943</v>
      </c>
      <c r="M59" s="134">
        <v>23200000</v>
      </c>
      <c r="N59" s="134">
        <f t="shared" si="3"/>
        <v>2900000</v>
      </c>
      <c r="O59" s="129">
        <f t="shared" si="2"/>
        <v>120</v>
      </c>
      <c r="P59" s="129" t="s">
        <v>3036</v>
      </c>
      <c r="Q59" s="129" t="s">
        <v>3086</v>
      </c>
      <c r="R59" s="129" t="s">
        <v>3087</v>
      </c>
    </row>
    <row r="60" spans="1:18" s="135" customFormat="1">
      <c r="A60" s="129">
        <f>VLOOKUP(D60,Hoja1!A:C,2,FALSE)</f>
        <v>2667</v>
      </c>
      <c r="B60" s="129" t="str">
        <f>VLOOKUP(A60,Hoja1!B:C,2,FALSE)</f>
        <v>GOBIERNO DE LO COTIDIANO</v>
      </c>
      <c r="C60" s="129" t="s">
        <v>3182</v>
      </c>
      <c r="D60" s="129" t="s">
        <v>3183</v>
      </c>
      <c r="E60" s="129" t="s">
        <v>3184</v>
      </c>
      <c r="F60" s="206" t="s">
        <v>582</v>
      </c>
      <c r="G60" s="130">
        <v>45701</v>
      </c>
      <c r="H60" s="131">
        <v>8</v>
      </c>
      <c r="I60" s="132">
        <f t="shared" si="0"/>
        <v>240</v>
      </c>
      <c r="J60" s="130">
        <v>45706</v>
      </c>
      <c r="K60" s="130">
        <v>45947</v>
      </c>
      <c r="L60" s="130" t="s">
        <v>2943</v>
      </c>
      <c r="M60" s="134">
        <v>61520000</v>
      </c>
      <c r="N60" s="134">
        <f t="shared" si="3"/>
        <v>7690000</v>
      </c>
      <c r="O60" s="129">
        <f t="shared" si="2"/>
        <v>120</v>
      </c>
      <c r="P60" s="129" t="s">
        <v>3036</v>
      </c>
      <c r="Q60" s="129" t="s">
        <v>511</v>
      </c>
      <c r="R60" s="129" t="s">
        <v>3185</v>
      </c>
    </row>
    <row r="61" spans="1:18" s="135" customFormat="1">
      <c r="A61" s="129">
        <f>VLOOKUP(D61,Hoja1!A:C,2,FALSE)</f>
        <v>2667</v>
      </c>
      <c r="B61" s="129" t="str">
        <f>VLOOKUP(A61,Hoja1!B:C,2,FALSE)</f>
        <v>GOBIERNO DE LO COTIDIANO</v>
      </c>
      <c r="C61" s="129" t="s">
        <v>3186</v>
      </c>
      <c r="D61" s="129" t="s">
        <v>3187</v>
      </c>
      <c r="E61" s="129" t="s">
        <v>3188</v>
      </c>
      <c r="F61" s="206" t="s">
        <v>622</v>
      </c>
      <c r="G61" s="130">
        <v>45701</v>
      </c>
      <c r="H61" s="131">
        <v>8</v>
      </c>
      <c r="I61" s="132">
        <f t="shared" si="0"/>
        <v>240</v>
      </c>
      <c r="J61" s="130">
        <v>45702</v>
      </c>
      <c r="K61" s="130">
        <v>45943</v>
      </c>
      <c r="L61" s="130" t="s">
        <v>2943</v>
      </c>
      <c r="M61" s="134">
        <v>48000000</v>
      </c>
      <c r="N61" s="134">
        <f t="shared" si="3"/>
        <v>6000000</v>
      </c>
      <c r="O61" s="129">
        <f t="shared" si="2"/>
        <v>120</v>
      </c>
      <c r="P61" s="129" t="s">
        <v>613</v>
      </c>
      <c r="Q61" s="129" t="s">
        <v>613</v>
      </c>
      <c r="R61" s="129" t="s">
        <v>623</v>
      </c>
    </row>
    <row r="62" spans="1:18" s="135" customFormat="1">
      <c r="A62" s="129">
        <f>VLOOKUP(D62,Hoja1!A:C,2,FALSE)</f>
        <v>2667</v>
      </c>
      <c r="B62" s="129" t="str">
        <f>VLOOKUP(A62,Hoja1!B:C,2,FALSE)</f>
        <v>GOBIERNO DE LO COTIDIANO</v>
      </c>
      <c r="C62" s="129" t="s">
        <v>3189</v>
      </c>
      <c r="D62" s="129" t="s">
        <v>3190</v>
      </c>
      <c r="E62" s="129" t="s">
        <v>3191</v>
      </c>
      <c r="F62" s="206" t="s">
        <v>2878</v>
      </c>
      <c r="G62" s="130">
        <v>45701</v>
      </c>
      <c r="H62" s="131">
        <v>8</v>
      </c>
      <c r="I62" s="132">
        <f t="shared" si="0"/>
        <v>240</v>
      </c>
      <c r="J62" s="130">
        <v>45702</v>
      </c>
      <c r="K62" s="130">
        <v>45943</v>
      </c>
      <c r="L62" s="130" t="s">
        <v>2943</v>
      </c>
      <c r="M62" s="133">
        <v>83200000</v>
      </c>
      <c r="N62" s="134">
        <f t="shared" si="3"/>
        <v>10400000</v>
      </c>
      <c r="O62" s="129">
        <f t="shared" si="2"/>
        <v>120</v>
      </c>
      <c r="P62" s="129" t="s">
        <v>3036</v>
      </c>
      <c r="Q62" s="129" t="s">
        <v>511</v>
      </c>
      <c r="R62" s="129" t="s">
        <v>614</v>
      </c>
    </row>
    <row r="63" spans="1:18" s="135" customFormat="1">
      <c r="A63" s="129">
        <f>VLOOKUP(D63,Hoja1!A:C,2,FALSE)</f>
        <v>2667</v>
      </c>
      <c r="B63" s="129" t="str">
        <f>VLOOKUP(A63,Hoja1!B:C,2,FALSE)</f>
        <v>GOBIERNO DE LO COTIDIANO</v>
      </c>
      <c r="C63" s="129" t="s">
        <v>3079</v>
      </c>
      <c r="D63" s="129" t="s">
        <v>3192</v>
      </c>
      <c r="E63" s="129" t="s">
        <v>3193</v>
      </c>
      <c r="F63" s="206" t="s">
        <v>594</v>
      </c>
      <c r="G63" s="130">
        <v>45702</v>
      </c>
      <c r="H63" s="131">
        <v>8</v>
      </c>
      <c r="I63" s="132">
        <f t="shared" si="0"/>
        <v>240</v>
      </c>
      <c r="J63" s="130">
        <v>45705</v>
      </c>
      <c r="K63" s="130">
        <v>45946</v>
      </c>
      <c r="L63" s="130" t="s">
        <v>2943</v>
      </c>
      <c r="M63" s="134">
        <v>54400000</v>
      </c>
      <c r="N63" s="134">
        <f t="shared" si="3"/>
        <v>6800000</v>
      </c>
      <c r="O63" s="129">
        <f t="shared" si="2"/>
        <v>120</v>
      </c>
      <c r="P63" s="129" t="s">
        <v>3036</v>
      </c>
      <c r="Q63" s="129" t="s">
        <v>590</v>
      </c>
      <c r="R63" s="129" t="s">
        <v>591</v>
      </c>
    </row>
    <row r="64" spans="1:18" s="135" customFormat="1">
      <c r="A64" s="129">
        <f>VLOOKUP(D64,Hoja1!A:C,2,FALSE)</f>
        <v>2667</v>
      </c>
      <c r="B64" s="129" t="str">
        <f>VLOOKUP(A64,Hoja1!B:C,2,FALSE)</f>
        <v>GOBIERNO DE LO COTIDIANO</v>
      </c>
      <c r="C64" s="129" t="s">
        <v>3079</v>
      </c>
      <c r="D64" s="129" t="s">
        <v>3194</v>
      </c>
      <c r="E64" s="129" t="s">
        <v>3193</v>
      </c>
      <c r="F64" s="206" t="s">
        <v>596</v>
      </c>
      <c r="G64" s="130">
        <v>45702</v>
      </c>
      <c r="H64" s="131">
        <v>8</v>
      </c>
      <c r="I64" s="132">
        <f t="shared" si="0"/>
        <v>240</v>
      </c>
      <c r="J64" s="130">
        <v>45706</v>
      </c>
      <c r="K64" s="130">
        <v>45947</v>
      </c>
      <c r="L64" s="130" t="s">
        <v>2943</v>
      </c>
      <c r="M64" s="134">
        <v>54400000</v>
      </c>
      <c r="N64" s="134">
        <f t="shared" si="3"/>
        <v>6800000</v>
      </c>
      <c r="O64" s="129">
        <f t="shared" si="2"/>
        <v>120</v>
      </c>
      <c r="P64" s="129" t="s">
        <v>3036</v>
      </c>
      <c r="Q64" s="129" t="s">
        <v>590</v>
      </c>
      <c r="R64" s="129" t="s">
        <v>591</v>
      </c>
    </row>
    <row r="65" spans="1:18" s="135" customFormat="1">
      <c r="A65" s="129">
        <f>VLOOKUP(D65,Hoja1!A:C,2,FALSE)</f>
        <v>2667</v>
      </c>
      <c r="B65" s="129" t="str">
        <f>VLOOKUP(A65,Hoja1!B:C,2,FALSE)</f>
        <v>GOBIERNO DE LO COTIDIANO</v>
      </c>
      <c r="C65" s="129" t="s">
        <v>3195</v>
      </c>
      <c r="D65" s="129" t="s">
        <v>3196</v>
      </c>
      <c r="E65" s="129" t="s">
        <v>3197</v>
      </c>
      <c r="F65" s="206" t="s">
        <v>3198</v>
      </c>
      <c r="G65" s="130">
        <v>45702</v>
      </c>
      <c r="H65" s="131">
        <v>8</v>
      </c>
      <c r="I65" s="132">
        <f t="shared" si="0"/>
        <v>240</v>
      </c>
      <c r="J65" s="130">
        <v>45706</v>
      </c>
      <c r="K65" s="130">
        <v>45947</v>
      </c>
      <c r="L65" s="130" t="s">
        <v>2943</v>
      </c>
      <c r="M65" s="133">
        <v>38400000</v>
      </c>
      <c r="N65" s="134">
        <f t="shared" si="3"/>
        <v>4800000</v>
      </c>
      <c r="O65" s="129">
        <f t="shared" si="2"/>
        <v>120</v>
      </c>
      <c r="P65" s="129" t="s">
        <v>613</v>
      </c>
      <c r="Q65" s="129" t="s">
        <v>613</v>
      </c>
      <c r="R65" s="129" t="s">
        <v>623</v>
      </c>
    </row>
    <row r="66" spans="1:18" s="135" customFormat="1">
      <c r="A66" s="129">
        <f>VLOOKUP(D66,Hoja1!A:C,2,FALSE)</f>
        <v>2667</v>
      </c>
      <c r="B66" s="129" t="str">
        <f>VLOOKUP(A66,Hoja1!B:C,2,FALSE)</f>
        <v>GOBIERNO DE LO COTIDIANO</v>
      </c>
      <c r="C66" s="129" t="s">
        <v>3199</v>
      </c>
      <c r="D66" s="129" t="s">
        <v>3200</v>
      </c>
      <c r="E66" s="129" t="s">
        <v>3201</v>
      </c>
      <c r="F66" s="206" t="s">
        <v>445</v>
      </c>
      <c r="G66" s="130">
        <v>45706</v>
      </c>
      <c r="H66" s="131">
        <v>8</v>
      </c>
      <c r="I66" s="132">
        <f t="shared" ref="I66:I129" si="4">H66*30</f>
        <v>240</v>
      </c>
      <c r="J66" s="130">
        <v>45720</v>
      </c>
      <c r="K66" s="130">
        <v>45964</v>
      </c>
      <c r="L66" s="130" t="s">
        <v>2943</v>
      </c>
      <c r="M66" s="134">
        <v>61520000</v>
      </c>
      <c r="N66" s="134">
        <f t="shared" si="3"/>
        <v>7690000</v>
      </c>
      <c r="O66" s="129">
        <f t="shared" ref="O66:O129" si="5">I66/2</f>
        <v>120</v>
      </c>
      <c r="P66" s="129" t="s">
        <v>451</v>
      </c>
      <c r="Q66" s="129" t="s">
        <v>444</v>
      </c>
      <c r="R66" s="129" t="s">
        <v>616</v>
      </c>
    </row>
    <row r="67" spans="1:18" s="135" customFormat="1">
      <c r="A67" s="129">
        <f>VLOOKUP(D67,Hoja1!A:C,2,FALSE)</f>
        <v>2667</v>
      </c>
      <c r="B67" s="129" t="str">
        <f>VLOOKUP(A67,Hoja1!B:C,2,FALSE)</f>
        <v>GOBIERNO DE LO COTIDIANO</v>
      </c>
      <c r="C67" s="129" t="s">
        <v>3202</v>
      </c>
      <c r="D67" s="129" t="s">
        <v>3203</v>
      </c>
      <c r="E67" s="129" t="s">
        <v>3204</v>
      </c>
      <c r="F67" s="206" t="s">
        <v>520</v>
      </c>
      <c r="G67" s="130">
        <v>45709</v>
      </c>
      <c r="H67" s="131">
        <v>8</v>
      </c>
      <c r="I67" s="132">
        <f t="shared" si="4"/>
        <v>240</v>
      </c>
      <c r="J67" s="130">
        <v>45712</v>
      </c>
      <c r="K67" s="130">
        <v>45953</v>
      </c>
      <c r="L67" s="130" t="s">
        <v>2943</v>
      </c>
      <c r="M67" s="134">
        <v>64000000</v>
      </c>
      <c r="N67" s="134">
        <f t="shared" si="3"/>
        <v>8000000</v>
      </c>
      <c r="O67" s="129">
        <f t="shared" si="5"/>
        <v>120</v>
      </c>
      <c r="P67" s="129" t="s">
        <v>3036</v>
      </c>
      <c r="Q67" s="129" t="s">
        <v>3205</v>
      </c>
      <c r="R67" s="129" t="s">
        <v>616</v>
      </c>
    </row>
    <row r="68" spans="1:18" s="135" customFormat="1">
      <c r="A68" s="129">
        <f>VLOOKUP(D68,Hoja1!A:C,2,FALSE)</f>
        <v>2802</v>
      </c>
      <c r="B68" s="129" t="str">
        <f>VLOOKUP(A68,Hoja1!B:C,2,FALSE)</f>
        <v>FORTALECIENDO VIDAS, MUJERES EN SAN CRISTÓBAL POR LA PREVENCIÓN Y AUTONOMÍA</v>
      </c>
      <c r="C68" s="129" t="s">
        <v>3206</v>
      </c>
      <c r="D68" s="129" t="s">
        <v>2962</v>
      </c>
      <c r="E68" s="129" t="s">
        <v>3207</v>
      </c>
      <c r="F68" s="206" t="s">
        <v>207</v>
      </c>
      <c r="G68" s="130">
        <v>45705</v>
      </c>
      <c r="H68" s="131">
        <v>8</v>
      </c>
      <c r="I68" s="132">
        <f t="shared" si="4"/>
        <v>240</v>
      </c>
      <c r="J68" s="130">
        <v>45707</v>
      </c>
      <c r="K68" s="130">
        <v>45948</v>
      </c>
      <c r="L68" s="130" t="s">
        <v>2943</v>
      </c>
      <c r="M68" s="134">
        <v>54400000</v>
      </c>
      <c r="N68" s="134">
        <f t="shared" si="3"/>
        <v>6800000</v>
      </c>
      <c r="O68" s="129">
        <f t="shared" si="5"/>
        <v>120</v>
      </c>
      <c r="P68" s="129" t="s">
        <v>3041</v>
      </c>
      <c r="Q68" s="129" t="s">
        <v>200</v>
      </c>
      <c r="R68" s="129" t="s">
        <v>201</v>
      </c>
    </row>
    <row r="69" spans="1:18" s="135" customFormat="1">
      <c r="A69" s="129">
        <f>VLOOKUP(D69,Hoja1!A:C,2,FALSE)</f>
        <v>2667</v>
      </c>
      <c r="B69" s="129" t="str">
        <f>VLOOKUP(A69,Hoja1!B:C,2,FALSE)</f>
        <v>GOBIERNO DE LO COTIDIANO</v>
      </c>
      <c r="C69" s="129" t="s">
        <v>3208</v>
      </c>
      <c r="D69" s="129" t="s">
        <v>2931</v>
      </c>
      <c r="E69" s="129" t="s">
        <v>3209</v>
      </c>
      <c r="F69" s="206" t="s">
        <v>2932</v>
      </c>
      <c r="G69" s="130">
        <v>45706</v>
      </c>
      <c r="H69" s="131">
        <v>8</v>
      </c>
      <c r="I69" s="132">
        <f t="shared" si="4"/>
        <v>240</v>
      </c>
      <c r="J69" s="130">
        <v>45714</v>
      </c>
      <c r="K69" s="130">
        <v>45955</v>
      </c>
      <c r="L69" s="130" t="s">
        <v>2943</v>
      </c>
      <c r="M69" s="134">
        <v>34400000</v>
      </c>
      <c r="N69" s="134">
        <f t="shared" si="3"/>
        <v>4300000</v>
      </c>
      <c r="O69" s="129">
        <f t="shared" si="5"/>
        <v>120</v>
      </c>
      <c r="P69" s="129" t="s">
        <v>3036</v>
      </c>
      <c r="Q69" s="129" t="s">
        <v>3049</v>
      </c>
      <c r="R69" s="129" t="s">
        <v>32</v>
      </c>
    </row>
    <row r="70" spans="1:18" s="135" customFormat="1">
      <c r="A70" s="129">
        <f>VLOOKUP(D70,Hoja1!A:C,2,FALSE)</f>
        <v>2667</v>
      </c>
      <c r="B70" s="129" t="str">
        <f>VLOOKUP(A70,Hoja1!B:C,2,FALSE)</f>
        <v>GOBIERNO DE LO COTIDIANO</v>
      </c>
      <c r="C70" s="129" t="s">
        <v>3210</v>
      </c>
      <c r="D70" s="129" t="s">
        <v>3211</v>
      </c>
      <c r="E70" s="129" t="s">
        <v>3212</v>
      </c>
      <c r="F70" s="206" t="s">
        <v>435</v>
      </c>
      <c r="G70" s="130">
        <v>45705</v>
      </c>
      <c r="H70" s="131">
        <v>8</v>
      </c>
      <c r="I70" s="132">
        <f t="shared" si="4"/>
        <v>240</v>
      </c>
      <c r="J70" s="130">
        <v>45707</v>
      </c>
      <c r="K70" s="130">
        <v>45948</v>
      </c>
      <c r="L70" s="130" t="s">
        <v>2943</v>
      </c>
      <c r="M70" s="134">
        <v>54400000</v>
      </c>
      <c r="N70" s="134">
        <f t="shared" si="3"/>
        <v>6800000</v>
      </c>
      <c r="O70" s="129">
        <f t="shared" si="5"/>
        <v>120</v>
      </c>
      <c r="P70" s="129" t="s">
        <v>3178</v>
      </c>
      <c r="Q70" s="129" t="s">
        <v>3213</v>
      </c>
      <c r="R70" s="129" t="s">
        <v>431</v>
      </c>
    </row>
    <row r="71" spans="1:18" s="135" customFormat="1">
      <c r="A71" s="129">
        <f>VLOOKUP(D71,Hoja1!A:C,2,FALSE)</f>
        <v>2667</v>
      </c>
      <c r="B71" s="129" t="str">
        <f>VLOOKUP(A71,Hoja1!B:C,2,FALSE)</f>
        <v>GOBIERNO DE LO COTIDIANO</v>
      </c>
      <c r="C71" s="129" t="s">
        <v>3210</v>
      </c>
      <c r="D71" s="129" t="s">
        <v>3214</v>
      </c>
      <c r="E71" s="129" t="s">
        <v>3212</v>
      </c>
      <c r="F71" s="206" t="s">
        <v>434</v>
      </c>
      <c r="G71" s="130">
        <v>45705</v>
      </c>
      <c r="H71" s="131">
        <v>8</v>
      </c>
      <c r="I71" s="132">
        <f t="shared" si="4"/>
        <v>240</v>
      </c>
      <c r="J71" s="130">
        <v>45707</v>
      </c>
      <c r="K71" s="130">
        <v>45948</v>
      </c>
      <c r="L71" s="130" t="s">
        <v>2943</v>
      </c>
      <c r="M71" s="134">
        <v>54400000</v>
      </c>
      <c r="N71" s="134">
        <f t="shared" si="3"/>
        <v>6800000</v>
      </c>
      <c r="O71" s="129">
        <f t="shared" si="5"/>
        <v>120</v>
      </c>
      <c r="P71" s="129" t="s">
        <v>3178</v>
      </c>
      <c r="Q71" s="129" t="s">
        <v>3215</v>
      </c>
      <c r="R71" s="129" t="s">
        <v>421</v>
      </c>
    </row>
    <row r="72" spans="1:18" s="135" customFormat="1">
      <c r="A72" s="129">
        <f>VLOOKUP(D72,Hoja1!A:C,2,FALSE)</f>
        <v>2667</v>
      </c>
      <c r="B72" s="129" t="str">
        <f>VLOOKUP(A72,Hoja1!B:C,2,FALSE)</f>
        <v>GOBIERNO DE LO COTIDIANO</v>
      </c>
      <c r="C72" s="129" t="s">
        <v>3210</v>
      </c>
      <c r="D72" s="129" t="s">
        <v>3216</v>
      </c>
      <c r="E72" s="129" t="s">
        <v>3212</v>
      </c>
      <c r="F72" s="206" t="s">
        <v>433</v>
      </c>
      <c r="G72" s="130">
        <v>45705</v>
      </c>
      <c r="H72" s="131">
        <v>8</v>
      </c>
      <c r="I72" s="132">
        <f t="shared" si="4"/>
        <v>240</v>
      </c>
      <c r="J72" s="130">
        <v>45713</v>
      </c>
      <c r="K72" s="130">
        <v>45954</v>
      </c>
      <c r="L72" s="130" t="s">
        <v>2943</v>
      </c>
      <c r="M72" s="134">
        <v>54400000</v>
      </c>
      <c r="N72" s="134">
        <f t="shared" si="3"/>
        <v>6800000</v>
      </c>
      <c r="O72" s="129">
        <f t="shared" si="5"/>
        <v>120</v>
      </c>
      <c r="P72" s="129" t="s">
        <v>3178</v>
      </c>
      <c r="Q72" s="129" t="s">
        <v>3217</v>
      </c>
      <c r="R72" s="129" t="s">
        <v>423</v>
      </c>
    </row>
    <row r="73" spans="1:18" s="135" customFormat="1">
      <c r="A73" s="129">
        <f>VLOOKUP(D73,Hoja1!A:C,2,FALSE)</f>
        <v>2667</v>
      </c>
      <c r="B73" s="129" t="str">
        <f>VLOOKUP(A73,Hoja1!B:C,2,FALSE)</f>
        <v>GOBIERNO DE LO COTIDIANO</v>
      </c>
      <c r="C73" s="129" t="s">
        <v>3218</v>
      </c>
      <c r="D73" s="129" t="s">
        <v>3219</v>
      </c>
      <c r="E73" s="129" t="s">
        <v>3220</v>
      </c>
      <c r="F73" s="206" t="s">
        <v>583</v>
      </c>
      <c r="G73" s="130">
        <v>45705</v>
      </c>
      <c r="H73" s="131">
        <v>8</v>
      </c>
      <c r="I73" s="132">
        <f t="shared" si="4"/>
        <v>240</v>
      </c>
      <c r="J73" s="130">
        <v>45708</v>
      </c>
      <c r="K73" s="130">
        <v>45949</v>
      </c>
      <c r="L73" s="130" t="s">
        <v>2943</v>
      </c>
      <c r="M73" s="134">
        <v>54400000</v>
      </c>
      <c r="N73" s="134">
        <f t="shared" si="3"/>
        <v>6800000</v>
      </c>
      <c r="O73" s="129">
        <f t="shared" si="5"/>
        <v>120</v>
      </c>
      <c r="P73" s="129" t="s">
        <v>3036</v>
      </c>
      <c r="Q73" s="129" t="s">
        <v>511</v>
      </c>
      <c r="R73" s="129" t="s">
        <v>614</v>
      </c>
    </row>
    <row r="74" spans="1:18" s="135" customFormat="1">
      <c r="A74" s="129">
        <f>VLOOKUP(D74,Hoja1!A:C,2,FALSE)</f>
        <v>2667</v>
      </c>
      <c r="B74" s="129" t="str">
        <f>VLOOKUP(A74,Hoja1!B:C,2,FALSE)</f>
        <v>GOBIERNO DE LO COTIDIANO</v>
      </c>
      <c r="C74" s="129" t="s">
        <v>3182</v>
      </c>
      <c r="D74" s="129" t="s">
        <v>3221</v>
      </c>
      <c r="E74" s="129" t="s">
        <v>3222</v>
      </c>
      <c r="F74" s="206" t="s">
        <v>579</v>
      </c>
      <c r="G74" s="130">
        <v>45706</v>
      </c>
      <c r="H74" s="131">
        <v>8</v>
      </c>
      <c r="I74" s="132">
        <f t="shared" si="4"/>
        <v>240</v>
      </c>
      <c r="J74" s="130">
        <v>45708</v>
      </c>
      <c r="K74" s="130">
        <v>45949</v>
      </c>
      <c r="L74" s="130" t="s">
        <v>2943</v>
      </c>
      <c r="M74" s="134">
        <v>61520000</v>
      </c>
      <c r="N74" s="134">
        <f t="shared" si="3"/>
        <v>7690000</v>
      </c>
      <c r="O74" s="129">
        <f t="shared" si="5"/>
        <v>120</v>
      </c>
      <c r="P74" s="129" t="s">
        <v>3036</v>
      </c>
      <c r="Q74" s="129" t="s">
        <v>511</v>
      </c>
      <c r="R74" s="129" t="s">
        <v>614</v>
      </c>
    </row>
    <row r="75" spans="1:18" s="135" customFormat="1">
      <c r="A75" s="129">
        <f>VLOOKUP(D75,Hoja1!A:C,2,FALSE)</f>
        <v>2667</v>
      </c>
      <c r="B75" s="129" t="str">
        <f>VLOOKUP(A75,Hoja1!B:C,2,FALSE)</f>
        <v>GOBIERNO DE LO COTIDIANO</v>
      </c>
      <c r="C75" s="129" t="s">
        <v>3082</v>
      </c>
      <c r="D75" s="129" t="s">
        <v>3223</v>
      </c>
      <c r="E75" s="129" t="s">
        <v>3084</v>
      </c>
      <c r="F75" s="206" t="s">
        <v>3224</v>
      </c>
      <c r="G75" s="130">
        <v>45706</v>
      </c>
      <c r="H75" s="131">
        <v>8</v>
      </c>
      <c r="I75" s="132">
        <f t="shared" si="4"/>
        <v>240</v>
      </c>
      <c r="J75" s="130">
        <v>45709</v>
      </c>
      <c r="K75" s="130">
        <v>45950</v>
      </c>
      <c r="L75" s="130" t="s">
        <v>2943</v>
      </c>
      <c r="M75" s="134">
        <v>23200000</v>
      </c>
      <c r="N75" s="134">
        <f t="shared" si="3"/>
        <v>2900000</v>
      </c>
      <c r="O75" s="129">
        <f t="shared" si="5"/>
        <v>120</v>
      </c>
      <c r="P75" s="129" t="s">
        <v>3036</v>
      </c>
      <c r="Q75" s="129" t="s">
        <v>3086</v>
      </c>
      <c r="R75" s="129" t="s">
        <v>1662</v>
      </c>
    </row>
    <row r="76" spans="1:18" s="135" customFormat="1">
      <c r="A76" s="129">
        <f>VLOOKUP(D76,Hoja1!A:C,2,FALSE)</f>
        <v>2667</v>
      </c>
      <c r="B76" s="129" t="str">
        <f>VLOOKUP(A76,Hoja1!B:C,2,FALSE)</f>
        <v>GOBIERNO DE LO COTIDIANO</v>
      </c>
      <c r="C76" s="129" t="s">
        <v>3225</v>
      </c>
      <c r="D76" s="129" t="s">
        <v>3226</v>
      </c>
      <c r="E76" s="129" t="s">
        <v>3163</v>
      </c>
      <c r="F76" s="206" t="s">
        <v>569</v>
      </c>
      <c r="G76" s="130">
        <v>45705</v>
      </c>
      <c r="H76" s="131">
        <v>8</v>
      </c>
      <c r="I76" s="132">
        <f t="shared" si="4"/>
        <v>240</v>
      </c>
      <c r="J76" s="130">
        <v>45708</v>
      </c>
      <c r="K76" s="130">
        <v>45949</v>
      </c>
      <c r="L76" s="130" t="s">
        <v>2943</v>
      </c>
      <c r="M76" s="134">
        <v>48000000</v>
      </c>
      <c r="N76" s="134">
        <f t="shared" si="3"/>
        <v>6000000</v>
      </c>
      <c r="O76" s="129">
        <f t="shared" si="5"/>
        <v>120</v>
      </c>
      <c r="P76" s="129" t="s">
        <v>3036</v>
      </c>
      <c r="Q76" s="129" t="s">
        <v>565</v>
      </c>
      <c r="R76" s="129" t="s">
        <v>566</v>
      </c>
    </row>
    <row r="77" spans="1:18" s="135" customFormat="1">
      <c r="A77" s="129">
        <f>VLOOKUP(D77,Hoja1!A:C,2,FALSE)</f>
        <v>2667</v>
      </c>
      <c r="B77" s="129" t="str">
        <f>VLOOKUP(A77,Hoja1!B:C,2,FALSE)</f>
        <v>GOBIERNO DE LO COTIDIANO</v>
      </c>
      <c r="C77" s="129" t="s">
        <v>3227</v>
      </c>
      <c r="D77" s="129" t="s">
        <v>3228</v>
      </c>
      <c r="E77" s="129" t="s">
        <v>3229</v>
      </c>
      <c r="F77" s="206" t="s">
        <v>584</v>
      </c>
      <c r="G77" s="130">
        <v>45708</v>
      </c>
      <c r="H77" s="131">
        <v>8</v>
      </c>
      <c r="I77" s="132">
        <f t="shared" si="4"/>
        <v>240</v>
      </c>
      <c r="J77" s="130">
        <v>45713</v>
      </c>
      <c r="K77" s="130">
        <v>45954</v>
      </c>
      <c r="L77" s="130" t="s">
        <v>2943</v>
      </c>
      <c r="M77" s="134">
        <v>61520000</v>
      </c>
      <c r="N77" s="134">
        <f t="shared" si="3"/>
        <v>7690000</v>
      </c>
      <c r="O77" s="129">
        <f t="shared" si="5"/>
        <v>120</v>
      </c>
      <c r="P77" s="129" t="s">
        <v>3036</v>
      </c>
      <c r="Q77" s="129" t="s">
        <v>511</v>
      </c>
      <c r="R77" s="129" t="s">
        <v>3185</v>
      </c>
    </row>
    <row r="78" spans="1:18" s="135" customFormat="1">
      <c r="A78" s="129">
        <f>VLOOKUP(D78,Hoja1!A:C,2,FALSE)</f>
        <v>2667</v>
      </c>
      <c r="B78" s="129" t="str">
        <f>VLOOKUP(A78,Hoja1!B:C,2,FALSE)</f>
        <v>GOBIERNO DE LO COTIDIANO</v>
      </c>
      <c r="C78" s="129" t="s">
        <v>3230</v>
      </c>
      <c r="D78" s="129" t="s">
        <v>3231</v>
      </c>
      <c r="E78" s="129" t="s">
        <v>3232</v>
      </c>
      <c r="F78" s="206" t="s">
        <v>614</v>
      </c>
      <c r="G78" s="130">
        <v>45707</v>
      </c>
      <c r="H78" s="131">
        <v>8</v>
      </c>
      <c r="I78" s="132">
        <f t="shared" si="4"/>
        <v>240</v>
      </c>
      <c r="J78" s="130">
        <v>45708</v>
      </c>
      <c r="K78" s="130">
        <v>45949</v>
      </c>
      <c r="L78" s="130" t="s">
        <v>2943</v>
      </c>
      <c r="M78" s="133">
        <v>83200000</v>
      </c>
      <c r="N78" s="134">
        <f t="shared" si="3"/>
        <v>10400000</v>
      </c>
      <c r="O78" s="129">
        <f t="shared" si="5"/>
        <v>120</v>
      </c>
      <c r="P78" s="129" t="s">
        <v>613</v>
      </c>
      <c r="Q78" s="129" t="s">
        <v>613</v>
      </c>
      <c r="R78" s="129" t="s">
        <v>617</v>
      </c>
    </row>
    <row r="79" spans="1:18" s="135" customFormat="1">
      <c r="A79" s="129">
        <f>VLOOKUP(D79,Hoja1!A:C,2,FALSE)</f>
        <v>2667</v>
      </c>
      <c r="B79" s="129" t="str">
        <f>VLOOKUP(A79,Hoja1!B:C,2,FALSE)</f>
        <v>GOBIERNO DE LO COTIDIANO</v>
      </c>
      <c r="C79" s="129" t="s">
        <v>3233</v>
      </c>
      <c r="D79" s="129" t="s">
        <v>3234</v>
      </c>
      <c r="E79" s="129" t="s">
        <v>3235</v>
      </c>
      <c r="F79" s="206" t="s">
        <v>509</v>
      </c>
      <c r="G79" s="130">
        <v>45706</v>
      </c>
      <c r="H79" s="131">
        <v>8</v>
      </c>
      <c r="I79" s="132">
        <f t="shared" si="4"/>
        <v>240</v>
      </c>
      <c r="J79" s="130">
        <v>45708</v>
      </c>
      <c r="K79" s="130">
        <v>45949</v>
      </c>
      <c r="L79" s="130" t="s">
        <v>2943</v>
      </c>
      <c r="M79" s="134">
        <v>54400000</v>
      </c>
      <c r="N79" s="134">
        <f t="shared" si="3"/>
        <v>6800000</v>
      </c>
      <c r="O79" s="129">
        <f t="shared" si="5"/>
        <v>120</v>
      </c>
      <c r="P79" s="129" t="s">
        <v>3036</v>
      </c>
      <c r="Q79" s="129" t="s">
        <v>504</v>
      </c>
      <c r="R79" s="129" t="s">
        <v>3037</v>
      </c>
    </row>
    <row r="80" spans="1:18" s="135" customFormat="1">
      <c r="A80" s="129">
        <f>VLOOKUP(D80,Hoja1!A:C,2,FALSE)</f>
        <v>2802</v>
      </c>
      <c r="B80" s="129" t="str">
        <f>VLOOKUP(A80,Hoja1!B:C,2,FALSE)</f>
        <v>FORTALECIENDO VIDAS, MUJERES EN SAN CRISTÓBAL POR LA PREVENCIÓN Y AUTONOMÍA</v>
      </c>
      <c r="C80" s="129" t="s">
        <v>3236</v>
      </c>
      <c r="D80" s="129" t="s">
        <v>3237</v>
      </c>
      <c r="E80" s="129" t="s">
        <v>3238</v>
      </c>
      <c r="F80" s="206" t="s">
        <v>3239</v>
      </c>
      <c r="G80" s="130">
        <v>45707</v>
      </c>
      <c r="H80" s="131">
        <v>8</v>
      </c>
      <c r="I80" s="132">
        <f t="shared" si="4"/>
        <v>240</v>
      </c>
      <c r="J80" s="130">
        <v>45709</v>
      </c>
      <c r="K80" s="130">
        <v>45950</v>
      </c>
      <c r="L80" s="130" t="s">
        <v>2943</v>
      </c>
      <c r="M80" s="134">
        <v>54400000</v>
      </c>
      <c r="N80" s="134">
        <f t="shared" si="3"/>
        <v>6800000</v>
      </c>
      <c r="O80" s="129">
        <f t="shared" si="5"/>
        <v>120</v>
      </c>
      <c r="P80" s="129" t="s">
        <v>3041</v>
      </c>
      <c r="Q80" s="129" t="s">
        <v>200</v>
      </c>
      <c r="R80" s="129" t="s">
        <v>201</v>
      </c>
    </row>
    <row r="81" spans="1:18" s="135" customFormat="1">
      <c r="A81" s="129">
        <f>VLOOKUP(D81,Hoja1!A:C,2,FALSE)</f>
        <v>2802</v>
      </c>
      <c r="B81" s="129" t="str">
        <f>VLOOKUP(A81,Hoja1!B:C,2,FALSE)</f>
        <v>FORTALECIENDO VIDAS, MUJERES EN SAN CRISTÓBAL POR LA PREVENCIÓN Y AUTONOMÍA</v>
      </c>
      <c r="C81" s="129" t="s">
        <v>3236</v>
      </c>
      <c r="D81" s="129" t="s">
        <v>3240</v>
      </c>
      <c r="E81" s="129" t="s">
        <v>3238</v>
      </c>
      <c r="F81" s="206" t="s">
        <v>205</v>
      </c>
      <c r="G81" s="130">
        <v>45707</v>
      </c>
      <c r="H81" s="131">
        <v>8</v>
      </c>
      <c r="I81" s="132">
        <f t="shared" si="4"/>
        <v>240</v>
      </c>
      <c r="J81" s="130">
        <v>45709</v>
      </c>
      <c r="K81" s="130">
        <v>45950</v>
      </c>
      <c r="L81" s="130" t="s">
        <v>2943</v>
      </c>
      <c r="M81" s="134">
        <v>54400000</v>
      </c>
      <c r="N81" s="134">
        <f t="shared" si="3"/>
        <v>6800000</v>
      </c>
      <c r="O81" s="129">
        <f t="shared" si="5"/>
        <v>120</v>
      </c>
      <c r="P81" s="129" t="s">
        <v>3041</v>
      </c>
      <c r="Q81" s="129" t="s">
        <v>200</v>
      </c>
      <c r="R81" s="129" t="s">
        <v>201</v>
      </c>
    </row>
    <row r="82" spans="1:18" s="135" customFormat="1">
      <c r="A82" s="129">
        <f>VLOOKUP(D82,Hoja1!A:C,2,FALSE)</f>
        <v>2802</v>
      </c>
      <c r="B82" s="129" t="str">
        <f>VLOOKUP(A82,Hoja1!B:C,2,FALSE)</f>
        <v>FORTALECIENDO VIDAS, MUJERES EN SAN CRISTÓBAL POR LA PREVENCIÓN Y AUTONOMÍA</v>
      </c>
      <c r="C82" s="129" t="s">
        <v>3241</v>
      </c>
      <c r="D82" s="129" t="s">
        <v>3242</v>
      </c>
      <c r="E82" s="129" t="s">
        <v>3238</v>
      </c>
      <c r="F82" s="206" t="s">
        <v>203</v>
      </c>
      <c r="G82" s="130">
        <v>45707</v>
      </c>
      <c r="H82" s="131">
        <v>8</v>
      </c>
      <c r="I82" s="132">
        <f t="shared" si="4"/>
        <v>240</v>
      </c>
      <c r="J82" s="130">
        <v>45709</v>
      </c>
      <c r="K82" s="130">
        <v>45950</v>
      </c>
      <c r="L82" s="130" t="s">
        <v>2943</v>
      </c>
      <c r="M82" s="134">
        <v>54400000</v>
      </c>
      <c r="N82" s="134">
        <f t="shared" si="3"/>
        <v>6800000</v>
      </c>
      <c r="O82" s="129">
        <f t="shared" si="5"/>
        <v>120</v>
      </c>
      <c r="P82" s="129" t="s">
        <v>3041</v>
      </c>
      <c r="Q82" s="129" t="s">
        <v>200</v>
      </c>
      <c r="R82" s="129" t="s">
        <v>201</v>
      </c>
    </row>
    <row r="83" spans="1:18" s="135" customFormat="1">
      <c r="A83" s="129">
        <f>VLOOKUP(D83,Hoja1!A:C,2,FALSE)</f>
        <v>2667</v>
      </c>
      <c r="B83" s="129" t="str">
        <f>VLOOKUP(A83,Hoja1!B:C,2,FALSE)</f>
        <v>GOBIERNO DE LO COTIDIANO</v>
      </c>
      <c r="C83" s="129" t="s">
        <v>3243</v>
      </c>
      <c r="D83" s="129" t="s">
        <v>3244</v>
      </c>
      <c r="E83" s="129" t="s">
        <v>3245</v>
      </c>
      <c r="F83" s="206" t="s">
        <v>632</v>
      </c>
      <c r="G83" s="130">
        <v>45707</v>
      </c>
      <c r="H83" s="131">
        <v>8</v>
      </c>
      <c r="I83" s="132">
        <f t="shared" si="4"/>
        <v>240</v>
      </c>
      <c r="J83" s="130">
        <v>45709</v>
      </c>
      <c r="K83" s="130">
        <v>45950</v>
      </c>
      <c r="L83" s="130" t="s">
        <v>2943</v>
      </c>
      <c r="M83" s="134">
        <v>54400000</v>
      </c>
      <c r="N83" s="134">
        <f t="shared" si="3"/>
        <v>6800000</v>
      </c>
      <c r="O83" s="129">
        <f t="shared" si="5"/>
        <v>120</v>
      </c>
      <c r="P83" s="129" t="s">
        <v>613</v>
      </c>
      <c r="Q83" s="129" t="s">
        <v>628</v>
      </c>
      <c r="R83" s="129" t="s">
        <v>629</v>
      </c>
    </row>
    <row r="84" spans="1:18" s="135" customFormat="1">
      <c r="A84" s="129">
        <f>VLOOKUP(D84,Hoja1!A:C,2,FALSE)</f>
        <v>2667</v>
      </c>
      <c r="B84" s="129" t="str">
        <f>VLOOKUP(A84,Hoja1!B:C,2,FALSE)</f>
        <v>GOBIERNO DE LO COTIDIANO</v>
      </c>
      <c r="C84" s="129" t="s">
        <v>3246</v>
      </c>
      <c r="D84" s="129" t="s">
        <v>3247</v>
      </c>
      <c r="E84" s="129" t="s">
        <v>3245</v>
      </c>
      <c r="F84" s="206" t="s">
        <v>634</v>
      </c>
      <c r="G84" s="130">
        <v>45707</v>
      </c>
      <c r="H84" s="131">
        <v>8</v>
      </c>
      <c r="I84" s="132">
        <f t="shared" si="4"/>
        <v>240</v>
      </c>
      <c r="J84" s="130">
        <v>45709</v>
      </c>
      <c r="K84" s="130">
        <v>45950</v>
      </c>
      <c r="L84" s="130" t="s">
        <v>2943</v>
      </c>
      <c r="M84" s="134">
        <v>54400000</v>
      </c>
      <c r="N84" s="134">
        <f t="shared" si="3"/>
        <v>6800000</v>
      </c>
      <c r="O84" s="129">
        <f t="shared" si="5"/>
        <v>120</v>
      </c>
      <c r="P84" s="129" t="s">
        <v>613</v>
      </c>
      <c r="Q84" s="129" t="s">
        <v>628</v>
      </c>
      <c r="R84" s="129" t="s">
        <v>629</v>
      </c>
    </row>
    <row r="85" spans="1:18" s="135" customFormat="1">
      <c r="A85" s="129">
        <f>VLOOKUP(D85,Hoja1!A:C,2,FALSE)</f>
        <v>2667</v>
      </c>
      <c r="B85" s="129" t="str">
        <f>VLOOKUP(A85,Hoja1!B:C,2,FALSE)</f>
        <v>GOBIERNO DE LO COTIDIANO</v>
      </c>
      <c r="C85" s="129" t="s">
        <v>3082</v>
      </c>
      <c r="D85" s="129" t="s">
        <v>3248</v>
      </c>
      <c r="E85" s="129" t="s">
        <v>3084</v>
      </c>
      <c r="F85" s="206" t="s">
        <v>3249</v>
      </c>
      <c r="G85" s="130">
        <v>45707</v>
      </c>
      <c r="H85" s="131">
        <v>8</v>
      </c>
      <c r="I85" s="132">
        <f t="shared" si="4"/>
        <v>240</v>
      </c>
      <c r="J85" s="130">
        <v>45709</v>
      </c>
      <c r="K85" s="130">
        <v>45950</v>
      </c>
      <c r="L85" s="130" t="s">
        <v>2943</v>
      </c>
      <c r="M85" s="134">
        <v>23200000</v>
      </c>
      <c r="N85" s="134">
        <f t="shared" si="3"/>
        <v>2900000</v>
      </c>
      <c r="O85" s="129">
        <f t="shared" si="5"/>
        <v>120</v>
      </c>
      <c r="P85" s="129" t="s">
        <v>3036</v>
      </c>
      <c r="Q85" s="129" t="s">
        <v>3086</v>
      </c>
      <c r="R85" s="129" t="s">
        <v>1662</v>
      </c>
    </row>
    <row r="86" spans="1:18" s="135" customFormat="1">
      <c r="A86" s="129">
        <f>VLOOKUP(D86,Hoja1!A:C,2,FALSE)</f>
        <v>2667</v>
      </c>
      <c r="B86" s="129" t="str">
        <f>VLOOKUP(A86,Hoja1!B:C,2,FALSE)</f>
        <v>GOBIERNO DE LO COTIDIANO</v>
      </c>
      <c r="C86" s="129" t="s">
        <v>3082</v>
      </c>
      <c r="D86" s="129" t="s">
        <v>3250</v>
      </c>
      <c r="E86" s="129" t="s">
        <v>3084</v>
      </c>
      <c r="F86" s="206" t="s">
        <v>3251</v>
      </c>
      <c r="G86" s="130">
        <v>45707</v>
      </c>
      <c r="H86" s="131">
        <v>8</v>
      </c>
      <c r="I86" s="132">
        <f t="shared" si="4"/>
        <v>240</v>
      </c>
      <c r="J86" s="130">
        <v>45713</v>
      </c>
      <c r="K86" s="130">
        <v>45954</v>
      </c>
      <c r="L86" s="130" t="s">
        <v>2943</v>
      </c>
      <c r="M86" s="134">
        <v>23200000</v>
      </c>
      <c r="N86" s="134">
        <f t="shared" si="3"/>
        <v>2900000</v>
      </c>
      <c r="O86" s="129">
        <f t="shared" si="5"/>
        <v>120</v>
      </c>
      <c r="P86" s="129" t="s">
        <v>3036</v>
      </c>
      <c r="Q86" s="129" t="s">
        <v>3086</v>
      </c>
      <c r="R86" s="129" t="s">
        <v>1662</v>
      </c>
    </row>
    <row r="87" spans="1:18" s="135" customFormat="1">
      <c r="A87" s="129">
        <f>VLOOKUP(D87,Hoja1!A:C,2,FALSE)</f>
        <v>2667</v>
      </c>
      <c r="B87" s="129" t="str">
        <f>VLOOKUP(A87,Hoja1!B:C,2,FALSE)</f>
        <v>GOBIERNO DE LO COTIDIANO</v>
      </c>
      <c r="C87" s="129" t="s">
        <v>3252</v>
      </c>
      <c r="D87" s="129" t="s">
        <v>3253</v>
      </c>
      <c r="E87" s="129" t="s">
        <v>3254</v>
      </c>
      <c r="F87" s="206" t="s">
        <v>3255</v>
      </c>
      <c r="G87" s="130">
        <v>45713</v>
      </c>
      <c r="H87" s="131">
        <v>8</v>
      </c>
      <c r="I87" s="132">
        <f t="shared" si="4"/>
        <v>240</v>
      </c>
      <c r="J87" s="130">
        <v>45716</v>
      </c>
      <c r="K87" s="130">
        <v>45957</v>
      </c>
      <c r="L87" s="130" t="s">
        <v>2943</v>
      </c>
      <c r="M87" s="134">
        <v>54400000</v>
      </c>
      <c r="N87" s="134">
        <f t="shared" si="3"/>
        <v>6800000</v>
      </c>
      <c r="O87" s="129">
        <f t="shared" si="5"/>
        <v>120</v>
      </c>
      <c r="P87" s="129" t="s">
        <v>613</v>
      </c>
      <c r="Q87" s="129" t="s">
        <v>628</v>
      </c>
      <c r="R87" s="129" t="s">
        <v>629</v>
      </c>
    </row>
    <row r="88" spans="1:18" s="135" customFormat="1">
      <c r="A88" s="129">
        <f>VLOOKUP(D88,Hoja1!A:C,2,FALSE)</f>
        <v>2667</v>
      </c>
      <c r="B88" s="129" t="str">
        <f>VLOOKUP(A88,Hoja1!B:C,2,FALSE)</f>
        <v>GOBIERNO DE LO COTIDIANO</v>
      </c>
      <c r="C88" s="129" t="s">
        <v>3210</v>
      </c>
      <c r="D88" s="129" t="s">
        <v>3256</v>
      </c>
      <c r="E88" s="129" t="s">
        <v>3212</v>
      </c>
      <c r="F88" s="206" t="s">
        <v>430</v>
      </c>
      <c r="G88" s="130">
        <v>45707</v>
      </c>
      <c r="H88" s="131">
        <v>8</v>
      </c>
      <c r="I88" s="132">
        <f t="shared" si="4"/>
        <v>240</v>
      </c>
      <c r="J88" s="130">
        <v>45713</v>
      </c>
      <c r="K88" s="130">
        <v>45954</v>
      </c>
      <c r="L88" s="130" t="s">
        <v>2943</v>
      </c>
      <c r="M88" s="134">
        <v>54400000</v>
      </c>
      <c r="N88" s="134">
        <f t="shared" si="3"/>
        <v>6800000</v>
      </c>
      <c r="O88" s="129">
        <f t="shared" si="5"/>
        <v>120</v>
      </c>
      <c r="P88" s="129" t="s">
        <v>3178</v>
      </c>
      <c r="Q88" s="129" t="s">
        <v>3213</v>
      </c>
      <c r="R88" s="129" t="s">
        <v>431</v>
      </c>
    </row>
    <row r="89" spans="1:18" s="135" customFormat="1">
      <c r="A89" s="129">
        <f>VLOOKUP(D89,Hoja1!A:C,2,FALSE)</f>
        <v>2409</v>
      </c>
      <c r="B89" s="129" t="str">
        <f>VLOOKUP(A89,Hoja1!B:C,2,FALSE)</f>
        <v>SAN CRISTOBAL INCIDENTE</v>
      </c>
      <c r="C89" s="129" t="s">
        <v>3257</v>
      </c>
      <c r="D89" s="129" t="s">
        <v>3258</v>
      </c>
      <c r="E89" s="129" t="s">
        <v>3259</v>
      </c>
      <c r="F89" s="206" t="s">
        <v>237</v>
      </c>
      <c r="G89" s="130">
        <v>45708</v>
      </c>
      <c r="H89" s="131">
        <v>8</v>
      </c>
      <c r="I89" s="132">
        <f t="shared" si="4"/>
        <v>240</v>
      </c>
      <c r="J89" s="130">
        <v>45713</v>
      </c>
      <c r="K89" s="130">
        <v>45954</v>
      </c>
      <c r="L89" s="130" t="s">
        <v>2943</v>
      </c>
      <c r="M89" s="134">
        <v>48000000</v>
      </c>
      <c r="N89" s="134">
        <f t="shared" si="3"/>
        <v>6000000</v>
      </c>
      <c r="O89" s="129">
        <f t="shared" si="5"/>
        <v>120</v>
      </c>
      <c r="P89" s="129" t="s">
        <v>3041</v>
      </c>
      <c r="Q89" s="129" t="s">
        <v>3260</v>
      </c>
      <c r="R89" s="129" t="s">
        <v>243</v>
      </c>
    </row>
    <row r="90" spans="1:18" s="135" customFormat="1">
      <c r="A90" s="129">
        <f>VLOOKUP(D90,Hoja1!A:C,2,FALSE)</f>
        <v>2409</v>
      </c>
      <c r="B90" s="129" t="str">
        <f>VLOOKUP(A90,Hoja1!B:C,2,FALSE)</f>
        <v>SAN CRISTOBAL INCIDENTE</v>
      </c>
      <c r="C90" s="129" t="s">
        <v>3257</v>
      </c>
      <c r="D90" s="129" t="s">
        <v>3261</v>
      </c>
      <c r="E90" s="129" t="s">
        <v>3259</v>
      </c>
      <c r="F90" s="206" t="s">
        <v>238</v>
      </c>
      <c r="G90" s="130">
        <v>45708</v>
      </c>
      <c r="H90" s="131">
        <v>8</v>
      </c>
      <c r="I90" s="132">
        <f t="shared" si="4"/>
        <v>240</v>
      </c>
      <c r="J90" s="130">
        <v>45709</v>
      </c>
      <c r="K90" s="130">
        <v>45950</v>
      </c>
      <c r="L90" s="130" t="s">
        <v>2943</v>
      </c>
      <c r="M90" s="134">
        <v>48000000</v>
      </c>
      <c r="N90" s="134">
        <f t="shared" si="3"/>
        <v>6000000</v>
      </c>
      <c r="O90" s="129">
        <f t="shared" si="5"/>
        <v>120</v>
      </c>
      <c r="P90" s="129" t="s">
        <v>3041</v>
      </c>
      <c r="Q90" s="129" t="s">
        <v>3260</v>
      </c>
      <c r="R90" s="129" t="s">
        <v>243</v>
      </c>
    </row>
    <row r="91" spans="1:18" s="135" customFormat="1">
      <c r="A91" s="129">
        <f>VLOOKUP(D91,Hoja1!A:C,2,FALSE)</f>
        <v>2409</v>
      </c>
      <c r="B91" s="129" t="str">
        <f>VLOOKUP(A91,Hoja1!B:C,2,FALSE)</f>
        <v>SAN CRISTOBAL INCIDENTE</v>
      </c>
      <c r="C91" s="129" t="s">
        <v>3257</v>
      </c>
      <c r="D91" s="129" t="s">
        <v>3262</v>
      </c>
      <c r="E91" s="129" t="s">
        <v>3259</v>
      </c>
      <c r="F91" s="206" t="s">
        <v>3263</v>
      </c>
      <c r="G91" s="130">
        <v>45708</v>
      </c>
      <c r="H91" s="131">
        <v>8</v>
      </c>
      <c r="I91" s="132">
        <f t="shared" si="4"/>
        <v>240</v>
      </c>
      <c r="J91" s="130">
        <v>45712</v>
      </c>
      <c r="K91" s="130">
        <v>45953</v>
      </c>
      <c r="L91" s="130" t="s">
        <v>2943</v>
      </c>
      <c r="M91" s="134">
        <v>48000000</v>
      </c>
      <c r="N91" s="134">
        <f t="shared" si="3"/>
        <v>6000000</v>
      </c>
      <c r="O91" s="129">
        <f t="shared" si="5"/>
        <v>120</v>
      </c>
      <c r="P91" s="129" t="s">
        <v>3041</v>
      </c>
      <c r="Q91" s="129" t="s">
        <v>3260</v>
      </c>
      <c r="R91" s="129" t="s">
        <v>243</v>
      </c>
    </row>
    <row r="92" spans="1:18" s="135" customFormat="1">
      <c r="A92" s="129">
        <f>VLOOKUP(D92,Hoja1!A:C,2,FALSE)</f>
        <v>2667</v>
      </c>
      <c r="B92" s="129" t="str">
        <f>VLOOKUP(A92,Hoja1!B:C,2,FALSE)</f>
        <v>GOBIERNO DE LO COTIDIANO</v>
      </c>
      <c r="C92" s="129" t="s">
        <v>3264</v>
      </c>
      <c r="D92" s="129" t="s">
        <v>3265</v>
      </c>
      <c r="E92" s="129" t="s">
        <v>3266</v>
      </c>
      <c r="F92" s="206" t="s">
        <v>555</v>
      </c>
      <c r="G92" s="130">
        <v>45715</v>
      </c>
      <c r="H92" s="131">
        <v>8</v>
      </c>
      <c r="I92" s="132">
        <f t="shared" si="4"/>
        <v>240</v>
      </c>
      <c r="J92" s="130">
        <v>45728</v>
      </c>
      <c r="K92" s="130">
        <v>45972</v>
      </c>
      <c r="L92" s="130" t="s">
        <v>2943</v>
      </c>
      <c r="M92" s="134">
        <v>38400000</v>
      </c>
      <c r="N92" s="134">
        <f t="shared" si="3"/>
        <v>4800000</v>
      </c>
      <c r="O92" s="129">
        <f t="shared" si="5"/>
        <v>120</v>
      </c>
      <c r="P92" s="129" t="s">
        <v>3036</v>
      </c>
      <c r="Q92" s="129" t="s">
        <v>3086</v>
      </c>
      <c r="R92" s="129" t="s">
        <v>3267</v>
      </c>
    </row>
    <row r="93" spans="1:18" s="135" customFormat="1">
      <c r="A93" s="129">
        <f>VLOOKUP(D93,Hoja1!A:C,2,FALSE)</f>
        <v>2667</v>
      </c>
      <c r="B93" s="129" t="str">
        <f>VLOOKUP(A93,Hoja1!B:C,2,FALSE)</f>
        <v>GOBIERNO DE LO COTIDIANO</v>
      </c>
      <c r="C93" s="129" t="s">
        <v>3268</v>
      </c>
      <c r="D93" s="129" t="s">
        <v>3269</v>
      </c>
      <c r="E93" s="129" t="s">
        <v>3270</v>
      </c>
      <c r="F93" s="206" t="s">
        <v>548</v>
      </c>
      <c r="G93" s="130">
        <v>45720</v>
      </c>
      <c r="H93" s="131">
        <v>8</v>
      </c>
      <c r="I93" s="132">
        <f t="shared" si="4"/>
        <v>240</v>
      </c>
      <c r="J93" s="130">
        <v>45726</v>
      </c>
      <c r="K93" s="130">
        <v>45970</v>
      </c>
      <c r="L93" s="130" t="s">
        <v>2943</v>
      </c>
      <c r="M93" s="134">
        <v>54400000</v>
      </c>
      <c r="N93" s="134">
        <f t="shared" si="3"/>
        <v>6800000</v>
      </c>
      <c r="O93" s="129">
        <f t="shared" si="5"/>
        <v>120</v>
      </c>
      <c r="P93" s="129" t="s">
        <v>3036</v>
      </c>
      <c r="Q93" s="129" t="s">
        <v>3086</v>
      </c>
      <c r="R93" s="129" t="s">
        <v>3160</v>
      </c>
    </row>
    <row r="94" spans="1:18" s="135" customFormat="1">
      <c r="A94" s="129">
        <f>VLOOKUP(D94,Hoja1!A:C,2,FALSE)</f>
        <v>2502</v>
      </c>
      <c r="B94" s="129" t="str">
        <f>VLOOKUP(A94,Hoja1!B:C,2,FALSE)</f>
        <v>SAN CRISTÓBAL: OPORTUNIDADES PARA EL FUTURO SOSTENIBLE</v>
      </c>
      <c r="C94" s="129" t="s">
        <v>3271</v>
      </c>
      <c r="D94" s="129" t="s">
        <v>3272</v>
      </c>
      <c r="E94" s="129" t="s">
        <v>3273</v>
      </c>
      <c r="F94" s="206" t="s">
        <v>323</v>
      </c>
      <c r="G94" s="130">
        <v>45719</v>
      </c>
      <c r="H94" s="131">
        <v>8</v>
      </c>
      <c r="I94" s="132">
        <f t="shared" si="4"/>
        <v>240</v>
      </c>
      <c r="J94" s="130">
        <v>45727</v>
      </c>
      <c r="K94" s="130">
        <v>45971</v>
      </c>
      <c r="L94" s="130" t="s">
        <v>2943</v>
      </c>
      <c r="M94" s="134">
        <v>64000000</v>
      </c>
      <c r="N94" s="134">
        <f t="shared" si="3"/>
        <v>8000000</v>
      </c>
      <c r="O94" s="129">
        <f t="shared" si="5"/>
        <v>120</v>
      </c>
      <c r="P94" s="129" t="s">
        <v>3036</v>
      </c>
      <c r="Q94" s="129" t="s">
        <v>322</v>
      </c>
      <c r="R94" s="129" t="s">
        <v>2921</v>
      </c>
    </row>
    <row r="95" spans="1:18" s="135" customFormat="1">
      <c r="A95" s="129">
        <f>VLOOKUP(D95,Hoja1!A:C,2,FALSE)</f>
        <v>2667</v>
      </c>
      <c r="B95" s="129" t="str">
        <f>VLOOKUP(A95,Hoja1!B:C,2,FALSE)</f>
        <v>GOBIERNO DE LO COTIDIANO</v>
      </c>
      <c r="C95" s="129" t="s">
        <v>3274</v>
      </c>
      <c r="D95" s="129" t="s">
        <v>3275</v>
      </c>
      <c r="E95" s="129" t="s">
        <v>3276</v>
      </c>
      <c r="F95" s="206" t="s">
        <v>488</v>
      </c>
      <c r="G95" s="130">
        <v>45713</v>
      </c>
      <c r="H95" s="131">
        <v>8</v>
      </c>
      <c r="I95" s="132">
        <f t="shared" si="4"/>
        <v>240</v>
      </c>
      <c r="J95" s="130">
        <v>45719</v>
      </c>
      <c r="K95" s="130">
        <v>45963</v>
      </c>
      <c r="L95" s="130" t="s">
        <v>2943</v>
      </c>
      <c r="M95" s="134">
        <v>54400000</v>
      </c>
      <c r="N95" s="134">
        <f t="shared" si="3"/>
        <v>6800000</v>
      </c>
      <c r="O95" s="129">
        <f t="shared" si="5"/>
        <v>120</v>
      </c>
      <c r="P95" s="129" t="s">
        <v>3036</v>
      </c>
      <c r="Q95" s="129" t="s">
        <v>3049</v>
      </c>
      <c r="R95" s="129" t="s">
        <v>617</v>
      </c>
    </row>
    <row r="96" spans="1:18" s="135" customFormat="1">
      <c r="A96" s="129">
        <f>VLOOKUP(D96,Hoja1!A:C,2,FALSE)</f>
        <v>2252</v>
      </c>
      <c r="B96" s="129" t="str">
        <f>VLOOKUP(A96,Hoja1!B:C,2,FALSE)</f>
        <v>TRANSFORMANDO ESPACIOS, CONECTANDO COMUNIDADES/SAN CRISTOBAL: CAMINOS DE OPORTUNIDAD Y PROGRESO</v>
      </c>
      <c r="C96" s="129" t="s">
        <v>3277</v>
      </c>
      <c r="D96" s="129" t="s">
        <v>3278</v>
      </c>
      <c r="E96" s="129" t="s">
        <v>3279</v>
      </c>
      <c r="F96" s="206" t="s">
        <v>391</v>
      </c>
      <c r="G96" s="130">
        <v>45709</v>
      </c>
      <c r="H96" s="131">
        <v>8</v>
      </c>
      <c r="I96" s="132">
        <f t="shared" si="4"/>
        <v>240</v>
      </c>
      <c r="J96" s="130">
        <v>45719</v>
      </c>
      <c r="K96" s="130">
        <v>45963</v>
      </c>
      <c r="L96" s="130" t="s">
        <v>2943</v>
      </c>
      <c r="M96" s="134">
        <v>61520000</v>
      </c>
      <c r="N96" s="134">
        <f t="shared" ref="N96:N159" si="6">M96/H96</f>
        <v>7690000</v>
      </c>
      <c r="O96" s="129">
        <f t="shared" si="5"/>
        <v>120</v>
      </c>
      <c r="P96" s="129" t="s">
        <v>387</v>
      </c>
      <c r="Q96" s="129" t="s">
        <v>1</v>
      </c>
      <c r="R96" s="129" t="s">
        <v>3280</v>
      </c>
    </row>
    <row r="97" spans="1:18" s="135" customFormat="1">
      <c r="A97" s="129">
        <f>VLOOKUP(D97,Hoja1!A:C,2,FALSE)</f>
        <v>2409</v>
      </c>
      <c r="B97" s="129" t="str">
        <f>VLOOKUP(A97,Hoja1!B:C,2,FALSE)</f>
        <v>SAN CRISTOBAL INCIDENTE</v>
      </c>
      <c r="C97" s="129" t="s">
        <v>3281</v>
      </c>
      <c r="D97" s="129" t="s">
        <v>3282</v>
      </c>
      <c r="E97" s="129" t="s">
        <v>3259</v>
      </c>
      <c r="F97" s="206" t="s">
        <v>236</v>
      </c>
      <c r="G97" s="130">
        <v>45713</v>
      </c>
      <c r="H97" s="131">
        <v>8</v>
      </c>
      <c r="I97" s="132">
        <f t="shared" si="4"/>
        <v>240</v>
      </c>
      <c r="J97" s="130">
        <v>45719</v>
      </c>
      <c r="K97" s="130">
        <v>45963</v>
      </c>
      <c r="L97" s="130" t="s">
        <v>2943</v>
      </c>
      <c r="M97" s="134">
        <v>48000000</v>
      </c>
      <c r="N97" s="134">
        <f t="shared" si="6"/>
        <v>6000000</v>
      </c>
      <c r="O97" s="129">
        <f t="shared" si="5"/>
        <v>120</v>
      </c>
      <c r="P97" s="129" t="s">
        <v>3041</v>
      </c>
      <c r="Q97" s="129" t="s">
        <v>3260</v>
      </c>
      <c r="R97" s="129" t="s">
        <v>243</v>
      </c>
    </row>
    <row r="98" spans="1:18" s="135" customFormat="1">
      <c r="A98" s="129">
        <f>VLOOKUP(D98,Hoja1!A:C,2,FALSE)</f>
        <v>2667</v>
      </c>
      <c r="B98" s="129" t="str">
        <f>VLOOKUP(A98,Hoja1!B:C,2,FALSE)</f>
        <v>GOBIERNO DE LO COTIDIANO</v>
      </c>
      <c r="C98" s="129" t="s">
        <v>3186</v>
      </c>
      <c r="D98" s="129" t="s">
        <v>3283</v>
      </c>
      <c r="E98" s="129" t="s">
        <v>3284</v>
      </c>
      <c r="F98" s="206" t="s">
        <v>623</v>
      </c>
      <c r="G98" s="130">
        <v>45712</v>
      </c>
      <c r="H98" s="131">
        <v>8</v>
      </c>
      <c r="I98" s="132">
        <f t="shared" si="4"/>
        <v>240</v>
      </c>
      <c r="J98" s="130">
        <v>45715</v>
      </c>
      <c r="K98" s="130">
        <v>45956</v>
      </c>
      <c r="L98" s="130" t="s">
        <v>2943</v>
      </c>
      <c r="M98" s="134">
        <v>48000000</v>
      </c>
      <c r="N98" s="134">
        <f t="shared" si="6"/>
        <v>6000000</v>
      </c>
      <c r="O98" s="129">
        <f t="shared" si="5"/>
        <v>120</v>
      </c>
      <c r="P98" s="129" t="s">
        <v>613</v>
      </c>
      <c r="Q98" s="129" t="s">
        <v>613</v>
      </c>
      <c r="R98" s="129" t="s">
        <v>617</v>
      </c>
    </row>
    <row r="99" spans="1:18" s="135" customFormat="1">
      <c r="A99" s="129">
        <f>VLOOKUP(D99,Hoja1!A:C,2,FALSE)</f>
        <v>2802</v>
      </c>
      <c r="B99" s="129" t="str">
        <f>VLOOKUP(A99,Hoja1!B:C,2,FALSE)</f>
        <v>FORTALECIENDO VIDAS, MUJERES EN SAN CRISTÓBAL POR LA PREVENCIÓN Y AUTONOMÍA</v>
      </c>
      <c r="C99" s="129" t="s">
        <v>3285</v>
      </c>
      <c r="D99" s="129" t="s">
        <v>3286</v>
      </c>
      <c r="E99" s="129" t="s">
        <v>3207</v>
      </c>
      <c r="F99" s="206" t="s">
        <v>2101</v>
      </c>
      <c r="G99" s="130">
        <v>45713</v>
      </c>
      <c r="H99" s="131">
        <v>8</v>
      </c>
      <c r="I99" s="132">
        <f t="shared" si="4"/>
        <v>240</v>
      </c>
      <c r="J99" s="130">
        <v>45715</v>
      </c>
      <c r="K99" s="130">
        <v>45956</v>
      </c>
      <c r="L99" s="130" t="s">
        <v>2943</v>
      </c>
      <c r="M99" s="134">
        <v>54400000</v>
      </c>
      <c r="N99" s="134">
        <f t="shared" si="6"/>
        <v>6800000</v>
      </c>
      <c r="O99" s="129">
        <f t="shared" si="5"/>
        <v>120</v>
      </c>
      <c r="P99" s="129" t="s">
        <v>3041</v>
      </c>
      <c r="Q99" s="129" t="s">
        <v>3287</v>
      </c>
      <c r="R99" s="129" t="s">
        <v>3288</v>
      </c>
    </row>
    <row r="100" spans="1:18" s="135" customFormat="1">
      <c r="A100" s="129">
        <f>VLOOKUP(D100,Hoja1!A:C,2,FALSE)</f>
        <v>2667</v>
      </c>
      <c r="B100" s="129" t="str">
        <f>VLOOKUP(A100,Hoja1!B:C,2,FALSE)</f>
        <v>GOBIERNO DE LO COTIDIANO</v>
      </c>
      <c r="C100" s="129" t="s">
        <v>3289</v>
      </c>
      <c r="D100" s="129" t="s">
        <v>3290</v>
      </c>
      <c r="E100" s="129" t="s">
        <v>3209</v>
      </c>
      <c r="F100" s="206" t="s">
        <v>491</v>
      </c>
      <c r="G100" s="130">
        <v>45712</v>
      </c>
      <c r="H100" s="131">
        <v>8</v>
      </c>
      <c r="I100" s="132">
        <f t="shared" si="4"/>
        <v>240</v>
      </c>
      <c r="J100" s="130">
        <v>45715</v>
      </c>
      <c r="K100" s="130">
        <v>45956</v>
      </c>
      <c r="L100" s="130" t="s">
        <v>2943</v>
      </c>
      <c r="M100" s="134">
        <v>34400000</v>
      </c>
      <c r="N100" s="134">
        <f t="shared" si="6"/>
        <v>4300000</v>
      </c>
      <c r="O100" s="129">
        <f t="shared" si="5"/>
        <v>120</v>
      </c>
      <c r="P100" s="129" t="s">
        <v>3036</v>
      </c>
      <c r="Q100" s="129" t="s">
        <v>3049</v>
      </c>
      <c r="R100" s="129" t="s">
        <v>3291</v>
      </c>
    </row>
    <row r="101" spans="1:18" s="135" customFormat="1">
      <c r="A101" s="129">
        <f>VLOOKUP(D101,Hoja1!A:C,2,FALSE)</f>
        <v>2667</v>
      </c>
      <c r="B101" s="129" t="str">
        <f>VLOOKUP(A101,Hoja1!B:C,2,FALSE)</f>
        <v>GOBIERNO DE LO COTIDIANO</v>
      </c>
      <c r="C101" s="129" t="s">
        <v>3292</v>
      </c>
      <c r="D101" s="129" t="s">
        <v>3293</v>
      </c>
      <c r="E101" s="129" t="s">
        <v>3294</v>
      </c>
      <c r="F101" s="206" t="s">
        <v>468</v>
      </c>
      <c r="G101" s="130">
        <v>45712</v>
      </c>
      <c r="H101" s="131">
        <v>8</v>
      </c>
      <c r="I101" s="132">
        <f t="shared" si="4"/>
        <v>240</v>
      </c>
      <c r="J101" s="130">
        <v>45717</v>
      </c>
      <c r="K101" s="130">
        <v>45961</v>
      </c>
      <c r="L101" s="130" t="s">
        <v>2943</v>
      </c>
      <c r="M101" s="134">
        <v>61520000</v>
      </c>
      <c r="N101" s="134">
        <f t="shared" si="6"/>
        <v>7690000</v>
      </c>
      <c r="O101" s="129">
        <f t="shared" si="5"/>
        <v>120</v>
      </c>
      <c r="P101" s="129" t="s">
        <v>451</v>
      </c>
      <c r="Q101" s="129" t="s">
        <v>3295</v>
      </c>
      <c r="R101" s="129" t="s">
        <v>3296</v>
      </c>
    </row>
    <row r="102" spans="1:18" s="135" customFormat="1">
      <c r="A102" s="129">
        <f>VLOOKUP(D102,Hoja1!A:C,2,FALSE)</f>
        <v>2667</v>
      </c>
      <c r="B102" s="129" t="str">
        <f>VLOOKUP(A102,Hoja1!B:C,2,FALSE)</f>
        <v>GOBIERNO DE LO COTIDIANO</v>
      </c>
      <c r="C102" s="129" t="s">
        <v>3297</v>
      </c>
      <c r="D102" s="129" t="s">
        <v>2954</v>
      </c>
      <c r="E102" s="129" t="s">
        <v>3294</v>
      </c>
      <c r="F102" s="206" t="s">
        <v>473</v>
      </c>
      <c r="G102" s="130">
        <v>45709</v>
      </c>
      <c r="H102" s="131">
        <v>8</v>
      </c>
      <c r="I102" s="132">
        <f t="shared" si="4"/>
        <v>240</v>
      </c>
      <c r="J102" s="130">
        <v>45715</v>
      </c>
      <c r="K102" s="130">
        <v>45956</v>
      </c>
      <c r="L102" s="130" t="s">
        <v>2943</v>
      </c>
      <c r="M102" s="134">
        <v>61520000</v>
      </c>
      <c r="N102" s="134">
        <f t="shared" si="6"/>
        <v>7690000</v>
      </c>
      <c r="O102" s="129">
        <f t="shared" si="5"/>
        <v>120</v>
      </c>
      <c r="P102" s="129" t="s">
        <v>451</v>
      </c>
      <c r="Q102" s="129" t="s">
        <v>472</v>
      </c>
      <c r="R102" s="129" t="s">
        <v>3296</v>
      </c>
    </row>
    <row r="103" spans="1:18" s="135" customFormat="1">
      <c r="A103" s="129">
        <f>VLOOKUP(D103,Hoja1!A:C,2,FALSE)</f>
        <v>2667</v>
      </c>
      <c r="B103" s="129" t="str">
        <f>VLOOKUP(A103,Hoja1!B:C,2,FALSE)</f>
        <v>GOBIERNO DE LO COTIDIANO</v>
      </c>
      <c r="C103" s="129" t="s">
        <v>3297</v>
      </c>
      <c r="D103" s="129" t="s">
        <v>3298</v>
      </c>
      <c r="E103" s="129" t="s">
        <v>3294</v>
      </c>
      <c r="F103" s="206" t="s">
        <v>482</v>
      </c>
      <c r="G103" s="130">
        <v>45709</v>
      </c>
      <c r="H103" s="131">
        <v>8</v>
      </c>
      <c r="I103" s="132">
        <f t="shared" si="4"/>
        <v>240</v>
      </c>
      <c r="J103" s="130">
        <v>45715</v>
      </c>
      <c r="K103" s="130">
        <v>45956</v>
      </c>
      <c r="L103" s="130" t="s">
        <v>2943</v>
      </c>
      <c r="M103" s="134">
        <v>61520000</v>
      </c>
      <c r="N103" s="134">
        <f t="shared" si="6"/>
        <v>7690000</v>
      </c>
      <c r="O103" s="129">
        <f t="shared" si="5"/>
        <v>120</v>
      </c>
      <c r="P103" s="129" t="s">
        <v>451</v>
      </c>
      <c r="Q103" s="129" t="s">
        <v>481</v>
      </c>
      <c r="R103" s="129" t="s">
        <v>3296</v>
      </c>
    </row>
    <row r="104" spans="1:18" s="135" customFormat="1">
      <c r="A104" s="129">
        <f>VLOOKUP(D104,Hoja1!A:C,2,FALSE)</f>
        <v>2708</v>
      </c>
      <c r="B104" s="129" t="str">
        <f>VLOOKUP(A104,Hoja1!B:C,2,FALSE)</f>
        <v>CHANGÓ Y TERRITORIOS INDÍGENAS EN RESISTENCIA</v>
      </c>
      <c r="C104" s="129" t="s">
        <v>3299</v>
      </c>
      <c r="D104" s="129" t="s">
        <v>3300</v>
      </c>
      <c r="E104" s="129" t="s">
        <v>3301</v>
      </c>
      <c r="F104" s="206" t="s">
        <v>32</v>
      </c>
      <c r="G104" s="130">
        <v>45712</v>
      </c>
      <c r="H104" s="131">
        <v>8</v>
      </c>
      <c r="I104" s="132">
        <f t="shared" si="4"/>
        <v>240</v>
      </c>
      <c r="J104" s="130">
        <v>45715</v>
      </c>
      <c r="K104" s="130">
        <v>45956</v>
      </c>
      <c r="L104" s="130" t="s">
        <v>2943</v>
      </c>
      <c r="M104" s="134">
        <v>61520000</v>
      </c>
      <c r="N104" s="134">
        <f t="shared" si="6"/>
        <v>7690000</v>
      </c>
      <c r="O104" s="129">
        <f t="shared" si="5"/>
        <v>120</v>
      </c>
      <c r="P104" s="129" t="s">
        <v>316</v>
      </c>
      <c r="Q104" s="129" t="s">
        <v>28</v>
      </c>
      <c r="R104" s="129" t="s">
        <v>29</v>
      </c>
    </row>
    <row r="105" spans="1:18" s="135" customFormat="1">
      <c r="A105" s="129">
        <f>VLOOKUP(D105,Hoja1!A:C,2,FALSE)</f>
        <v>2667</v>
      </c>
      <c r="B105" s="129" t="str">
        <f>VLOOKUP(A105,Hoja1!B:C,2,FALSE)</f>
        <v>GOBIERNO DE LO COTIDIANO</v>
      </c>
      <c r="C105" s="129" t="s">
        <v>3134</v>
      </c>
      <c r="D105" s="129" t="s">
        <v>3302</v>
      </c>
      <c r="E105" s="129" t="s">
        <v>3303</v>
      </c>
      <c r="F105" s="206" t="s">
        <v>577</v>
      </c>
      <c r="G105" s="130">
        <v>45716</v>
      </c>
      <c r="H105" s="131">
        <v>8</v>
      </c>
      <c r="I105" s="132">
        <f t="shared" si="4"/>
        <v>240</v>
      </c>
      <c r="J105" s="130">
        <v>45737</v>
      </c>
      <c r="K105" s="130">
        <v>45981</v>
      </c>
      <c r="L105" s="130" t="s">
        <v>2943</v>
      </c>
      <c r="M105" s="134">
        <v>54400000</v>
      </c>
      <c r="N105" s="134">
        <f t="shared" si="6"/>
        <v>6800000</v>
      </c>
      <c r="O105" s="129">
        <f t="shared" si="5"/>
        <v>120</v>
      </c>
      <c r="P105" s="129" t="s">
        <v>3036</v>
      </c>
      <c r="Q105" s="129" t="s">
        <v>565</v>
      </c>
      <c r="R105" s="129" t="s">
        <v>566</v>
      </c>
    </row>
    <row r="106" spans="1:18" s="135" customFormat="1">
      <c r="A106" s="129">
        <f>VLOOKUP(D106,Hoja1!A:C,2,FALSE)</f>
        <v>2667</v>
      </c>
      <c r="B106" s="129" t="str">
        <f>VLOOKUP(A106,Hoja1!B:C,2,FALSE)</f>
        <v>GOBIERNO DE LO COTIDIANO</v>
      </c>
      <c r="C106" s="129" t="s">
        <v>3304</v>
      </c>
      <c r="D106" s="129" t="s">
        <v>3305</v>
      </c>
      <c r="E106" s="129" t="s">
        <v>3306</v>
      </c>
      <c r="F106" s="206" t="s">
        <v>598</v>
      </c>
      <c r="G106" s="130">
        <v>45719</v>
      </c>
      <c r="H106" s="131">
        <v>8</v>
      </c>
      <c r="I106" s="132">
        <f t="shared" si="4"/>
        <v>240</v>
      </c>
      <c r="J106" s="130">
        <v>45726</v>
      </c>
      <c r="K106" s="130">
        <v>45970</v>
      </c>
      <c r="L106" s="130" t="s">
        <v>2943</v>
      </c>
      <c r="M106" s="134">
        <v>61520000</v>
      </c>
      <c r="N106" s="134">
        <f t="shared" si="6"/>
        <v>7690000</v>
      </c>
      <c r="O106" s="129">
        <f t="shared" si="5"/>
        <v>120</v>
      </c>
      <c r="P106" s="129" t="s">
        <v>3036</v>
      </c>
      <c r="Q106" s="129" t="s">
        <v>590</v>
      </c>
      <c r="R106" s="129" t="s">
        <v>623</v>
      </c>
    </row>
    <row r="107" spans="1:18" s="135" customFormat="1">
      <c r="A107" s="129">
        <f>VLOOKUP(D107,Hoja1!A:C,2,FALSE)</f>
        <v>2409</v>
      </c>
      <c r="B107" s="129" t="str">
        <f>VLOOKUP(A107,Hoja1!B:C,2,FALSE)</f>
        <v>SAN CRISTOBAL INCIDENTE</v>
      </c>
      <c r="C107" s="129" t="s">
        <v>3257</v>
      </c>
      <c r="D107" s="129" t="s">
        <v>3307</v>
      </c>
      <c r="E107" s="129" t="s">
        <v>3259</v>
      </c>
      <c r="F107" s="206" t="s">
        <v>241</v>
      </c>
      <c r="G107" s="130">
        <v>45709</v>
      </c>
      <c r="H107" s="131">
        <v>8</v>
      </c>
      <c r="I107" s="132">
        <f t="shared" si="4"/>
        <v>240</v>
      </c>
      <c r="J107" s="130">
        <v>45716</v>
      </c>
      <c r="K107" s="130">
        <v>45959</v>
      </c>
      <c r="L107" s="130" t="s">
        <v>2943</v>
      </c>
      <c r="M107" s="134">
        <v>48000000</v>
      </c>
      <c r="N107" s="134">
        <f t="shared" si="6"/>
        <v>6000000</v>
      </c>
      <c r="O107" s="129">
        <f t="shared" si="5"/>
        <v>120</v>
      </c>
      <c r="P107" s="129" t="s">
        <v>3041</v>
      </c>
      <c r="Q107" s="129" t="s">
        <v>3260</v>
      </c>
      <c r="R107" s="129" t="s">
        <v>243</v>
      </c>
    </row>
    <row r="108" spans="1:18" s="135" customFormat="1">
      <c r="A108" s="129">
        <f>VLOOKUP(D108,Hoja1!A:C,2,FALSE)</f>
        <v>2409</v>
      </c>
      <c r="B108" s="129" t="str">
        <f>VLOOKUP(A108,Hoja1!B:C,2,FALSE)</f>
        <v>SAN CRISTOBAL INCIDENTE</v>
      </c>
      <c r="C108" s="129" t="s">
        <v>3257</v>
      </c>
      <c r="D108" s="129" t="s">
        <v>2916</v>
      </c>
      <c r="E108" s="129" t="s">
        <v>3259</v>
      </c>
      <c r="F108" s="206" t="s">
        <v>2917</v>
      </c>
      <c r="G108" s="130">
        <v>45714</v>
      </c>
      <c r="H108" s="131">
        <v>8</v>
      </c>
      <c r="I108" s="132">
        <f t="shared" si="4"/>
        <v>240</v>
      </c>
      <c r="J108" s="130">
        <v>45720</v>
      </c>
      <c r="K108" s="130">
        <v>45964</v>
      </c>
      <c r="L108" s="130" t="s">
        <v>2943</v>
      </c>
      <c r="M108" s="134">
        <v>48000000</v>
      </c>
      <c r="N108" s="134">
        <f t="shared" si="6"/>
        <v>6000000</v>
      </c>
      <c r="O108" s="129">
        <f t="shared" si="5"/>
        <v>120</v>
      </c>
      <c r="P108" s="129" t="s">
        <v>3041</v>
      </c>
      <c r="Q108" s="129" t="s">
        <v>3260</v>
      </c>
      <c r="R108" s="129" t="s">
        <v>243</v>
      </c>
    </row>
    <row r="109" spans="1:18" s="135" customFormat="1">
      <c r="A109" s="129">
        <f>VLOOKUP(D109,Hoja1!A:C,2,FALSE)</f>
        <v>2667</v>
      </c>
      <c r="B109" s="129" t="str">
        <f>VLOOKUP(A109,Hoja1!B:C,2,FALSE)</f>
        <v>GOBIERNO DE LO COTIDIANO</v>
      </c>
      <c r="C109" s="129" t="s">
        <v>3082</v>
      </c>
      <c r="D109" s="129" t="s">
        <v>3308</v>
      </c>
      <c r="E109" s="129" t="s">
        <v>3084</v>
      </c>
      <c r="F109" s="206" t="s">
        <v>3309</v>
      </c>
      <c r="G109" s="130">
        <v>45709</v>
      </c>
      <c r="H109" s="131">
        <v>8</v>
      </c>
      <c r="I109" s="132">
        <f t="shared" si="4"/>
        <v>240</v>
      </c>
      <c r="J109" s="130">
        <v>45713</v>
      </c>
      <c r="K109" s="130">
        <v>45954</v>
      </c>
      <c r="L109" s="130" t="s">
        <v>2943</v>
      </c>
      <c r="M109" s="134">
        <v>23200000</v>
      </c>
      <c r="N109" s="134">
        <f t="shared" si="6"/>
        <v>2900000</v>
      </c>
      <c r="O109" s="129">
        <f t="shared" si="5"/>
        <v>120</v>
      </c>
      <c r="P109" s="129" t="s">
        <v>3036</v>
      </c>
      <c r="Q109" s="129" t="s">
        <v>3086</v>
      </c>
      <c r="R109" s="129" t="s">
        <v>1662</v>
      </c>
    </row>
    <row r="110" spans="1:18" s="135" customFormat="1">
      <c r="A110" s="129">
        <f>VLOOKUP(D110,Hoja1!A:C,2,FALSE)</f>
        <v>2667</v>
      </c>
      <c r="B110" s="129" t="str">
        <f>VLOOKUP(A110,Hoja1!B:C,2,FALSE)</f>
        <v>GOBIERNO DE LO COTIDIANO</v>
      </c>
      <c r="C110" s="129" t="s">
        <v>3310</v>
      </c>
      <c r="D110" s="129" t="s">
        <v>3311</v>
      </c>
      <c r="E110" s="129" t="s">
        <v>3312</v>
      </c>
      <c r="F110" s="206" t="s">
        <v>3313</v>
      </c>
      <c r="G110" s="130">
        <v>45713</v>
      </c>
      <c r="H110" s="131">
        <v>8</v>
      </c>
      <c r="I110" s="132">
        <f t="shared" si="4"/>
        <v>240</v>
      </c>
      <c r="J110" s="130">
        <v>45715</v>
      </c>
      <c r="K110" s="130">
        <v>45956</v>
      </c>
      <c r="L110" s="130" t="s">
        <v>2943</v>
      </c>
      <c r="M110" s="133">
        <v>38400000</v>
      </c>
      <c r="N110" s="134">
        <f t="shared" si="6"/>
        <v>4800000</v>
      </c>
      <c r="O110" s="129">
        <f t="shared" si="5"/>
        <v>120</v>
      </c>
      <c r="P110" s="129" t="s">
        <v>3036</v>
      </c>
      <c r="Q110" s="129" t="s">
        <v>590</v>
      </c>
      <c r="R110" s="129" t="s">
        <v>591</v>
      </c>
    </row>
    <row r="111" spans="1:18" s="135" customFormat="1">
      <c r="A111" s="129">
        <f>VLOOKUP(D111,Hoja1!A:C,2,FALSE)</f>
        <v>2648</v>
      </c>
      <c r="B111" s="129" t="str">
        <f>VLOOKUP(A111,Hoja1!B:C,2,FALSE)</f>
        <v>OPORTUNIDADES CON BIEN-ESTAR, SAN CRISTÓBAL AVANZA MÁS</v>
      </c>
      <c r="C111" s="129" t="s">
        <v>3314</v>
      </c>
      <c r="D111" s="129" t="s">
        <v>3315</v>
      </c>
      <c r="E111" s="129" t="s">
        <v>3316</v>
      </c>
      <c r="F111" s="206" t="s">
        <v>165</v>
      </c>
      <c r="G111" s="130">
        <v>45712</v>
      </c>
      <c r="H111" s="131">
        <v>8</v>
      </c>
      <c r="I111" s="132">
        <f t="shared" si="4"/>
        <v>240</v>
      </c>
      <c r="J111" s="130">
        <v>45715</v>
      </c>
      <c r="K111" s="130">
        <v>45956</v>
      </c>
      <c r="L111" s="130" t="s">
        <v>2943</v>
      </c>
      <c r="M111" s="134">
        <v>48000000</v>
      </c>
      <c r="N111" s="134">
        <f t="shared" si="6"/>
        <v>6000000</v>
      </c>
      <c r="O111" s="129">
        <f t="shared" si="5"/>
        <v>120</v>
      </c>
      <c r="P111" s="129" t="s">
        <v>3041</v>
      </c>
      <c r="Q111" s="129" t="s">
        <v>161</v>
      </c>
      <c r="R111" s="129" t="s">
        <v>164</v>
      </c>
    </row>
    <row r="112" spans="1:18" s="135" customFormat="1">
      <c r="A112" s="129">
        <f>VLOOKUP(D112,Hoja1!A:C,2,FALSE)</f>
        <v>2667</v>
      </c>
      <c r="B112" s="129" t="str">
        <f>VLOOKUP(A112,Hoja1!B:C,2,FALSE)</f>
        <v>GOBIERNO DE LO COTIDIANO</v>
      </c>
      <c r="C112" s="129" t="s">
        <v>3317</v>
      </c>
      <c r="D112" s="129" t="s">
        <v>3318</v>
      </c>
      <c r="E112" s="129" t="s">
        <v>3319</v>
      </c>
      <c r="F112" s="206" t="s">
        <v>3320</v>
      </c>
      <c r="G112" s="130">
        <v>45720</v>
      </c>
      <c r="H112" s="131">
        <v>8</v>
      </c>
      <c r="I112" s="132">
        <f t="shared" si="4"/>
        <v>240</v>
      </c>
      <c r="J112" s="130">
        <v>45726</v>
      </c>
      <c r="K112" s="130">
        <v>45970</v>
      </c>
      <c r="L112" s="130" t="s">
        <v>2943</v>
      </c>
      <c r="M112" s="134">
        <v>44000000</v>
      </c>
      <c r="N112" s="134">
        <f t="shared" si="6"/>
        <v>5500000</v>
      </c>
      <c r="O112" s="129">
        <f t="shared" si="5"/>
        <v>120</v>
      </c>
      <c r="P112" s="129" t="s">
        <v>3036</v>
      </c>
      <c r="Q112" s="129" t="s">
        <v>590</v>
      </c>
      <c r="R112" s="129" t="s">
        <v>615</v>
      </c>
    </row>
    <row r="113" spans="1:18" s="135" customFormat="1">
      <c r="A113" s="129">
        <f>VLOOKUP(D113,Hoja1!A:C,2,FALSE)</f>
        <v>2667</v>
      </c>
      <c r="B113" s="129" t="str">
        <f>VLOOKUP(A113,Hoja1!B:C,2,FALSE)</f>
        <v>GOBIERNO DE LO COTIDIANO</v>
      </c>
      <c r="C113" s="129" t="s">
        <v>3321</v>
      </c>
      <c r="D113" s="129" t="s">
        <v>3322</v>
      </c>
      <c r="E113" s="129" t="s">
        <v>3163</v>
      </c>
      <c r="F113" s="206" t="s">
        <v>571</v>
      </c>
      <c r="G113" s="130">
        <v>45713</v>
      </c>
      <c r="H113" s="131">
        <v>8</v>
      </c>
      <c r="I113" s="132">
        <f t="shared" si="4"/>
        <v>240</v>
      </c>
      <c r="J113" s="130">
        <v>45715</v>
      </c>
      <c r="K113" s="130">
        <v>45956</v>
      </c>
      <c r="L113" s="130" t="s">
        <v>2943</v>
      </c>
      <c r="M113" s="134">
        <v>48000000</v>
      </c>
      <c r="N113" s="134">
        <f t="shared" si="6"/>
        <v>6000000</v>
      </c>
      <c r="O113" s="129">
        <f t="shared" si="5"/>
        <v>120</v>
      </c>
      <c r="P113" s="129" t="s">
        <v>3036</v>
      </c>
      <c r="Q113" s="129" t="s">
        <v>565</v>
      </c>
      <c r="R113" s="129" t="s">
        <v>566</v>
      </c>
    </row>
    <row r="114" spans="1:18" s="135" customFormat="1">
      <c r="A114" s="129">
        <f>VLOOKUP(D114,Hoja1!A:C,2,FALSE)</f>
        <v>2667</v>
      </c>
      <c r="B114" s="129" t="str">
        <f>VLOOKUP(A114,Hoja1!B:C,2,FALSE)</f>
        <v>GOBIERNO DE LO COTIDIANO</v>
      </c>
      <c r="C114" s="129" t="s">
        <v>3323</v>
      </c>
      <c r="D114" s="129" t="s">
        <v>3324</v>
      </c>
      <c r="E114" s="129" t="s">
        <v>3325</v>
      </c>
      <c r="F114" s="206" t="s">
        <v>527</v>
      </c>
      <c r="G114" s="130">
        <v>45713</v>
      </c>
      <c r="H114" s="131">
        <v>8</v>
      </c>
      <c r="I114" s="132">
        <f t="shared" si="4"/>
        <v>240</v>
      </c>
      <c r="J114" s="130">
        <v>45722</v>
      </c>
      <c r="K114" s="130">
        <v>45966</v>
      </c>
      <c r="L114" s="130" t="s">
        <v>2943</v>
      </c>
      <c r="M114" s="134">
        <v>23200000</v>
      </c>
      <c r="N114" s="134">
        <f t="shared" si="6"/>
        <v>2900000</v>
      </c>
      <c r="O114" s="129">
        <f t="shared" si="5"/>
        <v>120</v>
      </c>
      <c r="P114" s="129" t="s">
        <v>3036</v>
      </c>
      <c r="Q114" s="129" t="s">
        <v>524</v>
      </c>
      <c r="R114" s="129" t="s">
        <v>2934</v>
      </c>
    </row>
    <row r="115" spans="1:18" s="135" customFormat="1">
      <c r="A115" s="129">
        <f>VLOOKUP(D115,Hoja1!A:C,2,FALSE)</f>
        <v>2667</v>
      </c>
      <c r="B115" s="129" t="str">
        <f>VLOOKUP(A115,Hoja1!B:C,2,FALSE)</f>
        <v>GOBIERNO DE LO COTIDIANO</v>
      </c>
      <c r="C115" s="129" t="s">
        <v>3323</v>
      </c>
      <c r="D115" s="129" t="s">
        <v>3326</v>
      </c>
      <c r="E115" s="129" t="s">
        <v>3325</v>
      </c>
      <c r="F115" s="206" t="s">
        <v>525</v>
      </c>
      <c r="G115" s="130">
        <v>45714</v>
      </c>
      <c r="H115" s="131">
        <v>8</v>
      </c>
      <c r="I115" s="132">
        <f t="shared" si="4"/>
        <v>240</v>
      </c>
      <c r="J115" s="130">
        <v>45722</v>
      </c>
      <c r="K115" s="130">
        <v>45966</v>
      </c>
      <c r="L115" s="130" t="s">
        <v>2943</v>
      </c>
      <c r="M115" s="134">
        <v>23200000</v>
      </c>
      <c r="N115" s="134">
        <f t="shared" si="6"/>
        <v>2900000</v>
      </c>
      <c r="O115" s="129">
        <f t="shared" si="5"/>
        <v>120</v>
      </c>
      <c r="P115" s="129" t="s">
        <v>3036</v>
      </c>
      <c r="Q115" s="129" t="s">
        <v>524</v>
      </c>
      <c r="R115" s="129" t="s">
        <v>2934</v>
      </c>
    </row>
    <row r="116" spans="1:18" s="135" customFormat="1">
      <c r="A116" s="129">
        <f>VLOOKUP(D116,Hoja1!A:C,2,FALSE)</f>
        <v>2606</v>
      </c>
      <c r="B116" s="129" t="str">
        <f>VLOOKUP(A116,Hoja1!B:C,2,FALSE)</f>
        <v>TEJIENDO MEMORIA Y RECONCILIACIÓN PARA EL FUTURO</v>
      </c>
      <c r="C116" s="129" t="s">
        <v>3327</v>
      </c>
      <c r="D116" s="129" t="s">
        <v>2920</v>
      </c>
      <c r="E116" s="129" t="s">
        <v>3328</v>
      </c>
      <c r="F116" s="206" t="s">
        <v>29</v>
      </c>
      <c r="G116" s="130">
        <v>45713</v>
      </c>
      <c r="H116" s="131">
        <v>8</v>
      </c>
      <c r="I116" s="132">
        <f t="shared" si="4"/>
        <v>240</v>
      </c>
      <c r="J116" s="130">
        <v>45715</v>
      </c>
      <c r="K116" s="130">
        <v>45956</v>
      </c>
      <c r="L116" s="130" t="s">
        <v>2943</v>
      </c>
      <c r="M116" s="134">
        <v>64000000</v>
      </c>
      <c r="N116" s="134">
        <f t="shared" si="6"/>
        <v>8000000</v>
      </c>
      <c r="O116" s="129">
        <f t="shared" si="5"/>
        <v>120</v>
      </c>
      <c r="P116" s="129" t="s">
        <v>316</v>
      </c>
      <c r="Q116" s="129" t="s">
        <v>28</v>
      </c>
      <c r="R116" s="129" t="s">
        <v>2</v>
      </c>
    </row>
    <row r="117" spans="1:18" s="135" customFormat="1">
      <c r="A117" s="129">
        <f>VLOOKUP(D117,Hoja1!A:C,2,FALSE)</f>
        <v>2667</v>
      </c>
      <c r="B117" s="129" t="str">
        <f>VLOOKUP(A117,Hoja1!B:C,2,FALSE)</f>
        <v>GOBIERNO DE LO COTIDIANO</v>
      </c>
      <c r="C117" s="129" t="s">
        <v>3329</v>
      </c>
      <c r="D117" s="129" t="s">
        <v>3330</v>
      </c>
      <c r="E117" s="129" t="s">
        <v>3319</v>
      </c>
      <c r="F117" s="206" t="s">
        <v>608</v>
      </c>
      <c r="G117" s="130">
        <v>45727</v>
      </c>
      <c r="H117" s="131">
        <v>8</v>
      </c>
      <c r="I117" s="132">
        <f t="shared" si="4"/>
        <v>240</v>
      </c>
      <c r="J117" s="130">
        <v>45733</v>
      </c>
      <c r="K117" s="130">
        <v>45977</v>
      </c>
      <c r="L117" s="130" t="s">
        <v>2943</v>
      </c>
      <c r="M117" s="134">
        <v>44000000</v>
      </c>
      <c r="N117" s="134">
        <f t="shared" si="6"/>
        <v>5500000</v>
      </c>
      <c r="O117" s="129">
        <f t="shared" si="5"/>
        <v>120</v>
      </c>
      <c r="P117" s="129" t="s">
        <v>3036</v>
      </c>
      <c r="Q117" s="129" t="s">
        <v>590</v>
      </c>
      <c r="R117" s="129" t="s">
        <v>615</v>
      </c>
    </row>
    <row r="118" spans="1:18" s="135" customFormat="1">
      <c r="A118" s="129">
        <f>VLOOKUP(D118,Hoja1!A:C,2,FALSE)</f>
        <v>2694</v>
      </c>
      <c r="B118" s="129" t="str">
        <f>VLOOKUP(A118,Hoja1!B:C,2,FALSE)</f>
        <v>REDES DE OPORTUNIDAD, FORMACIÓN DIGITAL Y PARTICIPACIÓN CIUDADANA</v>
      </c>
      <c r="C118" s="129" t="s">
        <v>3331</v>
      </c>
      <c r="D118" s="129" t="s">
        <v>3332</v>
      </c>
      <c r="E118" s="129" t="s">
        <v>3333</v>
      </c>
      <c r="F118" s="206" t="s">
        <v>514</v>
      </c>
      <c r="G118" s="130">
        <v>45716</v>
      </c>
      <c r="H118" s="131">
        <v>8</v>
      </c>
      <c r="I118" s="132">
        <f t="shared" si="4"/>
        <v>240</v>
      </c>
      <c r="J118" s="130">
        <v>45727</v>
      </c>
      <c r="K118" s="130">
        <v>45971</v>
      </c>
      <c r="L118" s="130" t="s">
        <v>2943</v>
      </c>
      <c r="M118" s="134">
        <v>64000000</v>
      </c>
      <c r="N118" s="134">
        <f t="shared" si="6"/>
        <v>8000000</v>
      </c>
      <c r="O118" s="129">
        <f t="shared" si="5"/>
        <v>120</v>
      </c>
      <c r="P118" s="129" t="s">
        <v>3036</v>
      </c>
      <c r="Q118" s="129" t="s">
        <v>513</v>
      </c>
      <c r="R118" s="129" t="s">
        <v>614</v>
      </c>
    </row>
    <row r="119" spans="1:18" s="135" customFormat="1">
      <c r="A119" s="129">
        <f>VLOOKUP(D119,Hoja1!A:C,2,FALSE)</f>
        <v>2667</v>
      </c>
      <c r="B119" s="129" t="str">
        <f>VLOOKUP(A119,Hoja1!B:C,2,FALSE)</f>
        <v>GOBIERNO DE LO COTIDIANO</v>
      </c>
      <c r="C119" s="129" t="s">
        <v>3334</v>
      </c>
      <c r="D119" s="129" t="s">
        <v>3335</v>
      </c>
      <c r="E119" s="129" t="s">
        <v>3336</v>
      </c>
      <c r="F119" s="206" t="s">
        <v>512</v>
      </c>
      <c r="G119" s="130">
        <v>45713</v>
      </c>
      <c r="H119" s="131">
        <v>8</v>
      </c>
      <c r="I119" s="132">
        <f t="shared" si="4"/>
        <v>240</v>
      </c>
      <c r="J119" s="130">
        <v>45715</v>
      </c>
      <c r="K119" s="130">
        <v>45956</v>
      </c>
      <c r="L119" s="130" t="s">
        <v>2943</v>
      </c>
      <c r="M119" s="134">
        <v>20800000</v>
      </c>
      <c r="N119" s="134">
        <f t="shared" si="6"/>
        <v>2600000</v>
      </c>
      <c r="O119" s="129">
        <f t="shared" si="5"/>
        <v>120</v>
      </c>
      <c r="P119" s="129" t="s">
        <v>3036</v>
      </c>
      <c r="Q119" s="129" t="s">
        <v>511</v>
      </c>
      <c r="R119" s="129" t="s">
        <v>614</v>
      </c>
    </row>
    <row r="120" spans="1:18" s="135" customFormat="1">
      <c r="A120" s="129">
        <f>VLOOKUP(D120,Hoja1!A:C,2,FALSE)</f>
        <v>2708</v>
      </c>
      <c r="B120" s="129" t="str">
        <f>VLOOKUP(A120,Hoja1!B:C,2,FALSE)</f>
        <v>CHANGÓ Y TERRITORIOS INDÍGENAS EN RESISTENCIA</v>
      </c>
      <c r="C120" s="129" t="s">
        <v>3337</v>
      </c>
      <c r="D120" s="129" t="s">
        <v>3338</v>
      </c>
      <c r="E120" s="129" t="s">
        <v>3339</v>
      </c>
      <c r="F120" s="206" t="s">
        <v>35</v>
      </c>
      <c r="G120" s="130">
        <v>45715</v>
      </c>
      <c r="H120" s="131">
        <v>8</v>
      </c>
      <c r="I120" s="132">
        <f t="shared" si="4"/>
        <v>240</v>
      </c>
      <c r="J120" s="130">
        <v>45729</v>
      </c>
      <c r="K120" s="130">
        <v>45973</v>
      </c>
      <c r="L120" s="130" t="s">
        <v>2943</v>
      </c>
      <c r="M120" s="134">
        <v>44000000</v>
      </c>
      <c r="N120" s="134">
        <f t="shared" si="6"/>
        <v>5500000</v>
      </c>
      <c r="O120" s="129">
        <f t="shared" si="5"/>
        <v>120</v>
      </c>
      <c r="P120" s="129" t="s">
        <v>316</v>
      </c>
      <c r="Q120" s="129" t="s">
        <v>28</v>
      </c>
      <c r="R120" s="129" t="s">
        <v>29</v>
      </c>
    </row>
    <row r="121" spans="1:18" s="135" customFormat="1">
      <c r="A121" s="129">
        <f>VLOOKUP(D121,Hoja1!A:C,2,FALSE)</f>
        <v>2667</v>
      </c>
      <c r="B121" s="129" t="str">
        <f>VLOOKUP(A121,Hoja1!B:C,2,FALSE)</f>
        <v>GOBIERNO DE LO COTIDIANO</v>
      </c>
      <c r="C121" s="129" t="s">
        <v>3340</v>
      </c>
      <c r="D121" s="129" t="s">
        <v>2947</v>
      </c>
      <c r="E121" s="129" t="s">
        <v>3341</v>
      </c>
      <c r="F121" s="206" t="s">
        <v>578</v>
      </c>
      <c r="G121" s="130">
        <v>45721</v>
      </c>
      <c r="H121" s="131">
        <v>8</v>
      </c>
      <c r="I121" s="132">
        <f t="shared" si="4"/>
        <v>240</v>
      </c>
      <c r="J121" s="130">
        <v>45727</v>
      </c>
      <c r="K121" s="130">
        <v>45971</v>
      </c>
      <c r="L121" s="130" t="s">
        <v>2943</v>
      </c>
      <c r="M121" s="133">
        <v>38400000</v>
      </c>
      <c r="N121" s="134">
        <f t="shared" si="6"/>
        <v>4800000</v>
      </c>
      <c r="O121" s="129">
        <f t="shared" si="5"/>
        <v>120</v>
      </c>
      <c r="P121" s="129" t="s">
        <v>3036</v>
      </c>
      <c r="Q121" s="129" t="s">
        <v>573</v>
      </c>
      <c r="R121" s="129" t="s">
        <v>3058</v>
      </c>
    </row>
    <row r="122" spans="1:18" s="135" customFormat="1">
      <c r="A122" s="129">
        <f>VLOOKUP(D122,Hoja1!A:C,2,FALSE)</f>
        <v>2667</v>
      </c>
      <c r="B122" s="129" t="str">
        <f>VLOOKUP(A122,Hoja1!B:C,2,FALSE)</f>
        <v>GOBIERNO DE LO COTIDIANO</v>
      </c>
      <c r="C122" s="129" t="s">
        <v>3342</v>
      </c>
      <c r="D122" s="129" t="s">
        <v>3343</v>
      </c>
      <c r="E122" s="129" t="s">
        <v>3344</v>
      </c>
      <c r="F122" s="206" t="s">
        <v>605</v>
      </c>
      <c r="G122" s="130">
        <v>45713</v>
      </c>
      <c r="H122" s="131">
        <v>8</v>
      </c>
      <c r="I122" s="132">
        <f t="shared" si="4"/>
        <v>240</v>
      </c>
      <c r="J122" s="130">
        <v>45715</v>
      </c>
      <c r="K122" s="130">
        <v>45956</v>
      </c>
      <c r="L122" s="130" t="s">
        <v>2943</v>
      </c>
      <c r="M122" s="134">
        <v>44000000</v>
      </c>
      <c r="N122" s="134">
        <f t="shared" si="6"/>
        <v>5500000</v>
      </c>
      <c r="O122" s="129">
        <f t="shared" si="5"/>
        <v>120</v>
      </c>
      <c r="P122" s="129" t="s">
        <v>3036</v>
      </c>
      <c r="Q122" s="129" t="s">
        <v>590</v>
      </c>
      <c r="R122" s="129" t="s">
        <v>591</v>
      </c>
    </row>
    <row r="123" spans="1:18" s="135" customFormat="1">
      <c r="A123" s="129">
        <f>VLOOKUP(D123,Hoja1!A:C,2,FALSE)</f>
        <v>2409</v>
      </c>
      <c r="B123" s="129" t="str">
        <f>VLOOKUP(A123,Hoja1!B:C,2,FALSE)</f>
        <v>SAN CRISTOBAL INCIDENTE</v>
      </c>
      <c r="C123" s="129" t="s">
        <v>3345</v>
      </c>
      <c r="D123" s="129" t="s">
        <v>3346</v>
      </c>
      <c r="E123" s="129" t="s">
        <v>3347</v>
      </c>
      <c r="F123" s="206" t="s">
        <v>235</v>
      </c>
      <c r="G123" s="130">
        <v>45716</v>
      </c>
      <c r="H123" s="131">
        <v>8</v>
      </c>
      <c r="I123" s="132">
        <f t="shared" si="4"/>
        <v>240</v>
      </c>
      <c r="J123" s="130">
        <v>45726</v>
      </c>
      <c r="K123" s="130">
        <v>45970</v>
      </c>
      <c r="L123" s="130" t="s">
        <v>2943</v>
      </c>
      <c r="M123" s="134">
        <v>61520000</v>
      </c>
      <c r="N123" s="134">
        <f t="shared" si="6"/>
        <v>7690000</v>
      </c>
      <c r="O123" s="129">
        <f t="shared" si="5"/>
        <v>120</v>
      </c>
      <c r="P123" s="129" t="s">
        <v>3041</v>
      </c>
      <c r="Q123" s="129" t="s">
        <v>3260</v>
      </c>
      <c r="R123" s="129" t="s">
        <v>243</v>
      </c>
    </row>
    <row r="124" spans="1:18" s="135" customFormat="1">
      <c r="A124" s="129">
        <f>VLOOKUP(D124,Hoja1!A:C,2,FALSE)</f>
        <v>2667</v>
      </c>
      <c r="B124" s="129" t="str">
        <f>VLOOKUP(A124,Hoja1!B:C,2,FALSE)</f>
        <v>GOBIERNO DE LO COTIDIANO</v>
      </c>
      <c r="C124" s="129" t="s">
        <v>3348</v>
      </c>
      <c r="D124" s="129" t="s">
        <v>2944</v>
      </c>
      <c r="E124" s="129" t="s">
        <v>3254</v>
      </c>
      <c r="F124" s="206" t="s">
        <v>3349</v>
      </c>
      <c r="G124" s="130">
        <v>45721</v>
      </c>
      <c r="H124" s="131">
        <v>8</v>
      </c>
      <c r="I124" s="132">
        <f t="shared" si="4"/>
        <v>240</v>
      </c>
      <c r="J124" s="130">
        <v>45727</v>
      </c>
      <c r="K124" s="130">
        <v>45971</v>
      </c>
      <c r="L124" s="130" t="s">
        <v>2943</v>
      </c>
      <c r="M124" s="134">
        <v>54400000</v>
      </c>
      <c r="N124" s="134">
        <f t="shared" si="6"/>
        <v>6800000</v>
      </c>
      <c r="O124" s="129">
        <f t="shared" si="5"/>
        <v>120</v>
      </c>
      <c r="P124" s="129" t="s">
        <v>613</v>
      </c>
      <c r="Q124" s="129" t="s">
        <v>628</v>
      </c>
      <c r="R124" s="129" t="s">
        <v>629</v>
      </c>
    </row>
    <row r="125" spans="1:18" s="135" customFormat="1">
      <c r="A125" s="129">
        <f>VLOOKUP(D125,Hoja1!A:C,2,FALSE)</f>
        <v>2667</v>
      </c>
      <c r="B125" s="129" t="str">
        <f>VLOOKUP(A125,Hoja1!B:C,2,FALSE)</f>
        <v>GOBIERNO DE LO COTIDIANO</v>
      </c>
      <c r="C125" s="129" t="s">
        <v>3350</v>
      </c>
      <c r="D125" s="129" t="s">
        <v>3351</v>
      </c>
      <c r="E125" s="129" t="s">
        <v>3312</v>
      </c>
      <c r="F125" s="206" t="s">
        <v>612</v>
      </c>
      <c r="G125" s="130">
        <v>45751</v>
      </c>
      <c r="H125" s="131">
        <v>8</v>
      </c>
      <c r="I125" s="132">
        <f t="shared" si="4"/>
        <v>240</v>
      </c>
      <c r="J125" s="130">
        <v>45756</v>
      </c>
      <c r="K125" s="130">
        <v>45999</v>
      </c>
      <c r="L125" s="130" t="s">
        <v>2943</v>
      </c>
      <c r="M125" s="133">
        <v>38400000</v>
      </c>
      <c r="N125" s="134">
        <f t="shared" si="6"/>
        <v>4800000</v>
      </c>
      <c r="O125" s="129">
        <f t="shared" si="5"/>
        <v>120</v>
      </c>
      <c r="P125" s="129" t="s">
        <v>3036</v>
      </c>
      <c r="Q125" s="129" t="s">
        <v>590</v>
      </c>
      <c r="R125" s="129" t="s">
        <v>591</v>
      </c>
    </row>
    <row r="126" spans="1:18" s="135" customFormat="1">
      <c r="A126" s="129">
        <f>VLOOKUP(D126,Hoja1!A:C,2,FALSE)</f>
        <v>2667</v>
      </c>
      <c r="B126" s="129" t="str">
        <f>VLOOKUP(A126,Hoja1!B:C,2,FALSE)</f>
        <v>GOBIERNO DE LO COTIDIANO</v>
      </c>
      <c r="C126" s="129" t="s">
        <v>3352</v>
      </c>
      <c r="D126" s="129" t="s">
        <v>3353</v>
      </c>
      <c r="E126" s="129" t="s">
        <v>3325</v>
      </c>
      <c r="F126" s="206" t="s">
        <v>526</v>
      </c>
      <c r="G126" s="130">
        <v>45714</v>
      </c>
      <c r="H126" s="131">
        <v>8</v>
      </c>
      <c r="I126" s="132">
        <f t="shared" si="4"/>
        <v>240</v>
      </c>
      <c r="J126" s="130">
        <v>45722</v>
      </c>
      <c r="K126" s="130">
        <v>45966</v>
      </c>
      <c r="L126" s="130" t="s">
        <v>2943</v>
      </c>
      <c r="M126" s="134">
        <v>23200000</v>
      </c>
      <c r="N126" s="134">
        <f t="shared" si="6"/>
        <v>2900000</v>
      </c>
      <c r="O126" s="129">
        <f t="shared" si="5"/>
        <v>120</v>
      </c>
      <c r="P126" s="129" t="s">
        <v>3036</v>
      </c>
      <c r="Q126" s="129" t="s">
        <v>524</v>
      </c>
      <c r="R126" s="129" t="s">
        <v>2934</v>
      </c>
    </row>
    <row r="127" spans="1:18" s="135" customFormat="1">
      <c r="A127" s="129">
        <f>VLOOKUP(D127,Hoja1!A:C,2,FALSE)</f>
        <v>2495</v>
      </c>
      <c r="B127" s="129" t="str">
        <f>VLOOKUP(A127,Hoja1!B:C,2,FALSE)</f>
        <v xml:space="preserve">ACTÍVATE SAN CRISTÓBAL, DEPORTE, RECREACIÓN Y BIENESTAR_x000D_
</v>
      </c>
      <c r="C127" s="129" t="s">
        <v>3354</v>
      </c>
      <c r="D127" s="129" t="s">
        <v>3355</v>
      </c>
      <c r="E127" s="129" t="s">
        <v>3356</v>
      </c>
      <c r="F127" s="206" t="s">
        <v>3357</v>
      </c>
      <c r="G127" s="130">
        <v>45715</v>
      </c>
      <c r="H127" s="131">
        <v>8</v>
      </c>
      <c r="I127" s="132">
        <f t="shared" si="4"/>
        <v>240</v>
      </c>
      <c r="J127" s="130">
        <v>45726</v>
      </c>
      <c r="K127" s="130">
        <v>45970</v>
      </c>
      <c r="L127" s="130" t="s">
        <v>2943</v>
      </c>
      <c r="M127" s="134">
        <v>48000000</v>
      </c>
      <c r="N127" s="134">
        <f t="shared" si="6"/>
        <v>6000000</v>
      </c>
      <c r="O127" s="129">
        <f t="shared" si="5"/>
        <v>120</v>
      </c>
      <c r="P127" s="129" t="s">
        <v>68</v>
      </c>
      <c r="Q127" s="129" t="s">
        <v>2923</v>
      </c>
      <c r="R127" s="129" t="s">
        <v>71</v>
      </c>
    </row>
    <row r="128" spans="1:18" s="135" customFormat="1">
      <c r="A128" s="129">
        <f>VLOOKUP(D128,Hoja1!A:C,2,FALSE)</f>
        <v>2409</v>
      </c>
      <c r="B128" s="129" t="str">
        <f>VLOOKUP(A128,Hoja1!B:C,2,FALSE)</f>
        <v>SAN CRISTOBAL INCIDENTE</v>
      </c>
      <c r="C128" s="129" t="s">
        <v>3358</v>
      </c>
      <c r="D128" s="129" t="s">
        <v>3359</v>
      </c>
      <c r="E128" s="129" t="s">
        <v>3259</v>
      </c>
      <c r="F128" s="206" t="s">
        <v>246</v>
      </c>
      <c r="G128" s="130">
        <v>45714</v>
      </c>
      <c r="H128" s="131">
        <v>8</v>
      </c>
      <c r="I128" s="132">
        <f t="shared" si="4"/>
        <v>240</v>
      </c>
      <c r="J128" s="130">
        <v>45719</v>
      </c>
      <c r="K128" s="130">
        <v>45963</v>
      </c>
      <c r="L128" s="130" t="s">
        <v>2943</v>
      </c>
      <c r="M128" s="134">
        <v>48000000</v>
      </c>
      <c r="N128" s="134">
        <f t="shared" si="6"/>
        <v>6000000</v>
      </c>
      <c r="O128" s="129">
        <f t="shared" si="5"/>
        <v>120</v>
      </c>
      <c r="P128" s="129" t="s">
        <v>3041</v>
      </c>
      <c r="Q128" s="129" t="s">
        <v>3260</v>
      </c>
      <c r="R128" s="129" t="s">
        <v>243</v>
      </c>
    </row>
    <row r="129" spans="1:18" s="135" customFormat="1">
      <c r="A129" s="129">
        <f>VLOOKUP(D129,Hoja1!A:C,2,FALSE)</f>
        <v>2495</v>
      </c>
      <c r="B129" s="129" t="str">
        <f>VLOOKUP(A129,Hoja1!B:C,2,FALSE)</f>
        <v xml:space="preserve">ACTÍVATE SAN CRISTÓBAL, DEPORTE, RECREACIÓN Y BIENESTAR_x000D_
</v>
      </c>
      <c r="C129" s="129" t="s">
        <v>3360</v>
      </c>
      <c r="D129" s="129" t="s">
        <v>3361</v>
      </c>
      <c r="E129" s="129" t="s">
        <v>3362</v>
      </c>
      <c r="F129" s="206" t="s">
        <v>73</v>
      </c>
      <c r="G129" s="130">
        <v>45719</v>
      </c>
      <c r="H129" s="131">
        <v>8</v>
      </c>
      <c r="I129" s="132">
        <f t="shared" si="4"/>
        <v>240</v>
      </c>
      <c r="J129" s="130">
        <v>45727</v>
      </c>
      <c r="K129" s="130">
        <v>45971</v>
      </c>
      <c r="L129" s="130" t="s">
        <v>2943</v>
      </c>
      <c r="M129" s="134">
        <v>54400000</v>
      </c>
      <c r="N129" s="134">
        <f t="shared" si="6"/>
        <v>6800000</v>
      </c>
      <c r="O129" s="129">
        <f t="shared" si="5"/>
        <v>120</v>
      </c>
      <c r="P129" s="129" t="s">
        <v>68</v>
      </c>
      <c r="Q129" s="129" t="s">
        <v>2923</v>
      </c>
      <c r="R129" s="129" t="s">
        <v>71</v>
      </c>
    </row>
    <row r="130" spans="1:18" s="135" customFormat="1">
      <c r="A130" s="129">
        <f>VLOOKUP(D130,Hoja1!A:C,2,FALSE)</f>
        <v>2667</v>
      </c>
      <c r="B130" s="129" t="str">
        <f>VLOOKUP(A130,Hoja1!B:C,2,FALSE)</f>
        <v>GOBIERNO DE LO COTIDIANO</v>
      </c>
      <c r="C130" s="129" t="s">
        <v>3342</v>
      </c>
      <c r="D130" s="129" t="s">
        <v>3363</v>
      </c>
      <c r="E130" s="129" t="s">
        <v>3344</v>
      </c>
      <c r="F130" s="206" t="s">
        <v>2667</v>
      </c>
      <c r="G130" s="130">
        <v>45719</v>
      </c>
      <c r="H130" s="131">
        <v>8</v>
      </c>
      <c r="I130" s="132">
        <f t="shared" ref="I130:I193" si="7">H130*30</f>
        <v>240</v>
      </c>
      <c r="J130" s="130">
        <v>45726</v>
      </c>
      <c r="K130" s="130">
        <v>45970</v>
      </c>
      <c r="L130" s="130" t="s">
        <v>2943</v>
      </c>
      <c r="M130" s="134">
        <v>44000000</v>
      </c>
      <c r="N130" s="134">
        <f t="shared" si="6"/>
        <v>5500000</v>
      </c>
      <c r="O130" s="129">
        <f t="shared" ref="O130:O193" si="8">I130/2</f>
        <v>120</v>
      </c>
      <c r="P130" s="129" t="s">
        <v>3036</v>
      </c>
      <c r="Q130" s="129" t="s">
        <v>590</v>
      </c>
      <c r="R130" s="129" t="s">
        <v>591</v>
      </c>
    </row>
    <row r="131" spans="1:18" s="135" customFormat="1">
      <c r="A131" s="129">
        <f>VLOOKUP(D131,Hoja1!A:C,2,FALSE)</f>
        <v>2667</v>
      </c>
      <c r="B131" s="129" t="str">
        <f>VLOOKUP(A131,Hoja1!B:C,2,FALSE)</f>
        <v>GOBIERNO DE LO COTIDIANO</v>
      </c>
      <c r="C131" s="129" t="s">
        <v>3079</v>
      </c>
      <c r="D131" s="129" t="s">
        <v>3364</v>
      </c>
      <c r="E131" s="129" t="s">
        <v>3193</v>
      </c>
      <c r="F131" s="206" t="s">
        <v>3365</v>
      </c>
      <c r="G131" s="130">
        <v>45715</v>
      </c>
      <c r="H131" s="131">
        <v>8</v>
      </c>
      <c r="I131" s="132">
        <f t="shared" si="7"/>
        <v>240</v>
      </c>
      <c r="J131" s="130">
        <v>45729</v>
      </c>
      <c r="K131" s="130">
        <v>45973</v>
      </c>
      <c r="L131" s="130" t="s">
        <v>2943</v>
      </c>
      <c r="M131" s="134">
        <v>54400000</v>
      </c>
      <c r="N131" s="134">
        <f t="shared" si="6"/>
        <v>6800000</v>
      </c>
      <c r="O131" s="129">
        <f t="shared" si="8"/>
        <v>120</v>
      </c>
      <c r="P131" s="129" t="s">
        <v>3036</v>
      </c>
      <c r="Q131" s="129" t="s">
        <v>590</v>
      </c>
      <c r="R131" s="129" t="s">
        <v>591</v>
      </c>
    </row>
    <row r="132" spans="1:18" s="135" customFormat="1">
      <c r="A132" s="129">
        <f>VLOOKUP(D132,Hoja1!A:C,2,FALSE)</f>
        <v>2667</v>
      </c>
      <c r="B132" s="129" t="str">
        <f>VLOOKUP(A132,Hoja1!B:C,2,FALSE)</f>
        <v>GOBIERNO DE LO COTIDIANO</v>
      </c>
      <c r="C132" s="129" t="s">
        <v>3366</v>
      </c>
      <c r="D132" s="129" t="s">
        <v>3367</v>
      </c>
      <c r="E132" s="129" t="s">
        <v>3368</v>
      </c>
      <c r="F132" s="206" t="s">
        <v>3369</v>
      </c>
      <c r="G132" s="130">
        <v>45719</v>
      </c>
      <c r="H132" s="131">
        <v>8</v>
      </c>
      <c r="I132" s="132">
        <f t="shared" si="7"/>
        <v>240</v>
      </c>
      <c r="J132" s="130">
        <v>45726</v>
      </c>
      <c r="K132" s="130">
        <v>45970</v>
      </c>
      <c r="L132" s="130" t="s">
        <v>2943</v>
      </c>
      <c r="M132" s="134">
        <v>23200000</v>
      </c>
      <c r="N132" s="134">
        <f t="shared" si="6"/>
        <v>2900000</v>
      </c>
      <c r="O132" s="129">
        <f t="shared" si="8"/>
        <v>120</v>
      </c>
      <c r="P132" s="129" t="s">
        <v>3036</v>
      </c>
      <c r="Q132" s="129" t="s">
        <v>524</v>
      </c>
      <c r="R132" s="129" t="s">
        <v>2934</v>
      </c>
    </row>
    <row r="133" spans="1:18" s="135" customFormat="1">
      <c r="A133" s="129">
        <f>VLOOKUP(D133,Hoja1!A:C,2,FALSE)</f>
        <v>2620</v>
      </c>
      <c r="B133" s="129" t="str">
        <f>VLOOKUP(A133,Hoja1!B:C,2,FALSE)</f>
        <v>SAN CRISTÓBAL: CAMINA SEGURO, VIVE SEGURO</v>
      </c>
      <c r="C133" s="129" t="s">
        <v>3370</v>
      </c>
      <c r="D133" s="129" t="s">
        <v>3371</v>
      </c>
      <c r="E133" s="129" t="s">
        <v>3372</v>
      </c>
      <c r="F133" s="206" t="s">
        <v>3373</v>
      </c>
      <c r="G133" s="130">
        <v>45719</v>
      </c>
      <c r="H133" s="131">
        <v>8</v>
      </c>
      <c r="I133" s="132">
        <f t="shared" si="7"/>
        <v>240</v>
      </c>
      <c r="J133" s="130">
        <v>45727</v>
      </c>
      <c r="K133" s="130">
        <v>45971</v>
      </c>
      <c r="L133" s="130" t="s">
        <v>2943</v>
      </c>
      <c r="M133" s="133">
        <v>38400000</v>
      </c>
      <c r="N133" s="134">
        <f t="shared" si="6"/>
        <v>4800000</v>
      </c>
      <c r="O133" s="129">
        <f t="shared" si="8"/>
        <v>120</v>
      </c>
      <c r="P133" s="129" t="s">
        <v>316</v>
      </c>
      <c r="Q133" s="129" t="s">
        <v>4</v>
      </c>
      <c r="R133" s="129" t="s">
        <v>5</v>
      </c>
    </row>
    <row r="134" spans="1:18" s="135" customFormat="1">
      <c r="A134" s="129">
        <f>VLOOKUP(D134,Hoja1!A:C,2,FALSE)</f>
        <v>2252</v>
      </c>
      <c r="B134" s="129" t="str">
        <f>VLOOKUP(A134,Hoja1!B:C,2,FALSE)</f>
        <v>TRANSFORMANDO ESPACIOS, CONECTANDO COMUNIDADES/SAN CRISTOBAL: CAMINOS DE OPORTUNIDAD Y PROGRESO</v>
      </c>
      <c r="C134" s="129" t="s">
        <v>3374</v>
      </c>
      <c r="D134" s="129" t="s">
        <v>3375</v>
      </c>
      <c r="E134" s="129" t="s">
        <v>3376</v>
      </c>
      <c r="F134" s="206" t="s">
        <v>408</v>
      </c>
      <c r="G134" s="130">
        <v>45720</v>
      </c>
      <c r="H134" s="131">
        <v>8</v>
      </c>
      <c r="I134" s="132">
        <f t="shared" si="7"/>
        <v>240</v>
      </c>
      <c r="J134" s="130">
        <v>45736</v>
      </c>
      <c r="K134" s="130">
        <v>45980</v>
      </c>
      <c r="L134" s="130" t="s">
        <v>2943</v>
      </c>
      <c r="M134" s="134">
        <v>64000000</v>
      </c>
      <c r="N134" s="134">
        <f t="shared" si="6"/>
        <v>8000000</v>
      </c>
      <c r="O134" s="129">
        <f t="shared" si="8"/>
        <v>120</v>
      </c>
      <c r="P134" s="129" t="s">
        <v>387</v>
      </c>
      <c r="Q134" s="129" t="s">
        <v>341</v>
      </c>
      <c r="R134" s="129" t="s">
        <v>388</v>
      </c>
    </row>
    <row r="135" spans="1:18" s="135" customFormat="1">
      <c r="A135" s="129">
        <f>VLOOKUP(D135,Hoja1!A:C,2,FALSE)</f>
        <v>2252</v>
      </c>
      <c r="B135" s="129" t="str">
        <f>VLOOKUP(A135,Hoja1!B:C,2,FALSE)</f>
        <v>TRANSFORMANDO ESPACIOS, CONECTANDO COMUNIDADES/SAN CRISTOBAL: CAMINOS DE OPORTUNIDAD Y PROGRESO</v>
      </c>
      <c r="C135" s="129" t="s">
        <v>3374</v>
      </c>
      <c r="D135" s="129" t="s">
        <v>3377</v>
      </c>
      <c r="E135" s="129" t="s">
        <v>3376</v>
      </c>
      <c r="F135" s="206" t="s">
        <v>1708</v>
      </c>
      <c r="G135" s="130">
        <v>45715</v>
      </c>
      <c r="H135" s="131">
        <v>8</v>
      </c>
      <c r="I135" s="132">
        <f t="shared" si="7"/>
        <v>240</v>
      </c>
      <c r="J135" s="130">
        <v>45721</v>
      </c>
      <c r="K135" s="130">
        <v>45965</v>
      </c>
      <c r="L135" s="130" t="s">
        <v>2943</v>
      </c>
      <c r="M135" s="134">
        <v>64000000</v>
      </c>
      <c r="N135" s="134">
        <f t="shared" si="6"/>
        <v>8000000</v>
      </c>
      <c r="O135" s="129">
        <f t="shared" si="8"/>
        <v>120</v>
      </c>
      <c r="P135" s="129" t="s">
        <v>387</v>
      </c>
      <c r="Q135" s="129" t="s">
        <v>396</v>
      </c>
      <c r="R135" s="129" t="s">
        <v>388</v>
      </c>
    </row>
    <row r="136" spans="1:18" s="135" customFormat="1">
      <c r="A136" s="129">
        <f>VLOOKUP(D136,Hoja1!A:C,2,FALSE)</f>
        <v>2252</v>
      </c>
      <c r="B136" s="129" t="str">
        <f>VLOOKUP(A136,Hoja1!B:C,2,FALSE)</f>
        <v>TRANSFORMANDO ESPACIOS, CONECTANDO COMUNIDADES/SAN CRISTOBAL: CAMINOS DE OPORTUNIDAD Y PROGRESO</v>
      </c>
      <c r="C136" s="129" t="s">
        <v>3374</v>
      </c>
      <c r="D136" s="129" t="s">
        <v>3378</v>
      </c>
      <c r="E136" s="129" t="s">
        <v>3376</v>
      </c>
      <c r="F136" s="206" t="s">
        <v>400</v>
      </c>
      <c r="G136" s="130">
        <v>45716</v>
      </c>
      <c r="H136" s="131">
        <v>8</v>
      </c>
      <c r="I136" s="132">
        <f t="shared" si="7"/>
        <v>240</v>
      </c>
      <c r="J136" s="130">
        <v>45721</v>
      </c>
      <c r="K136" s="130">
        <v>45965</v>
      </c>
      <c r="L136" s="130" t="s">
        <v>2943</v>
      </c>
      <c r="M136" s="134">
        <v>64000000</v>
      </c>
      <c r="N136" s="134">
        <f t="shared" si="6"/>
        <v>8000000</v>
      </c>
      <c r="O136" s="129">
        <f t="shared" si="8"/>
        <v>120</v>
      </c>
      <c r="P136" s="129" t="s">
        <v>387</v>
      </c>
      <c r="Q136" s="129" t="s">
        <v>399</v>
      </c>
      <c r="R136" s="129" t="s">
        <v>388</v>
      </c>
    </row>
    <row r="137" spans="1:18" s="135" customFormat="1">
      <c r="A137" s="129">
        <f>VLOOKUP(D137,Hoja1!A:C,2,FALSE)</f>
        <v>2252</v>
      </c>
      <c r="B137" s="129" t="str">
        <f>VLOOKUP(A137,Hoja1!B:C,2,FALSE)</f>
        <v>TRANSFORMANDO ESPACIOS, CONECTANDO COMUNIDADES/SAN CRISTOBAL: CAMINOS DE OPORTUNIDAD Y PROGRESO</v>
      </c>
      <c r="C137" s="129" t="s">
        <v>3374</v>
      </c>
      <c r="D137" s="129" t="s">
        <v>3379</v>
      </c>
      <c r="E137" s="129" t="s">
        <v>3376</v>
      </c>
      <c r="F137" s="206" t="s">
        <v>405</v>
      </c>
      <c r="G137" s="130">
        <v>45716</v>
      </c>
      <c r="H137" s="131">
        <v>8</v>
      </c>
      <c r="I137" s="132">
        <f t="shared" si="7"/>
        <v>240</v>
      </c>
      <c r="J137" s="130">
        <v>45721</v>
      </c>
      <c r="K137" s="130">
        <v>45965</v>
      </c>
      <c r="L137" s="130" t="s">
        <v>2943</v>
      </c>
      <c r="M137" s="134">
        <v>64000000</v>
      </c>
      <c r="N137" s="134">
        <f t="shared" si="6"/>
        <v>8000000</v>
      </c>
      <c r="O137" s="129">
        <f t="shared" si="8"/>
        <v>120</v>
      </c>
      <c r="P137" s="129" t="s">
        <v>387</v>
      </c>
      <c r="Q137" s="129" t="s">
        <v>404</v>
      </c>
      <c r="R137" s="129" t="s">
        <v>388</v>
      </c>
    </row>
    <row r="138" spans="1:18" s="135" customFormat="1">
      <c r="A138" s="129">
        <f>VLOOKUP(D138,Hoja1!A:C,2,FALSE)</f>
        <v>2667</v>
      </c>
      <c r="B138" s="129" t="str">
        <f>VLOOKUP(A138,Hoja1!B:C,2,FALSE)</f>
        <v>GOBIERNO DE LO COTIDIANO</v>
      </c>
      <c r="C138" s="129" t="s">
        <v>3380</v>
      </c>
      <c r="D138" s="129" t="s">
        <v>3381</v>
      </c>
      <c r="E138" s="129" t="s">
        <v>3382</v>
      </c>
      <c r="F138" s="206" t="s">
        <v>3383</v>
      </c>
      <c r="G138" s="130">
        <v>45716</v>
      </c>
      <c r="H138" s="131">
        <v>8</v>
      </c>
      <c r="I138" s="132">
        <f t="shared" si="7"/>
        <v>240</v>
      </c>
      <c r="J138" s="130">
        <v>45719</v>
      </c>
      <c r="K138" s="130">
        <v>45963</v>
      </c>
      <c r="L138" s="130" t="s">
        <v>2943</v>
      </c>
      <c r="M138" s="134">
        <v>54400000</v>
      </c>
      <c r="N138" s="134">
        <f t="shared" si="6"/>
        <v>6800000</v>
      </c>
      <c r="O138" s="129">
        <f t="shared" si="8"/>
        <v>120</v>
      </c>
      <c r="P138" s="129" t="s">
        <v>451</v>
      </c>
      <c r="Q138" s="129" t="s">
        <v>3295</v>
      </c>
      <c r="R138" s="129" t="s">
        <v>468</v>
      </c>
    </row>
    <row r="139" spans="1:18" s="135" customFormat="1">
      <c r="A139" s="129">
        <f>VLOOKUP(D139,Hoja1!A:C,2,FALSE)</f>
        <v>2667</v>
      </c>
      <c r="B139" s="129" t="str">
        <f>VLOOKUP(A139,Hoja1!B:C,2,FALSE)</f>
        <v>GOBIERNO DE LO COTIDIANO</v>
      </c>
      <c r="C139" s="129" t="s">
        <v>3380</v>
      </c>
      <c r="D139" s="129" t="s">
        <v>3384</v>
      </c>
      <c r="E139" s="129" t="s">
        <v>3382</v>
      </c>
      <c r="F139" s="206" t="s">
        <v>470</v>
      </c>
      <c r="G139" s="130">
        <v>45716</v>
      </c>
      <c r="H139" s="131">
        <v>8</v>
      </c>
      <c r="I139" s="132">
        <f t="shared" si="7"/>
        <v>240</v>
      </c>
      <c r="J139" s="130">
        <v>45722</v>
      </c>
      <c r="K139" s="130">
        <v>45966</v>
      </c>
      <c r="L139" s="130" t="s">
        <v>2943</v>
      </c>
      <c r="M139" s="134">
        <v>54400000</v>
      </c>
      <c r="N139" s="134">
        <f t="shared" si="6"/>
        <v>6800000</v>
      </c>
      <c r="O139" s="129">
        <f t="shared" si="8"/>
        <v>120</v>
      </c>
      <c r="P139" s="129" t="s">
        <v>451</v>
      </c>
      <c r="Q139" s="129" t="s">
        <v>472</v>
      </c>
      <c r="R139" s="129" t="s">
        <v>473</v>
      </c>
    </row>
    <row r="140" spans="1:18" s="135" customFormat="1">
      <c r="A140" s="129">
        <f>VLOOKUP(D140,Hoja1!A:C,2,FALSE)</f>
        <v>2667</v>
      </c>
      <c r="B140" s="129" t="str">
        <f>VLOOKUP(A140,Hoja1!B:C,2,FALSE)</f>
        <v>GOBIERNO DE LO COTIDIANO</v>
      </c>
      <c r="C140" s="129" t="s">
        <v>3380</v>
      </c>
      <c r="D140" s="129" t="s">
        <v>3385</v>
      </c>
      <c r="E140" s="129" t="s">
        <v>3382</v>
      </c>
      <c r="F140" s="206" t="s">
        <v>474</v>
      </c>
      <c r="G140" s="130">
        <v>45716</v>
      </c>
      <c r="H140" s="131">
        <v>8</v>
      </c>
      <c r="I140" s="132">
        <f t="shared" si="7"/>
        <v>240</v>
      </c>
      <c r="J140" s="130">
        <v>45720</v>
      </c>
      <c r="K140" s="130">
        <v>45964</v>
      </c>
      <c r="L140" s="130" t="s">
        <v>2943</v>
      </c>
      <c r="M140" s="134">
        <v>54400000</v>
      </c>
      <c r="N140" s="134">
        <f t="shared" si="6"/>
        <v>6800000</v>
      </c>
      <c r="O140" s="129">
        <f t="shared" si="8"/>
        <v>120</v>
      </c>
      <c r="P140" s="129" t="s">
        <v>451</v>
      </c>
      <c r="Q140" s="129" t="s">
        <v>3295</v>
      </c>
      <c r="R140" s="129" t="s">
        <v>468</v>
      </c>
    </row>
    <row r="141" spans="1:18" s="135" customFormat="1">
      <c r="A141" s="129">
        <f>VLOOKUP(D141,Hoja1!A:C,2,FALSE)</f>
        <v>2667</v>
      </c>
      <c r="B141" s="129" t="str">
        <f>VLOOKUP(A141,Hoja1!B:C,2,FALSE)</f>
        <v>GOBIERNO DE LO COTIDIANO</v>
      </c>
      <c r="C141" s="129" t="s">
        <v>3264</v>
      </c>
      <c r="D141" s="129" t="s">
        <v>3386</v>
      </c>
      <c r="E141" s="129" t="s">
        <v>3266</v>
      </c>
      <c r="F141" s="206" t="s">
        <v>554</v>
      </c>
      <c r="G141" s="130">
        <v>45720</v>
      </c>
      <c r="H141" s="131">
        <v>8</v>
      </c>
      <c r="I141" s="132">
        <f t="shared" si="7"/>
        <v>240</v>
      </c>
      <c r="J141" s="130">
        <v>45727</v>
      </c>
      <c r="K141" s="130">
        <v>45971</v>
      </c>
      <c r="L141" s="130" t="s">
        <v>2943</v>
      </c>
      <c r="M141" s="133">
        <v>38400000</v>
      </c>
      <c r="N141" s="134">
        <f t="shared" si="6"/>
        <v>4800000</v>
      </c>
      <c r="O141" s="129">
        <f t="shared" si="8"/>
        <v>120</v>
      </c>
      <c r="P141" s="129" t="s">
        <v>3036</v>
      </c>
      <c r="Q141" s="129" t="s">
        <v>3086</v>
      </c>
      <c r="R141" s="129" t="s">
        <v>552</v>
      </c>
    </row>
    <row r="142" spans="1:18" s="135" customFormat="1">
      <c r="A142" s="129">
        <f>VLOOKUP(D142,Hoja1!A:C,2,FALSE)</f>
        <v>2667</v>
      </c>
      <c r="B142" s="129" t="str">
        <f>VLOOKUP(A142,Hoja1!B:C,2,FALSE)</f>
        <v>GOBIERNO DE LO COTIDIANO</v>
      </c>
      <c r="C142" s="129" t="s">
        <v>3264</v>
      </c>
      <c r="D142" s="129" t="s">
        <v>3387</v>
      </c>
      <c r="E142" s="129" t="s">
        <v>3266</v>
      </c>
      <c r="F142" s="206" t="s">
        <v>1766</v>
      </c>
      <c r="G142" s="130">
        <v>45720</v>
      </c>
      <c r="H142" s="131">
        <v>8</v>
      </c>
      <c r="I142" s="132">
        <f t="shared" si="7"/>
        <v>240</v>
      </c>
      <c r="J142" s="130">
        <v>45727</v>
      </c>
      <c r="K142" s="130">
        <v>45971</v>
      </c>
      <c r="L142" s="130" t="s">
        <v>2943</v>
      </c>
      <c r="M142" s="133">
        <v>38400000</v>
      </c>
      <c r="N142" s="134">
        <f t="shared" si="6"/>
        <v>4800000</v>
      </c>
      <c r="O142" s="129">
        <f t="shared" si="8"/>
        <v>120</v>
      </c>
      <c r="P142" s="129" t="s">
        <v>3036</v>
      </c>
      <c r="Q142" s="129" t="s">
        <v>3086</v>
      </c>
      <c r="R142" s="129" t="s">
        <v>552</v>
      </c>
    </row>
    <row r="143" spans="1:18" s="135" customFormat="1">
      <c r="A143" s="129">
        <f>VLOOKUP(D143,Hoja1!A:C,2,FALSE)</f>
        <v>2495</v>
      </c>
      <c r="B143" s="129" t="str">
        <f>VLOOKUP(A143,Hoja1!B:C,2,FALSE)</f>
        <v xml:space="preserve">ACTÍVATE SAN CRISTÓBAL, DEPORTE, RECREACIÓN Y BIENESTAR_x000D_
</v>
      </c>
      <c r="C143" s="129" t="s">
        <v>3388</v>
      </c>
      <c r="D143" s="129" t="s">
        <v>3389</v>
      </c>
      <c r="E143" s="129" t="s">
        <v>3356</v>
      </c>
      <c r="F143" s="206" t="s">
        <v>79</v>
      </c>
      <c r="G143" s="130">
        <v>45716</v>
      </c>
      <c r="H143" s="131">
        <v>8</v>
      </c>
      <c r="I143" s="132">
        <f t="shared" si="7"/>
        <v>240</v>
      </c>
      <c r="J143" s="130">
        <v>45727</v>
      </c>
      <c r="K143" s="130">
        <v>45971</v>
      </c>
      <c r="L143" s="130" t="s">
        <v>2943</v>
      </c>
      <c r="M143" s="134">
        <v>48000000</v>
      </c>
      <c r="N143" s="134">
        <f t="shared" si="6"/>
        <v>6000000</v>
      </c>
      <c r="O143" s="129">
        <f t="shared" si="8"/>
        <v>120</v>
      </c>
      <c r="P143" s="129" t="s">
        <v>68</v>
      </c>
      <c r="Q143" s="129" t="s">
        <v>2923</v>
      </c>
      <c r="R143" s="129" t="s">
        <v>71</v>
      </c>
    </row>
    <row r="144" spans="1:18" s="135" customFormat="1">
      <c r="A144" s="129">
        <f>VLOOKUP(D144,Hoja1!A:C,2,FALSE)</f>
        <v>2409</v>
      </c>
      <c r="B144" s="129" t="str">
        <f>VLOOKUP(A144,Hoja1!B:C,2,FALSE)</f>
        <v>SAN CRISTOBAL INCIDENTE</v>
      </c>
      <c r="C144" s="129" t="s">
        <v>3257</v>
      </c>
      <c r="D144" s="129" t="s">
        <v>3390</v>
      </c>
      <c r="E144" s="129" t="s">
        <v>3259</v>
      </c>
      <c r="F144" s="206" t="s">
        <v>245</v>
      </c>
      <c r="G144" s="130">
        <v>45719</v>
      </c>
      <c r="H144" s="131">
        <v>8</v>
      </c>
      <c r="I144" s="132">
        <f t="shared" si="7"/>
        <v>240</v>
      </c>
      <c r="J144" s="130">
        <v>45726</v>
      </c>
      <c r="K144" s="130">
        <v>45970</v>
      </c>
      <c r="L144" s="130" t="s">
        <v>2943</v>
      </c>
      <c r="M144" s="134">
        <v>48000000</v>
      </c>
      <c r="N144" s="134">
        <f t="shared" si="6"/>
        <v>6000000</v>
      </c>
      <c r="O144" s="129">
        <f t="shared" si="8"/>
        <v>120</v>
      </c>
      <c r="P144" s="129" t="s">
        <v>3041</v>
      </c>
      <c r="Q144" s="129" t="s">
        <v>3260</v>
      </c>
      <c r="R144" s="129" t="s">
        <v>243</v>
      </c>
    </row>
    <row r="145" spans="1:18" s="135" customFormat="1">
      <c r="A145" s="129">
        <f>VLOOKUP(D145,Hoja1!A:C,2,FALSE)</f>
        <v>2667</v>
      </c>
      <c r="B145" s="129" t="str">
        <f>VLOOKUP(A145,Hoja1!B:C,2,FALSE)</f>
        <v>GOBIERNO DE LO COTIDIANO</v>
      </c>
      <c r="C145" s="129" t="s">
        <v>3391</v>
      </c>
      <c r="D145" s="129" t="s">
        <v>3392</v>
      </c>
      <c r="E145" s="129" t="s">
        <v>3393</v>
      </c>
      <c r="F145" s="206" t="s">
        <v>466</v>
      </c>
      <c r="G145" s="130">
        <v>45721</v>
      </c>
      <c r="H145" s="131">
        <v>8</v>
      </c>
      <c r="I145" s="132">
        <f t="shared" si="7"/>
        <v>240</v>
      </c>
      <c r="J145" s="130">
        <v>45726</v>
      </c>
      <c r="K145" s="130">
        <v>45970</v>
      </c>
      <c r="L145" s="130" t="s">
        <v>2943</v>
      </c>
      <c r="M145" s="134">
        <v>34400000</v>
      </c>
      <c r="N145" s="134">
        <f t="shared" si="6"/>
        <v>4300000</v>
      </c>
      <c r="O145" s="129">
        <f t="shared" si="8"/>
        <v>120</v>
      </c>
      <c r="P145" s="129" t="s">
        <v>451</v>
      </c>
      <c r="Q145" s="129" t="s">
        <v>3112</v>
      </c>
      <c r="R145" s="129" t="s">
        <v>3296</v>
      </c>
    </row>
    <row r="146" spans="1:18" s="135" customFormat="1">
      <c r="A146" s="129">
        <f>VLOOKUP(D146,Hoja1!A:C,2,FALSE)</f>
        <v>2667</v>
      </c>
      <c r="B146" s="129" t="str">
        <f>VLOOKUP(A146,Hoja1!B:C,2,FALSE)</f>
        <v>GOBIERNO DE LO COTIDIANO</v>
      </c>
      <c r="C146" s="129" t="s">
        <v>3264</v>
      </c>
      <c r="D146" s="129" t="s">
        <v>3394</v>
      </c>
      <c r="E146" s="129" t="s">
        <v>3266</v>
      </c>
      <c r="F146" s="206" t="s">
        <v>3395</v>
      </c>
      <c r="G146" s="130">
        <v>45720</v>
      </c>
      <c r="H146" s="131">
        <v>8</v>
      </c>
      <c r="I146" s="132">
        <f t="shared" si="7"/>
        <v>240</v>
      </c>
      <c r="J146" s="130">
        <v>45727</v>
      </c>
      <c r="K146" s="130">
        <v>45971</v>
      </c>
      <c r="L146" s="130" t="s">
        <v>2943</v>
      </c>
      <c r="M146" s="133">
        <v>38400000</v>
      </c>
      <c r="N146" s="134">
        <f t="shared" si="6"/>
        <v>4800000</v>
      </c>
      <c r="O146" s="129">
        <f t="shared" si="8"/>
        <v>120</v>
      </c>
      <c r="P146" s="129" t="s">
        <v>3036</v>
      </c>
      <c r="Q146" s="129" t="s">
        <v>3086</v>
      </c>
      <c r="R146" s="129" t="s">
        <v>3396</v>
      </c>
    </row>
    <row r="147" spans="1:18" s="135" customFormat="1">
      <c r="A147" s="129">
        <f>VLOOKUP(D147,Hoja1!A:C,2,FALSE)</f>
        <v>2633</v>
      </c>
      <c r="B147" s="129" t="str">
        <f>VLOOKUP(A147,Hoja1!B:C,2,FALSE)</f>
        <v>SAN CRISTÓBAL: UN TERRITORIO DE OPORTUNIDADES PARA LA GESTIÓN DE CONFLICTOS Y LA CONVIVENCIA</v>
      </c>
      <c r="C147" s="129" t="s">
        <v>3397</v>
      </c>
      <c r="D147" s="129" t="s">
        <v>3398</v>
      </c>
      <c r="E147" s="129" t="s">
        <v>3399</v>
      </c>
      <c r="F147" s="206" t="s">
        <v>17</v>
      </c>
      <c r="G147" s="130">
        <v>45723</v>
      </c>
      <c r="H147" s="131">
        <v>8</v>
      </c>
      <c r="I147" s="132">
        <f t="shared" si="7"/>
        <v>240</v>
      </c>
      <c r="J147" s="130">
        <v>45728</v>
      </c>
      <c r="K147" s="130">
        <v>45972</v>
      </c>
      <c r="L147" s="130" t="s">
        <v>2943</v>
      </c>
      <c r="M147" s="134">
        <v>54400000</v>
      </c>
      <c r="N147" s="134">
        <f t="shared" si="6"/>
        <v>6800000</v>
      </c>
      <c r="O147" s="129">
        <f t="shared" si="8"/>
        <v>120</v>
      </c>
      <c r="P147" s="129" t="s">
        <v>316</v>
      </c>
      <c r="Q147" s="129" t="s">
        <v>15</v>
      </c>
      <c r="R147" s="129" t="s">
        <v>16</v>
      </c>
    </row>
    <row r="148" spans="1:18" s="135" customFormat="1">
      <c r="A148" s="129">
        <f>VLOOKUP(D148,Hoja1!A:C,2,FALSE)</f>
        <v>2667</v>
      </c>
      <c r="B148" s="129" t="str">
        <f>VLOOKUP(A148,Hoja1!B:C,2,FALSE)</f>
        <v>GOBIERNO DE LO COTIDIANO</v>
      </c>
      <c r="C148" s="129" t="s">
        <v>3400</v>
      </c>
      <c r="D148" s="129" t="s">
        <v>3401</v>
      </c>
      <c r="E148" s="129" t="s">
        <v>3402</v>
      </c>
      <c r="F148" s="206" t="s">
        <v>521</v>
      </c>
      <c r="G148" s="130">
        <v>45727</v>
      </c>
      <c r="H148" s="131">
        <v>8</v>
      </c>
      <c r="I148" s="132">
        <f t="shared" si="7"/>
        <v>240</v>
      </c>
      <c r="J148" s="130">
        <v>45733</v>
      </c>
      <c r="K148" s="130">
        <v>45977</v>
      </c>
      <c r="L148" s="130" t="s">
        <v>2943</v>
      </c>
      <c r="M148" s="134">
        <v>54400000</v>
      </c>
      <c r="N148" s="134">
        <f t="shared" si="6"/>
        <v>6800000</v>
      </c>
      <c r="O148" s="129">
        <f t="shared" si="8"/>
        <v>120</v>
      </c>
      <c r="P148" s="129" t="s">
        <v>3036</v>
      </c>
      <c r="Q148" s="129" t="s">
        <v>519</v>
      </c>
      <c r="R148" s="129" t="s">
        <v>520</v>
      </c>
    </row>
    <row r="149" spans="1:18" s="135" customFormat="1">
      <c r="A149" s="129">
        <f>VLOOKUP(D149,Hoja1!A:C,2,FALSE)</f>
        <v>2627</v>
      </c>
      <c r="B149" s="129" t="str">
        <f>VLOOKUP(A149,Hoja1!B:C,2,FALSE)</f>
        <v>EL DELIRIO DEL TURISMO SAN CRISTÓBAL: UN DELIRIO TURÍSTICO DE OPORTUNIDADES</v>
      </c>
      <c r="C149" s="129" t="s">
        <v>3403</v>
      </c>
      <c r="D149" s="129" t="s">
        <v>3404</v>
      </c>
      <c r="E149" s="129" t="s">
        <v>3405</v>
      </c>
      <c r="F149" s="206" t="s">
        <v>150</v>
      </c>
      <c r="G149" s="130">
        <v>45721</v>
      </c>
      <c r="H149" s="131">
        <v>8</v>
      </c>
      <c r="I149" s="132">
        <f t="shared" si="7"/>
        <v>240</v>
      </c>
      <c r="J149" s="130">
        <v>45728</v>
      </c>
      <c r="K149" s="130">
        <v>45972</v>
      </c>
      <c r="L149" s="130" t="s">
        <v>2943</v>
      </c>
      <c r="M149" s="133">
        <v>38400000</v>
      </c>
      <c r="N149" s="134">
        <f t="shared" si="6"/>
        <v>4800000</v>
      </c>
      <c r="O149" s="129">
        <f t="shared" si="8"/>
        <v>120</v>
      </c>
      <c r="P149" s="129" t="s">
        <v>68</v>
      </c>
      <c r="Q149" s="129" t="s">
        <v>134</v>
      </c>
      <c r="R149" s="129" t="s">
        <v>3155</v>
      </c>
    </row>
    <row r="150" spans="1:18" s="135" customFormat="1">
      <c r="A150" s="129">
        <f>VLOOKUP(D150,Hoja1!A:C,2,FALSE)</f>
        <v>2409</v>
      </c>
      <c r="B150" s="129" t="str">
        <f>VLOOKUP(A150,Hoja1!B:C,2,FALSE)</f>
        <v>SAN CRISTOBAL INCIDENTE</v>
      </c>
      <c r="C150" s="129" t="s">
        <v>3406</v>
      </c>
      <c r="D150" s="129" t="s">
        <v>3407</v>
      </c>
      <c r="E150" s="129" t="s">
        <v>3408</v>
      </c>
      <c r="F150" s="206" t="s">
        <v>250</v>
      </c>
      <c r="G150" s="130">
        <v>45720</v>
      </c>
      <c r="H150" s="131">
        <v>8</v>
      </c>
      <c r="I150" s="132">
        <f t="shared" si="7"/>
        <v>240</v>
      </c>
      <c r="J150" s="130">
        <v>45727</v>
      </c>
      <c r="K150" s="130">
        <v>45971</v>
      </c>
      <c r="L150" s="130" t="s">
        <v>2943</v>
      </c>
      <c r="M150" s="133">
        <v>38400000</v>
      </c>
      <c r="N150" s="134">
        <f t="shared" si="6"/>
        <v>4800000</v>
      </c>
      <c r="O150" s="129">
        <f t="shared" si="8"/>
        <v>120</v>
      </c>
      <c r="P150" s="129" t="s">
        <v>3041</v>
      </c>
      <c r="Q150" s="129" t="s">
        <v>3260</v>
      </c>
      <c r="R150" s="129" t="s">
        <v>243</v>
      </c>
    </row>
    <row r="151" spans="1:18" s="135" customFormat="1">
      <c r="A151" s="129">
        <f>VLOOKUP(D151,Hoja1!A:C,2,FALSE)</f>
        <v>2667</v>
      </c>
      <c r="B151" s="129" t="str">
        <f>VLOOKUP(A151,Hoja1!B:C,2,FALSE)</f>
        <v>GOBIERNO DE LO COTIDIANO</v>
      </c>
      <c r="C151" s="129" t="s">
        <v>3409</v>
      </c>
      <c r="D151" s="129" t="s">
        <v>3410</v>
      </c>
      <c r="E151" s="129" t="s">
        <v>3411</v>
      </c>
      <c r="F151" s="206" t="s">
        <v>420</v>
      </c>
      <c r="G151" s="130">
        <v>45722</v>
      </c>
      <c r="H151" s="131">
        <v>8</v>
      </c>
      <c r="I151" s="132">
        <f t="shared" si="7"/>
        <v>240</v>
      </c>
      <c r="J151" s="130">
        <v>45728</v>
      </c>
      <c r="K151" s="130">
        <v>45972</v>
      </c>
      <c r="L151" s="130" t="s">
        <v>2943</v>
      </c>
      <c r="M151" s="134">
        <v>54400000</v>
      </c>
      <c r="N151" s="134">
        <f t="shared" si="6"/>
        <v>6800000</v>
      </c>
      <c r="O151" s="129">
        <f t="shared" si="8"/>
        <v>120</v>
      </c>
      <c r="P151" s="129" t="s">
        <v>3178</v>
      </c>
      <c r="Q151" s="129" t="s">
        <v>3215</v>
      </c>
      <c r="R151" s="129" t="s">
        <v>421</v>
      </c>
    </row>
    <row r="152" spans="1:18" s="135" customFormat="1">
      <c r="A152" s="129">
        <f>VLOOKUP(D152,Hoja1!A:C,2,FALSE)</f>
        <v>2667</v>
      </c>
      <c r="B152" s="129" t="str">
        <f>VLOOKUP(A152,Hoja1!B:C,2,FALSE)</f>
        <v>GOBIERNO DE LO COTIDIANO</v>
      </c>
      <c r="C152" s="129" t="s">
        <v>3412</v>
      </c>
      <c r="D152" s="129" t="s">
        <v>3413</v>
      </c>
      <c r="E152" s="129" t="s">
        <v>3414</v>
      </c>
      <c r="F152" s="206" t="s">
        <v>609</v>
      </c>
      <c r="G152" s="130">
        <v>45719</v>
      </c>
      <c r="H152" s="131">
        <v>8</v>
      </c>
      <c r="I152" s="132">
        <f t="shared" si="7"/>
        <v>240</v>
      </c>
      <c r="J152" s="130">
        <v>45726</v>
      </c>
      <c r="K152" s="130">
        <v>45970</v>
      </c>
      <c r="L152" s="130" t="s">
        <v>2943</v>
      </c>
      <c r="M152" s="133">
        <v>38400000</v>
      </c>
      <c r="N152" s="134">
        <f t="shared" si="6"/>
        <v>4800000</v>
      </c>
      <c r="O152" s="129">
        <f t="shared" si="8"/>
        <v>120</v>
      </c>
      <c r="P152" s="129" t="s">
        <v>3036</v>
      </c>
      <c r="Q152" s="129" t="s">
        <v>590</v>
      </c>
      <c r="R152" s="129" t="s">
        <v>591</v>
      </c>
    </row>
    <row r="153" spans="1:18" s="135" customFormat="1">
      <c r="A153" s="129">
        <f>VLOOKUP(D153,Hoja1!A:C,2,FALSE)</f>
        <v>2667</v>
      </c>
      <c r="B153" s="129" t="str">
        <f>VLOOKUP(A153,Hoja1!B:C,2,FALSE)</f>
        <v>GOBIERNO DE LO COTIDIANO</v>
      </c>
      <c r="C153" s="129" t="s">
        <v>3268</v>
      </c>
      <c r="D153" s="129" t="s">
        <v>3415</v>
      </c>
      <c r="E153" s="129" t="s">
        <v>3416</v>
      </c>
      <c r="F153" s="206" t="s">
        <v>551</v>
      </c>
      <c r="G153" s="130">
        <v>45727</v>
      </c>
      <c r="H153" s="131">
        <v>8</v>
      </c>
      <c r="I153" s="132">
        <f t="shared" si="7"/>
        <v>240</v>
      </c>
      <c r="J153" s="130">
        <v>45733</v>
      </c>
      <c r="K153" s="130">
        <v>45977</v>
      </c>
      <c r="L153" s="130" t="s">
        <v>2943</v>
      </c>
      <c r="M153" s="134">
        <v>44000000</v>
      </c>
      <c r="N153" s="134">
        <f t="shared" si="6"/>
        <v>5500000</v>
      </c>
      <c r="O153" s="129">
        <f t="shared" si="8"/>
        <v>120</v>
      </c>
      <c r="P153" s="129" t="s">
        <v>3036</v>
      </c>
      <c r="Q153" s="129" t="s">
        <v>3086</v>
      </c>
      <c r="R153" s="129" t="s">
        <v>1662</v>
      </c>
    </row>
    <row r="154" spans="1:18" s="135" customFormat="1">
      <c r="A154" s="129">
        <f>VLOOKUP(D154,Hoja1!A:C,2,FALSE)</f>
        <v>2495</v>
      </c>
      <c r="B154" s="129" t="str">
        <f>VLOOKUP(A154,Hoja1!B:C,2,FALSE)</f>
        <v xml:space="preserve">ACTÍVATE SAN CRISTÓBAL, DEPORTE, RECREACIÓN Y BIENESTAR_x000D_
</v>
      </c>
      <c r="C154" s="129" t="s">
        <v>3388</v>
      </c>
      <c r="D154" s="129" t="s">
        <v>3417</v>
      </c>
      <c r="E154" s="129" t="s">
        <v>3356</v>
      </c>
      <c r="F154" s="206" t="s">
        <v>78</v>
      </c>
      <c r="G154" s="130">
        <v>45719</v>
      </c>
      <c r="H154" s="131">
        <v>8</v>
      </c>
      <c r="I154" s="132">
        <f t="shared" si="7"/>
        <v>240</v>
      </c>
      <c r="J154" s="130">
        <v>45727</v>
      </c>
      <c r="K154" s="130">
        <v>45971</v>
      </c>
      <c r="L154" s="130" t="s">
        <v>2943</v>
      </c>
      <c r="M154" s="134">
        <v>48000000</v>
      </c>
      <c r="N154" s="134">
        <f t="shared" si="6"/>
        <v>6000000</v>
      </c>
      <c r="O154" s="129">
        <f t="shared" si="8"/>
        <v>120</v>
      </c>
      <c r="P154" s="129" t="s">
        <v>68</v>
      </c>
      <c r="Q154" s="129" t="s">
        <v>2923</v>
      </c>
      <c r="R154" s="129" t="s">
        <v>71</v>
      </c>
    </row>
    <row r="155" spans="1:18" s="135" customFormat="1">
      <c r="A155" s="129">
        <f>VLOOKUP(D155,Hoja1!A:C,2,FALSE)</f>
        <v>2495</v>
      </c>
      <c r="B155" s="129" t="str">
        <f>VLOOKUP(A155,Hoja1!B:C,2,FALSE)</f>
        <v xml:space="preserve">ACTÍVATE SAN CRISTÓBAL, DEPORTE, RECREACIÓN Y BIENESTAR_x000D_
</v>
      </c>
      <c r="C155" s="129" t="s">
        <v>3418</v>
      </c>
      <c r="D155" s="129" t="s">
        <v>3419</v>
      </c>
      <c r="E155" s="129" t="s">
        <v>3362</v>
      </c>
      <c r="F155" s="206" t="s">
        <v>3420</v>
      </c>
      <c r="G155" s="130">
        <v>45720</v>
      </c>
      <c r="H155" s="131">
        <v>8</v>
      </c>
      <c r="I155" s="132">
        <f t="shared" si="7"/>
        <v>240</v>
      </c>
      <c r="J155" s="130">
        <v>45727</v>
      </c>
      <c r="K155" s="130">
        <v>45971</v>
      </c>
      <c r="L155" s="130" t="s">
        <v>2943</v>
      </c>
      <c r="M155" s="134">
        <v>54400000</v>
      </c>
      <c r="N155" s="134">
        <f t="shared" si="6"/>
        <v>6800000</v>
      </c>
      <c r="O155" s="129">
        <f t="shared" si="8"/>
        <v>120</v>
      </c>
      <c r="P155" s="129" t="s">
        <v>68</v>
      </c>
      <c r="Q155" s="129" t="s">
        <v>2923</v>
      </c>
      <c r="R155" s="129" t="s">
        <v>71</v>
      </c>
    </row>
    <row r="156" spans="1:18" s="135" customFormat="1">
      <c r="A156" s="129">
        <f>VLOOKUP(D156,Hoja1!A:C,2,FALSE)</f>
        <v>2667</v>
      </c>
      <c r="B156" s="129" t="str">
        <f>VLOOKUP(A156,Hoja1!B:C,2,FALSE)</f>
        <v>GOBIERNO DE LO COTIDIANO</v>
      </c>
      <c r="C156" s="129" t="s">
        <v>3421</v>
      </c>
      <c r="D156" s="129" t="s">
        <v>3422</v>
      </c>
      <c r="E156" s="129" t="s">
        <v>3423</v>
      </c>
      <c r="F156" s="206" t="s">
        <v>640</v>
      </c>
      <c r="G156" s="130">
        <v>45721</v>
      </c>
      <c r="H156" s="131">
        <v>8</v>
      </c>
      <c r="I156" s="132">
        <f t="shared" si="7"/>
        <v>240</v>
      </c>
      <c r="J156" s="130">
        <v>45727</v>
      </c>
      <c r="K156" s="130">
        <v>45971</v>
      </c>
      <c r="L156" s="130" t="s">
        <v>2943</v>
      </c>
      <c r="M156" s="133">
        <v>38400000</v>
      </c>
      <c r="N156" s="134">
        <f t="shared" si="6"/>
        <v>4800000</v>
      </c>
      <c r="O156" s="129">
        <f t="shared" si="8"/>
        <v>120</v>
      </c>
      <c r="P156" s="129" t="s">
        <v>639</v>
      </c>
      <c r="Q156" s="129" t="s">
        <v>639</v>
      </c>
      <c r="R156" s="129" t="s">
        <v>614</v>
      </c>
    </row>
    <row r="157" spans="1:18" s="135" customFormat="1">
      <c r="A157" s="129">
        <f>VLOOKUP(D157,Hoja1!A:C,2,FALSE)</f>
        <v>2667</v>
      </c>
      <c r="B157" s="129" t="str">
        <f>VLOOKUP(A157,Hoja1!B:C,2,FALSE)</f>
        <v>GOBIERNO DE LO COTIDIANO</v>
      </c>
      <c r="C157" s="129" t="s">
        <v>3210</v>
      </c>
      <c r="D157" s="129" t="s">
        <v>3424</v>
      </c>
      <c r="E157" s="129" t="s">
        <v>3212</v>
      </c>
      <c r="F157" s="206" t="s">
        <v>2014</v>
      </c>
      <c r="G157" s="130">
        <v>45720</v>
      </c>
      <c r="H157" s="131">
        <v>8</v>
      </c>
      <c r="I157" s="132">
        <f t="shared" si="7"/>
        <v>240</v>
      </c>
      <c r="J157" s="130">
        <v>45727</v>
      </c>
      <c r="K157" s="130">
        <v>45971</v>
      </c>
      <c r="L157" s="130" t="s">
        <v>2943</v>
      </c>
      <c r="M157" s="134">
        <v>54400000</v>
      </c>
      <c r="N157" s="134">
        <f t="shared" si="6"/>
        <v>6800000</v>
      </c>
      <c r="O157" s="129">
        <f t="shared" si="8"/>
        <v>120</v>
      </c>
      <c r="P157" s="129" t="s">
        <v>3178</v>
      </c>
      <c r="Q157" s="129" t="s">
        <v>3179</v>
      </c>
      <c r="R157" s="129" t="s">
        <v>427</v>
      </c>
    </row>
    <row r="158" spans="1:18" s="135" customFormat="1">
      <c r="A158" s="129">
        <f>VLOOKUP(D158,Hoja1!A:C,2,FALSE)</f>
        <v>2495</v>
      </c>
      <c r="B158" s="129" t="str">
        <f>VLOOKUP(A158,Hoja1!B:C,2,FALSE)</f>
        <v xml:space="preserve">ACTÍVATE SAN CRISTÓBAL, DEPORTE, RECREACIÓN Y BIENESTAR_x000D_
</v>
      </c>
      <c r="C158" s="129" t="s">
        <v>3388</v>
      </c>
      <c r="D158" s="129" t="s">
        <v>3425</v>
      </c>
      <c r="E158" s="129" t="s">
        <v>3356</v>
      </c>
      <c r="F158" s="206" t="s">
        <v>76</v>
      </c>
      <c r="G158" s="130">
        <v>45721</v>
      </c>
      <c r="H158" s="131">
        <v>8</v>
      </c>
      <c r="I158" s="132">
        <f t="shared" si="7"/>
        <v>240</v>
      </c>
      <c r="J158" s="130">
        <v>45727</v>
      </c>
      <c r="K158" s="130">
        <v>45971</v>
      </c>
      <c r="L158" s="130" t="s">
        <v>2943</v>
      </c>
      <c r="M158" s="134">
        <v>48000000</v>
      </c>
      <c r="N158" s="134">
        <f t="shared" si="6"/>
        <v>6000000</v>
      </c>
      <c r="O158" s="129">
        <f t="shared" si="8"/>
        <v>120</v>
      </c>
      <c r="P158" s="129" t="s">
        <v>68</v>
      </c>
      <c r="Q158" s="129" t="s">
        <v>2923</v>
      </c>
      <c r="R158" s="129" t="s">
        <v>71</v>
      </c>
    </row>
    <row r="159" spans="1:18" s="135" customFormat="1">
      <c r="A159" s="129">
        <f>VLOOKUP(D159,Hoja1!A:C,2,FALSE)</f>
        <v>2667</v>
      </c>
      <c r="B159" s="129" t="str">
        <f>VLOOKUP(A159,Hoja1!B:C,2,FALSE)</f>
        <v>GOBIERNO DE LO COTIDIANO</v>
      </c>
      <c r="C159" s="129" t="s">
        <v>3426</v>
      </c>
      <c r="D159" s="129" t="s">
        <v>3427</v>
      </c>
      <c r="E159" s="129" t="s">
        <v>3382</v>
      </c>
      <c r="F159" s="206" t="s">
        <v>3428</v>
      </c>
      <c r="G159" s="130">
        <v>45720</v>
      </c>
      <c r="H159" s="131">
        <v>8</v>
      </c>
      <c r="I159" s="132">
        <f t="shared" si="7"/>
        <v>240</v>
      </c>
      <c r="J159" s="130">
        <v>45727</v>
      </c>
      <c r="K159" s="130">
        <v>45971</v>
      </c>
      <c r="L159" s="130" t="s">
        <v>2943</v>
      </c>
      <c r="M159" s="134">
        <v>54400000</v>
      </c>
      <c r="N159" s="134">
        <f t="shared" si="6"/>
        <v>6800000</v>
      </c>
      <c r="O159" s="129">
        <f t="shared" si="8"/>
        <v>120</v>
      </c>
      <c r="P159" s="129" t="s">
        <v>451</v>
      </c>
      <c r="Q159" s="129" t="s">
        <v>481</v>
      </c>
      <c r="R159" s="129" t="s">
        <v>482</v>
      </c>
    </row>
    <row r="160" spans="1:18" s="135" customFormat="1">
      <c r="A160" s="129">
        <f>VLOOKUP(D160,Hoja1!A:C,2,FALSE)</f>
        <v>2667</v>
      </c>
      <c r="B160" s="129" t="str">
        <f>VLOOKUP(A160,Hoja1!B:C,2,FALSE)</f>
        <v>GOBIERNO DE LO COTIDIANO</v>
      </c>
      <c r="C160" s="129" t="s">
        <v>3429</v>
      </c>
      <c r="D160" s="129" t="s">
        <v>3430</v>
      </c>
      <c r="E160" s="129" t="s">
        <v>3177</v>
      </c>
      <c r="F160" s="206" t="s">
        <v>438</v>
      </c>
      <c r="G160" s="130">
        <v>45727</v>
      </c>
      <c r="H160" s="131">
        <v>8</v>
      </c>
      <c r="I160" s="132">
        <f t="shared" si="7"/>
        <v>240</v>
      </c>
      <c r="J160" s="130">
        <v>45733</v>
      </c>
      <c r="K160" s="130">
        <v>45977</v>
      </c>
      <c r="L160" s="130" t="s">
        <v>2943</v>
      </c>
      <c r="M160" s="133">
        <v>38400000</v>
      </c>
      <c r="N160" s="134">
        <f t="shared" ref="N160:N223" si="9">M160/H160</f>
        <v>4800000</v>
      </c>
      <c r="O160" s="129">
        <f t="shared" si="8"/>
        <v>120</v>
      </c>
      <c r="P160" s="129" t="s">
        <v>3178</v>
      </c>
      <c r="Q160" s="129" t="s">
        <v>3215</v>
      </c>
      <c r="R160" s="129" t="s">
        <v>421</v>
      </c>
    </row>
    <row r="161" spans="1:18" s="135" customFormat="1">
      <c r="A161" s="129">
        <f>VLOOKUP(D161,Hoja1!A:C,2,FALSE)</f>
        <v>2667</v>
      </c>
      <c r="B161" s="129" t="str">
        <f>VLOOKUP(A161,Hoja1!B:C,2,FALSE)</f>
        <v>GOBIERNO DE LO COTIDIANO</v>
      </c>
      <c r="C161" s="129" t="s">
        <v>3431</v>
      </c>
      <c r="D161" s="129" t="s">
        <v>3432</v>
      </c>
      <c r="E161" s="129" t="s">
        <v>3433</v>
      </c>
      <c r="F161" s="206" t="s">
        <v>3434</v>
      </c>
      <c r="G161" s="130">
        <v>45727</v>
      </c>
      <c r="H161" s="131">
        <v>8</v>
      </c>
      <c r="I161" s="132">
        <f t="shared" si="7"/>
        <v>240</v>
      </c>
      <c r="J161" s="130">
        <v>45733</v>
      </c>
      <c r="K161" s="130">
        <v>45977</v>
      </c>
      <c r="L161" s="130" t="s">
        <v>2943</v>
      </c>
      <c r="M161" s="134">
        <v>64000000</v>
      </c>
      <c r="N161" s="134">
        <f t="shared" si="9"/>
        <v>8000000</v>
      </c>
      <c r="O161" s="129">
        <f t="shared" si="8"/>
        <v>120</v>
      </c>
      <c r="P161" s="129" t="s">
        <v>3036</v>
      </c>
      <c r="Q161" s="129" t="s">
        <v>498</v>
      </c>
      <c r="R161" s="129" t="s">
        <v>3050</v>
      </c>
    </row>
    <row r="162" spans="1:18" s="135" customFormat="1">
      <c r="A162" s="129">
        <f>VLOOKUP(D162,Hoja1!A:C,2,FALSE)</f>
        <v>2667</v>
      </c>
      <c r="B162" s="129" t="str">
        <f>VLOOKUP(A162,Hoja1!B:C,2,FALSE)</f>
        <v>GOBIERNO DE LO COTIDIANO</v>
      </c>
      <c r="C162" s="129" t="s">
        <v>3435</v>
      </c>
      <c r="D162" s="129" t="s">
        <v>3436</v>
      </c>
      <c r="E162" s="129" t="s">
        <v>3437</v>
      </c>
      <c r="F162" s="206" t="s">
        <v>586</v>
      </c>
      <c r="G162" s="130">
        <v>45727</v>
      </c>
      <c r="H162" s="131">
        <v>8</v>
      </c>
      <c r="I162" s="132">
        <f t="shared" si="7"/>
        <v>240</v>
      </c>
      <c r="J162" s="130">
        <v>45733</v>
      </c>
      <c r="K162" s="130">
        <v>45977</v>
      </c>
      <c r="L162" s="130" t="s">
        <v>2943</v>
      </c>
      <c r="M162" s="134">
        <v>54400000</v>
      </c>
      <c r="N162" s="134">
        <f t="shared" si="9"/>
        <v>6800000</v>
      </c>
      <c r="O162" s="129">
        <f t="shared" si="8"/>
        <v>120</v>
      </c>
      <c r="P162" s="129" t="s">
        <v>3036</v>
      </c>
      <c r="Q162" s="129" t="s">
        <v>511</v>
      </c>
      <c r="R162" s="129" t="s">
        <v>614</v>
      </c>
    </row>
    <row r="163" spans="1:18" s="135" customFormat="1" ht="15.75" customHeight="1">
      <c r="A163" s="129">
        <f>VLOOKUP(D163,Hoja1!A:C,2,FALSE)</f>
        <v>2667</v>
      </c>
      <c r="B163" s="129" t="str">
        <f>VLOOKUP(A163,Hoja1!B:C,2,FALSE)</f>
        <v>GOBIERNO DE LO COTIDIANO</v>
      </c>
      <c r="C163" s="129" t="s">
        <v>3438</v>
      </c>
      <c r="D163" s="129" t="s">
        <v>3439</v>
      </c>
      <c r="E163" s="129" t="s">
        <v>3440</v>
      </c>
      <c r="F163" s="206" t="s">
        <v>448</v>
      </c>
      <c r="G163" s="130">
        <v>45722</v>
      </c>
      <c r="H163" s="131">
        <v>8</v>
      </c>
      <c r="I163" s="132">
        <f t="shared" si="7"/>
        <v>240</v>
      </c>
      <c r="J163" s="130">
        <v>45728</v>
      </c>
      <c r="K163" s="130">
        <v>45972</v>
      </c>
      <c r="L163" s="130" t="s">
        <v>2943</v>
      </c>
      <c r="M163" s="133">
        <v>38400000</v>
      </c>
      <c r="N163" s="134">
        <f t="shared" si="9"/>
        <v>4800000</v>
      </c>
      <c r="O163" s="129">
        <f t="shared" si="8"/>
        <v>120</v>
      </c>
      <c r="P163" s="129" t="s">
        <v>451</v>
      </c>
      <c r="Q163" s="129" t="s">
        <v>444</v>
      </c>
      <c r="R163" s="129" t="s">
        <v>445</v>
      </c>
    </row>
    <row r="164" spans="1:18" s="135" customFormat="1">
      <c r="A164" s="129">
        <f>VLOOKUP(D164,Hoja1!A:C,2,FALSE)</f>
        <v>2667</v>
      </c>
      <c r="B164" s="129" t="str">
        <f>VLOOKUP(A164,Hoja1!B:C,2,FALSE)</f>
        <v>GOBIERNO DE LO COTIDIANO</v>
      </c>
      <c r="C164" s="129" t="s">
        <v>3210</v>
      </c>
      <c r="D164" s="129" t="s">
        <v>3441</v>
      </c>
      <c r="E164" s="129" t="s">
        <v>3212</v>
      </c>
      <c r="F164" s="206" t="s">
        <v>3442</v>
      </c>
      <c r="G164" s="130">
        <v>45723</v>
      </c>
      <c r="H164" s="131">
        <v>8</v>
      </c>
      <c r="I164" s="132">
        <f t="shared" si="7"/>
        <v>240</v>
      </c>
      <c r="J164" s="130">
        <v>45733</v>
      </c>
      <c r="K164" s="130">
        <v>45977</v>
      </c>
      <c r="L164" s="130" t="s">
        <v>2943</v>
      </c>
      <c r="M164" s="134">
        <v>54400000</v>
      </c>
      <c r="N164" s="134">
        <f t="shared" si="9"/>
        <v>6800000</v>
      </c>
      <c r="O164" s="129">
        <f t="shared" si="8"/>
        <v>120</v>
      </c>
      <c r="P164" s="129" t="s">
        <v>3178</v>
      </c>
      <c r="Q164" s="129" t="s">
        <v>3215</v>
      </c>
      <c r="R164" s="129" t="s">
        <v>421</v>
      </c>
    </row>
    <row r="165" spans="1:18" s="135" customFormat="1">
      <c r="A165" s="129">
        <f>VLOOKUP(D165,Hoja1!A:C,2,FALSE)</f>
        <v>2349</v>
      </c>
      <c r="B165" s="129" t="str">
        <f>VLOOKUP(A165,Hoja1!B:C,2,FALSE)</f>
        <v>SAN CRISTÓBAL: ESPACIO PÚBLICO SEGURO Y PACÍFICO</v>
      </c>
      <c r="C165" s="129" t="s">
        <v>3443</v>
      </c>
      <c r="D165" s="129" t="s">
        <v>3444</v>
      </c>
      <c r="E165" s="129" t="s">
        <v>3445</v>
      </c>
      <c r="F165" s="206" t="s">
        <v>3446</v>
      </c>
      <c r="G165" s="130">
        <v>45723</v>
      </c>
      <c r="H165" s="131">
        <v>8</v>
      </c>
      <c r="I165" s="132">
        <f t="shared" si="7"/>
        <v>240</v>
      </c>
      <c r="J165" s="130">
        <v>45733</v>
      </c>
      <c r="K165" s="130">
        <v>45977</v>
      </c>
      <c r="L165" s="130" t="s">
        <v>2943</v>
      </c>
      <c r="M165" s="134">
        <v>23200000</v>
      </c>
      <c r="N165" s="134">
        <f t="shared" si="9"/>
        <v>2900000</v>
      </c>
      <c r="O165" s="129">
        <f t="shared" si="8"/>
        <v>120</v>
      </c>
      <c r="P165" s="129" t="s">
        <v>2936</v>
      </c>
      <c r="Q165" s="129" t="s">
        <v>262</v>
      </c>
      <c r="R165" s="129" t="s">
        <v>623</v>
      </c>
    </row>
    <row r="166" spans="1:18" s="135" customFormat="1">
      <c r="A166" s="129">
        <f>VLOOKUP(D166,Hoja1!A:C,2,FALSE)</f>
        <v>2349</v>
      </c>
      <c r="B166" s="129" t="str">
        <f>VLOOKUP(A166,Hoja1!B:C,2,FALSE)</f>
        <v>SAN CRISTÓBAL: ESPACIO PÚBLICO SEGURO Y PACÍFICO</v>
      </c>
      <c r="C166" s="129" t="s">
        <v>3443</v>
      </c>
      <c r="D166" s="129" t="s">
        <v>3447</v>
      </c>
      <c r="E166" s="129" t="s">
        <v>3445</v>
      </c>
      <c r="F166" s="206" t="s">
        <v>3448</v>
      </c>
      <c r="G166" s="130">
        <v>45728</v>
      </c>
      <c r="H166" s="131">
        <v>8</v>
      </c>
      <c r="I166" s="132">
        <f t="shared" si="7"/>
        <v>240</v>
      </c>
      <c r="J166" s="130">
        <v>45734</v>
      </c>
      <c r="K166" s="130">
        <v>45978</v>
      </c>
      <c r="L166" s="130" t="s">
        <v>2943</v>
      </c>
      <c r="M166" s="134">
        <v>23200000</v>
      </c>
      <c r="N166" s="134">
        <f t="shared" si="9"/>
        <v>2900000</v>
      </c>
      <c r="O166" s="129">
        <f t="shared" si="8"/>
        <v>120</v>
      </c>
      <c r="P166" s="129" t="s">
        <v>2936</v>
      </c>
      <c r="Q166" s="129" t="s">
        <v>262</v>
      </c>
      <c r="R166" s="129" t="s">
        <v>623</v>
      </c>
    </row>
    <row r="167" spans="1:18" s="135" customFormat="1">
      <c r="A167" s="129">
        <f>VLOOKUP(D167,Hoja1!A:C,2,FALSE)</f>
        <v>2349</v>
      </c>
      <c r="B167" s="129" t="str">
        <f>VLOOKUP(A167,Hoja1!B:C,2,FALSE)</f>
        <v>SAN CRISTÓBAL: ESPACIO PÚBLICO SEGURO Y PACÍFICO</v>
      </c>
      <c r="C167" s="129" t="s">
        <v>3443</v>
      </c>
      <c r="D167" s="129" t="s">
        <v>3449</v>
      </c>
      <c r="E167" s="129" t="s">
        <v>3445</v>
      </c>
      <c r="F167" s="206" t="s">
        <v>272</v>
      </c>
      <c r="G167" s="130">
        <v>45727</v>
      </c>
      <c r="H167" s="131">
        <v>8</v>
      </c>
      <c r="I167" s="132">
        <f t="shared" si="7"/>
        <v>240</v>
      </c>
      <c r="J167" s="130">
        <v>45734</v>
      </c>
      <c r="K167" s="130">
        <v>45978</v>
      </c>
      <c r="L167" s="130" t="s">
        <v>2943</v>
      </c>
      <c r="M167" s="134">
        <v>23200000</v>
      </c>
      <c r="N167" s="134">
        <f t="shared" si="9"/>
        <v>2900000</v>
      </c>
      <c r="O167" s="129">
        <f t="shared" si="8"/>
        <v>120</v>
      </c>
      <c r="P167" s="129" t="s">
        <v>2936</v>
      </c>
      <c r="Q167" s="129" t="s">
        <v>262</v>
      </c>
      <c r="R167" s="129" t="s">
        <v>623</v>
      </c>
    </row>
    <row r="168" spans="1:18" s="135" customFormat="1">
      <c r="A168" s="129">
        <f>VLOOKUP(D168,Hoja1!A:C,2,FALSE)</f>
        <v>2349</v>
      </c>
      <c r="B168" s="129" t="str">
        <f>VLOOKUP(A168,Hoja1!B:C,2,FALSE)</f>
        <v>SAN CRISTÓBAL: ESPACIO PÚBLICO SEGURO Y PACÍFICO</v>
      </c>
      <c r="C168" s="129" t="s">
        <v>3443</v>
      </c>
      <c r="D168" s="129" t="s">
        <v>3450</v>
      </c>
      <c r="E168" s="129" t="s">
        <v>3445</v>
      </c>
      <c r="F168" s="206" t="s">
        <v>273</v>
      </c>
      <c r="G168" s="130">
        <v>45729</v>
      </c>
      <c r="H168" s="131">
        <v>8</v>
      </c>
      <c r="I168" s="132">
        <f t="shared" si="7"/>
        <v>240</v>
      </c>
      <c r="J168" s="130">
        <v>45734</v>
      </c>
      <c r="K168" s="130">
        <v>45978</v>
      </c>
      <c r="L168" s="130" t="s">
        <v>2943</v>
      </c>
      <c r="M168" s="134">
        <v>23200000</v>
      </c>
      <c r="N168" s="134">
        <f t="shared" si="9"/>
        <v>2900000</v>
      </c>
      <c r="O168" s="129">
        <f t="shared" si="8"/>
        <v>120</v>
      </c>
      <c r="P168" s="129" t="s">
        <v>2936</v>
      </c>
      <c r="Q168" s="129" t="s">
        <v>262</v>
      </c>
      <c r="R168" s="129" t="s">
        <v>623</v>
      </c>
    </row>
    <row r="169" spans="1:18" s="135" customFormat="1">
      <c r="A169" s="129">
        <f>VLOOKUP(D169,Hoja1!A:C,2,FALSE)</f>
        <v>2349</v>
      </c>
      <c r="B169" s="129" t="str">
        <f>VLOOKUP(A169,Hoja1!B:C,2,FALSE)</f>
        <v>SAN CRISTÓBAL: ESPACIO PÚBLICO SEGURO Y PACÍFICO</v>
      </c>
      <c r="C169" s="129" t="s">
        <v>3443</v>
      </c>
      <c r="D169" s="129" t="s">
        <v>3451</v>
      </c>
      <c r="E169" s="129" t="s">
        <v>3445</v>
      </c>
      <c r="F169" s="206" t="s">
        <v>289</v>
      </c>
      <c r="G169" s="130">
        <v>45727</v>
      </c>
      <c r="H169" s="131">
        <v>8</v>
      </c>
      <c r="I169" s="132">
        <f t="shared" si="7"/>
        <v>240</v>
      </c>
      <c r="J169" s="130">
        <v>45734</v>
      </c>
      <c r="K169" s="130">
        <v>45978</v>
      </c>
      <c r="L169" s="130" t="s">
        <v>2943</v>
      </c>
      <c r="M169" s="134">
        <v>23200000</v>
      </c>
      <c r="N169" s="134">
        <f t="shared" si="9"/>
        <v>2900000</v>
      </c>
      <c r="O169" s="129">
        <f t="shared" si="8"/>
        <v>120</v>
      </c>
      <c r="P169" s="129" t="s">
        <v>2936</v>
      </c>
      <c r="Q169" s="129" t="s">
        <v>262</v>
      </c>
      <c r="R169" s="129" t="s">
        <v>623</v>
      </c>
    </row>
    <row r="170" spans="1:18" s="135" customFormat="1">
      <c r="A170" s="129">
        <f>VLOOKUP(D170,Hoja1!A:C,2,FALSE)</f>
        <v>2667</v>
      </c>
      <c r="B170" s="129" t="str">
        <f>VLOOKUP(A170,Hoja1!B:C,2,FALSE)</f>
        <v>GOBIERNO DE LO COTIDIANO</v>
      </c>
      <c r="C170" s="129" t="s">
        <v>3452</v>
      </c>
      <c r="D170" s="129" t="s">
        <v>2927</v>
      </c>
      <c r="E170" s="129" t="s">
        <v>3402</v>
      </c>
      <c r="F170" s="206" t="s">
        <v>568</v>
      </c>
      <c r="G170" s="130">
        <v>45723</v>
      </c>
      <c r="H170" s="131">
        <v>8</v>
      </c>
      <c r="I170" s="132">
        <f t="shared" si="7"/>
        <v>240</v>
      </c>
      <c r="J170" s="130">
        <v>45728</v>
      </c>
      <c r="K170" s="130">
        <v>45972</v>
      </c>
      <c r="L170" s="130" t="s">
        <v>2943</v>
      </c>
      <c r="M170" s="134">
        <v>54400000</v>
      </c>
      <c r="N170" s="134">
        <f t="shared" si="9"/>
        <v>6800000</v>
      </c>
      <c r="O170" s="129">
        <f t="shared" si="8"/>
        <v>120</v>
      </c>
      <c r="P170" s="129" t="s">
        <v>3036</v>
      </c>
      <c r="Q170" s="129" t="s">
        <v>519</v>
      </c>
      <c r="R170" s="129" t="s">
        <v>520</v>
      </c>
    </row>
    <row r="171" spans="1:18" s="135" customFormat="1">
      <c r="A171" s="129">
        <f>VLOOKUP(D171,Hoja1!A:C,2,FALSE)</f>
        <v>2667</v>
      </c>
      <c r="B171" s="129" t="str">
        <f>VLOOKUP(A171,Hoja1!B:C,2,FALSE)</f>
        <v>GOBIERNO DE LO COTIDIANO</v>
      </c>
      <c r="C171" s="129" t="s">
        <v>3453</v>
      </c>
      <c r="D171" s="129" t="s">
        <v>3454</v>
      </c>
      <c r="E171" s="129" t="s">
        <v>3455</v>
      </c>
      <c r="F171" s="206" t="s">
        <v>633</v>
      </c>
      <c r="G171" s="130">
        <v>45722</v>
      </c>
      <c r="H171" s="131">
        <v>8</v>
      </c>
      <c r="I171" s="132">
        <f t="shared" si="7"/>
        <v>240</v>
      </c>
      <c r="J171" s="130">
        <v>45733</v>
      </c>
      <c r="K171" s="130">
        <v>45977</v>
      </c>
      <c r="L171" s="130" t="s">
        <v>2943</v>
      </c>
      <c r="M171" s="134">
        <v>54400000</v>
      </c>
      <c r="N171" s="134">
        <f t="shared" si="9"/>
        <v>6800000</v>
      </c>
      <c r="O171" s="129">
        <f t="shared" si="8"/>
        <v>120</v>
      </c>
      <c r="P171" s="129" t="s">
        <v>613</v>
      </c>
      <c r="Q171" s="129" t="s">
        <v>628</v>
      </c>
      <c r="R171" s="129" t="s">
        <v>629</v>
      </c>
    </row>
    <row r="172" spans="1:18" s="135" customFormat="1">
      <c r="A172" s="129">
        <f>VLOOKUP(D172,Hoja1!A:C,2,FALSE)</f>
        <v>2409</v>
      </c>
      <c r="B172" s="129" t="str">
        <f>VLOOKUP(A172,Hoja1!B:C,2,FALSE)</f>
        <v>SAN CRISTOBAL INCIDENTE</v>
      </c>
      <c r="C172" s="129" t="s">
        <v>3406</v>
      </c>
      <c r="D172" s="129" t="s">
        <v>3456</v>
      </c>
      <c r="E172" s="129" t="s">
        <v>3408</v>
      </c>
      <c r="F172" s="206" t="s">
        <v>251</v>
      </c>
      <c r="G172" s="130">
        <v>45723</v>
      </c>
      <c r="H172" s="131">
        <v>8</v>
      </c>
      <c r="I172" s="132">
        <f t="shared" si="7"/>
        <v>240</v>
      </c>
      <c r="J172" s="130">
        <v>45737</v>
      </c>
      <c r="K172" s="130">
        <v>45981</v>
      </c>
      <c r="L172" s="130" t="s">
        <v>2943</v>
      </c>
      <c r="M172" s="133">
        <v>38400000</v>
      </c>
      <c r="N172" s="134">
        <f t="shared" si="9"/>
        <v>4800000</v>
      </c>
      <c r="O172" s="129">
        <f t="shared" si="8"/>
        <v>120</v>
      </c>
      <c r="P172" s="129" t="s">
        <v>3041</v>
      </c>
      <c r="Q172" s="129" t="s">
        <v>3260</v>
      </c>
      <c r="R172" s="129" t="s">
        <v>243</v>
      </c>
    </row>
    <row r="173" spans="1:18" s="135" customFormat="1">
      <c r="A173" s="129">
        <f>VLOOKUP(D173,Hoja1!A:C,2,FALSE)</f>
        <v>2648</v>
      </c>
      <c r="B173" s="129" t="str">
        <f>VLOOKUP(A173,Hoja1!B:C,2,FALSE)</f>
        <v>OPORTUNIDADES CON BIEN-ESTAR, SAN CRISTÓBAL AVANZA MÁS</v>
      </c>
      <c r="C173" s="129" t="s">
        <v>3457</v>
      </c>
      <c r="D173" s="129" t="s">
        <v>3458</v>
      </c>
      <c r="E173" s="129" t="s">
        <v>3316</v>
      </c>
      <c r="F173" s="206" t="s">
        <v>167</v>
      </c>
      <c r="G173" s="130">
        <v>45726</v>
      </c>
      <c r="H173" s="131">
        <v>8</v>
      </c>
      <c r="I173" s="132">
        <f t="shared" si="7"/>
        <v>240</v>
      </c>
      <c r="J173" s="130">
        <v>45733</v>
      </c>
      <c r="K173" s="130">
        <v>45977</v>
      </c>
      <c r="L173" s="130" t="s">
        <v>2943</v>
      </c>
      <c r="M173" s="134">
        <v>48000000</v>
      </c>
      <c r="N173" s="134">
        <f t="shared" si="9"/>
        <v>6000000</v>
      </c>
      <c r="O173" s="129">
        <f t="shared" si="8"/>
        <v>120</v>
      </c>
      <c r="P173" s="129" t="s">
        <v>3041</v>
      </c>
      <c r="Q173" s="129" t="s">
        <v>161</v>
      </c>
      <c r="R173" s="129" t="s">
        <v>164</v>
      </c>
    </row>
    <row r="174" spans="1:18" s="135" customFormat="1">
      <c r="A174" s="129">
        <f>VLOOKUP(D174,Hoja1!A:C,2,FALSE)</f>
        <v>2409</v>
      </c>
      <c r="B174" s="129" t="str">
        <f>VLOOKUP(A174,Hoja1!B:C,2,FALSE)</f>
        <v>SAN CRISTOBAL INCIDENTE</v>
      </c>
      <c r="C174" s="129" t="s">
        <v>3257</v>
      </c>
      <c r="D174" s="129" t="s">
        <v>3459</v>
      </c>
      <c r="E174" s="129" t="s">
        <v>3259</v>
      </c>
      <c r="F174" s="206" t="s">
        <v>3460</v>
      </c>
      <c r="G174" s="130">
        <v>45722</v>
      </c>
      <c r="H174" s="131">
        <v>8</v>
      </c>
      <c r="I174" s="132">
        <f t="shared" si="7"/>
        <v>240</v>
      </c>
      <c r="J174" s="130">
        <v>45728</v>
      </c>
      <c r="K174" s="130">
        <v>45972</v>
      </c>
      <c r="L174" s="130" t="s">
        <v>2943</v>
      </c>
      <c r="M174" s="134">
        <v>48000000</v>
      </c>
      <c r="N174" s="134">
        <f t="shared" si="9"/>
        <v>6000000</v>
      </c>
      <c r="O174" s="129">
        <f t="shared" si="8"/>
        <v>120</v>
      </c>
      <c r="P174" s="129" t="s">
        <v>3041</v>
      </c>
      <c r="Q174" s="129" t="s">
        <v>3260</v>
      </c>
      <c r="R174" s="129" t="s">
        <v>243</v>
      </c>
    </row>
    <row r="175" spans="1:18" s="135" customFormat="1">
      <c r="A175" s="129">
        <f>VLOOKUP(D175,Hoja1!A:C,2,FALSE)</f>
        <v>2409</v>
      </c>
      <c r="B175" s="129" t="str">
        <f>VLOOKUP(A175,Hoja1!B:C,2,FALSE)</f>
        <v>SAN CRISTOBAL INCIDENTE</v>
      </c>
      <c r="C175" s="129" t="s">
        <v>3257</v>
      </c>
      <c r="D175" s="129" t="s">
        <v>3461</v>
      </c>
      <c r="E175" s="129" t="s">
        <v>3259</v>
      </c>
      <c r="F175" s="206" t="s">
        <v>3462</v>
      </c>
      <c r="G175" s="130">
        <v>45722</v>
      </c>
      <c r="H175" s="131">
        <v>8</v>
      </c>
      <c r="I175" s="132">
        <f t="shared" si="7"/>
        <v>240</v>
      </c>
      <c r="J175" s="130">
        <v>45728</v>
      </c>
      <c r="K175" s="130">
        <v>45972</v>
      </c>
      <c r="L175" s="130" t="s">
        <v>2943</v>
      </c>
      <c r="M175" s="134">
        <v>48000000</v>
      </c>
      <c r="N175" s="134">
        <f t="shared" si="9"/>
        <v>6000000</v>
      </c>
      <c r="O175" s="129">
        <f t="shared" si="8"/>
        <v>120</v>
      </c>
      <c r="P175" s="129" t="s">
        <v>3041</v>
      </c>
      <c r="Q175" s="129" t="s">
        <v>3260</v>
      </c>
      <c r="R175" s="129" t="s">
        <v>243</v>
      </c>
    </row>
    <row r="176" spans="1:18" s="135" customFormat="1">
      <c r="A176" s="129">
        <f>VLOOKUP(D176,Hoja1!A:C,2,FALSE)</f>
        <v>2409</v>
      </c>
      <c r="B176" s="129" t="str">
        <f>VLOOKUP(A176,Hoja1!B:C,2,FALSE)</f>
        <v>SAN CRISTOBAL INCIDENTE</v>
      </c>
      <c r="C176" s="129" t="s">
        <v>3463</v>
      </c>
      <c r="D176" s="129" t="s">
        <v>2911</v>
      </c>
      <c r="E176" s="129" t="s">
        <v>3464</v>
      </c>
      <c r="F176" s="206" t="s">
        <v>3465</v>
      </c>
      <c r="G176" s="130">
        <v>45727</v>
      </c>
      <c r="H176" s="131">
        <v>8</v>
      </c>
      <c r="I176" s="132">
        <f t="shared" si="7"/>
        <v>240</v>
      </c>
      <c r="J176" s="130">
        <v>45733</v>
      </c>
      <c r="K176" s="130">
        <v>45977</v>
      </c>
      <c r="L176" s="130" t="s">
        <v>2943</v>
      </c>
      <c r="M176" s="134">
        <v>64000000</v>
      </c>
      <c r="N176" s="134">
        <f t="shared" si="9"/>
        <v>8000000</v>
      </c>
      <c r="O176" s="129">
        <f t="shared" si="8"/>
        <v>120</v>
      </c>
      <c r="P176" s="129" t="s">
        <v>3041</v>
      </c>
      <c r="Q176" s="129" t="s">
        <v>3260</v>
      </c>
      <c r="R176" s="129" t="s">
        <v>160</v>
      </c>
    </row>
    <row r="177" spans="1:18" s="135" customFormat="1">
      <c r="A177" s="129">
        <f>VLOOKUP(D177,Hoja1!A:C,2,FALSE)</f>
        <v>2667</v>
      </c>
      <c r="B177" s="129" t="str">
        <f>VLOOKUP(A177,Hoja1!B:C,2,FALSE)</f>
        <v>GOBIERNO DE LO COTIDIANO</v>
      </c>
      <c r="C177" s="129" t="s">
        <v>3210</v>
      </c>
      <c r="D177" s="129" t="s">
        <v>3466</v>
      </c>
      <c r="E177" s="129" t="s">
        <v>3212</v>
      </c>
      <c r="F177" s="206" t="s">
        <v>436</v>
      </c>
      <c r="G177" s="130">
        <v>45723</v>
      </c>
      <c r="H177" s="131">
        <v>8</v>
      </c>
      <c r="I177" s="132">
        <f t="shared" si="7"/>
        <v>240</v>
      </c>
      <c r="J177" s="130">
        <v>45728</v>
      </c>
      <c r="K177" s="130">
        <v>45972</v>
      </c>
      <c r="L177" s="130" t="s">
        <v>2943</v>
      </c>
      <c r="M177" s="134">
        <v>54400000</v>
      </c>
      <c r="N177" s="134">
        <f t="shared" si="9"/>
        <v>6800000</v>
      </c>
      <c r="O177" s="129">
        <f t="shared" si="8"/>
        <v>120</v>
      </c>
      <c r="P177" s="129" t="s">
        <v>3178</v>
      </c>
      <c r="Q177" s="129" t="s">
        <v>3179</v>
      </c>
      <c r="R177" s="129" t="s">
        <v>427</v>
      </c>
    </row>
    <row r="178" spans="1:18" s="135" customFormat="1">
      <c r="A178" s="129">
        <f>VLOOKUP(D178,Hoja1!A:C,2,FALSE)</f>
        <v>2667</v>
      </c>
      <c r="B178" s="129" t="str">
        <f>VLOOKUP(A178,Hoja1!B:C,2,FALSE)</f>
        <v>GOBIERNO DE LO COTIDIANO</v>
      </c>
      <c r="C178" s="129" t="s">
        <v>3467</v>
      </c>
      <c r="D178" s="129" t="s">
        <v>3468</v>
      </c>
      <c r="E178" s="129" t="s">
        <v>3469</v>
      </c>
      <c r="F178" s="206" t="s">
        <v>638</v>
      </c>
      <c r="G178" s="130">
        <v>45726</v>
      </c>
      <c r="H178" s="131">
        <v>8</v>
      </c>
      <c r="I178" s="132">
        <f t="shared" si="7"/>
        <v>240</v>
      </c>
      <c r="J178" s="130">
        <v>45736</v>
      </c>
      <c r="K178" s="130">
        <v>45980</v>
      </c>
      <c r="L178" s="130" t="s">
        <v>2943</v>
      </c>
      <c r="M178" s="133">
        <v>38400000</v>
      </c>
      <c r="N178" s="134">
        <f t="shared" si="9"/>
        <v>4800000</v>
      </c>
      <c r="O178" s="129">
        <f t="shared" si="8"/>
        <v>120</v>
      </c>
      <c r="P178" s="129" t="s">
        <v>613</v>
      </c>
      <c r="Q178" s="129" t="s">
        <v>628</v>
      </c>
      <c r="R178" s="129" t="s">
        <v>629</v>
      </c>
    </row>
    <row r="179" spans="1:18" s="135" customFormat="1">
      <c r="A179" s="129">
        <v>2502</v>
      </c>
      <c r="B179" s="129" t="str">
        <f>VLOOKUP(A179,Hoja1!B:C,2,FALSE)</f>
        <v>SAN CRISTÓBAL: OPORTUNIDADES PARA EL FUTURO SOSTENIBLE</v>
      </c>
      <c r="C179" s="129" t="s">
        <v>3470</v>
      </c>
      <c r="D179" s="129" t="s">
        <v>3471</v>
      </c>
      <c r="E179" s="129" t="s">
        <v>3472</v>
      </c>
      <c r="F179" s="206" t="s">
        <v>354</v>
      </c>
      <c r="G179" s="130">
        <v>45726</v>
      </c>
      <c r="H179" s="131">
        <v>8</v>
      </c>
      <c r="I179" s="132">
        <f t="shared" si="7"/>
        <v>240</v>
      </c>
      <c r="J179" s="130">
        <v>45733</v>
      </c>
      <c r="K179" s="130">
        <v>45977</v>
      </c>
      <c r="L179" s="130" t="s">
        <v>2943</v>
      </c>
      <c r="M179" s="134">
        <v>54400000</v>
      </c>
      <c r="N179" s="134">
        <f t="shared" si="9"/>
        <v>6800000</v>
      </c>
      <c r="O179" s="129">
        <f t="shared" si="8"/>
        <v>120</v>
      </c>
      <c r="P179" s="129" t="s">
        <v>316</v>
      </c>
      <c r="Q179" s="129" t="s">
        <v>260</v>
      </c>
      <c r="R179" s="129" t="s">
        <v>623</v>
      </c>
    </row>
    <row r="180" spans="1:18" s="135" customFormat="1">
      <c r="A180" s="129">
        <f>VLOOKUP(D180,Hoja1!A:C,2,FALSE)</f>
        <v>2409</v>
      </c>
      <c r="B180" s="129" t="str">
        <f>VLOOKUP(A180,Hoja1!B:C,2,FALSE)</f>
        <v>SAN CRISTOBAL INCIDENTE</v>
      </c>
      <c r="C180" s="129" t="s">
        <v>3473</v>
      </c>
      <c r="D180" s="129" t="s">
        <v>3474</v>
      </c>
      <c r="E180" s="129" t="s">
        <v>3259</v>
      </c>
      <c r="F180" s="206" t="s">
        <v>3475</v>
      </c>
      <c r="G180" s="130">
        <v>45723</v>
      </c>
      <c r="H180" s="131">
        <v>8</v>
      </c>
      <c r="I180" s="132">
        <f t="shared" si="7"/>
        <v>240</v>
      </c>
      <c r="J180" s="130">
        <v>45728</v>
      </c>
      <c r="K180" s="130">
        <v>45972</v>
      </c>
      <c r="L180" s="130" t="s">
        <v>2943</v>
      </c>
      <c r="M180" s="134">
        <v>48000000</v>
      </c>
      <c r="N180" s="134">
        <f t="shared" si="9"/>
        <v>6000000</v>
      </c>
      <c r="O180" s="129">
        <f t="shared" si="8"/>
        <v>120</v>
      </c>
      <c r="P180" s="129" t="s">
        <v>3041</v>
      </c>
      <c r="Q180" s="129" t="s">
        <v>3260</v>
      </c>
      <c r="R180" s="129" t="s">
        <v>243</v>
      </c>
    </row>
    <row r="181" spans="1:18" s="135" customFormat="1">
      <c r="A181" s="129">
        <f>VLOOKUP(D181,Hoja1!A:C,2,FALSE)</f>
        <v>2667</v>
      </c>
      <c r="B181" s="129" t="str">
        <f>VLOOKUP(A181,Hoja1!B:C,2,FALSE)</f>
        <v>GOBIERNO DE LO COTIDIANO</v>
      </c>
      <c r="C181" s="129" t="s">
        <v>3380</v>
      </c>
      <c r="D181" s="129" t="s">
        <v>3476</v>
      </c>
      <c r="E181" s="129" t="s">
        <v>3477</v>
      </c>
      <c r="F181" s="206" t="s">
        <v>3478</v>
      </c>
      <c r="G181" s="130">
        <v>45726</v>
      </c>
      <c r="H181" s="131">
        <v>8</v>
      </c>
      <c r="I181" s="132">
        <f t="shared" si="7"/>
        <v>240</v>
      </c>
      <c r="J181" s="130">
        <v>45733</v>
      </c>
      <c r="K181" s="130">
        <v>45977</v>
      </c>
      <c r="L181" s="130" t="s">
        <v>2943</v>
      </c>
      <c r="M181" s="134">
        <v>54400000</v>
      </c>
      <c r="N181" s="134">
        <f t="shared" si="9"/>
        <v>6800000</v>
      </c>
      <c r="O181" s="129">
        <f t="shared" si="8"/>
        <v>120</v>
      </c>
      <c r="P181" s="129" t="s">
        <v>451</v>
      </c>
      <c r="Q181" s="129" t="s">
        <v>467</v>
      </c>
      <c r="R181" s="129" t="s">
        <v>482</v>
      </c>
    </row>
    <row r="182" spans="1:18" s="135" customFormat="1">
      <c r="A182" s="129">
        <f>VLOOKUP(D182,Hoja1!A:C,2,FALSE)</f>
        <v>2802</v>
      </c>
      <c r="B182" s="129" t="str">
        <f>VLOOKUP(A182,Hoja1!B:C,2,FALSE)</f>
        <v>FORTALECIENDO VIDAS, MUJERES EN SAN CRISTÓBAL POR LA PREVENCIÓN Y AUTONOMÍA</v>
      </c>
      <c r="C182" s="129" t="s">
        <v>3479</v>
      </c>
      <c r="D182" s="129" t="s">
        <v>3480</v>
      </c>
      <c r="E182" s="129" t="s">
        <v>3481</v>
      </c>
      <c r="F182" s="206" t="s">
        <v>2046</v>
      </c>
      <c r="G182" s="130">
        <v>45726</v>
      </c>
      <c r="H182" s="131">
        <v>8</v>
      </c>
      <c r="I182" s="132">
        <f t="shared" si="7"/>
        <v>240</v>
      </c>
      <c r="J182" s="130">
        <v>45736</v>
      </c>
      <c r="K182" s="130">
        <v>45980</v>
      </c>
      <c r="L182" s="130" t="s">
        <v>2943</v>
      </c>
      <c r="M182" s="134">
        <v>54400000</v>
      </c>
      <c r="N182" s="134">
        <f t="shared" si="9"/>
        <v>6800000</v>
      </c>
      <c r="O182" s="129">
        <f t="shared" si="8"/>
        <v>120</v>
      </c>
      <c r="P182" s="129" t="s">
        <v>3041</v>
      </c>
      <c r="Q182" s="129" t="s">
        <v>200</v>
      </c>
      <c r="R182" s="129" t="s">
        <v>201</v>
      </c>
    </row>
    <row r="183" spans="1:18" s="135" customFormat="1">
      <c r="A183" s="129">
        <f>VLOOKUP(D183,Hoja1!A:C,2,FALSE)</f>
        <v>2667</v>
      </c>
      <c r="B183" s="129" t="str">
        <f>VLOOKUP(A183,Hoja1!B:C,2,FALSE)</f>
        <v>GOBIERNO DE LO COTIDIANO</v>
      </c>
      <c r="C183" s="129" t="s">
        <v>3482</v>
      </c>
      <c r="D183" s="129" t="s">
        <v>3483</v>
      </c>
      <c r="E183" s="129" t="s">
        <v>3484</v>
      </c>
      <c r="F183" s="206" t="s">
        <v>534</v>
      </c>
      <c r="G183" s="130">
        <v>45729</v>
      </c>
      <c r="H183" s="131">
        <v>8</v>
      </c>
      <c r="I183" s="132">
        <f t="shared" si="7"/>
        <v>240</v>
      </c>
      <c r="J183" s="130">
        <v>45736</v>
      </c>
      <c r="K183" s="130">
        <v>45980</v>
      </c>
      <c r="L183" s="130" t="s">
        <v>2943</v>
      </c>
      <c r="M183" s="134">
        <v>54400000</v>
      </c>
      <c r="N183" s="134">
        <f t="shared" si="9"/>
        <v>6800000</v>
      </c>
      <c r="O183" s="129">
        <f t="shared" si="8"/>
        <v>120</v>
      </c>
      <c r="P183" s="129" t="s">
        <v>3036</v>
      </c>
      <c r="Q183" s="129" t="s">
        <v>533</v>
      </c>
      <c r="R183" s="129" t="s">
        <v>3050</v>
      </c>
    </row>
    <row r="184" spans="1:18" s="135" customFormat="1">
      <c r="A184" s="129">
        <f>VLOOKUP(D184,Hoja1!A:C,2,FALSE)</f>
        <v>2627</v>
      </c>
      <c r="B184" s="129" t="str">
        <f>VLOOKUP(A184,Hoja1!B:C,2,FALSE)</f>
        <v>EL DELIRIO DEL TURISMO SAN CRISTÓBAL: UN DELIRIO TURÍSTICO DE OPORTUNIDADES</v>
      </c>
      <c r="C184" s="129" t="s">
        <v>3485</v>
      </c>
      <c r="D184" s="129" t="s">
        <v>3486</v>
      </c>
      <c r="E184" s="129" t="s">
        <v>3405</v>
      </c>
      <c r="F184" s="206" t="s">
        <v>149</v>
      </c>
      <c r="G184" s="130">
        <v>45727</v>
      </c>
      <c r="H184" s="131">
        <v>8</v>
      </c>
      <c r="I184" s="132">
        <f t="shared" si="7"/>
        <v>240</v>
      </c>
      <c r="J184" s="130">
        <v>45733</v>
      </c>
      <c r="K184" s="130">
        <v>45977</v>
      </c>
      <c r="L184" s="130" t="s">
        <v>2943</v>
      </c>
      <c r="M184" s="133">
        <v>38400000</v>
      </c>
      <c r="N184" s="134">
        <f t="shared" si="9"/>
        <v>4800000</v>
      </c>
      <c r="O184" s="129">
        <f t="shared" si="8"/>
        <v>120</v>
      </c>
      <c r="P184" s="129" t="s">
        <v>68</v>
      </c>
      <c r="Q184" s="129" t="s">
        <v>134</v>
      </c>
      <c r="R184" s="129" t="s">
        <v>3155</v>
      </c>
    </row>
    <row r="185" spans="1:18" s="135" customFormat="1">
      <c r="A185" s="129">
        <f>VLOOKUP(D185,Hoja1!A:C,2,FALSE)</f>
        <v>2667</v>
      </c>
      <c r="B185" s="129" t="str">
        <f>VLOOKUP(A185,Hoja1!B:C,2,FALSE)</f>
        <v>GOBIERNO DE LO COTIDIANO</v>
      </c>
      <c r="C185" s="129" t="s">
        <v>3380</v>
      </c>
      <c r="D185" s="129" t="s">
        <v>3487</v>
      </c>
      <c r="E185" s="129" t="s">
        <v>3382</v>
      </c>
      <c r="F185" s="206" t="s">
        <v>3488</v>
      </c>
      <c r="G185" s="130">
        <v>45727</v>
      </c>
      <c r="H185" s="131">
        <v>8</v>
      </c>
      <c r="I185" s="132">
        <f t="shared" si="7"/>
        <v>240</v>
      </c>
      <c r="J185" s="130">
        <v>45733</v>
      </c>
      <c r="K185" s="130">
        <v>45977</v>
      </c>
      <c r="L185" s="130" t="s">
        <v>2943</v>
      </c>
      <c r="M185" s="134">
        <v>54400000</v>
      </c>
      <c r="N185" s="134">
        <f t="shared" si="9"/>
        <v>6800000</v>
      </c>
      <c r="O185" s="129">
        <f t="shared" si="8"/>
        <v>120</v>
      </c>
      <c r="P185" s="129" t="s">
        <v>451</v>
      </c>
      <c r="Q185" s="129" t="s">
        <v>3295</v>
      </c>
      <c r="R185" s="129" t="s">
        <v>468</v>
      </c>
    </row>
    <row r="186" spans="1:18" s="135" customFormat="1">
      <c r="A186" s="129">
        <f>VLOOKUP(D186,Hoja1!A:C,2,FALSE)</f>
        <v>2667</v>
      </c>
      <c r="B186" s="129" t="str">
        <f>VLOOKUP(A186,Hoja1!B:C,2,FALSE)</f>
        <v>GOBIERNO DE LO COTIDIANO</v>
      </c>
      <c r="C186" s="129" t="s">
        <v>3489</v>
      </c>
      <c r="D186" s="129" t="s">
        <v>3490</v>
      </c>
      <c r="E186" s="129" t="s">
        <v>3491</v>
      </c>
      <c r="F186" s="206" t="s">
        <v>542</v>
      </c>
      <c r="G186" s="130">
        <v>45727</v>
      </c>
      <c r="H186" s="131">
        <v>8</v>
      </c>
      <c r="I186" s="132">
        <f t="shared" si="7"/>
        <v>240</v>
      </c>
      <c r="J186" s="130">
        <v>45734</v>
      </c>
      <c r="K186" s="130">
        <v>45978</v>
      </c>
      <c r="L186" s="130" t="s">
        <v>2943</v>
      </c>
      <c r="M186" s="134">
        <v>20800000</v>
      </c>
      <c r="N186" s="134">
        <f t="shared" si="9"/>
        <v>2600000</v>
      </c>
      <c r="O186" s="129">
        <f t="shared" si="8"/>
        <v>120</v>
      </c>
      <c r="P186" s="129" t="s">
        <v>3036</v>
      </c>
      <c r="Q186" s="129" t="s">
        <v>539</v>
      </c>
      <c r="R186" s="129" t="s">
        <v>540</v>
      </c>
    </row>
    <row r="187" spans="1:18" s="135" customFormat="1">
      <c r="A187" s="129">
        <f>VLOOKUP(D187,Hoja1!A:C,2,FALSE)</f>
        <v>2273</v>
      </c>
      <c r="B187" s="129" t="str">
        <f>VLOOKUP(A187,Hoja1!B:C,2,FALSE)</f>
        <v>SAN CRISTÓBAL RESILIENTE, FORTALECIENDO CAPACIDADES LOCALES</v>
      </c>
      <c r="C187" s="129" t="s">
        <v>3492</v>
      </c>
      <c r="D187" s="129" t="s">
        <v>3493</v>
      </c>
      <c r="E187" s="129" t="s">
        <v>3494</v>
      </c>
      <c r="F187" s="206" t="s">
        <v>342</v>
      </c>
      <c r="G187" s="130">
        <v>45727</v>
      </c>
      <c r="H187" s="131">
        <v>8</v>
      </c>
      <c r="I187" s="132">
        <f t="shared" si="7"/>
        <v>240</v>
      </c>
      <c r="J187" s="130">
        <v>45734</v>
      </c>
      <c r="K187" s="130">
        <v>45978</v>
      </c>
      <c r="L187" s="130" t="s">
        <v>2943</v>
      </c>
      <c r="M187" s="134">
        <v>64000000</v>
      </c>
      <c r="N187" s="134">
        <f t="shared" si="9"/>
        <v>8000000</v>
      </c>
      <c r="O187" s="129">
        <f t="shared" si="8"/>
        <v>120</v>
      </c>
      <c r="P187" s="129" t="s">
        <v>321</v>
      </c>
      <c r="Q187" s="129" t="s">
        <v>341</v>
      </c>
      <c r="R187" s="129" t="s">
        <v>2921</v>
      </c>
    </row>
    <row r="188" spans="1:18" s="135" customFormat="1">
      <c r="A188" s="129">
        <f>VLOOKUP(D188,Hoja1!A:C,2,FALSE)</f>
        <v>2349</v>
      </c>
      <c r="B188" s="129" t="str">
        <f>VLOOKUP(A188,Hoja1!B:C,2,FALSE)</f>
        <v>SAN CRISTÓBAL: ESPACIO PÚBLICO SEGURO Y PACÍFICO</v>
      </c>
      <c r="C188" s="129" t="s">
        <v>3443</v>
      </c>
      <c r="D188" s="129" t="s">
        <v>3495</v>
      </c>
      <c r="E188" s="129" t="s">
        <v>3445</v>
      </c>
      <c r="F188" s="206" t="s">
        <v>3496</v>
      </c>
      <c r="G188" s="130">
        <v>45735</v>
      </c>
      <c r="H188" s="131">
        <v>8</v>
      </c>
      <c r="I188" s="132">
        <f t="shared" si="7"/>
        <v>240</v>
      </c>
      <c r="J188" s="130">
        <v>45744</v>
      </c>
      <c r="K188" s="130">
        <v>45988</v>
      </c>
      <c r="L188" s="130" t="s">
        <v>2943</v>
      </c>
      <c r="M188" s="134">
        <v>23200000</v>
      </c>
      <c r="N188" s="134">
        <f t="shared" si="9"/>
        <v>2900000</v>
      </c>
      <c r="O188" s="129">
        <f t="shared" si="8"/>
        <v>120</v>
      </c>
      <c r="P188" s="129" t="s">
        <v>2936</v>
      </c>
      <c r="Q188" s="129" t="s">
        <v>262</v>
      </c>
      <c r="R188" s="129" t="s">
        <v>623</v>
      </c>
    </row>
    <row r="189" spans="1:18" s="135" customFormat="1">
      <c r="A189" s="129">
        <f>VLOOKUP(D189,Hoja1!A:C,2,FALSE)</f>
        <v>2349</v>
      </c>
      <c r="B189" s="129" t="str">
        <f>VLOOKUP(A189,Hoja1!B:C,2,FALSE)</f>
        <v>SAN CRISTÓBAL: ESPACIO PÚBLICO SEGURO Y PACÍFICO</v>
      </c>
      <c r="C189" s="129" t="s">
        <v>3443</v>
      </c>
      <c r="D189" s="129" t="s">
        <v>3497</v>
      </c>
      <c r="E189" s="129" t="s">
        <v>3445</v>
      </c>
      <c r="F189" s="206" t="s">
        <v>282</v>
      </c>
      <c r="G189" s="130">
        <v>45729</v>
      </c>
      <c r="H189" s="131">
        <v>8</v>
      </c>
      <c r="I189" s="132">
        <f t="shared" si="7"/>
        <v>240</v>
      </c>
      <c r="J189" s="130">
        <v>45734</v>
      </c>
      <c r="K189" s="130">
        <v>45978</v>
      </c>
      <c r="L189" s="130" t="s">
        <v>2943</v>
      </c>
      <c r="M189" s="134">
        <v>23200000</v>
      </c>
      <c r="N189" s="134">
        <f t="shared" si="9"/>
        <v>2900000</v>
      </c>
      <c r="O189" s="129">
        <f t="shared" si="8"/>
        <v>120</v>
      </c>
      <c r="P189" s="129" t="s">
        <v>2936</v>
      </c>
      <c r="Q189" s="129" t="s">
        <v>262</v>
      </c>
      <c r="R189" s="129" t="s">
        <v>623</v>
      </c>
    </row>
    <row r="190" spans="1:18" s="135" customFormat="1">
      <c r="A190" s="129">
        <f>VLOOKUP(D190,Hoja1!A:C,2,FALSE)</f>
        <v>2349</v>
      </c>
      <c r="B190" s="129" t="str">
        <f>VLOOKUP(A190,Hoja1!B:C,2,FALSE)</f>
        <v>SAN CRISTÓBAL: ESPACIO PÚBLICO SEGURO Y PACÍFICO</v>
      </c>
      <c r="C190" s="129" t="s">
        <v>3443</v>
      </c>
      <c r="D190" s="129" t="s">
        <v>3498</v>
      </c>
      <c r="E190" s="129" t="s">
        <v>3445</v>
      </c>
      <c r="F190" s="206" t="s">
        <v>3499</v>
      </c>
      <c r="G190" s="130">
        <v>45727</v>
      </c>
      <c r="H190" s="131">
        <v>8</v>
      </c>
      <c r="I190" s="132">
        <f t="shared" si="7"/>
        <v>240</v>
      </c>
      <c r="J190" s="130">
        <v>45734</v>
      </c>
      <c r="K190" s="130">
        <v>45978</v>
      </c>
      <c r="L190" s="130" t="s">
        <v>2943</v>
      </c>
      <c r="M190" s="134">
        <v>23200000</v>
      </c>
      <c r="N190" s="134">
        <f t="shared" si="9"/>
        <v>2900000</v>
      </c>
      <c r="O190" s="129">
        <f t="shared" si="8"/>
        <v>120</v>
      </c>
      <c r="P190" s="129" t="s">
        <v>2936</v>
      </c>
      <c r="Q190" s="129" t="s">
        <v>262</v>
      </c>
      <c r="R190" s="129" t="s">
        <v>623</v>
      </c>
    </row>
    <row r="191" spans="1:18" s="135" customFormat="1">
      <c r="A191" s="129">
        <f>VLOOKUP(D191,Hoja1!A:C,2,FALSE)</f>
        <v>2667</v>
      </c>
      <c r="B191" s="129" t="str">
        <f>VLOOKUP(A191,Hoja1!B:C,2,FALSE)</f>
        <v>GOBIERNO DE LO COTIDIANO</v>
      </c>
      <c r="C191" s="129" t="s">
        <v>3489</v>
      </c>
      <c r="D191" s="129" t="s">
        <v>3500</v>
      </c>
      <c r="E191" s="129" t="s">
        <v>3491</v>
      </c>
      <c r="F191" s="206" t="s">
        <v>546</v>
      </c>
      <c r="G191" s="130">
        <v>45727</v>
      </c>
      <c r="H191" s="131">
        <v>8</v>
      </c>
      <c r="I191" s="132">
        <f t="shared" si="7"/>
        <v>240</v>
      </c>
      <c r="J191" s="130">
        <v>45734</v>
      </c>
      <c r="K191" s="130">
        <v>45978</v>
      </c>
      <c r="L191" s="130" t="s">
        <v>2943</v>
      </c>
      <c r="M191" s="134">
        <v>20800000</v>
      </c>
      <c r="N191" s="134">
        <f t="shared" si="9"/>
        <v>2600000</v>
      </c>
      <c r="O191" s="129">
        <f t="shared" si="8"/>
        <v>120</v>
      </c>
      <c r="P191" s="129" t="s">
        <v>3036</v>
      </c>
      <c r="Q191" s="129" t="s">
        <v>539</v>
      </c>
      <c r="R191" s="129" t="s">
        <v>540</v>
      </c>
    </row>
    <row r="192" spans="1:18" s="135" customFormat="1">
      <c r="A192" s="129">
        <f>VLOOKUP(D192,Hoja1!A:C,2,FALSE)</f>
        <v>2667</v>
      </c>
      <c r="B192" s="129" t="str">
        <f>VLOOKUP(A192,Hoja1!B:C,2,FALSE)</f>
        <v>GOBIERNO DE LO COTIDIANO</v>
      </c>
      <c r="C192" s="129" t="s">
        <v>3489</v>
      </c>
      <c r="D192" s="129" t="s">
        <v>3501</v>
      </c>
      <c r="E192" s="129" t="s">
        <v>3491</v>
      </c>
      <c r="F192" s="206" t="s">
        <v>3502</v>
      </c>
      <c r="G192" s="130">
        <v>45727</v>
      </c>
      <c r="H192" s="131">
        <v>8</v>
      </c>
      <c r="I192" s="132">
        <f t="shared" si="7"/>
        <v>240</v>
      </c>
      <c r="J192" s="130">
        <v>45734</v>
      </c>
      <c r="K192" s="130">
        <v>45978</v>
      </c>
      <c r="L192" s="130" t="s">
        <v>2943</v>
      </c>
      <c r="M192" s="134">
        <v>20800000</v>
      </c>
      <c r="N192" s="134">
        <f t="shared" si="9"/>
        <v>2600000</v>
      </c>
      <c r="O192" s="129">
        <f t="shared" si="8"/>
        <v>120</v>
      </c>
      <c r="P192" s="129" t="s">
        <v>3036</v>
      </c>
      <c r="Q192" s="129" t="s">
        <v>539</v>
      </c>
      <c r="R192" s="129" t="s">
        <v>540</v>
      </c>
    </row>
    <row r="193" spans="1:18" s="135" customFormat="1">
      <c r="A193" s="129">
        <f>VLOOKUP(D193,Hoja1!A:C,2,FALSE)</f>
        <v>2667</v>
      </c>
      <c r="B193" s="129" t="str">
        <f>VLOOKUP(A193,Hoja1!B:C,2,FALSE)</f>
        <v>GOBIERNO DE LO COTIDIANO</v>
      </c>
      <c r="C193" s="129" t="s">
        <v>3489</v>
      </c>
      <c r="D193" s="129" t="s">
        <v>3503</v>
      </c>
      <c r="E193" s="129" t="s">
        <v>3491</v>
      </c>
      <c r="F193" s="206" t="s">
        <v>3504</v>
      </c>
      <c r="G193" s="130">
        <v>45727</v>
      </c>
      <c r="H193" s="131">
        <v>8</v>
      </c>
      <c r="I193" s="132">
        <f t="shared" si="7"/>
        <v>240</v>
      </c>
      <c r="J193" s="130">
        <v>45734</v>
      </c>
      <c r="K193" s="130">
        <v>45978</v>
      </c>
      <c r="L193" s="130" t="s">
        <v>2943</v>
      </c>
      <c r="M193" s="134">
        <v>20800000</v>
      </c>
      <c r="N193" s="134">
        <f t="shared" si="9"/>
        <v>2600000</v>
      </c>
      <c r="O193" s="129">
        <f t="shared" si="8"/>
        <v>120</v>
      </c>
      <c r="P193" s="129" t="s">
        <v>3036</v>
      </c>
      <c r="Q193" s="129" t="s">
        <v>539</v>
      </c>
      <c r="R193" s="129" t="s">
        <v>540</v>
      </c>
    </row>
    <row r="194" spans="1:18" s="135" customFormat="1">
      <c r="A194" s="129">
        <f>VLOOKUP(D194,Hoja1!A:C,2,FALSE)</f>
        <v>2667</v>
      </c>
      <c r="B194" s="129" t="str">
        <f>VLOOKUP(A194,Hoja1!B:C,2,FALSE)</f>
        <v>GOBIERNO DE LO COTIDIANO</v>
      </c>
      <c r="C194" s="129" t="s">
        <v>3489</v>
      </c>
      <c r="D194" s="129" t="s">
        <v>3505</v>
      </c>
      <c r="E194" s="129" t="s">
        <v>3491</v>
      </c>
      <c r="F194" s="206" t="s">
        <v>543</v>
      </c>
      <c r="G194" s="130">
        <v>45727</v>
      </c>
      <c r="H194" s="131">
        <v>8</v>
      </c>
      <c r="I194" s="132">
        <f t="shared" ref="I194:I257" si="10">H194*30</f>
        <v>240</v>
      </c>
      <c r="J194" s="130">
        <v>45734</v>
      </c>
      <c r="K194" s="130">
        <v>45978</v>
      </c>
      <c r="L194" s="130" t="s">
        <v>2943</v>
      </c>
      <c r="M194" s="134">
        <v>20800000</v>
      </c>
      <c r="N194" s="134">
        <f t="shared" si="9"/>
        <v>2600000</v>
      </c>
      <c r="O194" s="129">
        <f t="shared" ref="O194:O257" si="11">I194/2</f>
        <v>120</v>
      </c>
      <c r="P194" s="129" t="s">
        <v>3036</v>
      </c>
      <c r="Q194" s="129" t="s">
        <v>539</v>
      </c>
      <c r="R194" s="129" t="s">
        <v>540</v>
      </c>
    </row>
    <row r="195" spans="1:18" s="135" customFormat="1">
      <c r="A195" s="129">
        <f>VLOOKUP(D195,Hoja1!A:C,2,FALSE)</f>
        <v>2667</v>
      </c>
      <c r="B195" s="129" t="str">
        <f>VLOOKUP(A195,Hoja1!B:C,2,FALSE)</f>
        <v>GOBIERNO DE LO COTIDIANO</v>
      </c>
      <c r="C195" s="129" t="s">
        <v>3489</v>
      </c>
      <c r="D195" s="129" t="s">
        <v>3506</v>
      </c>
      <c r="E195" s="129" t="s">
        <v>3491</v>
      </c>
      <c r="F195" s="206" t="s">
        <v>541</v>
      </c>
      <c r="G195" s="130">
        <v>45727</v>
      </c>
      <c r="H195" s="131">
        <v>8</v>
      </c>
      <c r="I195" s="132">
        <f t="shared" si="10"/>
        <v>240</v>
      </c>
      <c r="J195" s="130">
        <v>45734</v>
      </c>
      <c r="K195" s="130">
        <v>45978</v>
      </c>
      <c r="L195" s="130" t="s">
        <v>2943</v>
      </c>
      <c r="M195" s="134">
        <v>20800000</v>
      </c>
      <c r="N195" s="134">
        <f t="shared" si="9"/>
        <v>2600000</v>
      </c>
      <c r="O195" s="129">
        <f t="shared" si="11"/>
        <v>120</v>
      </c>
      <c r="P195" s="129" t="s">
        <v>3036</v>
      </c>
      <c r="Q195" s="129" t="s">
        <v>539</v>
      </c>
      <c r="R195" s="129" t="s">
        <v>540</v>
      </c>
    </row>
    <row r="196" spans="1:18" s="135" customFormat="1">
      <c r="A196" s="129">
        <f>VLOOKUP(D196,Hoja1!A:C,2,FALSE)</f>
        <v>2667</v>
      </c>
      <c r="B196" s="129" t="str">
        <f>VLOOKUP(A196,Hoja1!B:C,2,FALSE)</f>
        <v>GOBIERNO DE LO COTIDIANO</v>
      </c>
      <c r="C196" s="129" t="s">
        <v>3079</v>
      </c>
      <c r="D196" s="129" t="s">
        <v>2912</v>
      </c>
      <c r="E196" s="129" t="s">
        <v>3193</v>
      </c>
      <c r="F196" s="206" t="s">
        <v>3507</v>
      </c>
      <c r="G196" s="130">
        <v>45728</v>
      </c>
      <c r="H196" s="131">
        <v>8</v>
      </c>
      <c r="I196" s="132">
        <f t="shared" si="10"/>
        <v>240</v>
      </c>
      <c r="J196" s="130">
        <v>45736</v>
      </c>
      <c r="K196" s="130">
        <v>45980</v>
      </c>
      <c r="L196" s="130" t="s">
        <v>2943</v>
      </c>
      <c r="M196" s="134">
        <v>54400000</v>
      </c>
      <c r="N196" s="134">
        <f t="shared" si="9"/>
        <v>6800000</v>
      </c>
      <c r="O196" s="129">
        <f t="shared" si="11"/>
        <v>120</v>
      </c>
      <c r="P196" s="129" t="s">
        <v>3036</v>
      </c>
      <c r="Q196" s="129" t="s">
        <v>590</v>
      </c>
      <c r="R196" s="129" t="s">
        <v>591</v>
      </c>
    </row>
    <row r="197" spans="1:18" s="135" customFormat="1">
      <c r="A197" s="129">
        <f>VLOOKUP(D197,Hoja1!A:C,2,FALSE)</f>
        <v>2802</v>
      </c>
      <c r="B197" s="129" t="str">
        <f>VLOOKUP(A197,Hoja1!B:C,2,FALSE)</f>
        <v>FORTALECIENDO VIDAS, MUJERES EN SAN CRISTÓBAL POR LA PREVENCIÓN Y AUTONOMÍA</v>
      </c>
      <c r="C197" s="129" t="s">
        <v>3508</v>
      </c>
      <c r="D197" s="129" t="s">
        <v>3509</v>
      </c>
      <c r="E197" s="129" t="s">
        <v>3238</v>
      </c>
      <c r="F197" s="206" t="s">
        <v>3510</v>
      </c>
      <c r="G197" s="130">
        <v>45727</v>
      </c>
      <c r="H197" s="131">
        <v>8</v>
      </c>
      <c r="I197" s="132">
        <f t="shared" si="10"/>
        <v>240</v>
      </c>
      <c r="J197" s="130">
        <v>45733</v>
      </c>
      <c r="K197" s="130">
        <v>45977</v>
      </c>
      <c r="L197" s="130" t="s">
        <v>2943</v>
      </c>
      <c r="M197" s="134">
        <v>54400000</v>
      </c>
      <c r="N197" s="134">
        <f t="shared" si="9"/>
        <v>6800000</v>
      </c>
      <c r="O197" s="129">
        <f t="shared" si="11"/>
        <v>120</v>
      </c>
      <c r="P197" s="129" t="s">
        <v>3041</v>
      </c>
      <c r="Q197" s="129" t="s">
        <v>200</v>
      </c>
      <c r="R197" s="129" t="s">
        <v>201</v>
      </c>
    </row>
    <row r="198" spans="1:18" s="135" customFormat="1">
      <c r="A198" s="129">
        <f>VLOOKUP(D198,Hoja1!A:C,2,FALSE)</f>
        <v>2481</v>
      </c>
      <c r="B198" s="129" t="str">
        <f>VLOOKUP(A198,Hoja1!B:C,2,FALSE)</f>
        <v>SAN CRISTÓBAL CUIDA: BIENESTAR ANIMAL Y EDUCACIÓN PARA TODOS</v>
      </c>
      <c r="C198" s="129" t="s">
        <v>3511</v>
      </c>
      <c r="D198" s="129" t="s">
        <v>3512</v>
      </c>
      <c r="E198" s="129" t="s">
        <v>3145</v>
      </c>
      <c r="F198" s="206" t="s">
        <v>3513</v>
      </c>
      <c r="G198" s="130">
        <v>45727</v>
      </c>
      <c r="H198" s="131">
        <v>8</v>
      </c>
      <c r="I198" s="132">
        <f t="shared" si="10"/>
        <v>240</v>
      </c>
      <c r="J198" s="130">
        <v>45733</v>
      </c>
      <c r="K198" s="130">
        <v>45977</v>
      </c>
      <c r="L198" s="130" t="s">
        <v>2943</v>
      </c>
      <c r="M198" s="134">
        <v>48000000</v>
      </c>
      <c r="N198" s="134">
        <f t="shared" si="9"/>
        <v>6000000</v>
      </c>
      <c r="O198" s="129">
        <f t="shared" si="11"/>
        <v>120</v>
      </c>
      <c r="P198" s="129" t="s">
        <v>321</v>
      </c>
      <c r="Q198" s="129" t="s">
        <v>332</v>
      </c>
      <c r="R198" s="129" t="s">
        <v>333</v>
      </c>
    </row>
    <row r="199" spans="1:18" s="135" customFormat="1">
      <c r="A199" s="129">
        <f>VLOOKUP(D199,Hoja1!A:C,2,FALSE)</f>
        <v>2648</v>
      </c>
      <c r="B199" s="129" t="str">
        <f>VLOOKUP(A199,Hoja1!B:C,2,FALSE)</f>
        <v>OPORTUNIDADES CON BIEN-ESTAR, SAN CRISTÓBAL AVANZA MÁS</v>
      </c>
      <c r="C199" s="129" t="s">
        <v>3514</v>
      </c>
      <c r="D199" s="129" t="s">
        <v>3515</v>
      </c>
      <c r="E199" s="129" t="s">
        <v>3316</v>
      </c>
      <c r="F199" s="206" t="s">
        <v>166</v>
      </c>
      <c r="G199" s="130">
        <v>45727</v>
      </c>
      <c r="H199" s="131">
        <v>8</v>
      </c>
      <c r="I199" s="132">
        <f t="shared" si="10"/>
        <v>240</v>
      </c>
      <c r="J199" s="130">
        <v>45733</v>
      </c>
      <c r="K199" s="130">
        <v>45977</v>
      </c>
      <c r="L199" s="130" t="s">
        <v>2943</v>
      </c>
      <c r="M199" s="134">
        <v>48000000</v>
      </c>
      <c r="N199" s="134">
        <f t="shared" si="9"/>
        <v>6000000</v>
      </c>
      <c r="O199" s="129">
        <f t="shared" si="11"/>
        <v>120</v>
      </c>
      <c r="P199" s="129" t="s">
        <v>3041</v>
      </c>
      <c r="Q199" s="129" t="s">
        <v>161</v>
      </c>
      <c r="R199" s="129" t="s">
        <v>164</v>
      </c>
    </row>
    <row r="200" spans="1:18" s="135" customFormat="1">
      <c r="A200" s="129">
        <f>VLOOKUP(D200,Hoja1!A:C,2,FALSE)</f>
        <v>2667</v>
      </c>
      <c r="B200" s="129" t="str">
        <f>VLOOKUP(A200,Hoja1!B:C,2,FALSE)</f>
        <v>GOBIERNO DE LO COTIDIANO</v>
      </c>
      <c r="C200" s="129" t="s">
        <v>3366</v>
      </c>
      <c r="D200" s="129" t="s">
        <v>3516</v>
      </c>
      <c r="E200" s="129" t="s">
        <v>3368</v>
      </c>
      <c r="F200" s="206" t="s">
        <v>531</v>
      </c>
      <c r="G200" s="130">
        <v>45734</v>
      </c>
      <c r="H200" s="131">
        <v>8</v>
      </c>
      <c r="I200" s="132">
        <f t="shared" si="10"/>
        <v>240</v>
      </c>
      <c r="J200" s="130">
        <v>45748</v>
      </c>
      <c r="K200" s="130">
        <v>45991</v>
      </c>
      <c r="L200" s="130" t="s">
        <v>2943</v>
      </c>
      <c r="M200" s="134">
        <v>23200000</v>
      </c>
      <c r="N200" s="134">
        <f t="shared" si="9"/>
        <v>2900000</v>
      </c>
      <c r="O200" s="129">
        <f t="shared" si="11"/>
        <v>120</v>
      </c>
      <c r="P200" s="129" t="s">
        <v>3036</v>
      </c>
      <c r="Q200" s="129" t="s">
        <v>524</v>
      </c>
      <c r="R200" s="129" t="s">
        <v>2934</v>
      </c>
    </row>
    <row r="201" spans="1:18" s="135" customFormat="1">
      <c r="A201" s="129">
        <f>VLOOKUP(D201,Hoja1!A:C,2,FALSE)</f>
        <v>2409</v>
      </c>
      <c r="B201" s="129" t="str">
        <f>VLOOKUP(A201,Hoja1!B:C,2,FALSE)</f>
        <v>SAN CRISTOBAL INCIDENTE</v>
      </c>
      <c r="C201" s="129" t="s">
        <v>3358</v>
      </c>
      <c r="D201" s="129" t="s">
        <v>3517</v>
      </c>
      <c r="E201" s="129" t="s">
        <v>3259</v>
      </c>
      <c r="F201" s="206" t="s">
        <v>3518</v>
      </c>
      <c r="G201" s="130">
        <v>45729</v>
      </c>
      <c r="H201" s="131">
        <v>8</v>
      </c>
      <c r="I201" s="132">
        <f t="shared" si="10"/>
        <v>240</v>
      </c>
      <c r="J201" s="130">
        <v>45743</v>
      </c>
      <c r="K201" s="130">
        <v>45987</v>
      </c>
      <c r="L201" s="130" t="s">
        <v>2943</v>
      </c>
      <c r="M201" s="134">
        <v>48000000</v>
      </c>
      <c r="N201" s="134">
        <f t="shared" si="9"/>
        <v>6000000</v>
      </c>
      <c r="O201" s="129">
        <f t="shared" si="11"/>
        <v>120</v>
      </c>
      <c r="P201" s="129" t="s">
        <v>3041</v>
      </c>
      <c r="Q201" s="129" t="s">
        <v>3260</v>
      </c>
      <c r="R201" s="129" t="s">
        <v>243</v>
      </c>
    </row>
    <row r="202" spans="1:18" s="135" customFormat="1">
      <c r="A202" s="129">
        <f>VLOOKUP(D202,Hoja1!A:C,2,FALSE)</f>
        <v>2409</v>
      </c>
      <c r="B202" s="129" t="str">
        <f>VLOOKUP(A202,Hoja1!B:C,2,FALSE)</f>
        <v>SAN CRISTOBAL INCIDENTE</v>
      </c>
      <c r="C202" s="129" t="s">
        <v>3358</v>
      </c>
      <c r="D202" s="129" t="s">
        <v>3519</v>
      </c>
      <c r="E202" s="129" t="s">
        <v>3259</v>
      </c>
      <c r="F202" s="206" t="s">
        <v>240</v>
      </c>
      <c r="G202" s="130">
        <v>45729</v>
      </c>
      <c r="H202" s="131">
        <v>8</v>
      </c>
      <c r="I202" s="132">
        <f t="shared" si="10"/>
        <v>240</v>
      </c>
      <c r="J202" s="130">
        <v>45743</v>
      </c>
      <c r="K202" s="130">
        <v>45987</v>
      </c>
      <c r="L202" s="130" t="s">
        <v>2943</v>
      </c>
      <c r="M202" s="134">
        <v>48000000</v>
      </c>
      <c r="N202" s="134">
        <f t="shared" si="9"/>
        <v>6000000</v>
      </c>
      <c r="O202" s="129">
        <f t="shared" si="11"/>
        <v>120</v>
      </c>
      <c r="P202" s="129" t="s">
        <v>3041</v>
      </c>
      <c r="Q202" s="129" t="s">
        <v>3260</v>
      </c>
      <c r="R202" s="129" t="s">
        <v>243</v>
      </c>
    </row>
    <row r="203" spans="1:18" s="135" customFormat="1">
      <c r="A203" s="129">
        <f>VLOOKUP(D203,Hoja1!A:C,2,FALSE)</f>
        <v>2405</v>
      </c>
      <c r="B203" s="129" t="str">
        <f>VLOOKUP(A203,Hoja1!B:C,2,FALSE)</f>
        <v>CULTURA Y MEMORIA EN MOVIMIENTO: SAN CRISTÓBAL VIVE SU PATRIMONIO</v>
      </c>
      <c r="C203" s="129" t="s">
        <v>3520</v>
      </c>
      <c r="D203" s="129" t="s">
        <v>3521</v>
      </c>
      <c r="E203" s="129" t="s">
        <v>3522</v>
      </c>
      <c r="F203" s="206" t="s">
        <v>776</v>
      </c>
      <c r="G203" s="130">
        <v>45733</v>
      </c>
      <c r="H203" s="131">
        <v>8</v>
      </c>
      <c r="I203" s="132">
        <f t="shared" si="10"/>
        <v>240</v>
      </c>
      <c r="J203" s="130">
        <v>45737</v>
      </c>
      <c r="K203" s="130">
        <v>45981</v>
      </c>
      <c r="L203" s="130" t="s">
        <v>2943</v>
      </c>
      <c r="M203" s="134">
        <v>23200000</v>
      </c>
      <c r="N203" s="134">
        <f t="shared" si="9"/>
        <v>2900000</v>
      </c>
      <c r="O203" s="129">
        <f t="shared" si="11"/>
        <v>120</v>
      </c>
      <c r="P203" s="129" t="s">
        <v>68</v>
      </c>
      <c r="Q203" s="129" t="s">
        <v>90</v>
      </c>
      <c r="R203" s="129" t="s">
        <v>91</v>
      </c>
    </row>
    <row r="204" spans="1:18" s="135" customFormat="1">
      <c r="A204" s="129">
        <f>VLOOKUP(D204,Hoja1!A:C,2,FALSE)</f>
        <v>2405</v>
      </c>
      <c r="B204" s="129" t="str">
        <f>VLOOKUP(A204,Hoja1!B:C,2,FALSE)</f>
        <v>CULTURA Y MEMORIA EN MOVIMIENTO: SAN CRISTÓBAL VIVE SU PATRIMONIO</v>
      </c>
      <c r="C204" s="129" t="s">
        <v>3520</v>
      </c>
      <c r="D204" s="129" t="s">
        <v>3523</v>
      </c>
      <c r="E204" s="129" t="s">
        <v>3522</v>
      </c>
      <c r="F204" s="206" t="s">
        <v>111</v>
      </c>
      <c r="G204" s="130">
        <v>45729</v>
      </c>
      <c r="H204" s="131">
        <v>8</v>
      </c>
      <c r="I204" s="132">
        <f t="shared" si="10"/>
        <v>240</v>
      </c>
      <c r="J204" s="130">
        <v>45733</v>
      </c>
      <c r="K204" s="130">
        <v>45977</v>
      </c>
      <c r="L204" s="130" t="s">
        <v>2943</v>
      </c>
      <c r="M204" s="134">
        <v>23200000</v>
      </c>
      <c r="N204" s="134">
        <f t="shared" si="9"/>
        <v>2900000</v>
      </c>
      <c r="O204" s="129">
        <f t="shared" si="11"/>
        <v>120</v>
      </c>
      <c r="P204" s="129" t="s">
        <v>68</v>
      </c>
      <c r="Q204" s="129" t="s">
        <v>90</v>
      </c>
      <c r="R204" s="129" t="s">
        <v>91</v>
      </c>
    </row>
    <row r="205" spans="1:18" s="135" customFormat="1">
      <c r="A205" s="129">
        <f>VLOOKUP(D205,Hoja1!A:C,2,FALSE)</f>
        <v>2349</v>
      </c>
      <c r="B205" s="129" t="str">
        <f>VLOOKUP(A205,Hoja1!B:C,2,FALSE)</f>
        <v>SAN CRISTÓBAL: ESPACIO PÚBLICO SEGURO Y PACÍFICO</v>
      </c>
      <c r="C205" s="129" t="s">
        <v>3443</v>
      </c>
      <c r="D205" s="129" t="s">
        <v>3524</v>
      </c>
      <c r="E205" s="129" t="s">
        <v>3445</v>
      </c>
      <c r="F205" s="206" t="s">
        <v>268</v>
      </c>
      <c r="G205" s="130">
        <v>45733</v>
      </c>
      <c r="H205" s="131">
        <v>8</v>
      </c>
      <c r="I205" s="132">
        <f t="shared" si="10"/>
        <v>240</v>
      </c>
      <c r="J205" s="130">
        <v>45743</v>
      </c>
      <c r="K205" s="130">
        <v>45987</v>
      </c>
      <c r="L205" s="130" t="s">
        <v>2943</v>
      </c>
      <c r="M205" s="134">
        <v>23200000</v>
      </c>
      <c r="N205" s="134">
        <f t="shared" si="9"/>
        <v>2900000</v>
      </c>
      <c r="O205" s="129">
        <f t="shared" si="11"/>
        <v>120</v>
      </c>
      <c r="P205" s="129" t="s">
        <v>2936</v>
      </c>
      <c r="Q205" s="129" t="s">
        <v>262</v>
      </c>
      <c r="R205" s="129" t="s">
        <v>623</v>
      </c>
    </row>
    <row r="206" spans="1:18" s="135" customFormat="1">
      <c r="A206" s="129">
        <f>VLOOKUP(D206,Hoja1!A:C,2,FALSE)</f>
        <v>2667</v>
      </c>
      <c r="B206" s="129" t="str">
        <f>VLOOKUP(A206,Hoja1!B:C,2,FALSE)</f>
        <v>GOBIERNO DE LO COTIDIANO</v>
      </c>
      <c r="C206" s="129" t="s">
        <v>3380</v>
      </c>
      <c r="D206" s="129" t="s">
        <v>3525</v>
      </c>
      <c r="E206" s="129" t="s">
        <v>3382</v>
      </c>
      <c r="F206" s="206" t="s">
        <v>3526</v>
      </c>
      <c r="G206" s="130">
        <v>45729</v>
      </c>
      <c r="H206" s="131">
        <v>8</v>
      </c>
      <c r="I206" s="132">
        <f t="shared" si="10"/>
        <v>240</v>
      </c>
      <c r="J206" s="130">
        <v>45735</v>
      </c>
      <c r="K206" s="130">
        <v>45979</v>
      </c>
      <c r="L206" s="130" t="s">
        <v>2943</v>
      </c>
      <c r="M206" s="134">
        <v>54400000</v>
      </c>
      <c r="N206" s="134">
        <f t="shared" si="9"/>
        <v>6800000</v>
      </c>
      <c r="O206" s="129">
        <f t="shared" si="11"/>
        <v>120</v>
      </c>
      <c r="P206" s="129" t="s">
        <v>451</v>
      </c>
      <c r="Q206" s="129" t="s">
        <v>472</v>
      </c>
      <c r="R206" s="129" t="s">
        <v>482</v>
      </c>
    </row>
    <row r="207" spans="1:18" s="135" customFormat="1">
      <c r="A207" s="129">
        <f>VLOOKUP(D207,Hoja1!A:C,2,FALSE)</f>
        <v>2349</v>
      </c>
      <c r="B207" s="129" t="str">
        <f>VLOOKUP(A207,Hoja1!B:C,2,FALSE)</f>
        <v>SAN CRISTÓBAL: ESPACIO PÚBLICO SEGURO Y PACÍFICO</v>
      </c>
      <c r="C207" s="129" t="s">
        <v>3443</v>
      </c>
      <c r="D207" s="129" t="s">
        <v>3527</v>
      </c>
      <c r="E207" s="129" t="s">
        <v>3445</v>
      </c>
      <c r="F207" s="206" t="s">
        <v>2579</v>
      </c>
      <c r="G207" s="130">
        <v>45730</v>
      </c>
      <c r="H207" s="131">
        <v>8</v>
      </c>
      <c r="I207" s="132">
        <f t="shared" si="10"/>
        <v>240</v>
      </c>
      <c r="J207" s="130">
        <v>45734</v>
      </c>
      <c r="K207" s="130">
        <v>45978</v>
      </c>
      <c r="L207" s="130" t="s">
        <v>2943</v>
      </c>
      <c r="M207" s="134">
        <v>23200000</v>
      </c>
      <c r="N207" s="134">
        <f t="shared" si="9"/>
        <v>2900000</v>
      </c>
      <c r="O207" s="129">
        <f t="shared" si="11"/>
        <v>120</v>
      </c>
      <c r="P207" s="129" t="s">
        <v>2936</v>
      </c>
      <c r="Q207" s="129" t="s">
        <v>262</v>
      </c>
      <c r="R207" s="129" t="s">
        <v>3528</v>
      </c>
    </row>
    <row r="208" spans="1:18" s="135" customFormat="1">
      <c r="A208" s="129">
        <f>VLOOKUP(D208,Hoja1!A:C,2,FALSE)</f>
        <v>2349</v>
      </c>
      <c r="B208" s="129" t="str">
        <f>VLOOKUP(A208,Hoja1!B:C,2,FALSE)</f>
        <v>SAN CRISTÓBAL: ESPACIO PÚBLICO SEGURO Y PACÍFICO</v>
      </c>
      <c r="C208" s="129" t="s">
        <v>3443</v>
      </c>
      <c r="D208" s="129" t="s">
        <v>3529</v>
      </c>
      <c r="E208" s="129" t="s">
        <v>3445</v>
      </c>
      <c r="F208" s="206" t="s">
        <v>3530</v>
      </c>
      <c r="G208" s="130">
        <v>45729</v>
      </c>
      <c r="H208" s="131">
        <v>8</v>
      </c>
      <c r="I208" s="132">
        <f t="shared" si="10"/>
        <v>240</v>
      </c>
      <c r="J208" s="130">
        <v>45734</v>
      </c>
      <c r="K208" s="130">
        <v>45978</v>
      </c>
      <c r="L208" s="130" t="s">
        <v>2943</v>
      </c>
      <c r="M208" s="134">
        <v>23200000</v>
      </c>
      <c r="N208" s="134">
        <f t="shared" si="9"/>
        <v>2900000</v>
      </c>
      <c r="O208" s="129">
        <f t="shared" si="11"/>
        <v>120</v>
      </c>
      <c r="P208" s="129" t="s">
        <v>2936</v>
      </c>
      <c r="Q208" s="129" t="s">
        <v>262</v>
      </c>
      <c r="R208" s="129" t="s">
        <v>623</v>
      </c>
    </row>
    <row r="209" spans="1:18" s="135" customFormat="1">
      <c r="A209" s="129">
        <f>VLOOKUP(D209,Hoja1!A:C,2,FALSE)</f>
        <v>2667</v>
      </c>
      <c r="B209" s="129" t="str">
        <f>VLOOKUP(A209,Hoja1!B:C,2,FALSE)</f>
        <v>GOBIERNO DE LO COTIDIANO</v>
      </c>
      <c r="C209" s="129" t="s">
        <v>3531</v>
      </c>
      <c r="D209" s="129" t="s">
        <v>3532</v>
      </c>
      <c r="E209" s="129" t="s">
        <v>3533</v>
      </c>
      <c r="F209" s="206" t="s">
        <v>619</v>
      </c>
      <c r="G209" s="130">
        <v>45729</v>
      </c>
      <c r="H209" s="131">
        <v>8</v>
      </c>
      <c r="I209" s="132">
        <f t="shared" si="10"/>
        <v>240</v>
      </c>
      <c r="J209" s="130">
        <v>45734</v>
      </c>
      <c r="K209" s="130">
        <v>45978</v>
      </c>
      <c r="L209" s="130" t="s">
        <v>2943</v>
      </c>
      <c r="M209" s="133">
        <v>72000000</v>
      </c>
      <c r="N209" s="134">
        <f t="shared" si="9"/>
        <v>9000000</v>
      </c>
      <c r="O209" s="129">
        <f t="shared" si="11"/>
        <v>120</v>
      </c>
      <c r="P209" s="129" t="s">
        <v>613</v>
      </c>
      <c r="Q209" s="129" t="s">
        <v>613</v>
      </c>
      <c r="R209" s="129" t="s">
        <v>617</v>
      </c>
    </row>
    <row r="210" spans="1:18" s="135" customFormat="1">
      <c r="A210" s="129">
        <f>VLOOKUP(D210,Hoja1!A:C,2,FALSE)</f>
        <v>2409</v>
      </c>
      <c r="B210" s="129" t="str">
        <f>VLOOKUP(A210,Hoja1!B:C,2,FALSE)</f>
        <v>SAN CRISTOBAL INCIDENTE</v>
      </c>
      <c r="C210" s="129" t="s">
        <v>3358</v>
      </c>
      <c r="D210" s="129" t="s">
        <v>3534</v>
      </c>
      <c r="E210" s="129" t="s">
        <v>3259</v>
      </c>
      <c r="F210" s="206" t="s">
        <v>2851</v>
      </c>
      <c r="G210" s="130">
        <v>45734</v>
      </c>
      <c r="H210" s="131">
        <v>8</v>
      </c>
      <c r="I210" s="132">
        <f t="shared" si="10"/>
        <v>240</v>
      </c>
      <c r="J210" s="130">
        <v>45757</v>
      </c>
      <c r="K210" s="130">
        <v>46000</v>
      </c>
      <c r="L210" s="130" t="s">
        <v>2943</v>
      </c>
      <c r="M210" s="134">
        <v>48000000</v>
      </c>
      <c r="N210" s="134">
        <f t="shared" si="9"/>
        <v>6000000</v>
      </c>
      <c r="O210" s="129">
        <f t="shared" si="11"/>
        <v>120</v>
      </c>
      <c r="P210" s="129" t="s">
        <v>3041</v>
      </c>
      <c r="Q210" s="129" t="s">
        <v>3260</v>
      </c>
      <c r="R210" s="129" t="s">
        <v>243</v>
      </c>
    </row>
    <row r="211" spans="1:18" s="135" customFormat="1">
      <c r="A211" s="129">
        <f>VLOOKUP(D211,Hoja1!A:C,2,FALSE)</f>
        <v>2667</v>
      </c>
      <c r="B211" s="129" t="str">
        <f>VLOOKUP(A211,Hoja1!B:C,2,FALSE)</f>
        <v>GOBIERNO DE LO COTIDIANO</v>
      </c>
      <c r="C211" s="129" t="s">
        <v>3535</v>
      </c>
      <c r="D211" s="129" t="s">
        <v>3536</v>
      </c>
      <c r="E211" s="129" t="s">
        <v>3537</v>
      </c>
      <c r="F211" s="206" t="s">
        <v>502</v>
      </c>
      <c r="G211" s="130">
        <v>45729</v>
      </c>
      <c r="H211" s="131">
        <v>8</v>
      </c>
      <c r="I211" s="132">
        <f t="shared" si="10"/>
        <v>240</v>
      </c>
      <c r="J211" s="130">
        <v>45737</v>
      </c>
      <c r="K211" s="130">
        <v>45981</v>
      </c>
      <c r="L211" s="130" t="s">
        <v>2943</v>
      </c>
      <c r="M211" s="134">
        <v>54400000</v>
      </c>
      <c r="N211" s="134">
        <f t="shared" si="9"/>
        <v>6800000</v>
      </c>
      <c r="O211" s="129">
        <f t="shared" si="11"/>
        <v>120</v>
      </c>
      <c r="P211" s="129" t="s">
        <v>3036</v>
      </c>
      <c r="Q211" s="129" t="s">
        <v>498</v>
      </c>
      <c r="R211" s="129" t="s">
        <v>499</v>
      </c>
    </row>
    <row r="212" spans="1:18" s="135" customFormat="1">
      <c r="A212" s="129">
        <f>VLOOKUP(D212,Hoja1!A:C,2,FALSE)</f>
        <v>2667</v>
      </c>
      <c r="B212" s="129" t="str">
        <f>VLOOKUP(A212,Hoja1!B:C,2,FALSE)</f>
        <v>GOBIERNO DE LO COTIDIANO</v>
      </c>
      <c r="C212" s="129" t="s">
        <v>3268</v>
      </c>
      <c r="D212" s="129" t="s">
        <v>3538</v>
      </c>
      <c r="E212" s="129" t="s">
        <v>3270</v>
      </c>
      <c r="F212" s="206" t="s">
        <v>549</v>
      </c>
      <c r="G212" s="130">
        <v>45733</v>
      </c>
      <c r="H212" s="131">
        <v>8</v>
      </c>
      <c r="I212" s="132">
        <f t="shared" si="10"/>
        <v>240</v>
      </c>
      <c r="J212" s="130">
        <v>45742</v>
      </c>
      <c r="K212" s="130">
        <v>45986</v>
      </c>
      <c r="L212" s="130" t="s">
        <v>2943</v>
      </c>
      <c r="M212" s="134">
        <v>54400000</v>
      </c>
      <c r="N212" s="134">
        <f t="shared" si="9"/>
        <v>6800000</v>
      </c>
      <c r="O212" s="129">
        <f t="shared" si="11"/>
        <v>120</v>
      </c>
      <c r="P212" s="129" t="s">
        <v>3036</v>
      </c>
      <c r="Q212" s="129" t="s">
        <v>3086</v>
      </c>
      <c r="R212" s="129" t="s">
        <v>3160</v>
      </c>
    </row>
    <row r="213" spans="1:18" s="135" customFormat="1">
      <c r="A213" s="129">
        <f>VLOOKUP(D213,Hoja1!A:C,2,FALSE)</f>
        <v>2667</v>
      </c>
      <c r="B213" s="129" t="str">
        <f>VLOOKUP(A213,Hoja1!B:C,2,FALSE)</f>
        <v>GOBIERNO DE LO COTIDIANO</v>
      </c>
      <c r="C213" s="129" t="s">
        <v>3426</v>
      </c>
      <c r="D213" s="129" t="s">
        <v>3539</v>
      </c>
      <c r="E213" s="129" t="s">
        <v>3540</v>
      </c>
      <c r="F213" s="206" t="s">
        <v>3541</v>
      </c>
      <c r="G213" s="130">
        <v>45729</v>
      </c>
      <c r="H213" s="131">
        <v>8</v>
      </c>
      <c r="I213" s="132">
        <f t="shared" si="10"/>
        <v>240</v>
      </c>
      <c r="J213" s="130">
        <v>45734</v>
      </c>
      <c r="K213" s="130">
        <v>45978</v>
      </c>
      <c r="L213" s="130" t="s">
        <v>2943</v>
      </c>
      <c r="M213" s="134">
        <v>54400000</v>
      </c>
      <c r="N213" s="134">
        <f t="shared" si="9"/>
        <v>6800000</v>
      </c>
      <c r="O213" s="129">
        <f t="shared" si="11"/>
        <v>120</v>
      </c>
      <c r="P213" s="129" t="s">
        <v>451</v>
      </c>
      <c r="Q213" s="129" t="s">
        <v>3542</v>
      </c>
      <c r="R213" s="129" t="s">
        <v>3296</v>
      </c>
    </row>
    <row r="214" spans="1:18" s="135" customFormat="1">
      <c r="A214" s="129">
        <f>VLOOKUP(D214,Hoja1!A:C,2,FALSE)</f>
        <v>2694</v>
      </c>
      <c r="B214" s="129" t="str">
        <f>VLOOKUP(A214,Hoja1!B:C,2,FALSE)</f>
        <v>REDES DE OPORTUNIDAD, FORMACIÓN DIGITAL Y PARTICIPACIÓN CIUDADANA</v>
      </c>
      <c r="C214" s="129" t="s">
        <v>3543</v>
      </c>
      <c r="D214" s="129" t="s">
        <v>3544</v>
      </c>
      <c r="E214" s="129" t="s">
        <v>3545</v>
      </c>
      <c r="F214" s="206" t="s">
        <v>517</v>
      </c>
      <c r="G214" s="130">
        <v>45737</v>
      </c>
      <c r="H214" s="131">
        <v>8</v>
      </c>
      <c r="I214" s="132">
        <f t="shared" si="10"/>
        <v>240</v>
      </c>
      <c r="J214" s="130">
        <v>45744</v>
      </c>
      <c r="K214" s="130">
        <v>45988</v>
      </c>
      <c r="L214" s="130" t="s">
        <v>2943</v>
      </c>
      <c r="M214" s="134">
        <v>54400000</v>
      </c>
      <c r="N214" s="134">
        <f t="shared" si="9"/>
        <v>6800000</v>
      </c>
      <c r="O214" s="129">
        <f t="shared" si="11"/>
        <v>120</v>
      </c>
      <c r="P214" s="129" t="s">
        <v>3036</v>
      </c>
      <c r="Q214" s="129" t="s">
        <v>513</v>
      </c>
      <c r="R214" s="129" t="s">
        <v>514</v>
      </c>
    </row>
    <row r="215" spans="1:18" s="135" customFormat="1">
      <c r="A215" s="129">
        <f>VLOOKUP(D215,Hoja1!A:C,2,FALSE)</f>
        <v>2667</v>
      </c>
      <c r="B215" s="129" t="str">
        <f>VLOOKUP(A215,Hoja1!B:C,2,FALSE)</f>
        <v>GOBIERNO DE LO COTIDIANO</v>
      </c>
      <c r="C215" s="129" t="s">
        <v>3546</v>
      </c>
      <c r="D215" s="129" t="s">
        <v>3547</v>
      </c>
      <c r="E215" s="129" t="s">
        <v>3548</v>
      </c>
      <c r="F215" s="206" t="s">
        <v>484</v>
      </c>
      <c r="G215" s="130">
        <v>45729</v>
      </c>
      <c r="H215" s="131">
        <v>8</v>
      </c>
      <c r="I215" s="132">
        <f t="shared" si="10"/>
        <v>240</v>
      </c>
      <c r="J215" s="130">
        <v>45737</v>
      </c>
      <c r="K215" s="130">
        <v>45981</v>
      </c>
      <c r="L215" s="130" t="s">
        <v>2943</v>
      </c>
      <c r="M215" s="134">
        <v>44000000</v>
      </c>
      <c r="N215" s="134">
        <f t="shared" si="9"/>
        <v>5500000</v>
      </c>
      <c r="O215" s="129">
        <f t="shared" si="11"/>
        <v>120</v>
      </c>
      <c r="P215" s="129" t="s">
        <v>451</v>
      </c>
      <c r="Q215" s="129" t="s">
        <v>481</v>
      </c>
      <c r="R215" s="129" t="s">
        <v>3296</v>
      </c>
    </row>
    <row r="216" spans="1:18" s="135" customFormat="1">
      <c r="A216" s="129">
        <f>VLOOKUP(D216,Hoja1!A:C,2,FALSE)</f>
        <v>2667</v>
      </c>
      <c r="B216" s="129" t="str">
        <f>VLOOKUP(A216,Hoja1!B:C,2,FALSE)</f>
        <v>GOBIERNO DE LO COTIDIANO</v>
      </c>
      <c r="C216" s="129" t="s">
        <v>3161</v>
      </c>
      <c r="D216" s="129" t="s">
        <v>2928</v>
      </c>
      <c r="E216" s="129" t="s">
        <v>3163</v>
      </c>
      <c r="F216" s="206" t="s">
        <v>3549</v>
      </c>
      <c r="G216" s="130">
        <v>45729</v>
      </c>
      <c r="H216" s="131">
        <v>8</v>
      </c>
      <c r="I216" s="132">
        <f t="shared" si="10"/>
        <v>240</v>
      </c>
      <c r="J216" s="130">
        <v>45737</v>
      </c>
      <c r="K216" s="130">
        <v>45981</v>
      </c>
      <c r="L216" s="130" t="s">
        <v>2943</v>
      </c>
      <c r="M216" s="134">
        <v>48000000</v>
      </c>
      <c r="N216" s="134">
        <f t="shared" si="9"/>
        <v>6000000</v>
      </c>
      <c r="O216" s="129">
        <f t="shared" si="11"/>
        <v>120</v>
      </c>
      <c r="P216" s="129" t="s">
        <v>3036</v>
      </c>
      <c r="Q216" s="129" t="s">
        <v>565</v>
      </c>
      <c r="R216" s="129" t="s">
        <v>566</v>
      </c>
    </row>
    <row r="217" spans="1:18" s="135" customFormat="1">
      <c r="A217" s="129">
        <f>VLOOKUP(D217,Hoja1!A:C,2,FALSE)</f>
        <v>2349</v>
      </c>
      <c r="B217" s="129" t="str">
        <f>VLOOKUP(A217,Hoja1!B:C,2,FALSE)</f>
        <v>SAN CRISTÓBAL: ESPACIO PÚBLICO SEGURO Y PACÍFICO</v>
      </c>
      <c r="C217" s="129" t="s">
        <v>3443</v>
      </c>
      <c r="D217" s="129" t="s">
        <v>3550</v>
      </c>
      <c r="E217" s="129" t="s">
        <v>3445</v>
      </c>
      <c r="F217" s="206" t="s">
        <v>3551</v>
      </c>
      <c r="G217" s="130">
        <v>45729</v>
      </c>
      <c r="H217" s="131">
        <v>8</v>
      </c>
      <c r="I217" s="132">
        <f t="shared" si="10"/>
        <v>240</v>
      </c>
      <c r="J217" s="130">
        <v>45734</v>
      </c>
      <c r="K217" s="130">
        <v>45978</v>
      </c>
      <c r="L217" s="130" t="s">
        <v>2943</v>
      </c>
      <c r="M217" s="134">
        <v>23200000</v>
      </c>
      <c r="N217" s="134">
        <f t="shared" si="9"/>
        <v>2900000</v>
      </c>
      <c r="O217" s="129">
        <f t="shared" si="11"/>
        <v>120</v>
      </c>
      <c r="P217" s="129" t="s">
        <v>2936</v>
      </c>
      <c r="Q217" s="129" t="s">
        <v>262</v>
      </c>
      <c r="R217" s="129" t="s">
        <v>623</v>
      </c>
    </row>
    <row r="218" spans="1:18" s="135" customFormat="1">
      <c r="A218" s="129">
        <f>VLOOKUP(D218,Hoja1!A:C,2,FALSE)</f>
        <v>2667</v>
      </c>
      <c r="B218" s="129" t="str">
        <f>VLOOKUP(A218,Hoja1!B:C,2,FALSE)</f>
        <v>GOBIERNO DE LO COTIDIANO</v>
      </c>
      <c r="C218" s="129" t="s">
        <v>3552</v>
      </c>
      <c r="D218" s="129" t="s">
        <v>3553</v>
      </c>
      <c r="E218" s="129" t="s">
        <v>3554</v>
      </c>
      <c r="F218" s="206" t="s">
        <v>536</v>
      </c>
      <c r="G218" s="130">
        <v>45734</v>
      </c>
      <c r="H218" s="131">
        <v>8</v>
      </c>
      <c r="I218" s="132">
        <f t="shared" si="10"/>
        <v>240</v>
      </c>
      <c r="J218" s="130">
        <v>45743</v>
      </c>
      <c r="K218" s="130">
        <v>45987</v>
      </c>
      <c r="L218" s="130" t="s">
        <v>2943</v>
      </c>
      <c r="M218" s="134">
        <v>20800000</v>
      </c>
      <c r="N218" s="134">
        <f t="shared" si="9"/>
        <v>2600000</v>
      </c>
      <c r="O218" s="129">
        <f t="shared" si="11"/>
        <v>120</v>
      </c>
      <c r="P218" s="129" t="s">
        <v>3036</v>
      </c>
      <c r="Q218" s="129" t="s">
        <v>533</v>
      </c>
      <c r="R218" s="129" t="s">
        <v>3528</v>
      </c>
    </row>
    <row r="219" spans="1:18" s="135" customFormat="1">
      <c r="A219" s="129">
        <f>VLOOKUP(D219,Hoja1!A:C,2,FALSE)</f>
        <v>2349</v>
      </c>
      <c r="B219" s="129" t="str">
        <f>VLOOKUP(A219,Hoja1!B:C,2,FALSE)</f>
        <v>SAN CRISTÓBAL: ESPACIO PÚBLICO SEGURO Y PACÍFICO</v>
      </c>
      <c r="C219" s="129" t="s">
        <v>3443</v>
      </c>
      <c r="D219" s="129" t="s">
        <v>3555</v>
      </c>
      <c r="E219" s="129" t="s">
        <v>3445</v>
      </c>
      <c r="F219" s="206" t="s">
        <v>3556</v>
      </c>
      <c r="G219" s="130">
        <v>45729</v>
      </c>
      <c r="H219" s="131">
        <v>8</v>
      </c>
      <c r="I219" s="132">
        <f t="shared" si="10"/>
        <v>240</v>
      </c>
      <c r="J219" s="130">
        <v>45734</v>
      </c>
      <c r="K219" s="130">
        <v>45978</v>
      </c>
      <c r="L219" s="130" t="s">
        <v>2943</v>
      </c>
      <c r="M219" s="134">
        <v>23200000</v>
      </c>
      <c r="N219" s="134">
        <f t="shared" si="9"/>
        <v>2900000</v>
      </c>
      <c r="O219" s="129">
        <f t="shared" si="11"/>
        <v>120</v>
      </c>
      <c r="P219" s="129" t="s">
        <v>2936</v>
      </c>
      <c r="Q219" s="129" t="s">
        <v>262</v>
      </c>
      <c r="R219" s="129" t="s">
        <v>1955</v>
      </c>
    </row>
    <row r="220" spans="1:18" s="135" customFormat="1">
      <c r="A220" s="129">
        <f>VLOOKUP(D220,Hoja1!A:C,2,FALSE)</f>
        <v>2667</v>
      </c>
      <c r="B220" s="129" t="str">
        <f>VLOOKUP(A220,Hoja1!B:C,2,FALSE)</f>
        <v>GOBIERNO DE LO COTIDIANO</v>
      </c>
      <c r="C220" s="129" t="s">
        <v>3557</v>
      </c>
      <c r="D220" s="129" t="s">
        <v>3558</v>
      </c>
      <c r="E220" s="129" t="s">
        <v>3559</v>
      </c>
      <c r="F220" s="206" t="s">
        <v>597</v>
      </c>
      <c r="G220" s="130">
        <v>45729</v>
      </c>
      <c r="H220" s="131">
        <v>8</v>
      </c>
      <c r="I220" s="132">
        <f t="shared" si="10"/>
        <v>240</v>
      </c>
      <c r="J220" s="130">
        <v>45734</v>
      </c>
      <c r="K220" s="130">
        <v>45978</v>
      </c>
      <c r="L220" s="130" t="s">
        <v>2943</v>
      </c>
      <c r="M220" s="134">
        <v>61520000</v>
      </c>
      <c r="N220" s="134">
        <f t="shared" si="9"/>
        <v>7690000</v>
      </c>
      <c r="O220" s="129">
        <f t="shared" si="11"/>
        <v>120</v>
      </c>
      <c r="P220" s="129" t="s">
        <v>3036</v>
      </c>
      <c r="Q220" s="129" t="s">
        <v>590</v>
      </c>
      <c r="R220" s="129" t="s">
        <v>615</v>
      </c>
    </row>
    <row r="221" spans="1:18" s="135" customFormat="1">
      <c r="A221" s="129">
        <f>VLOOKUP(D221,Hoja1!A:C,2,FALSE)</f>
        <v>2667</v>
      </c>
      <c r="B221" s="129" t="str">
        <f>VLOOKUP(A221,Hoja1!B:C,2,FALSE)</f>
        <v>GOBIERNO DE LO COTIDIANO</v>
      </c>
      <c r="C221" s="129" t="s">
        <v>3560</v>
      </c>
      <c r="D221" s="129" t="s">
        <v>3561</v>
      </c>
      <c r="E221" s="129" t="s">
        <v>3562</v>
      </c>
      <c r="F221" s="206" t="s">
        <v>3563</v>
      </c>
      <c r="G221" s="130">
        <v>45729</v>
      </c>
      <c r="H221" s="131">
        <v>8</v>
      </c>
      <c r="I221" s="132">
        <f t="shared" si="10"/>
        <v>240</v>
      </c>
      <c r="J221" s="130">
        <v>45734</v>
      </c>
      <c r="K221" s="130">
        <v>45978</v>
      </c>
      <c r="L221" s="130" t="s">
        <v>2943</v>
      </c>
      <c r="M221" s="134">
        <v>44000000</v>
      </c>
      <c r="N221" s="134">
        <f t="shared" si="9"/>
        <v>5500000</v>
      </c>
      <c r="O221" s="129">
        <f t="shared" si="11"/>
        <v>120</v>
      </c>
      <c r="P221" s="129" t="s">
        <v>3036</v>
      </c>
      <c r="Q221" s="129" t="s">
        <v>590</v>
      </c>
      <c r="R221" s="129" t="s">
        <v>591</v>
      </c>
    </row>
    <row r="222" spans="1:18" s="135" customFormat="1">
      <c r="A222" s="129">
        <f>VLOOKUP(D222,Hoja1!A:C,2,FALSE)</f>
        <v>2667</v>
      </c>
      <c r="B222" s="129" t="str">
        <f>VLOOKUP(A222,Hoja1!B:C,2,FALSE)</f>
        <v>GOBIERNO DE LO COTIDIANO</v>
      </c>
      <c r="C222" s="129" t="s">
        <v>3564</v>
      </c>
      <c r="D222" s="129" t="s">
        <v>3565</v>
      </c>
      <c r="E222" s="129" t="s">
        <v>3566</v>
      </c>
      <c r="F222" s="206" t="s">
        <v>3567</v>
      </c>
      <c r="G222" s="130">
        <v>45729</v>
      </c>
      <c r="H222" s="131">
        <v>8</v>
      </c>
      <c r="I222" s="132">
        <f t="shared" si="10"/>
        <v>240</v>
      </c>
      <c r="J222" s="130">
        <v>45734</v>
      </c>
      <c r="K222" s="130">
        <v>45978</v>
      </c>
      <c r="L222" s="130" t="s">
        <v>2943</v>
      </c>
      <c r="M222" s="133">
        <v>38400000</v>
      </c>
      <c r="N222" s="134">
        <f t="shared" si="9"/>
        <v>4800000</v>
      </c>
      <c r="O222" s="129">
        <f t="shared" si="11"/>
        <v>120</v>
      </c>
      <c r="P222" s="129" t="s">
        <v>3036</v>
      </c>
      <c r="Q222" s="129" t="s">
        <v>590</v>
      </c>
      <c r="R222" s="129" t="s">
        <v>591</v>
      </c>
    </row>
    <row r="223" spans="1:18" s="135" customFormat="1">
      <c r="A223" s="129">
        <f>VLOOKUP(D223,Hoja1!A:C,2,FALSE)</f>
        <v>2667</v>
      </c>
      <c r="B223" s="129" t="str">
        <f>VLOOKUP(A223,Hoja1!B:C,2,FALSE)</f>
        <v>GOBIERNO DE LO COTIDIANO</v>
      </c>
      <c r="C223" s="129" t="s">
        <v>3568</v>
      </c>
      <c r="D223" s="129" t="s">
        <v>3569</v>
      </c>
      <c r="E223" s="129" t="s">
        <v>3245</v>
      </c>
      <c r="F223" s="206" t="s">
        <v>630</v>
      </c>
      <c r="G223" s="130">
        <v>45729</v>
      </c>
      <c r="H223" s="131">
        <v>8</v>
      </c>
      <c r="I223" s="132">
        <f t="shared" si="10"/>
        <v>240</v>
      </c>
      <c r="J223" s="130">
        <v>45736</v>
      </c>
      <c r="K223" s="130">
        <v>45980</v>
      </c>
      <c r="L223" s="130" t="s">
        <v>2943</v>
      </c>
      <c r="M223" s="134">
        <v>54400000</v>
      </c>
      <c r="N223" s="134">
        <f t="shared" si="9"/>
        <v>6800000</v>
      </c>
      <c r="O223" s="129">
        <f t="shared" si="11"/>
        <v>120</v>
      </c>
      <c r="P223" s="129" t="s">
        <v>613</v>
      </c>
      <c r="Q223" s="129" t="s">
        <v>628</v>
      </c>
      <c r="R223" s="129" t="s">
        <v>629</v>
      </c>
    </row>
    <row r="224" spans="1:18" s="135" customFormat="1">
      <c r="A224" s="129">
        <f>VLOOKUP(D224,Hoja1!A:C,2,FALSE)</f>
        <v>2667</v>
      </c>
      <c r="B224" s="129" t="str">
        <f>VLOOKUP(A224,Hoja1!B:C,2,FALSE)</f>
        <v>GOBIERNO DE LO COTIDIANO</v>
      </c>
      <c r="C224" s="129" t="s">
        <v>3380</v>
      </c>
      <c r="D224" s="129" t="s">
        <v>3570</v>
      </c>
      <c r="E224" s="129" t="s">
        <v>3571</v>
      </c>
      <c r="F224" s="206" t="s">
        <v>457</v>
      </c>
      <c r="G224" s="130">
        <v>45729</v>
      </c>
      <c r="H224" s="131">
        <v>8</v>
      </c>
      <c r="I224" s="132">
        <f t="shared" si="10"/>
        <v>240</v>
      </c>
      <c r="J224" s="130">
        <v>45736</v>
      </c>
      <c r="K224" s="130">
        <v>45980</v>
      </c>
      <c r="L224" s="130" t="s">
        <v>2943</v>
      </c>
      <c r="M224" s="134">
        <v>44000000</v>
      </c>
      <c r="N224" s="134">
        <f t="shared" ref="N224:N287" si="12">M224/H224</f>
        <v>5500000</v>
      </c>
      <c r="O224" s="129">
        <f t="shared" si="11"/>
        <v>120</v>
      </c>
      <c r="P224" s="129" t="s">
        <v>451</v>
      </c>
      <c r="Q224" s="129" t="s">
        <v>456</v>
      </c>
      <c r="R224" s="129" t="s">
        <v>482</v>
      </c>
    </row>
    <row r="225" spans="1:18" s="135" customFormat="1">
      <c r="A225" s="129">
        <f>VLOOKUP(D225,Hoja1!A:C,2,FALSE)</f>
        <v>2667</v>
      </c>
      <c r="B225" s="129" t="str">
        <f>VLOOKUP(A225,Hoja1!B:C,2,FALSE)</f>
        <v>GOBIERNO DE LO COTIDIANO</v>
      </c>
      <c r="C225" s="129" t="s">
        <v>3380</v>
      </c>
      <c r="D225" s="129" t="s">
        <v>2914</v>
      </c>
      <c r="E225" s="129" t="s">
        <v>3571</v>
      </c>
      <c r="F225" s="206" t="s">
        <v>3572</v>
      </c>
      <c r="G225" s="130">
        <v>45729</v>
      </c>
      <c r="H225" s="131">
        <v>8</v>
      </c>
      <c r="I225" s="132">
        <f t="shared" si="10"/>
        <v>240</v>
      </c>
      <c r="J225" s="130">
        <v>45736</v>
      </c>
      <c r="K225" s="130">
        <v>45980</v>
      </c>
      <c r="L225" s="130" t="s">
        <v>2943</v>
      </c>
      <c r="M225" s="134">
        <v>44000000</v>
      </c>
      <c r="N225" s="134">
        <f t="shared" si="12"/>
        <v>5500000</v>
      </c>
      <c r="O225" s="129">
        <f t="shared" si="11"/>
        <v>120</v>
      </c>
      <c r="P225" s="129" t="s">
        <v>451</v>
      </c>
      <c r="Q225" s="129" t="s">
        <v>472</v>
      </c>
      <c r="R225" s="129" t="s">
        <v>473</v>
      </c>
    </row>
    <row r="226" spans="1:18" s="135" customFormat="1">
      <c r="A226" s="129">
        <f>VLOOKUP(D226,Hoja1!A:C,2,FALSE)</f>
        <v>2252</v>
      </c>
      <c r="B226" s="129" t="str">
        <f>VLOOKUP(A226,Hoja1!B:C,2,FALSE)</f>
        <v>TRANSFORMANDO ESPACIOS, CONECTANDO COMUNIDADES/SAN CRISTOBAL: CAMINOS DE OPORTUNIDAD Y PROGRESO</v>
      </c>
      <c r="C226" s="129" t="s">
        <v>3374</v>
      </c>
      <c r="D226" s="129" t="s">
        <v>2951</v>
      </c>
      <c r="E226" s="129" t="s">
        <v>3573</v>
      </c>
      <c r="F226" s="206" t="s">
        <v>2913</v>
      </c>
      <c r="G226" s="130">
        <v>45729</v>
      </c>
      <c r="H226" s="131">
        <v>8</v>
      </c>
      <c r="I226" s="132">
        <f t="shared" si="10"/>
        <v>240</v>
      </c>
      <c r="J226" s="130">
        <v>45734</v>
      </c>
      <c r="K226" s="130">
        <v>45978</v>
      </c>
      <c r="L226" s="130" t="s">
        <v>2943</v>
      </c>
      <c r="M226" s="134">
        <v>61520000</v>
      </c>
      <c r="N226" s="134">
        <f t="shared" si="12"/>
        <v>7690000</v>
      </c>
      <c r="O226" s="129">
        <f t="shared" si="11"/>
        <v>120</v>
      </c>
      <c r="P226" s="129" t="s">
        <v>387</v>
      </c>
      <c r="Q226" s="129" t="s">
        <v>3072</v>
      </c>
      <c r="R226" s="129" t="s">
        <v>400</v>
      </c>
    </row>
    <row r="227" spans="1:18" s="135" customFormat="1">
      <c r="A227" s="129">
        <f>VLOOKUP(D227,Hoja1!A:C,2,FALSE)</f>
        <v>2667</v>
      </c>
      <c r="B227" s="129" t="str">
        <f>VLOOKUP(A227,Hoja1!B:C,2,FALSE)</f>
        <v>GOBIERNO DE LO COTIDIANO</v>
      </c>
      <c r="C227" s="129" t="s">
        <v>3574</v>
      </c>
      <c r="D227" s="129" t="s">
        <v>3575</v>
      </c>
      <c r="E227" s="129" t="s">
        <v>3576</v>
      </c>
      <c r="F227" s="206" t="s">
        <v>3577</v>
      </c>
      <c r="G227" s="130">
        <v>45729</v>
      </c>
      <c r="H227" s="131">
        <v>8</v>
      </c>
      <c r="I227" s="132">
        <f t="shared" si="10"/>
        <v>240</v>
      </c>
      <c r="J227" s="130">
        <v>45734</v>
      </c>
      <c r="K227" s="130">
        <v>45978</v>
      </c>
      <c r="L227" s="130" t="s">
        <v>2943</v>
      </c>
      <c r="M227" s="134">
        <v>54400000</v>
      </c>
      <c r="N227" s="134">
        <f t="shared" si="12"/>
        <v>6800000</v>
      </c>
      <c r="O227" s="129">
        <f t="shared" si="11"/>
        <v>120</v>
      </c>
      <c r="P227" s="129" t="s">
        <v>613</v>
      </c>
      <c r="Q227" s="129" t="s">
        <v>613</v>
      </c>
      <c r="R227" s="129" t="s">
        <v>617</v>
      </c>
    </row>
    <row r="228" spans="1:18" s="135" customFormat="1">
      <c r="A228" s="129">
        <f>VLOOKUP(D228,Hoja1!A:C,2,FALSE)</f>
        <v>2667</v>
      </c>
      <c r="B228" s="129" t="str">
        <f>VLOOKUP(A228,Hoja1!B:C,2,FALSE)</f>
        <v>GOBIERNO DE LO COTIDIANO</v>
      </c>
      <c r="C228" s="129" t="s">
        <v>3578</v>
      </c>
      <c r="D228" s="129" t="s">
        <v>3579</v>
      </c>
      <c r="E228" s="129" t="s">
        <v>3580</v>
      </c>
      <c r="F228" s="206" t="s">
        <v>620</v>
      </c>
      <c r="G228" s="130">
        <v>45729</v>
      </c>
      <c r="H228" s="131">
        <v>8</v>
      </c>
      <c r="I228" s="132">
        <f t="shared" si="10"/>
        <v>240</v>
      </c>
      <c r="J228" s="130">
        <v>45734</v>
      </c>
      <c r="K228" s="130">
        <v>45978</v>
      </c>
      <c r="L228" s="130" t="s">
        <v>2943</v>
      </c>
      <c r="M228" s="133">
        <v>72000000</v>
      </c>
      <c r="N228" s="134">
        <f t="shared" si="12"/>
        <v>9000000</v>
      </c>
      <c r="O228" s="129">
        <f t="shared" si="11"/>
        <v>120</v>
      </c>
      <c r="P228" s="129" t="s">
        <v>613</v>
      </c>
      <c r="Q228" s="129" t="s">
        <v>613</v>
      </c>
      <c r="R228" s="129" t="s">
        <v>617</v>
      </c>
    </row>
    <row r="229" spans="1:18" s="135" customFormat="1">
      <c r="A229" s="129">
        <f>VLOOKUP(D229,Hoja1!A:C,2,FALSE)</f>
        <v>2409</v>
      </c>
      <c r="B229" s="129" t="str">
        <f>VLOOKUP(A229,Hoja1!B:C,2,FALSE)</f>
        <v>SAN CRISTOBAL INCIDENTE</v>
      </c>
      <c r="C229" s="129" t="s">
        <v>3406</v>
      </c>
      <c r="D229" s="129" t="s">
        <v>3581</v>
      </c>
      <c r="E229" s="129" t="s">
        <v>3408</v>
      </c>
      <c r="F229" s="206" t="s">
        <v>249</v>
      </c>
      <c r="G229" s="130">
        <v>45729</v>
      </c>
      <c r="H229" s="131">
        <v>8</v>
      </c>
      <c r="I229" s="132">
        <f t="shared" si="10"/>
        <v>240</v>
      </c>
      <c r="J229" s="130">
        <v>45734</v>
      </c>
      <c r="K229" s="130">
        <v>45978</v>
      </c>
      <c r="L229" s="130" t="s">
        <v>2943</v>
      </c>
      <c r="M229" s="133">
        <v>38400000</v>
      </c>
      <c r="N229" s="134">
        <f t="shared" si="12"/>
        <v>4800000</v>
      </c>
      <c r="O229" s="129">
        <f t="shared" si="11"/>
        <v>120</v>
      </c>
      <c r="P229" s="129" t="s">
        <v>3041</v>
      </c>
      <c r="Q229" s="129" t="s">
        <v>3260</v>
      </c>
      <c r="R229" s="129" t="s">
        <v>243</v>
      </c>
    </row>
    <row r="230" spans="1:18" s="135" customFormat="1">
      <c r="A230" s="129">
        <f>VLOOKUP(D230,Hoja1!A:C,2,FALSE)</f>
        <v>2667</v>
      </c>
      <c r="B230" s="129" t="str">
        <f>VLOOKUP(A230,Hoja1!B:C,2,FALSE)</f>
        <v>GOBIERNO DE LO COTIDIANO</v>
      </c>
      <c r="C230" s="129" t="s">
        <v>3582</v>
      </c>
      <c r="D230" s="129" t="s">
        <v>3583</v>
      </c>
      <c r="E230" s="129" t="s">
        <v>3584</v>
      </c>
      <c r="F230" s="206" t="s">
        <v>2828</v>
      </c>
      <c r="G230" s="130">
        <v>45729</v>
      </c>
      <c r="H230" s="131">
        <v>8</v>
      </c>
      <c r="I230" s="132">
        <f t="shared" si="10"/>
        <v>240</v>
      </c>
      <c r="J230" s="130">
        <v>45737</v>
      </c>
      <c r="K230" s="130">
        <v>45981</v>
      </c>
      <c r="L230" s="130" t="s">
        <v>2943</v>
      </c>
      <c r="M230" s="134">
        <v>44000000</v>
      </c>
      <c r="N230" s="134">
        <f t="shared" si="12"/>
        <v>5500000</v>
      </c>
      <c r="O230" s="129">
        <f t="shared" si="11"/>
        <v>120</v>
      </c>
      <c r="P230" s="129" t="s">
        <v>3036</v>
      </c>
      <c r="Q230" s="129" t="s">
        <v>519</v>
      </c>
      <c r="R230" s="129" t="s">
        <v>520</v>
      </c>
    </row>
    <row r="231" spans="1:18" s="135" customFormat="1">
      <c r="A231" s="129">
        <f>VLOOKUP(D231,Hoja1!A:C,2,FALSE)</f>
        <v>2608</v>
      </c>
      <c r="B231" s="129" t="str">
        <f>VLOOKUP(A231,Hoja1!B:C,2,FALSE)</f>
        <v>SAN CRISTÓBAL EMPRENDE: FORTALECIENDO EL TEJIDO EMPRESARIAL LOCAL</v>
      </c>
      <c r="C231" s="129" t="s">
        <v>3585</v>
      </c>
      <c r="D231" s="129" t="s">
        <v>3586</v>
      </c>
      <c r="E231" s="129" t="s">
        <v>3587</v>
      </c>
      <c r="F231" s="206" t="s">
        <v>3588</v>
      </c>
      <c r="G231" s="130">
        <v>45729</v>
      </c>
      <c r="H231" s="131">
        <v>8</v>
      </c>
      <c r="I231" s="132">
        <f t="shared" si="10"/>
        <v>240</v>
      </c>
      <c r="J231" s="130">
        <v>45737</v>
      </c>
      <c r="K231" s="130">
        <v>45981</v>
      </c>
      <c r="L231" s="130" t="s">
        <v>2943</v>
      </c>
      <c r="M231" s="134">
        <v>54400000</v>
      </c>
      <c r="N231" s="134">
        <f t="shared" si="12"/>
        <v>6800000</v>
      </c>
      <c r="O231" s="129">
        <f t="shared" si="11"/>
        <v>120</v>
      </c>
      <c r="P231" s="129" t="s">
        <v>68</v>
      </c>
      <c r="Q231" s="129" t="s">
        <v>134</v>
      </c>
      <c r="R231" s="129" t="s">
        <v>3155</v>
      </c>
    </row>
    <row r="232" spans="1:18" s="135" customFormat="1">
      <c r="A232" s="129">
        <f>VLOOKUP(D232,Hoja1!A:C,2,FALSE)</f>
        <v>2667</v>
      </c>
      <c r="B232" s="129" t="str">
        <f>VLOOKUP(A232,Hoja1!B:C,2,FALSE)</f>
        <v>GOBIERNO DE LO COTIDIANO</v>
      </c>
      <c r="C232" s="129" t="s">
        <v>3589</v>
      </c>
      <c r="D232" s="129" t="s">
        <v>3590</v>
      </c>
      <c r="E232" s="129" t="s">
        <v>3197</v>
      </c>
      <c r="F232" s="206" t="s">
        <v>3591</v>
      </c>
      <c r="G232" s="130">
        <v>45730</v>
      </c>
      <c r="H232" s="131">
        <v>8</v>
      </c>
      <c r="I232" s="132">
        <f t="shared" si="10"/>
        <v>240</v>
      </c>
      <c r="J232" s="130">
        <v>45742</v>
      </c>
      <c r="K232" s="130">
        <v>45986</v>
      </c>
      <c r="L232" s="130" t="s">
        <v>2943</v>
      </c>
      <c r="M232" s="133">
        <v>38400000</v>
      </c>
      <c r="N232" s="134">
        <f t="shared" si="12"/>
        <v>4800000</v>
      </c>
      <c r="O232" s="129">
        <f t="shared" si="11"/>
        <v>120</v>
      </c>
      <c r="P232" s="129" t="s">
        <v>613</v>
      </c>
      <c r="Q232" s="129" t="s">
        <v>613</v>
      </c>
      <c r="R232" s="129" t="s">
        <v>623</v>
      </c>
    </row>
    <row r="233" spans="1:18" s="135" customFormat="1">
      <c r="A233" s="129">
        <f>VLOOKUP(D233,Hoja1!A:C,2,FALSE)</f>
        <v>2633</v>
      </c>
      <c r="B233" s="129" t="str">
        <f>VLOOKUP(A233,Hoja1!B:C,2,FALSE)</f>
        <v>SAN CRISTÓBAL: UN TERRITORIO DE OPORTUNIDADES PARA LA GESTIÓN DE CONFLICTOS Y LA CONVIVENCIA</v>
      </c>
      <c r="C233" s="129" t="s">
        <v>3592</v>
      </c>
      <c r="D233" s="129" t="s">
        <v>3593</v>
      </c>
      <c r="E233" s="129" t="s">
        <v>3594</v>
      </c>
      <c r="F233" s="206" t="s">
        <v>18</v>
      </c>
      <c r="G233" s="130">
        <v>45734</v>
      </c>
      <c r="H233" s="131">
        <v>8</v>
      </c>
      <c r="I233" s="132">
        <f t="shared" si="10"/>
        <v>240</v>
      </c>
      <c r="J233" s="130">
        <v>45737</v>
      </c>
      <c r="K233" s="130">
        <v>45981</v>
      </c>
      <c r="L233" s="130" t="s">
        <v>2943</v>
      </c>
      <c r="M233" s="134">
        <v>48000000</v>
      </c>
      <c r="N233" s="134">
        <f t="shared" si="12"/>
        <v>6000000</v>
      </c>
      <c r="O233" s="129">
        <f t="shared" si="11"/>
        <v>120</v>
      </c>
      <c r="P233" s="129" t="s">
        <v>316</v>
      </c>
      <c r="Q233" s="129" t="s">
        <v>15</v>
      </c>
      <c r="R233" s="129" t="s">
        <v>16</v>
      </c>
    </row>
    <row r="234" spans="1:18" s="135" customFormat="1">
      <c r="A234" s="129">
        <f>VLOOKUP(D234,Hoja1!A:C,2,FALSE)</f>
        <v>2502</v>
      </c>
      <c r="B234" s="129" t="str">
        <f>VLOOKUP(A234,Hoja1!B:C,2,FALSE)</f>
        <v>SAN CRISTÓBAL: OPORTUNIDADES PARA EL FUTURO SOSTENIBLE</v>
      </c>
      <c r="C234" s="129" t="s">
        <v>3595</v>
      </c>
      <c r="D234" s="129" t="s">
        <v>3596</v>
      </c>
      <c r="E234" s="129" t="s">
        <v>3597</v>
      </c>
      <c r="F234" s="206" t="s">
        <v>325</v>
      </c>
      <c r="G234" s="130">
        <v>45733</v>
      </c>
      <c r="H234" s="131">
        <v>8</v>
      </c>
      <c r="I234" s="132">
        <f t="shared" si="10"/>
        <v>240</v>
      </c>
      <c r="J234" s="130">
        <v>45737</v>
      </c>
      <c r="K234" s="130">
        <v>45981</v>
      </c>
      <c r="L234" s="130" t="s">
        <v>2943</v>
      </c>
      <c r="M234" s="134">
        <v>48000000</v>
      </c>
      <c r="N234" s="134">
        <f t="shared" si="12"/>
        <v>6000000</v>
      </c>
      <c r="O234" s="129">
        <f t="shared" si="11"/>
        <v>120</v>
      </c>
      <c r="P234" s="129" t="s">
        <v>321</v>
      </c>
      <c r="Q234" s="129" t="s">
        <v>322</v>
      </c>
      <c r="R234" s="129" t="s">
        <v>323</v>
      </c>
    </row>
    <row r="235" spans="1:18" s="135" customFormat="1">
      <c r="A235" s="129">
        <f>VLOOKUP(D235,Hoja1!A:C,2,FALSE)</f>
        <v>2252</v>
      </c>
      <c r="B235" s="129" t="str">
        <f>VLOOKUP(A235,Hoja1!B:C,2,FALSE)</f>
        <v>TRANSFORMANDO ESPACIOS, CONECTANDO COMUNIDADES/SAN CRISTOBAL: CAMINOS DE OPORTUNIDAD Y PROGRESO</v>
      </c>
      <c r="C235" s="129" t="s">
        <v>3598</v>
      </c>
      <c r="D235" s="129" t="s">
        <v>3599</v>
      </c>
      <c r="E235" s="129" t="s">
        <v>3600</v>
      </c>
      <c r="F235" s="206" t="s">
        <v>395</v>
      </c>
      <c r="G235" s="130">
        <v>45734</v>
      </c>
      <c r="H235" s="131">
        <v>8</v>
      </c>
      <c r="I235" s="132">
        <f t="shared" si="10"/>
        <v>240</v>
      </c>
      <c r="J235" s="130">
        <v>45737</v>
      </c>
      <c r="K235" s="130">
        <v>45981</v>
      </c>
      <c r="L235" s="130" t="s">
        <v>2943</v>
      </c>
      <c r="M235" s="134">
        <v>34400000</v>
      </c>
      <c r="N235" s="134">
        <f t="shared" si="12"/>
        <v>4300000</v>
      </c>
      <c r="O235" s="129">
        <f t="shared" si="11"/>
        <v>120</v>
      </c>
      <c r="P235" s="129" t="s">
        <v>387</v>
      </c>
      <c r="Q235" s="129" t="s">
        <v>1</v>
      </c>
      <c r="R235" s="129" t="s">
        <v>388</v>
      </c>
    </row>
    <row r="236" spans="1:18" s="135" customFormat="1">
      <c r="A236" s="129">
        <f>VLOOKUP(D236,Hoja1!A:C,2,FALSE)</f>
        <v>2667</v>
      </c>
      <c r="B236" s="129" t="str">
        <f>VLOOKUP(A236,Hoja1!B:C,2,FALSE)</f>
        <v>GOBIERNO DE LO COTIDIANO</v>
      </c>
      <c r="C236" s="129" t="s">
        <v>3601</v>
      </c>
      <c r="D236" s="129" t="s">
        <v>3602</v>
      </c>
      <c r="E236" s="129" t="s">
        <v>3603</v>
      </c>
      <c r="F236" s="206" t="s">
        <v>589</v>
      </c>
      <c r="G236" s="130">
        <v>45734</v>
      </c>
      <c r="H236" s="131">
        <v>8</v>
      </c>
      <c r="I236" s="132">
        <f t="shared" si="10"/>
        <v>240</v>
      </c>
      <c r="J236" s="130">
        <v>45737</v>
      </c>
      <c r="K236" s="130">
        <v>45981</v>
      </c>
      <c r="L236" s="130" t="s">
        <v>2943</v>
      </c>
      <c r="M236" s="133">
        <v>38400000</v>
      </c>
      <c r="N236" s="134">
        <f t="shared" si="12"/>
        <v>4800000</v>
      </c>
      <c r="O236" s="129">
        <f t="shared" si="11"/>
        <v>120</v>
      </c>
      <c r="P236" s="129" t="s">
        <v>3036</v>
      </c>
      <c r="Q236" s="129" t="s">
        <v>511</v>
      </c>
      <c r="R236" s="129" t="s">
        <v>614</v>
      </c>
    </row>
    <row r="237" spans="1:18" s="135" customFormat="1">
      <c r="A237" s="129">
        <f>VLOOKUP(D237,Hoja1!A:C,2,FALSE)</f>
        <v>2667</v>
      </c>
      <c r="B237" s="129" t="str">
        <f>VLOOKUP(A237,Hoja1!B:C,2,FALSE)</f>
        <v>GOBIERNO DE LO COTIDIANO</v>
      </c>
      <c r="C237" s="129" t="s">
        <v>3409</v>
      </c>
      <c r="D237" s="129" t="s">
        <v>3604</v>
      </c>
      <c r="E237" s="129" t="s">
        <v>3411</v>
      </c>
      <c r="F237" s="206" t="s">
        <v>426</v>
      </c>
      <c r="G237" s="130">
        <v>45736</v>
      </c>
      <c r="H237" s="131">
        <v>8</v>
      </c>
      <c r="I237" s="132">
        <f t="shared" si="10"/>
        <v>240</v>
      </c>
      <c r="J237" s="130">
        <v>45743</v>
      </c>
      <c r="K237" s="130">
        <v>45987</v>
      </c>
      <c r="L237" s="130" t="s">
        <v>2943</v>
      </c>
      <c r="M237" s="134">
        <v>54400000</v>
      </c>
      <c r="N237" s="134">
        <f t="shared" si="12"/>
        <v>6800000</v>
      </c>
      <c r="O237" s="129">
        <f t="shared" si="11"/>
        <v>120</v>
      </c>
      <c r="P237" s="129" t="s">
        <v>3178</v>
      </c>
      <c r="Q237" s="129" t="s">
        <v>3213</v>
      </c>
      <c r="R237" s="129" t="s">
        <v>431</v>
      </c>
    </row>
    <row r="238" spans="1:18" s="135" customFormat="1">
      <c r="A238" s="129">
        <f>VLOOKUP(D238,Hoja1!A:C,2,FALSE)</f>
        <v>2349</v>
      </c>
      <c r="B238" s="129" t="str">
        <f>VLOOKUP(A238,Hoja1!B:C,2,FALSE)</f>
        <v>SAN CRISTÓBAL: ESPACIO PÚBLICO SEGURO Y PACÍFICO</v>
      </c>
      <c r="C238" s="129" t="s">
        <v>3443</v>
      </c>
      <c r="D238" s="129" t="s">
        <v>3605</v>
      </c>
      <c r="E238" s="129" t="s">
        <v>3445</v>
      </c>
      <c r="F238" s="206" t="s">
        <v>288</v>
      </c>
      <c r="G238" s="130">
        <v>45734</v>
      </c>
      <c r="H238" s="131">
        <v>8</v>
      </c>
      <c r="I238" s="132">
        <f t="shared" si="10"/>
        <v>240</v>
      </c>
      <c r="J238" s="130">
        <v>45742</v>
      </c>
      <c r="K238" s="130">
        <v>45986</v>
      </c>
      <c r="L238" s="130" t="s">
        <v>2943</v>
      </c>
      <c r="M238" s="134">
        <v>23200000</v>
      </c>
      <c r="N238" s="134">
        <f t="shared" si="12"/>
        <v>2900000</v>
      </c>
      <c r="O238" s="129">
        <f t="shared" si="11"/>
        <v>120</v>
      </c>
      <c r="P238" s="129" t="s">
        <v>2936</v>
      </c>
      <c r="Q238" s="129" t="s">
        <v>262</v>
      </c>
      <c r="R238" s="129" t="s">
        <v>623</v>
      </c>
    </row>
    <row r="239" spans="1:18" s="135" customFormat="1">
      <c r="A239" s="129">
        <f>VLOOKUP(D239,Hoja1!A:C,2,FALSE)</f>
        <v>2349</v>
      </c>
      <c r="B239" s="129" t="str">
        <f>VLOOKUP(A239,Hoja1!B:C,2,FALSE)</f>
        <v>SAN CRISTÓBAL: ESPACIO PÚBLICO SEGURO Y PACÍFICO</v>
      </c>
      <c r="C239" s="129" t="s">
        <v>3443</v>
      </c>
      <c r="D239" s="129" t="s">
        <v>3606</v>
      </c>
      <c r="E239" s="129" t="s">
        <v>3445</v>
      </c>
      <c r="F239" s="206" t="s">
        <v>3607</v>
      </c>
      <c r="G239" s="130">
        <v>45734</v>
      </c>
      <c r="H239" s="131">
        <v>8</v>
      </c>
      <c r="I239" s="132">
        <f t="shared" si="10"/>
        <v>240</v>
      </c>
      <c r="J239" s="130">
        <v>45737</v>
      </c>
      <c r="K239" s="130">
        <v>45981</v>
      </c>
      <c r="L239" s="130" t="s">
        <v>2943</v>
      </c>
      <c r="M239" s="134">
        <v>23200000</v>
      </c>
      <c r="N239" s="134">
        <f t="shared" si="12"/>
        <v>2900000</v>
      </c>
      <c r="O239" s="129">
        <f t="shared" si="11"/>
        <v>120</v>
      </c>
      <c r="P239" s="129" t="s">
        <v>2936</v>
      </c>
      <c r="Q239" s="129" t="s">
        <v>262</v>
      </c>
      <c r="R239" s="129" t="s">
        <v>623</v>
      </c>
    </row>
    <row r="240" spans="1:18" s="135" customFormat="1">
      <c r="A240" s="129">
        <f>VLOOKUP(D240,Hoja1!A:C,2,FALSE)</f>
        <v>2349</v>
      </c>
      <c r="B240" s="129" t="str">
        <f>VLOOKUP(A240,Hoja1!B:C,2,FALSE)</f>
        <v>SAN CRISTÓBAL: ESPACIO PÚBLICO SEGURO Y PACÍFICO</v>
      </c>
      <c r="C240" s="129" t="s">
        <v>3443</v>
      </c>
      <c r="D240" s="129" t="s">
        <v>3608</v>
      </c>
      <c r="E240" s="129" t="s">
        <v>3445</v>
      </c>
      <c r="F240" s="206" t="s">
        <v>2110</v>
      </c>
      <c r="G240" s="130">
        <v>45734</v>
      </c>
      <c r="H240" s="131">
        <v>8</v>
      </c>
      <c r="I240" s="132">
        <f t="shared" si="10"/>
        <v>240</v>
      </c>
      <c r="J240" s="130">
        <v>45737</v>
      </c>
      <c r="K240" s="130">
        <v>45981</v>
      </c>
      <c r="L240" s="130" t="s">
        <v>2943</v>
      </c>
      <c r="M240" s="134">
        <v>23200000</v>
      </c>
      <c r="N240" s="134">
        <f t="shared" si="12"/>
        <v>2900000</v>
      </c>
      <c r="O240" s="129">
        <f t="shared" si="11"/>
        <v>120</v>
      </c>
      <c r="P240" s="129" t="s">
        <v>2936</v>
      </c>
      <c r="Q240" s="129" t="s">
        <v>262</v>
      </c>
      <c r="R240" s="129" t="s">
        <v>623</v>
      </c>
    </row>
    <row r="241" spans="1:18" s="135" customFormat="1">
      <c r="A241" s="129">
        <f>VLOOKUP(D241,Hoja1!A:C,2,FALSE)</f>
        <v>2349</v>
      </c>
      <c r="B241" s="129" t="str">
        <f>VLOOKUP(A241,Hoja1!B:C,2,FALSE)</f>
        <v>SAN CRISTÓBAL: ESPACIO PÚBLICO SEGURO Y PACÍFICO</v>
      </c>
      <c r="C241" s="129" t="s">
        <v>3443</v>
      </c>
      <c r="D241" s="129" t="s">
        <v>3609</v>
      </c>
      <c r="E241" s="129" t="s">
        <v>3445</v>
      </c>
      <c r="F241" s="206" t="s">
        <v>3610</v>
      </c>
      <c r="G241" s="130">
        <v>45733</v>
      </c>
      <c r="H241" s="131">
        <v>8</v>
      </c>
      <c r="I241" s="132">
        <f t="shared" si="10"/>
        <v>240</v>
      </c>
      <c r="J241" s="130">
        <v>45737</v>
      </c>
      <c r="K241" s="130">
        <v>45981</v>
      </c>
      <c r="L241" s="130" t="s">
        <v>2943</v>
      </c>
      <c r="M241" s="134">
        <v>23200000</v>
      </c>
      <c r="N241" s="134">
        <f t="shared" si="12"/>
        <v>2900000</v>
      </c>
      <c r="O241" s="129">
        <f t="shared" si="11"/>
        <v>120</v>
      </c>
      <c r="P241" s="129" t="s">
        <v>2936</v>
      </c>
      <c r="Q241" s="129" t="s">
        <v>262</v>
      </c>
      <c r="R241" s="129" t="s">
        <v>623</v>
      </c>
    </row>
    <row r="242" spans="1:18" s="135" customFormat="1">
      <c r="A242" s="129">
        <f>VLOOKUP(D242,Hoja1!A:C,2,FALSE)</f>
        <v>2349</v>
      </c>
      <c r="B242" s="129" t="str">
        <f>VLOOKUP(A242,Hoja1!B:C,2,FALSE)</f>
        <v>SAN CRISTÓBAL: ESPACIO PÚBLICO SEGURO Y PACÍFICO</v>
      </c>
      <c r="C242" s="129" t="s">
        <v>3443</v>
      </c>
      <c r="D242" s="129" t="s">
        <v>3611</v>
      </c>
      <c r="E242" s="129" t="s">
        <v>3445</v>
      </c>
      <c r="F242" s="206" t="s">
        <v>3612</v>
      </c>
      <c r="G242" s="130">
        <v>45734</v>
      </c>
      <c r="H242" s="131">
        <v>8</v>
      </c>
      <c r="I242" s="132">
        <f t="shared" si="10"/>
        <v>240</v>
      </c>
      <c r="J242" s="130">
        <v>45737</v>
      </c>
      <c r="K242" s="130">
        <v>45981</v>
      </c>
      <c r="L242" s="130" t="s">
        <v>2943</v>
      </c>
      <c r="M242" s="134">
        <v>23200000</v>
      </c>
      <c r="N242" s="134">
        <f t="shared" si="12"/>
        <v>2900000</v>
      </c>
      <c r="O242" s="129">
        <f t="shared" si="11"/>
        <v>120</v>
      </c>
      <c r="P242" s="129" t="s">
        <v>2936</v>
      </c>
      <c r="Q242" s="129" t="s">
        <v>262</v>
      </c>
      <c r="R242" s="129" t="s">
        <v>623</v>
      </c>
    </row>
    <row r="243" spans="1:18" s="135" customFormat="1">
      <c r="A243" s="129">
        <f>VLOOKUP(D243,Hoja1!A:C,2,FALSE)</f>
        <v>2349</v>
      </c>
      <c r="B243" s="129" t="str">
        <f>VLOOKUP(A243,Hoja1!B:C,2,FALSE)</f>
        <v>SAN CRISTÓBAL: ESPACIO PÚBLICO SEGURO Y PACÍFICO</v>
      </c>
      <c r="C243" s="129" t="s">
        <v>3443</v>
      </c>
      <c r="D243" s="129" t="s">
        <v>3613</v>
      </c>
      <c r="E243" s="129" t="s">
        <v>3445</v>
      </c>
      <c r="F243" s="206" t="s">
        <v>3614</v>
      </c>
      <c r="G243" s="130">
        <v>45734</v>
      </c>
      <c r="H243" s="131">
        <v>8</v>
      </c>
      <c r="I243" s="132">
        <f t="shared" si="10"/>
        <v>240</v>
      </c>
      <c r="J243" s="130">
        <v>45742</v>
      </c>
      <c r="K243" s="130">
        <v>45986</v>
      </c>
      <c r="L243" s="130" t="s">
        <v>2943</v>
      </c>
      <c r="M243" s="134">
        <v>23200000</v>
      </c>
      <c r="N243" s="134">
        <f t="shared" si="12"/>
        <v>2900000</v>
      </c>
      <c r="O243" s="129">
        <f t="shared" si="11"/>
        <v>120</v>
      </c>
      <c r="P243" s="129" t="s">
        <v>2936</v>
      </c>
      <c r="Q243" s="129" t="s">
        <v>262</v>
      </c>
      <c r="R243" s="129" t="s">
        <v>623</v>
      </c>
    </row>
    <row r="244" spans="1:18" s="135" customFormat="1">
      <c r="A244" s="129">
        <f>VLOOKUP(D244,Hoja1!A:C,2,FALSE)</f>
        <v>2349</v>
      </c>
      <c r="B244" s="129" t="str">
        <f>VLOOKUP(A244,Hoja1!B:C,2,FALSE)</f>
        <v>SAN CRISTÓBAL: ESPACIO PÚBLICO SEGURO Y PACÍFICO</v>
      </c>
      <c r="C244" s="129" t="s">
        <v>3443</v>
      </c>
      <c r="D244" s="129" t="s">
        <v>3615</v>
      </c>
      <c r="E244" s="129" t="s">
        <v>3445</v>
      </c>
      <c r="F244" s="206" t="s">
        <v>3616</v>
      </c>
      <c r="G244" s="130">
        <v>45733</v>
      </c>
      <c r="H244" s="131">
        <v>8</v>
      </c>
      <c r="I244" s="132">
        <f t="shared" si="10"/>
        <v>240</v>
      </c>
      <c r="J244" s="130">
        <v>45737</v>
      </c>
      <c r="K244" s="130">
        <v>45981</v>
      </c>
      <c r="L244" s="130" t="s">
        <v>2943</v>
      </c>
      <c r="M244" s="134">
        <v>23200000</v>
      </c>
      <c r="N244" s="134">
        <f t="shared" si="12"/>
        <v>2900000</v>
      </c>
      <c r="O244" s="129">
        <f t="shared" si="11"/>
        <v>120</v>
      </c>
      <c r="P244" s="129" t="s">
        <v>2936</v>
      </c>
      <c r="Q244" s="129" t="s">
        <v>262</v>
      </c>
      <c r="R244" s="129" t="s">
        <v>623</v>
      </c>
    </row>
    <row r="245" spans="1:18" s="135" customFormat="1">
      <c r="A245" s="129">
        <f>VLOOKUP(D245,Hoja1!A:C,2,FALSE)</f>
        <v>2349</v>
      </c>
      <c r="B245" s="129" t="str">
        <f>VLOOKUP(A245,Hoja1!B:C,2,FALSE)</f>
        <v>SAN CRISTÓBAL: ESPACIO PÚBLICO SEGURO Y PACÍFICO</v>
      </c>
      <c r="C245" s="129" t="s">
        <v>3443</v>
      </c>
      <c r="D245" s="129" t="s">
        <v>3617</v>
      </c>
      <c r="E245" s="129" t="s">
        <v>3445</v>
      </c>
      <c r="F245" s="206" t="s">
        <v>2837</v>
      </c>
      <c r="G245" s="130">
        <v>45734</v>
      </c>
      <c r="H245" s="131">
        <v>8</v>
      </c>
      <c r="I245" s="132">
        <f t="shared" si="10"/>
        <v>240</v>
      </c>
      <c r="J245" s="130">
        <v>45742</v>
      </c>
      <c r="K245" s="130">
        <v>45986</v>
      </c>
      <c r="L245" s="130" t="s">
        <v>2943</v>
      </c>
      <c r="M245" s="134">
        <v>23200000</v>
      </c>
      <c r="N245" s="134">
        <f t="shared" si="12"/>
        <v>2900000</v>
      </c>
      <c r="O245" s="129">
        <f t="shared" si="11"/>
        <v>120</v>
      </c>
      <c r="P245" s="129" t="s">
        <v>2936</v>
      </c>
      <c r="Q245" s="129" t="s">
        <v>262</v>
      </c>
      <c r="R245" s="129" t="s">
        <v>623</v>
      </c>
    </row>
    <row r="246" spans="1:18" s="135" customFormat="1">
      <c r="A246" s="129">
        <f>VLOOKUP(D246,Hoja1!A:C,2,FALSE)</f>
        <v>2349</v>
      </c>
      <c r="B246" s="129" t="str">
        <f>VLOOKUP(A246,Hoja1!B:C,2,FALSE)</f>
        <v>SAN CRISTÓBAL: ESPACIO PÚBLICO SEGURO Y PACÍFICO</v>
      </c>
      <c r="C246" s="129" t="s">
        <v>3443</v>
      </c>
      <c r="D246" s="129" t="s">
        <v>3618</v>
      </c>
      <c r="E246" s="129" t="s">
        <v>3445</v>
      </c>
      <c r="F246" s="206" t="s">
        <v>302</v>
      </c>
      <c r="G246" s="130">
        <v>45734</v>
      </c>
      <c r="H246" s="131">
        <v>8</v>
      </c>
      <c r="I246" s="132">
        <f t="shared" si="10"/>
        <v>240</v>
      </c>
      <c r="J246" s="130">
        <v>45737</v>
      </c>
      <c r="K246" s="130">
        <v>45981</v>
      </c>
      <c r="L246" s="130" t="s">
        <v>2943</v>
      </c>
      <c r="M246" s="134">
        <v>23200000</v>
      </c>
      <c r="N246" s="134">
        <f t="shared" si="12"/>
        <v>2900000</v>
      </c>
      <c r="O246" s="129">
        <f t="shared" si="11"/>
        <v>120</v>
      </c>
      <c r="P246" s="129" t="s">
        <v>2936</v>
      </c>
      <c r="Q246" s="129" t="s">
        <v>262</v>
      </c>
      <c r="R246" s="129" t="s">
        <v>623</v>
      </c>
    </row>
    <row r="247" spans="1:18" s="135" customFormat="1">
      <c r="A247" s="129">
        <f>VLOOKUP(D247,Hoja1!A:C,2,FALSE)</f>
        <v>2349</v>
      </c>
      <c r="B247" s="129" t="str">
        <f>VLOOKUP(A247,Hoja1!B:C,2,FALSE)</f>
        <v>SAN CRISTÓBAL: ESPACIO PÚBLICO SEGURO Y PACÍFICO</v>
      </c>
      <c r="C247" s="129" t="s">
        <v>3443</v>
      </c>
      <c r="D247" s="129" t="s">
        <v>3619</v>
      </c>
      <c r="E247" s="129" t="s">
        <v>3445</v>
      </c>
      <c r="F247" s="206" t="s">
        <v>274</v>
      </c>
      <c r="G247" s="130">
        <v>45743</v>
      </c>
      <c r="H247" s="131">
        <v>8</v>
      </c>
      <c r="I247" s="132">
        <f t="shared" si="10"/>
        <v>240</v>
      </c>
      <c r="J247" s="130">
        <v>45748</v>
      </c>
      <c r="K247" s="130">
        <v>45991</v>
      </c>
      <c r="L247" s="130" t="s">
        <v>2943</v>
      </c>
      <c r="M247" s="134">
        <v>23200000</v>
      </c>
      <c r="N247" s="134">
        <f t="shared" si="12"/>
        <v>2900000</v>
      </c>
      <c r="O247" s="129">
        <f t="shared" si="11"/>
        <v>120</v>
      </c>
      <c r="P247" s="129" t="s">
        <v>2936</v>
      </c>
      <c r="Q247" s="129" t="s">
        <v>262</v>
      </c>
      <c r="R247" s="129" t="s">
        <v>623</v>
      </c>
    </row>
    <row r="248" spans="1:18" s="135" customFormat="1">
      <c r="A248" s="129">
        <f>VLOOKUP(D248,Hoja1!A:C,2,FALSE)</f>
        <v>2349</v>
      </c>
      <c r="B248" s="129" t="str">
        <f>VLOOKUP(A248,Hoja1!B:C,2,FALSE)</f>
        <v>SAN CRISTÓBAL: ESPACIO PÚBLICO SEGURO Y PACÍFICO</v>
      </c>
      <c r="C248" s="129" t="s">
        <v>3443</v>
      </c>
      <c r="D248" s="129" t="s">
        <v>3620</v>
      </c>
      <c r="E248" s="129" t="s">
        <v>3445</v>
      </c>
      <c r="F248" s="206" t="s">
        <v>279</v>
      </c>
      <c r="G248" s="130">
        <v>45735</v>
      </c>
      <c r="H248" s="131">
        <v>8</v>
      </c>
      <c r="I248" s="132">
        <f t="shared" si="10"/>
        <v>240</v>
      </c>
      <c r="J248" s="130">
        <v>45744</v>
      </c>
      <c r="K248" s="130">
        <v>45988</v>
      </c>
      <c r="L248" s="130" t="s">
        <v>2943</v>
      </c>
      <c r="M248" s="134">
        <v>23200000</v>
      </c>
      <c r="N248" s="134">
        <f t="shared" si="12"/>
        <v>2900000</v>
      </c>
      <c r="O248" s="129">
        <f t="shared" si="11"/>
        <v>120</v>
      </c>
      <c r="P248" s="129" t="s">
        <v>2936</v>
      </c>
      <c r="Q248" s="129" t="s">
        <v>262</v>
      </c>
      <c r="R248" s="129" t="s">
        <v>623</v>
      </c>
    </row>
    <row r="249" spans="1:18" s="135" customFormat="1">
      <c r="A249" s="129">
        <f>VLOOKUP(D249,Hoja1!A:C,2,FALSE)</f>
        <v>2667</v>
      </c>
      <c r="B249" s="129" t="str">
        <f>VLOOKUP(A249,Hoja1!B:C,2,FALSE)</f>
        <v>GOBIERNO DE LO COTIDIANO</v>
      </c>
      <c r="C249" s="129" t="s">
        <v>3409</v>
      </c>
      <c r="D249" s="129" t="s">
        <v>3621</v>
      </c>
      <c r="E249" s="129" t="s">
        <v>3411</v>
      </c>
      <c r="F249" s="206" t="s">
        <v>422</v>
      </c>
      <c r="G249" s="130">
        <v>45735</v>
      </c>
      <c r="H249" s="131">
        <v>8</v>
      </c>
      <c r="I249" s="132">
        <f t="shared" si="10"/>
        <v>240</v>
      </c>
      <c r="J249" s="130">
        <v>45743</v>
      </c>
      <c r="K249" s="130">
        <v>45987</v>
      </c>
      <c r="L249" s="130" t="s">
        <v>2943</v>
      </c>
      <c r="M249" s="134">
        <v>54400000</v>
      </c>
      <c r="N249" s="134">
        <f t="shared" si="12"/>
        <v>6800000</v>
      </c>
      <c r="O249" s="129">
        <f t="shared" si="11"/>
        <v>120</v>
      </c>
      <c r="P249" s="129" t="s">
        <v>3178</v>
      </c>
      <c r="Q249" s="129" t="s">
        <v>3217</v>
      </c>
      <c r="R249" s="129" t="s">
        <v>423</v>
      </c>
    </row>
    <row r="250" spans="1:18" s="135" customFormat="1">
      <c r="A250" s="129">
        <f>VLOOKUP(D250,Hoja1!A:C,2,FALSE)</f>
        <v>2791</v>
      </c>
      <c r="B250" s="129" t="str">
        <f>VLOOKUP(A250,Hoja1!B:C,2,FALSE)</f>
        <v>CRECIENDO JUNTOS, ATENCIÓN INTEGRAL Y OPORTUNIDADES PARA LA COMUNIDAD</v>
      </c>
      <c r="C250" s="129" t="s">
        <v>3622</v>
      </c>
      <c r="D250" s="129" t="s">
        <v>3623</v>
      </c>
      <c r="E250" s="129" t="s">
        <v>3624</v>
      </c>
      <c r="F250" s="206" t="s">
        <v>70</v>
      </c>
      <c r="G250" s="130">
        <v>45734</v>
      </c>
      <c r="H250" s="131">
        <v>8</v>
      </c>
      <c r="I250" s="132">
        <f t="shared" si="10"/>
        <v>240</v>
      </c>
      <c r="J250" s="130">
        <v>45744</v>
      </c>
      <c r="K250" s="130">
        <v>45988</v>
      </c>
      <c r="L250" s="130" t="s">
        <v>2943</v>
      </c>
      <c r="M250" s="133">
        <v>38400000</v>
      </c>
      <c r="N250" s="134">
        <f t="shared" si="12"/>
        <v>4800000</v>
      </c>
      <c r="O250" s="129">
        <f t="shared" si="11"/>
        <v>120</v>
      </c>
      <c r="P250" s="129" t="s">
        <v>68</v>
      </c>
      <c r="Q250" s="129" t="s">
        <v>1</v>
      </c>
      <c r="R250" s="129" t="s">
        <v>3124</v>
      </c>
    </row>
    <row r="251" spans="1:18" s="135" customFormat="1">
      <c r="A251" s="129">
        <f>VLOOKUP(D251,Hoja1!A:C,2,FALSE)</f>
        <v>2667</v>
      </c>
      <c r="B251" s="129" t="str">
        <f>VLOOKUP(A251,Hoja1!B:C,2,FALSE)</f>
        <v>GOBIERNO DE LO COTIDIANO</v>
      </c>
      <c r="C251" s="129" t="s">
        <v>3625</v>
      </c>
      <c r="D251" s="129" t="s">
        <v>2956</v>
      </c>
      <c r="E251" s="129" t="s">
        <v>3554</v>
      </c>
      <c r="F251" s="206" t="s">
        <v>538</v>
      </c>
      <c r="G251" s="130">
        <v>45734</v>
      </c>
      <c r="H251" s="131">
        <v>8</v>
      </c>
      <c r="I251" s="132">
        <f t="shared" si="10"/>
        <v>240</v>
      </c>
      <c r="J251" s="130">
        <v>45743</v>
      </c>
      <c r="K251" s="130">
        <v>45987</v>
      </c>
      <c r="L251" s="130" t="s">
        <v>2943</v>
      </c>
      <c r="M251" s="134">
        <v>20800000</v>
      </c>
      <c r="N251" s="134">
        <f t="shared" si="12"/>
        <v>2600000</v>
      </c>
      <c r="O251" s="129">
        <f t="shared" si="11"/>
        <v>120</v>
      </c>
      <c r="P251" s="129" t="s">
        <v>3036</v>
      </c>
      <c r="Q251" s="129" t="s">
        <v>533</v>
      </c>
      <c r="R251" s="129" t="s">
        <v>623</v>
      </c>
    </row>
    <row r="252" spans="1:18" s="135" customFormat="1">
      <c r="A252" s="129">
        <f>VLOOKUP(D252,Hoja1!A:C,2,FALSE)</f>
        <v>2667</v>
      </c>
      <c r="B252" s="129" t="str">
        <f>VLOOKUP(A252,Hoja1!B:C,2,FALSE)</f>
        <v>GOBIERNO DE LO COTIDIANO</v>
      </c>
      <c r="C252" s="129" t="s">
        <v>3625</v>
      </c>
      <c r="D252" s="129" t="s">
        <v>3626</v>
      </c>
      <c r="E252" s="129" t="s">
        <v>3554</v>
      </c>
      <c r="F252" s="206" t="s">
        <v>535</v>
      </c>
      <c r="G252" s="130">
        <v>45734</v>
      </c>
      <c r="H252" s="131">
        <v>8</v>
      </c>
      <c r="I252" s="132">
        <f t="shared" si="10"/>
        <v>240</v>
      </c>
      <c r="J252" s="130">
        <v>45743</v>
      </c>
      <c r="K252" s="130">
        <v>45987</v>
      </c>
      <c r="L252" s="130" t="s">
        <v>2943</v>
      </c>
      <c r="M252" s="134">
        <v>20800000</v>
      </c>
      <c r="N252" s="134">
        <f t="shared" si="12"/>
        <v>2600000</v>
      </c>
      <c r="O252" s="129">
        <f t="shared" si="11"/>
        <v>120</v>
      </c>
      <c r="P252" s="129" t="s">
        <v>3036</v>
      </c>
      <c r="Q252" s="129" t="s">
        <v>533</v>
      </c>
      <c r="R252" s="129" t="s">
        <v>3528</v>
      </c>
    </row>
    <row r="253" spans="1:18" s="135" customFormat="1">
      <c r="A253" s="129">
        <f>VLOOKUP(D253,Hoja1!A:C,2,FALSE)</f>
        <v>2667</v>
      </c>
      <c r="B253" s="129" t="str">
        <f>VLOOKUP(A253,Hoja1!B:C,2,FALSE)</f>
        <v>GOBIERNO DE LO COTIDIANO</v>
      </c>
      <c r="C253" s="129" t="s">
        <v>3625</v>
      </c>
      <c r="D253" s="129" t="s">
        <v>3627</v>
      </c>
      <c r="E253" s="129" t="s">
        <v>3554</v>
      </c>
      <c r="F253" s="206" t="s">
        <v>3628</v>
      </c>
      <c r="G253" s="130">
        <v>45734</v>
      </c>
      <c r="H253" s="131">
        <v>8</v>
      </c>
      <c r="I253" s="132">
        <f t="shared" si="10"/>
        <v>240</v>
      </c>
      <c r="J253" s="130">
        <v>45743</v>
      </c>
      <c r="K253" s="130">
        <v>45987</v>
      </c>
      <c r="L253" s="130" t="s">
        <v>2943</v>
      </c>
      <c r="M253" s="134">
        <v>20800000</v>
      </c>
      <c r="N253" s="134">
        <f t="shared" si="12"/>
        <v>2600000</v>
      </c>
      <c r="O253" s="129">
        <f t="shared" si="11"/>
        <v>120</v>
      </c>
      <c r="P253" s="129" t="s">
        <v>3036</v>
      </c>
      <c r="Q253" s="129" t="s">
        <v>533</v>
      </c>
      <c r="R253" s="129" t="s">
        <v>3528</v>
      </c>
    </row>
    <row r="254" spans="1:18" s="135" customFormat="1">
      <c r="A254" s="129">
        <f>VLOOKUP(D254,Hoja1!A:C,2,FALSE)</f>
        <v>2667</v>
      </c>
      <c r="B254" s="129" t="str">
        <f>VLOOKUP(A254,Hoja1!B:C,2,FALSE)</f>
        <v>GOBIERNO DE LO COTIDIANO</v>
      </c>
      <c r="C254" s="129" t="s">
        <v>3366</v>
      </c>
      <c r="D254" s="129" t="s">
        <v>3629</v>
      </c>
      <c r="E254" s="129" t="s">
        <v>3368</v>
      </c>
      <c r="F254" s="206" t="s">
        <v>529</v>
      </c>
      <c r="G254" s="130">
        <v>45735</v>
      </c>
      <c r="H254" s="131">
        <v>8</v>
      </c>
      <c r="I254" s="132">
        <f t="shared" si="10"/>
        <v>240</v>
      </c>
      <c r="J254" s="130">
        <v>45743</v>
      </c>
      <c r="K254" s="130">
        <v>45987</v>
      </c>
      <c r="L254" s="130" t="s">
        <v>2943</v>
      </c>
      <c r="M254" s="134">
        <v>23200000</v>
      </c>
      <c r="N254" s="134">
        <f t="shared" si="12"/>
        <v>2900000</v>
      </c>
      <c r="O254" s="129">
        <f t="shared" si="11"/>
        <v>120</v>
      </c>
      <c r="P254" s="129" t="s">
        <v>3036</v>
      </c>
      <c r="Q254" s="129" t="s">
        <v>524</v>
      </c>
      <c r="R254" s="129" t="s">
        <v>2934</v>
      </c>
    </row>
    <row r="255" spans="1:18" s="135" customFormat="1">
      <c r="A255" s="129">
        <f>VLOOKUP(D255,Hoja1!A:C,2,FALSE)</f>
        <v>2615</v>
      </c>
      <c r="B255" s="129" t="str">
        <f>VLOOKUP(A255,Hoja1!B:C,2,FALSE)</f>
        <v>EDUCACIÓN QUE GENERA OPORTUNIDADES</v>
      </c>
      <c r="C255" s="129" t="s">
        <v>3630</v>
      </c>
      <c r="D255" s="129" t="s">
        <v>3631</v>
      </c>
      <c r="E255" s="129" t="s">
        <v>3632</v>
      </c>
      <c r="F255" s="206" t="s">
        <v>3633</v>
      </c>
      <c r="G255" s="130">
        <v>45734</v>
      </c>
      <c r="H255" s="131">
        <v>8</v>
      </c>
      <c r="I255" s="132">
        <f t="shared" si="10"/>
        <v>240</v>
      </c>
      <c r="J255" s="130">
        <v>45737</v>
      </c>
      <c r="K255" s="130">
        <v>45981</v>
      </c>
      <c r="L255" s="130" t="s">
        <v>2943</v>
      </c>
      <c r="M255" s="133">
        <v>72000000</v>
      </c>
      <c r="N255" s="134">
        <f t="shared" si="12"/>
        <v>9000000</v>
      </c>
      <c r="O255" s="129">
        <f t="shared" si="11"/>
        <v>120</v>
      </c>
      <c r="P255" s="129" t="s">
        <v>68</v>
      </c>
      <c r="Q255" s="129" t="s">
        <v>1</v>
      </c>
      <c r="R255" s="129" t="s">
        <v>547</v>
      </c>
    </row>
    <row r="256" spans="1:18" s="135" customFormat="1">
      <c r="A256" s="129">
        <f>VLOOKUP(D256,Hoja1!A:C,2,FALSE)</f>
        <v>2667</v>
      </c>
      <c r="B256" s="129" t="str">
        <f>VLOOKUP(A256,Hoja1!B:C,2,FALSE)</f>
        <v>GOBIERNO DE LO COTIDIANO</v>
      </c>
      <c r="C256" s="129" t="s">
        <v>3634</v>
      </c>
      <c r="D256" s="129" t="s">
        <v>3635</v>
      </c>
      <c r="E256" s="129" t="s">
        <v>3636</v>
      </c>
      <c r="F256" s="206" t="s">
        <v>3637</v>
      </c>
      <c r="G256" s="130">
        <v>45734</v>
      </c>
      <c r="H256" s="131">
        <v>8</v>
      </c>
      <c r="I256" s="132">
        <f t="shared" si="10"/>
        <v>240</v>
      </c>
      <c r="J256" s="130">
        <v>45741</v>
      </c>
      <c r="K256" s="130">
        <v>45985</v>
      </c>
      <c r="L256" s="130" t="s">
        <v>2943</v>
      </c>
      <c r="M256" s="134">
        <v>54400000</v>
      </c>
      <c r="N256" s="134">
        <f t="shared" si="12"/>
        <v>6800000</v>
      </c>
      <c r="O256" s="129">
        <f t="shared" si="11"/>
        <v>120</v>
      </c>
      <c r="P256" s="129" t="s">
        <v>451</v>
      </c>
      <c r="Q256" s="129" t="s">
        <v>472</v>
      </c>
      <c r="R256" s="129" t="s">
        <v>473</v>
      </c>
    </row>
    <row r="257" spans="1:18" s="135" customFormat="1">
      <c r="A257" s="129">
        <f>VLOOKUP(D257,Hoja1!A:C,2,FALSE)</f>
        <v>2667</v>
      </c>
      <c r="B257" s="129" t="str">
        <f>VLOOKUP(A257,Hoja1!B:C,2,FALSE)</f>
        <v>GOBIERNO DE LO COTIDIANO</v>
      </c>
      <c r="C257" s="129" t="s">
        <v>3634</v>
      </c>
      <c r="D257" s="129" t="s">
        <v>3638</v>
      </c>
      <c r="E257" s="129" t="s">
        <v>3636</v>
      </c>
      <c r="F257" s="206" t="s">
        <v>476</v>
      </c>
      <c r="G257" s="130">
        <v>45734</v>
      </c>
      <c r="H257" s="131">
        <v>8</v>
      </c>
      <c r="I257" s="132">
        <f t="shared" si="10"/>
        <v>240</v>
      </c>
      <c r="J257" s="130">
        <v>45748</v>
      </c>
      <c r="K257" s="130">
        <v>45991</v>
      </c>
      <c r="L257" s="130" t="s">
        <v>2943</v>
      </c>
      <c r="M257" s="134">
        <v>54400000</v>
      </c>
      <c r="N257" s="134">
        <f t="shared" si="12"/>
        <v>6800000</v>
      </c>
      <c r="O257" s="129">
        <f t="shared" si="11"/>
        <v>120</v>
      </c>
      <c r="P257" s="129" t="s">
        <v>451</v>
      </c>
      <c r="Q257" s="129" t="s">
        <v>472</v>
      </c>
      <c r="R257" s="129" t="s">
        <v>473</v>
      </c>
    </row>
    <row r="258" spans="1:18" s="135" customFormat="1">
      <c r="A258" s="129">
        <f>VLOOKUP(D258,Hoja1!A:C,2,FALSE)</f>
        <v>2601</v>
      </c>
      <c r="B258" s="129" t="str">
        <f>VLOOKUP(A258,Hoja1!B:C,2,FALSE)</f>
        <v>PACTO POR ESPACIOS SOSTENIBLES EN SAN CRISTÓBAL</v>
      </c>
      <c r="C258" s="129" t="s">
        <v>3639</v>
      </c>
      <c r="D258" s="129" t="s">
        <v>3640</v>
      </c>
      <c r="E258" s="129" t="s">
        <v>3641</v>
      </c>
      <c r="F258" s="206" t="s">
        <v>461</v>
      </c>
      <c r="G258" s="130">
        <v>45734</v>
      </c>
      <c r="H258" s="131">
        <v>8</v>
      </c>
      <c r="I258" s="132">
        <f t="shared" ref="I258:I321" si="13">H258*30</f>
        <v>240</v>
      </c>
      <c r="J258" s="130">
        <v>45744</v>
      </c>
      <c r="K258" s="130">
        <v>45988</v>
      </c>
      <c r="L258" s="130" t="s">
        <v>2943</v>
      </c>
      <c r="M258" s="134">
        <v>54400000</v>
      </c>
      <c r="N258" s="134">
        <f t="shared" si="12"/>
        <v>6800000</v>
      </c>
      <c r="O258" s="129">
        <f t="shared" ref="O258:O321" si="14">I258/2</f>
        <v>120</v>
      </c>
      <c r="P258" s="129" t="s">
        <v>451</v>
      </c>
      <c r="Q258" s="129" t="s">
        <v>3112</v>
      </c>
      <c r="R258" s="129" t="s">
        <v>616</v>
      </c>
    </row>
    <row r="259" spans="1:18" s="135" customFormat="1">
      <c r="A259" s="129">
        <f>VLOOKUP(D259,Hoja1!A:C,2,FALSE)</f>
        <v>2667</v>
      </c>
      <c r="B259" s="129" t="str">
        <f>VLOOKUP(A259,Hoja1!B:C,2,FALSE)</f>
        <v>GOBIERNO DE LO COTIDIANO</v>
      </c>
      <c r="C259" s="129" t="s">
        <v>3409</v>
      </c>
      <c r="D259" s="129" t="s">
        <v>3642</v>
      </c>
      <c r="E259" s="129" t="s">
        <v>3411</v>
      </c>
      <c r="F259" s="206" t="s">
        <v>428</v>
      </c>
      <c r="G259" s="130">
        <v>45735</v>
      </c>
      <c r="H259" s="131">
        <v>8</v>
      </c>
      <c r="I259" s="132">
        <f t="shared" si="13"/>
        <v>240</v>
      </c>
      <c r="J259" s="130">
        <v>45748</v>
      </c>
      <c r="K259" s="130">
        <v>45991</v>
      </c>
      <c r="L259" s="130" t="s">
        <v>2943</v>
      </c>
      <c r="M259" s="134">
        <v>54400000</v>
      </c>
      <c r="N259" s="134">
        <f t="shared" si="12"/>
        <v>6800000</v>
      </c>
      <c r="O259" s="129">
        <f t="shared" si="14"/>
        <v>120</v>
      </c>
      <c r="P259" s="129" t="s">
        <v>3178</v>
      </c>
      <c r="Q259" s="129" t="s">
        <v>3213</v>
      </c>
      <c r="R259" s="129" t="s">
        <v>431</v>
      </c>
    </row>
    <row r="260" spans="1:18" s="135" customFormat="1">
      <c r="A260" s="129">
        <f>VLOOKUP(D260,Hoja1!A:C,2,FALSE)</f>
        <v>2667</v>
      </c>
      <c r="B260" s="129" t="str">
        <f>VLOOKUP(A260,Hoja1!B:C,2,FALSE)</f>
        <v>GOBIERNO DE LO COTIDIANO</v>
      </c>
      <c r="C260" s="129" t="s">
        <v>3218</v>
      </c>
      <c r="D260" s="129" t="s">
        <v>3643</v>
      </c>
      <c r="E260" s="129" t="s">
        <v>3644</v>
      </c>
      <c r="F260" s="206" t="s">
        <v>588</v>
      </c>
      <c r="G260" s="130">
        <v>45736</v>
      </c>
      <c r="H260" s="131">
        <v>8</v>
      </c>
      <c r="I260" s="132">
        <f t="shared" si="13"/>
        <v>240</v>
      </c>
      <c r="J260" s="130">
        <v>45743</v>
      </c>
      <c r="K260" s="130">
        <v>45987</v>
      </c>
      <c r="L260" s="130" t="s">
        <v>2943</v>
      </c>
      <c r="M260" s="134">
        <v>54400000</v>
      </c>
      <c r="N260" s="134">
        <f t="shared" si="12"/>
        <v>6800000</v>
      </c>
      <c r="O260" s="129">
        <f t="shared" si="14"/>
        <v>120</v>
      </c>
      <c r="P260" s="129" t="s">
        <v>3036</v>
      </c>
      <c r="Q260" s="129" t="s">
        <v>511</v>
      </c>
      <c r="R260" s="129" t="s">
        <v>614</v>
      </c>
    </row>
    <row r="261" spans="1:18" s="135" customFormat="1">
      <c r="A261" s="129">
        <f>VLOOKUP(D261,Hoja1!A:C,2,FALSE)</f>
        <v>2667</v>
      </c>
      <c r="B261" s="129" t="str">
        <f>VLOOKUP(A261,Hoja1!B:C,2,FALSE)</f>
        <v>GOBIERNO DE LO COTIDIANO</v>
      </c>
      <c r="C261" s="129" t="s">
        <v>3645</v>
      </c>
      <c r="D261" s="129" t="s">
        <v>3646</v>
      </c>
      <c r="E261" s="129" t="s">
        <v>3647</v>
      </c>
      <c r="F261" s="206" t="s">
        <v>610</v>
      </c>
      <c r="G261" s="130">
        <v>45736</v>
      </c>
      <c r="H261" s="131">
        <v>8</v>
      </c>
      <c r="I261" s="132">
        <f t="shared" si="13"/>
        <v>240</v>
      </c>
      <c r="J261" s="130">
        <v>45743</v>
      </c>
      <c r="K261" s="130">
        <v>45987</v>
      </c>
      <c r="L261" s="130" t="s">
        <v>2943</v>
      </c>
      <c r="M261" s="134">
        <v>34400000</v>
      </c>
      <c r="N261" s="134">
        <f t="shared" si="12"/>
        <v>4300000</v>
      </c>
      <c r="O261" s="129">
        <f t="shared" si="14"/>
        <v>120</v>
      </c>
      <c r="P261" s="129" t="s">
        <v>3036</v>
      </c>
      <c r="Q261" s="129" t="s">
        <v>590</v>
      </c>
      <c r="R261" s="129" t="s">
        <v>615</v>
      </c>
    </row>
    <row r="262" spans="1:18" s="135" customFormat="1">
      <c r="A262" s="129">
        <f>VLOOKUP(D262,Hoja1!A:C,2,FALSE)</f>
        <v>2648</v>
      </c>
      <c r="B262" s="129" t="str">
        <f>VLOOKUP(A262,Hoja1!B:C,2,FALSE)</f>
        <v>OPORTUNIDADES CON BIEN-ESTAR, SAN CRISTÓBAL AVANZA MÁS</v>
      </c>
      <c r="C262" s="129" t="s">
        <v>3648</v>
      </c>
      <c r="D262" s="129" t="s">
        <v>3649</v>
      </c>
      <c r="E262" s="129" t="s">
        <v>3650</v>
      </c>
      <c r="F262" s="206" t="s">
        <v>188</v>
      </c>
      <c r="G262" s="130">
        <v>45734</v>
      </c>
      <c r="H262" s="131">
        <v>8</v>
      </c>
      <c r="I262" s="132">
        <f t="shared" si="13"/>
        <v>240</v>
      </c>
      <c r="J262" s="130">
        <v>45743</v>
      </c>
      <c r="K262" s="130">
        <v>45987</v>
      </c>
      <c r="L262" s="130" t="s">
        <v>2943</v>
      </c>
      <c r="M262" s="133">
        <v>38400000</v>
      </c>
      <c r="N262" s="134">
        <f t="shared" si="12"/>
        <v>4800000</v>
      </c>
      <c r="O262" s="129">
        <f t="shared" si="14"/>
        <v>120</v>
      </c>
      <c r="P262" s="129" t="s">
        <v>3041</v>
      </c>
      <c r="Q262" s="129" t="s">
        <v>161</v>
      </c>
      <c r="R262" s="129" t="s">
        <v>164</v>
      </c>
    </row>
    <row r="263" spans="1:18" s="135" customFormat="1">
      <c r="A263" s="129">
        <f>VLOOKUP(D263,Hoja1!A:C,2,FALSE)</f>
        <v>2648</v>
      </c>
      <c r="B263" s="129" t="str">
        <f>VLOOKUP(A263,Hoja1!B:C,2,FALSE)</f>
        <v>OPORTUNIDADES CON BIEN-ESTAR, SAN CRISTÓBAL AVANZA MÁS</v>
      </c>
      <c r="C263" s="129" t="s">
        <v>3648</v>
      </c>
      <c r="D263" s="129" t="s">
        <v>3651</v>
      </c>
      <c r="E263" s="129" t="s">
        <v>3650</v>
      </c>
      <c r="F263" s="206" t="s">
        <v>189</v>
      </c>
      <c r="G263" s="130">
        <v>45736</v>
      </c>
      <c r="H263" s="131">
        <v>8</v>
      </c>
      <c r="I263" s="132">
        <f t="shared" si="13"/>
        <v>240</v>
      </c>
      <c r="J263" s="130">
        <v>45743</v>
      </c>
      <c r="K263" s="130">
        <v>45987</v>
      </c>
      <c r="L263" s="130" t="s">
        <v>2943</v>
      </c>
      <c r="M263" s="133">
        <v>38400000</v>
      </c>
      <c r="N263" s="134">
        <f t="shared" si="12"/>
        <v>4800000</v>
      </c>
      <c r="O263" s="129">
        <f t="shared" si="14"/>
        <v>120</v>
      </c>
      <c r="P263" s="129" t="s">
        <v>3041</v>
      </c>
      <c r="Q263" s="129" t="s">
        <v>161</v>
      </c>
      <c r="R263" s="129" t="s">
        <v>164</v>
      </c>
    </row>
    <row r="264" spans="1:18" s="135" customFormat="1">
      <c r="A264" s="129">
        <f>VLOOKUP(D264,Hoja1!A:C,2,FALSE)</f>
        <v>2648</v>
      </c>
      <c r="B264" s="129" t="str">
        <f>VLOOKUP(A264,Hoja1!B:C,2,FALSE)</f>
        <v>OPORTUNIDADES CON BIEN-ESTAR, SAN CRISTÓBAL AVANZA MÁS</v>
      </c>
      <c r="C264" s="129" t="s">
        <v>3652</v>
      </c>
      <c r="D264" s="129" t="s">
        <v>3653</v>
      </c>
      <c r="E264" s="129" t="s">
        <v>3654</v>
      </c>
      <c r="F264" s="206" t="s">
        <v>169</v>
      </c>
      <c r="G264" s="130">
        <v>45737</v>
      </c>
      <c r="H264" s="131">
        <v>8</v>
      </c>
      <c r="I264" s="132">
        <f t="shared" si="13"/>
        <v>240</v>
      </c>
      <c r="J264" s="130">
        <v>45743</v>
      </c>
      <c r="K264" s="130">
        <v>45987</v>
      </c>
      <c r="L264" s="130" t="s">
        <v>2943</v>
      </c>
      <c r="M264" s="134">
        <v>48000000</v>
      </c>
      <c r="N264" s="134">
        <f t="shared" si="12"/>
        <v>6000000</v>
      </c>
      <c r="O264" s="129">
        <f t="shared" si="14"/>
        <v>120</v>
      </c>
      <c r="P264" s="129" t="s">
        <v>3041</v>
      </c>
      <c r="Q264" s="129" t="s">
        <v>161</v>
      </c>
      <c r="R264" s="129" t="s">
        <v>164</v>
      </c>
    </row>
    <row r="265" spans="1:18" s="135" customFormat="1">
      <c r="A265" s="129">
        <f>VLOOKUP(D265,Hoja1!A:C,2,FALSE)</f>
        <v>2349</v>
      </c>
      <c r="B265" s="129" t="str">
        <f>VLOOKUP(A265,Hoja1!B:C,2,FALSE)</f>
        <v>SAN CRISTÓBAL: ESPACIO PÚBLICO SEGURO Y PACÍFICO</v>
      </c>
      <c r="C265" s="129" t="s">
        <v>3655</v>
      </c>
      <c r="D265" s="129" t="s">
        <v>3656</v>
      </c>
      <c r="E265" s="129" t="s">
        <v>3657</v>
      </c>
      <c r="F265" s="206" t="s">
        <v>2</v>
      </c>
      <c r="G265" s="130">
        <v>45735</v>
      </c>
      <c r="H265" s="131">
        <v>8</v>
      </c>
      <c r="I265" s="132">
        <f t="shared" si="13"/>
        <v>240</v>
      </c>
      <c r="J265" s="130">
        <v>45743</v>
      </c>
      <c r="K265" s="130">
        <v>45987</v>
      </c>
      <c r="L265" s="130" t="s">
        <v>2943</v>
      </c>
      <c r="M265" s="133">
        <v>72000000</v>
      </c>
      <c r="N265" s="134">
        <f t="shared" si="12"/>
        <v>9000000</v>
      </c>
      <c r="O265" s="129">
        <f t="shared" si="14"/>
        <v>120</v>
      </c>
      <c r="P265" s="129" t="s">
        <v>316</v>
      </c>
      <c r="Q265" s="129" t="s">
        <v>1</v>
      </c>
      <c r="R265" s="129" t="s">
        <v>614</v>
      </c>
    </row>
    <row r="266" spans="1:18" s="135" customFormat="1">
      <c r="A266" s="129">
        <f>VLOOKUP(D266,Hoja1!A:C,2,FALSE)</f>
        <v>2667</v>
      </c>
      <c r="B266" s="129" t="str">
        <f>VLOOKUP(A266,Hoja1!B:C,2,FALSE)</f>
        <v>GOBIERNO DE LO COTIDIANO</v>
      </c>
      <c r="C266" s="129" t="s">
        <v>3634</v>
      </c>
      <c r="D266" s="129" t="s">
        <v>3658</v>
      </c>
      <c r="E266" s="129" t="s">
        <v>3636</v>
      </c>
      <c r="F266" s="206" t="s">
        <v>485</v>
      </c>
      <c r="G266" s="130">
        <v>45735</v>
      </c>
      <c r="H266" s="131">
        <v>8</v>
      </c>
      <c r="I266" s="132">
        <f t="shared" si="13"/>
        <v>240</v>
      </c>
      <c r="J266" s="130">
        <v>45743</v>
      </c>
      <c r="K266" s="130">
        <v>45987</v>
      </c>
      <c r="L266" s="130" t="s">
        <v>2943</v>
      </c>
      <c r="M266" s="134">
        <v>54400000</v>
      </c>
      <c r="N266" s="134">
        <f t="shared" si="12"/>
        <v>6800000</v>
      </c>
      <c r="O266" s="129">
        <f t="shared" si="14"/>
        <v>120</v>
      </c>
      <c r="P266" s="129" t="s">
        <v>451</v>
      </c>
      <c r="Q266" s="129" t="s">
        <v>3295</v>
      </c>
      <c r="R266" s="129" t="s">
        <v>468</v>
      </c>
    </row>
    <row r="267" spans="1:18" s="135" customFormat="1">
      <c r="A267" s="129">
        <f>VLOOKUP(D267,Hoja1!A:C,2,FALSE)</f>
        <v>2667</v>
      </c>
      <c r="B267" s="129" t="str">
        <f>VLOOKUP(A267,Hoja1!B:C,2,FALSE)</f>
        <v>GOBIERNO DE LO COTIDIANO</v>
      </c>
      <c r="C267" s="129" t="s">
        <v>3426</v>
      </c>
      <c r="D267" s="129" t="s">
        <v>3659</v>
      </c>
      <c r="E267" s="129" t="s">
        <v>3382</v>
      </c>
      <c r="F267" s="206" t="s">
        <v>3660</v>
      </c>
      <c r="G267" s="130">
        <v>45735</v>
      </c>
      <c r="H267" s="131">
        <v>8</v>
      </c>
      <c r="I267" s="132">
        <f t="shared" si="13"/>
        <v>240</v>
      </c>
      <c r="J267" s="130">
        <v>45743</v>
      </c>
      <c r="K267" s="130">
        <v>45987</v>
      </c>
      <c r="L267" s="130" t="s">
        <v>2943</v>
      </c>
      <c r="M267" s="134">
        <v>54400000</v>
      </c>
      <c r="N267" s="134">
        <f t="shared" si="12"/>
        <v>6800000</v>
      </c>
      <c r="O267" s="129">
        <f t="shared" si="14"/>
        <v>120</v>
      </c>
      <c r="P267" s="129" t="s">
        <v>451</v>
      </c>
      <c r="Q267" s="129" t="s">
        <v>3295</v>
      </c>
      <c r="R267" s="129" t="s">
        <v>468</v>
      </c>
    </row>
    <row r="268" spans="1:18" s="135" customFormat="1">
      <c r="A268" s="129">
        <f>VLOOKUP(D268,Hoja1!A:C,2,FALSE)</f>
        <v>2667</v>
      </c>
      <c r="B268" s="129" t="str">
        <f>VLOOKUP(A268,Hoja1!B:C,2,FALSE)</f>
        <v>GOBIERNO DE LO COTIDIANO</v>
      </c>
      <c r="C268" s="129" t="s">
        <v>3380</v>
      </c>
      <c r="D268" s="129" t="s">
        <v>3661</v>
      </c>
      <c r="E268" s="129" t="s">
        <v>3382</v>
      </c>
      <c r="F268" s="206" t="s">
        <v>475</v>
      </c>
      <c r="G268" s="130">
        <v>45736</v>
      </c>
      <c r="H268" s="131">
        <v>8</v>
      </c>
      <c r="I268" s="132">
        <f t="shared" si="13"/>
        <v>240</v>
      </c>
      <c r="J268" s="130">
        <v>45743</v>
      </c>
      <c r="K268" s="130">
        <v>45987</v>
      </c>
      <c r="L268" s="130" t="s">
        <v>2943</v>
      </c>
      <c r="M268" s="134">
        <v>54400000</v>
      </c>
      <c r="N268" s="134">
        <f t="shared" si="12"/>
        <v>6800000</v>
      </c>
      <c r="O268" s="129">
        <f t="shared" si="14"/>
        <v>120</v>
      </c>
      <c r="P268" s="129" t="s">
        <v>451</v>
      </c>
      <c r="Q268" s="129" t="s">
        <v>472</v>
      </c>
      <c r="R268" s="129" t="s">
        <v>473</v>
      </c>
    </row>
    <row r="269" spans="1:18" s="135" customFormat="1">
      <c r="A269" s="129">
        <f>VLOOKUP(D269,Hoja1!A:C,2,FALSE)</f>
        <v>2495</v>
      </c>
      <c r="B269" s="129" t="str">
        <f>VLOOKUP(A269,Hoja1!B:C,2,FALSE)</f>
        <v xml:space="preserve">ACTÍVATE SAN CRISTÓBAL, DEPORTE, RECREACIÓN Y BIENESTAR_x000D_
</v>
      </c>
      <c r="C269" s="129" t="s">
        <v>3662</v>
      </c>
      <c r="D269" s="129" t="s">
        <v>3663</v>
      </c>
      <c r="E269" s="129" t="s">
        <v>3664</v>
      </c>
      <c r="F269" s="206" t="s">
        <v>2216</v>
      </c>
      <c r="G269" s="130">
        <v>45735</v>
      </c>
      <c r="H269" s="131">
        <v>8</v>
      </c>
      <c r="I269" s="132">
        <f t="shared" si="13"/>
        <v>240</v>
      </c>
      <c r="J269" s="130">
        <v>45743</v>
      </c>
      <c r="K269" s="130">
        <v>45987</v>
      </c>
      <c r="L269" s="130" t="s">
        <v>2943</v>
      </c>
      <c r="M269" s="134">
        <v>34400000</v>
      </c>
      <c r="N269" s="134">
        <f t="shared" si="12"/>
        <v>4300000</v>
      </c>
      <c r="O269" s="129">
        <f t="shared" si="14"/>
        <v>120</v>
      </c>
      <c r="P269" s="129" t="s">
        <v>68</v>
      </c>
      <c r="Q269" s="129" t="s">
        <v>2923</v>
      </c>
      <c r="R269" s="129" t="s">
        <v>71</v>
      </c>
    </row>
    <row r="270" spans="1:18" s="135" customFormat="1">
      <c r="A270" s="129">
        <f>VLOOKUP(D270,Hoja1!A:C,2,FALSE)</f>
        <v>2648</v>
      </c>
      <c r="B270" s="129" t="str">
        <f>VLOOKUP(A270,Hoja1!B:C,2,FALSE)</f>
        <v>OPORTUNIDADES CON BIEN-ESTAR, SAN CRISTÓBAL AVANZA MÁS</v>
      </c>
      <c r="C270" s="129" t="s">
        <v>3665</v>
      </c>
      <c r="D270" s="129" t="s">
        <v>3666</v>
      </c>
      <c r="E270" s="129" t="s">
        <v>3654</v>
      </c>
      <c r="F270" s="206" t="s">
        <v>2348</v>
      </c>
      <c r="G270" s="130">
        <v>45736</v>
      </c>
      <c r="H270" s="131">
        <v>8</v>
      </c>
      <c r="I270" s="132">
        <f t="shared" si="13"/>
        <v>240</v>
      </c>
      <c r="J270" s="130">
        <v>45742</v>
      </c>
      <c r="K270" s="130">
        <v>45986</v>
      </c>
      <c r="L270" s="130" t="s">
        <v>2943</v>
      </c>
      <c r="M270" s="134">
        <v>48000000</v>
      </c>
      <c r="N270" s="134">
        <f t="shared" si="12"/>
        <v>6000000</v>
      </c>
      <c r="O270" s="129">
        <f t="shared" si="14"/>
        <v>120</v>
      </c>
      <c r="P270" s="129" t="s">
        <v>3041</v>
      </c>
      <c r="Q270" s="129" t="s">
        <v>161</v>
      </c>
      <c r="R270" s="129" t="s">
        <v>164</v>
      </c>
    </row>
    <row r="271" spans="1:18" s="135" customFormat="1">
      <c r="A271" s="129">
        <f>VLOOKUP(D271,Hoja1!A:C,2,FALSE)</f>
        <v>2409</v>
      </c>
      <c r="B271" s="129" t="str">
        <f>VLOOKUP(A271,Hoja1!B:C,2,FALSE)</f>
        <v>SAN CRISTOBAL INCIDENTE</v>
      </c>
      <c r="C271" s="129" t="s">
        <v>3667</v>
      </c>
      <c r="D271" s="129" t="s">
        <v>3668</v>
      </c>
      <c r="E271" s="129" t="s">
        <v>3669</v>
      </c>
      <c r="F271" s="206" t="s">
        <v>255</v>
      </c>
      <c r="G271" s="130">
        <v>45736</v>
      </c>
      <c r="H271" s="131">
        <v>8</v>
      </c>
      <c r="I271" s="132">
        <f t="shared" si="13"/>
        <v>240</v>
      </c>
      <c r="J271" s="130">
        <v>45743</v>
      </c>
      <c r="K271" s="130">
        <v>45987</v>
      </c>
      <c r="L271" s="130" t="s">
        <v>2943</v>
      </c>
      <c r="M271" s="134">
        <v>23200000</v>
      </c>
      <c r="N271" s="134">
        <f t="shared" si="12"/>
        <v>2900000</v>
      </c>
      <c r="O271" s="129">
        <f t="shared" si="14"/>
        <v>120</v>
      </c>
      <c r="P271" s="129" t="s">
        <v>3041</v>
      </c>
      <c r="Q271" s="129" t="s">
        <v>3260</v>
      </c>
      <c r="R271" s="129" t="s">
        <v>243</v>
      </c>
    </row>
    <row r="272" spans="1:18" s="135" customFormat="1">
      <c r="A272" s="129">
        <f>VLOOKUP(D272,Hoja1!A:C,2,FALSE)</f>
        <v>2481</v>
      </c>
      <c r="B272" s="129" t="str">
        <f>VLOOKUP(A272,Hoja1!B:C,2,FALSE)</f>
        <v>SAN CRISTÓBAL CUIDA: BIENESTAR ANIMAL Y EDUCACIÓN PARA TODOS</v>
      </c>
      <c r="C272" s="129" t="s">
        <v>3670</v>
      </c>
      <c r="D272" s="129" t="s">
        <v>3671</v>
      </c>
      <c r="E272" s="129" t="s">
        <v>3672</v>
      </c>
      <c r="F272" s="206" t="s">
        <v>1696</v>
      </c>
      <c r="G272" s="130">
        <v>45736</v>
      </c>
      <c r="H272" s="131">
        <v>8</v>
      </c>
      <c r="I272" s="132">
        <f t="shared" si="13"/>
        <v>240</v>
      </c>
      <c r="J272" s="130">
        <v>45748</v>
      </c>
      <c r="K272" s="130">
        <v>45991</v>
      </c>
      <c r="L272" s="130" t="s">
        <v>2943</v>
      </c>
      <c r="M272" s="133">
        <v>38400000</v>
      </c>
      <c r="N272" s="134">
        <f t="shared" si="12"/>
        <v>4800000</v>
      </c>
      <c r="O272" s="129">
        <f t="shared" si="14"/>
        <v>120</v>
      </c>
      <c r="P272" s="129" t="s">
        <v>321</v>
      </c>
      <c r="Q272" s="129" t="s">
        <v>332</v>
      </c>
      <c r="R272" s="129" t="s">
        <v>333</v>
      </c>
    </row>
    <row r="273" spans="1:18" s="135" customFormat="1">
      <c r="A273" s="129">
        <f>VLOOKUP(D273,Hoja1!A:C,2,FALSE)</f>
        <v>2648</v>
      </c>
      <c r="B273" s="129" t="str">
        <f>VLOOKUP(A273,Hoja1!B:C,2,FALSE)</f>
        <v>OPORTUNIDADES CON BIEN-ESTAR, SAN CRISTÓBAL AVANZA MÁS</v>
      </c>
      <c r="C273" s="129" t="s">
        <v>3665</v>
      </c>
      <c r="D273" s="129" t="s">
        <v>3673</v>
      </c>
      <c r="E273" s="129" t="s">
        <v>3654</v>
      </c>
      <c r="F273" s="206" t="s">
        <v>175</v>
      </c>
      <c r="G273" s="130">
        <v>45736</v>
      </c>
      <c r="H273" s="131">
        <v>8</v>
      </c>
      <c r="I273" s="132">
        <f t="shared" si="13"/>
        <v>240</v>
      </c>
      <c r="J273" s="130">
        <v>45743</v>
      </c>
      <c r="K273" s="130">
        <v>45987</v>
      </c>
      <c r="L273" s="130" t="s">
        <v>2943</v>
      </c>
      <c r="M273" s="134">
        <v>48000000</v>
      </c>
      <c r="N273" s="134">
        <f t="shared" si="12"/>
        <v>6000000</v>
      </c>
      <c r="O273" s="129">
        <f t="shared" si="14"/>
        <v>120</v>
      </c>
      <c r="P273" s="129" t="s">
        <v>3041</v>
      </c>
      <c r="Q273" s="129" t="s">
        <v>161</v>
      </c>
      <c r="R273" s="129" t="s">
        <v>164</v>
      </c>
    </row>
    <row r="274" spans="1:18" s="135" customFormat="1">
      <c r="A274" s="129">
        <f>VLOOKUP(D274,Hoja1!A:C,2,FALSE)</f>
        <v>2409</v>
      </c>
      <c r="B274" s="129" t="str">
        <f>VLOOKUP(A274,Hoja1!B:C,2,FALSE)</f>
        <v>SAN CRISTOBAL INCIDENTE</v>
      </c>
      <c r="C274" s="129" t="s">
        <v>3667</v>
      </c>
      <c r="D274" s="129" t="s">
        <v>3674</v>
      </c>
      <c r="E274" s="129" t="s">
        <v>3669</v>
      </c>
      <c r="F274" s="206" t="s">
        <v>256</v>
      </c>
      <c r="G274" s="130">
        <v>45736</v>
      </c>
      <c r="H274" s="131">
        <v>8</v>
      </c>
      <c r="I274" s="132">
        <f t="shared" si="13"/>
        <v>240</v>
      </c>
      <c r="J274" s="130">
        <v>45743</v>
      </c>
      <c r="K274" s="130">
        <v>45987</v>
      </c>
      <c r="L274" s="130" t="s">
        <v>2943</v>
      </c>
      <c r="M274" s="134">
        <v>23200000</v>
      </c>
      <c r="N274" s="134">
        <f t="shared" si="12"/>
        <v>2900000</v>
      </c>
      <c r="O274" s="129">
        <f t="shared" si="14"/>
        <v>120</v>
      </c>
      <c r="P274" s="129" t="s">
        <v>3041</v>
      </c>
      <c r="Q274" s="129" t="s">
        <v>2958</v>
      </c>
      <c r="R274" s="129" t="s">
        <v>243</v>
      </c>
    </row>
    <row r="275" spans="1:18" s="135" customFormat="1">
      <c r="A275" s="129">
        <f>VLOOKUP(D275,Hoja1!A:C,2,FALSE)</f>
        <v>2648</v>
      </c>
      <c r="B275" s="129" t="str">
        <f>VLOOKUP(A275,Hoja1!B:C,2,FALSE)</f>
        <v>OPORTUNIDADES CON BIEN-ESTAR, SAN CRISTÓBAL AVANZA MÁS</v>
      </c>
      <c r="C275" s="129" t="s">
        <v>3665</v>
      </c>
      <c r="D275" s="129" t="s">
        <v>3675</v>
      </c>
      <c r="E275" s="129" t="s">
        <v>3654</v>
      </c>
      <c r="F275" s="206" t="s">
        <v>178</v>
      </c>
      <c r="G275" s="130">
        <v>45736</v>
      </c>
      <c r="H275" s="131">
        <v>8</v>
      </c>
      <c r="I275" s="132">
        <f t="shared" si="13"/>
        <v>240</v>
      </c>
      <c r="J275" s="130">
        <v>45743</v>
      </c>
      <c r="K275" s="130">
        <v>45987</v>
      </c>
      <c r="L275" s="130" t="s">
        <v>2943</v>
      </c>
      <c r="M275" s="134">
        <v>48000000</v>
      </c>
      <c r="N275" s="134">
        <f t="shared" si="12"/>
        <v>6000000</v>
      </c>
      <c r="O275" s="129">
        <f t="shared" si="14"/>
        <v>120</v>
      </c>
      <c r="P275" s="129" t="s">
        <v>3041</v>
      </c>
      <c r="Q275" s="129" t="s">
        <v>161</v>
      </c>
      <c r="R275" s="129" t="s">
        <v>164</v>
      </c>
    </row>
    <row r="276" spans="1:18" s="135" customFormat="1">
      <c r="A276" s="129">
        <f>VLOOKUP(D276,Hoja1!A:C,2,FALSE)</f>
        <v>2648</v>
      </c>
      <c r="B276" s="129" t="str">
        <f>VLOOKUP(A276,Hoja1!B:C,2,FALSE)</f>
        <v>OPORTUNIDADES CON BIEN-ESTAR, SAN CRISTÓBAL AVANZA MÁS</v>
      </c>
      <c r="C276" s="129" t="s">
        <v>3665</v>
      </c>
      <c r="D276" s="129" t="s">
        <v>3676</v>
      </c>
      <c r="E276" s="129" t="s">
        <v>3654</v>
      </c>
      <c r="F276" s="206" t="s">
        <v>185</v>
      </c>
      <c r="G276" s="130">
        <v>45736</v>
      </c>
      <c r="H276" s="131">
        <v>8</v>
      </c>
      <c r="I276" s="132">
        <f t="shared" si="13"/>
        <v>240</v>
      </c>
      <c r="J276" s="130">
        <v>45743</v>
      </c>
      <c r="K276" s="130">
        <v>45987</v>
      </c>
      <c r="L276" s="130" t="s">
        <v>2943</v>
      </c>
      <c r="M276" s="134">
        <v>48000000</v>
      </c>
      <c r="N276" s="134">
        <f t="shared" si="12"/>
        <v>6000000</v>
      </c>
      <c r="O276" s="129">
        <f t="shared" si="14"/>
        <v>120</v>
      </c>
      <c r="P276" s="129" t="s">
        <v>3041</v>
      </c>
      <c r="Q276" s="129" t="s">
        <v>161</v>
      </c>
      <c r="R276" s="129" t="s">
        <v>164</v>
      </c>
    </row>
    <row r="277" spans="1:18" s="135" customFormat="1">
      <c r="A277" s="129">
        <f>VLOOKUP(D277,Hoja1!A:C,2,FALSE)</f>
        <v>2495</v>
      </c>
      <c r="B277" s="129" t="str">
        <f>VLOOKUP(A277,Hoja1!B:C,2,FALSE)</f>
        <v xml:space="preserve">ACTÍVATE SAN CRISTÓBAL, DEPORTE, RECREACIÓN Y BIENESTAR_x000D_
</v>
      </c>
      <c r="C277" s="129" t="s">
        <v>3677</v>
      </c>
      <c r="D277" s="129" t="s">
        <v>3678</v>
      </c>
      <c r="E277" s="129" t="s">
        <v>3679</v>
      </c>
      <c r="F277" s="206" t="s">
        <v>71</v>
      </c>
      <c r="G277" s="130">
        <v>45737</v>
      </c>
      <c r="H277" s="131">
        <v>8</v>
      </c>
      <c r="I277" s="132">
        <f t="shared" si="13"/>
        <v>240</v>
      </c>
      <c r="J277" s="130">
        <v>45754</v>
      </c>
      <c r="K277" s="130">
        <v>45997</v>
      </c>
      <c r="L277" s="130" t="s">
        <v>2943</v>
      </c>
      <c r="M277" s="134">
        <v>64000000</v>
      </c>
      <c r="N277" s="134">
        <f t="shared" si="12"/>
        <v>8000000</v>
      </c>
      <c r="O277" s="129">
        <f t="shared" si="14"/>
        <v>120</v>
      </c>
      <c r="P277" s="129" t="s">
        <v>68</v>
      </c>
      <c r="Q277" s="129" t="s">
        <v>2923</v>
      </c>
      <c r="R277" s="129" t="s">
        <v>3124</v>
      </c>
    </row>
    <row r="278" spans="1:18" s="135" customFormat="1">
      <c r="A278" s="129">
        <f>VLOOKUP(D278,Hoja1!A:C,2,FALSE)</f>
        <v>2694</v>
      </c>
      <c r="B278" s="129" t="str">
        <f>VLOOKUP(A278,Hoja1!B:C,2,FALSE)</f>
        <v>REDES DE OPORTUNIDAD, FORMACIÓN DIGITAL Y PARTICIPACIÓN CIUDADANA</v>
      </c>
      <c r="C278" s="129" t="s">
        <v>3680</v>
      </c>
      <c r="D278" s="129" t="s">
        <v>3681</v>
      </c>
      <c r="E278" s="129" t="s">
        <v>3682</v>
      </c>
      <c r="F278" s="206" t="s">
        <v>3683</v>
      </c>
      <c r="G278" s="130">
        <v>45737</v>
      </c>
      <c r="H278" s="131">
        <v>8</v>
      </c>
      <c r="I278" s="132">
        <f t="shared" si="13"/>
        <v>240</v>
      </c>
      <c r="J278" s="130">
        <v>45743</v>
      </c>
      <c r="K278" s="130">
        <v>45987</v>
      </c>
      <c r="L278" s="130" t="s">
        <v>2943</v>
      </c>
      <c r="M278" s="134">
        <v>64000000</v>
      </c>
      <c r="N278" s="134">
        <f t="shared" si="12"/>
        <v>8000000</v>
      </c>
      <c r="O278" s="129">
        <f t="shared" si="14"/>
        <v>120</v>
      </c>
      <c r="P278" s="129" t="s">
        <v>613</v>
      </c>
      <c r="Q278" s="129" t="s">
        <v>613</v>
      </c>
      <c r="R278" s="129" t="s">
        <v>617</v>
      </c>
    </row>
    <row r="279" spans="1:18" s="135" customFormat="1">
      <c r="A279" s="129">
        <f>VLOOKUP(D279,Hoja1!A:C,2,FALSE)</f>
        <v>2667</v>
      </c>
      <c r="B279" s="129" t="str">
        <f>VLOOKUP(A279,Hoja1!B:C,2,FALSE)</f>
        <v>GOBIERNO DE LO COTIDIANO</v>
      </c>
      <c r="C279" s="129" t="s">
        <v>3268</v>
      </c>
      <c r="D279" s="129" t="s">
        <v>3684</v>
      </c>
      <c r="E279" s="129" t="s">
        <v>3685</v>
      </c>
      <c r="F279" s="206" t="s">
        <v>552</v>
      </c>
      <c r="G279" s="130">
        <v>45742</v>
      </c>
      <c r="H279" s="131">
        <v>8</v>
      </c>
      <c r="I279" s="132">
        <f t="shared" si="13"/>
        <v>240</v>
      </c>
      <c r="J279" s="130">
        <v>45749</v>
      </c>
      <c r="K279" s="130">
        <v>45992</v>
      </c>
      <c r="L279" s="130" t="s">
        <v>2943</v>
      </c>
      <c r="M279" s="134">
        <v>44000000</v>
      </c>
      <c r="N279" s="134">
        <f t="shared" si="12"/>
        <v>5500000</v>
      </c>
      <c r="O279" s="129">
        <f t="shared" si="14"/>
        <v>120</v>
      </c>
      <c r="P279" s="129" t="s">
        <v>3036</v>
      </c>
      <c r="Q279" s="129" t="s">
        <v>3086</v>
      </c>
      <c r="R279" s="129" t="s">
        <v>3160</v>
      </c>
    </row>
    <row r="280" spans="1:18" s="135" customFormat="1">
      <c r="A280" s="129">
        <f>VLOOKUP(D280,Hoja1!A:C,2,FALSE)</f>
        <v>2667</v>
      </c>
      <c r="B280" s="129" t="str">
        <f>VLOOKUP(A280,Hoja1!B:C,2,FALSE)</f>
        <v>GOBIERNO DE LO COTIDIANO</v>
      </c>
      <c r="C280" s="129" t="s">
        <v>3686</v>
      </c>
      <c r="D280" s="129" t="s">
        <v>3687</v>
      </c>
      <c r="E280" s="129" t="s">
        <v>3177</v>
      </c>
      <c r="F280" s="206" t="s">
        <v>3688</v>
      </c>
      <c r="G280" s="130">
        <v>45736</v>
      </c>
      <c r="H280" s="131">
        <v>8</v>
      </c>
      <c r="I280" s="132">
        <f t="shared" si="13"/>
        <v>240</v>
      </c>
      <c r="J280" s="130">
        <v>45748</v>
      </c>
      <c r="K280" s="130">
        <v>45991</v>
      </c>
      <c r="L280" s="130" t="s">
        <v>2943</v>
      </c>
      <c r="M280" s="133">
        <v>38400000</v>
      </c>
      <c r="N280" s="134">
        <f t="shared" si="12"/>
        <v>4800000</v>
      </c>
      <c r="O280" s="129">
        <f t="shared" si="14"/>
        <v>120</v>
      </c>
      <c r="P280" s="129" t="s">
        <v>3178</v>
      </c>
      <c r="Q280" s="129" t="s">
        <v>3217</v>
      </c>
      <c r="R280" s="129" t="s">
        <v>423</v>
      </c>
    </row>
    <row r="281" spans="1:18" s="135" customFormat="1">
      <c r="A281" s="129">
        <f>VLOOKUP(D281,Hoja1!A:C,2,FALSE)</f>
        <v>2648</v>
      </c>
      <c r="B281" s="129" t="str">
        <f>VLOOKUP(A281,Hoja1!B:C,2,FALSE)</f>
        <v>OPORTUNIDADES CON BIEN-ESTAR, SAN CRISTÓBAL AVANZA MÁS</v>
      </c>
      <c r="C281" s="129" t="s">
        <v>3652</v>
      </c>
      <c r="D281" s="129" t="s">
        <v>3689</v>
      </c>
      <c r="E281" s="129" t="s">
        <v>3690</v>
      </c>
      <c r="F281" s="206" t="s">
        <v>179</v>
      </c>
      <c r="G281" s="130">
        <v>45737</v>
      </c>
      <c r="H281" s="131">
        <v>8</v>
      </c>
      <c r="I281" s="132">
        <f t="shared" si="13"/>
        <v>240</v>
      </c>
      <c r="J281" s="130">
        <v>45747</v>
      </c>
      <c r="K281" s="130">
        <v>45991</v>
      </c>
      <c r="L281" s="130" t="s">
        <v>2943</v>
      </c>
      <c r="M281" s="134">
        <v>48000000</v>
      </c>
      <c r="N281" s="134">
        <f t="shared" si="12"/>
        <v>6000000</v>
      </c>
      <c r="O281" s="129">
        <f t="shared" si="14"/>
        <v>120</v>
      </c>
      <c r="P281" s="129" t="s">
        <v>3041</v>
      </c>
      <c r="Q281" s="129" t="s">
        <v>161</v>
      </c>
      <c r="R281" s="129" t="s">
        <v>324</v>
      </c>
    </row>
    <row r="282" spans="1:18" s="135" customFormat="1">
      <c r="A282" s="129">
        <f>VLOOKUP(D282,Hoja1!A:C,2,FALSE)</f>
        <v>2708</v>
      </c>
      <c r="B282" s="129" t="str">
        <f>VLOOKUP(A282,Hoja1!B:C,2,FALSE)</f>
        <v>CHANGÓ Y TERRITORIOS INDÍGENAS EN RESISTENCIA</v>
      </c>
      <c r="C282" s="129" t="s">
        <v>3691</v>
      </c>
      <c r="D282" s="129" t="s">
        <v>3692</v>
      </c>
      <c r="E282" s="129" t="s">
        <v>3693</v>
      </c>
      <c r="F282" s="206" t="s">
        <v>36</v>
      </c>
      <c r="G282" s="130">
        <v>45737</v>
      </c>
      <c r="H282" s="131">
        <v>8</v>
      </c>
      <c r="I282" s="132">
        <f t="shared" si="13"/>
        <v>240</v>
      </c>
      <c r="J282" s="130">
        <v>45744</v>
      </c>
      <c r="K282" s="130">
        <v>45988</v>
      </c>
      <c r="L282" s="130" t="s">
        <v>2943</v>
      </c>
      <c r="M282" s="134">
        <v>44000000</v>
      </c>
      <c r="N282" s="134">
        <f t="shared" si="12"/>
        <v>5500000</v>
      </c>
      <c r="O282" s="129">
        <f t="shared" si="14"/>
        <v>120</v>
      </c>
      <c r="P282" s="129" t="s">
        <v>316</v>
      </c>
      <c r="Q282" s="129" t="s">
        <v>28</v>
      </c>
      <c r="R282" s="129" t="s">
        <v>29</v>
      </c>
    </row>
    <row r="283" spans="1:18" s="135" customFormat="1">
      <c r="A283" s="129">
        <f>VLOOKUP(D283,Hoja1!A:C,2,FALSE)</f>
        <v>2694</v>
      </c>
      <c r="B283" s="129" t="str">
        <f>VLOOKUP(A283,Hoja1!B:C,2,FALSE)</f>
        <v>REDES DE OPORTUNIDAD, FORMACIÓN DIGITAL Y PARTICIPACIÓN CIUDADANA</v>
      </c>
      <c r="C283" s="129" t="s">
        <v>3694</v>
      </c>
      <c r="D283" s="129" t="s">
        <v>3695</v>
      </c>
      <c r="E283" s="129" t="s">
        <v>3696</v>
      </c>
      <c r="F283" s="206" t="s">
        <v>515</v>
      </c>
      <c r="G283" s="130">
        <v>45742</v>
      </c>
      <c r="H283" s="131">
        <v>8</v>
      </c>
      <c r="I283" s="132">
        <f t="shared" si="13"/>
        <v>240</v>
      </c>
      <c r="J283" s="130">
        <v>45744</v>
      </c>
      <c r="K283" s="130">
        <v>45988</v>
      </c>
      <c r="L283" s="130" t="s">
        <v>2943</v>
      </c>
      <c r="M283" s="134">
        <v>44000000</v>
      </c>
      <c r="N283" s="134">
        <f t="shared" si="12"/>
        <v>5500000</v>
      </c>
      <c r="O283" s="129">
        <f t="shared" si="14"/>
        <v>120</v>
      </c>
      <c r="P283" s="129" t="s">
        <v>3036</v>
      </c>
      <c r="Q283" s="129" t="s">
        <v>513</v>
      </c>
      <c r="R283" s="129" t="s">
        <v>514</v>
      </c>
    </row>
    <row r="284" spans="1:18" s="135" customFormat="1">
      <c r="A284" s="129">
        <f>VLOOKUP(D284,Hoja1!A:C,2,FALSE)</f>
        <v>2252</v>
      </c>
      <c r="B284" s="129" t="str">
        <f>VLOOKUP(A284,Hoja1!B:C,2,FALSE)</f>
        <v>TRANSFORMANDO ESPACIOS, CONECTANDO COMUNIDADES/SAN CRISTOBAL: CAMINOS DE OPORTUNIDAD Y PROGRESO</v>
      </c>
      <c r="C284" s="129" t="s">
        <v>3697</v>
      </c>
      <c r="D284" s="129" t="s">
        <v>3698</v>
      </c>
      <c r="E284" s="129" t="s">
        <v>3699</v>
      </c>
      <c r="F284" s="206" t="s">
        <v>392</v>
      </c>
      <c r="G284" s="130">
        <v>45743</v>
      </c>
      <c r="H284" s="131">
        <v>8</v>
      </c>
      <c r="I284" s="132">
        <f t="shared" si="13"/>
        <v>240</v>
      </c>
      <c r="J284" s="130">
        <v>45744</v>
      </c>
      <c r="K284" s="130">
        <v>45988</v>
      </c>
      <c r="L284" s="130" t="s">
        <v>2943</v>
      </c>
      <c r="M284" s="134">
        <v>54400000</v>
      </c>
      <c r="N284" s="134">
        <f t="shared" si="12"/>
        <v>6800000</v>
      </c>
      <c r="O284" s="129">
        <f t="shared" si="14"/>
        <v>120</v>
      </c>
      <c r="P284" s="129" t="s">
        <v>387</v>
      </c>
      <c r="Q284" s="129" t="s">
        <v>1</v>
      </c>
      <c r="R284" s="129" t="s">
        <v>388</v>
      </c>
    </row>
    <row r="285" spans="1:18" s="135" customFormat="1">
      <c r="A285" s="129">
        <f>VLOOKUP(D285,Hoja1!A:C,2,FALSE)</f>
        <v>2601</v>
      </c>
      <c r="B285" s="129" t="str">
        <f>VLOOKUP(A285,Hoja1!B:C,2,FALSE)</f>
        <v>PACTO POR ESPACIOS SOSTENIBLES EN SAN CRISTÓBAL</v>
      </c>
      <c r="C285" s="129" t="s">
        <v>3700</v>
      </c>
      <c r="D285" s="129" t="s">
        <v>3701</v>
      </c>
      <c r="E285" s="129" t="s">
        <v>3702</v>
      </c>
      <c r="F285" s="206" t="s">
        <v>3703</v>
      </c>
      <c r="G285" s="130">
        <v>45747</v>
      </c>
      <c r="H285" s="131">
        <v>8</v>
      </c>
      <c r="I285" s="132">
        <f t="shared" si="13"/>
        <v>240</v>
      </c>
      <c r="J285" s="130">
        <v>45748</v>
      </c>
      <c r="K285" s="130">
        <v>45991</v>
      </c>
      <c r="L285" s="130" t="s">
        <v>2943</v>
      </c>
      <c r="M285" s="133">
        <v>38400000</v>
      </c>
      <c r="N285" s="134">
        <f t="shared" si="12"/>
        <v>4800000</v>
      </c>
      <c r="O285" s="129">
        <f t="shared" si="14"/>
        <v>120</v>
      </c>
      <c r="P285" s="129" t="s">
        <v>316</v>
      </c>
      <c r="Q285" s="129" t="s">
        <v>43</v>
      </c>
      <c r="R285" s="129" t="s">
        <v>1955</v>
      </c>
    </row>
    <row r="286" spans="1:18" s="135" customFormat="1">
      <c r="A286" s="129">
        <f>VLOOKUP(D286,Hoja1!A:C,2,FALSE)</f>
        <v>2251</v>
      </c>
      <c r="B286" s="129" t="str">
        <f>VLOOKUP(A286,Hoja1!B:C,2,FALSE)</f>
        <v>SOSTENIBILIDAD DEL ECOSISTEMA CULTURAL Y CREATIVO</v>
      </c>
      <c r="C286" s="129" t="s">
        <v>3704</v>
      </c>
      <c r="D286" s="129" t="s">
        <v>3705</v>
      </c>
      <c r="E286" s="129" t="s">
        <v>3706</v>
      </c>
      <c r="F286" s="206" t="s">
        <v>91</v>
      </c>
      <c r="G286" s="130">
        <v>45744</v>
      </c>
      <c r="H286" s="131">
        <v>8</v>
      </c>
      <c r="I286" s="132">
        <f t="shared" si="13"/>
        <v>240</v>
      </c>
      <c r="J286" s="130">
        <v>45756</v>
      </c>
      <c r="K286" s="130">
        <v>45999</v>
      </c>
      <c r="L286" s="130" t="s">
        <v>2943</v>
      </c>
      <c r="M286" s="134">
        <v>64000000</v>
      </c>
      <c r="N286" s="134">
        <f t="shared" si="12"/>
        <v>8000000</v>
      </c>
      <c r="O286" s="129">
        <f t="shared" si="14"/>
        <v>120</v>
      </c>
      <c r="P286" s="129" t="s">
        <v>68</v>
      </c>
      <c r="Q286" s="129" t="s">
        <v>90</v>
      </c>
      <c r="R286" s="129" t="s">
        <v>3124</v>
      </c>
    </row>
    <row r="287" spans="1:18" s="135" customFormat="1">
      <c r="A287" s="129">
        <f>VLOOKUP(D287,Hoja1!A:C,2,FALSE)</f>
        <v>2601</v>
      </c>
      <c r="B287" s="129" t="str">
        <f>VLOOKUP(A287,Hoja1!B:C,2,FALSE)</f>
        <v>PACTO POR ESPACIOS SOSTENIBLES EN SAN CRISTÓBAL</v>
      </c>
      <c r="C287" s="129" t="s">
        <v>3707</v>
      </c>
      <c r="D287" s="129" t="s">
        <v>3708</v>
      </c>
      <c r="E287" s="129" t="s">
        <v>3709</v>
      </c>
      <c r="F287" s="206" t="s">
        <v>3710</v>
      </c>
      <c r="G287" s="130">
        <v>45747</v>
      </c>
      <c r="H287" s="131">
        <v>8</v>
      </c>
      <c r="I287" s="132">
        <f t="shared" si="13"/>
        <v>240</v>
      </c>
      <c r="J287" s="130">
        <v>45749</v>
      </c>
      <c r="K287" s="130">
        <v>45992</v>
      </c>
      <c r="L287" s="130" t="s">
        <v>2943</v>
      </c>
      <c r="M287" s="134">
        <v>54400000</v>
      </c>
      <c r="N287" s="134">
        <f t="shared" si="12"/>
        <v>6800000</v>
      </c>
      <c r="O287" s="129">
        <f t="shared" si="14"/>
        <v>120</v>
      </c>
      <c r="P287" s="129" t="s">
        <v>316</v>
      </c>
      <c r="Q287" s="129" t="s">
        <v>43</v>
      </c>
      <c r="R287" s="129" t="s">
        <v>1955</v>
      </c>
    </row>
    <row r="288" spans="1:18" s="135" customFormat="1">
      <c r="A288" s="129">
        <f>VLOOKUP(D288,Hoja1!A:C,2,FALSE)</f>
        <v>2601</v>
      </c>
      <c r="B288" s="129" t="str">
        <f>VLOOKUP(A288,Hoja1!B:C,2,FALSE)</f>
        <v>PACTO POR ESPACIOS SOSTENIBLES EN SAN CRISTÓBAL</v>
      </c>
      <c r="C288" s="129" t="s">
        <v>3711</v>
      </c>
      <c r="D288" s="129" t="s">
        <v>3712</v>
      </c>
      <c r="E288" s="129" t="s">
        <v>3713</v>
      </c>
      <c r="F288" s="206" t="s">
        <v>52</v>
      </c>
      <c r="G288" s="130">
        <v>45747</v>
      </c>
      <c r="H288" s="131">
        <v>8</v>
      </c>
      <c r="I288" s="132">
        <f t="shared" si="13"/>
        <v>240</v>
      </c>
      <c r="J288" s="130">
        <v>45749</v>
      </c>
      <c r="K288" s="130">
        <v>45992</v>
      </c>
      <c r="L288" s="130" t="s">
        <v>2943</v>
      </c>
      <c r="M288" s="134">
        <v>23200000</v>
      </c>
      <c r="N288" s="134">
        <f t="shared" ref="N288:N351" si="15">M288/H288</f>
        <v>2900000</v>
      </c>
      <c r="O288" s="129">
        <f t="shared" si="14"/>
        <v>120</v>
      </c>
      <c r="P288" s="129" t="s">
        <v>316</v>
      </c>
      <c r="Q288" s="129" t="s">
        <v>43</v>
      </c>
      <c r="R288" s="129" t="s">
        <v>1955</v>
      </c>
    </row>
    <row r="289" spans="1:18" s="135" customFormat="1">
      <c r="A289" s="129">
        <f>VLOOKUP(D289,Hoja1!A:C,2,FALSE)</f>
        <v>2601</v>
      </c>
      <c r="B289" s="129" t="str">
        <f>VLOOKUP(A289,Hoja1!B:C,2,FALSE)</f>
        <v>PACTO POR ESPACIOS SOSTENIBLES EN SAN CRISTÓBAL</v>
      </c>
      <c r="C289" s="129" t="s">
        <v>3711</v>
      </c>
      <c r="D289" s="129" t="s">
        <v>3714</v>
      </c>
      <c r="E289" s="129" t="s">
        <v>3713</v>
      </c>
      <c r="F289" s="206" t="s">
        <v>54</v>
      </c>
      <c r="G289" s="130">
        <v>45747</v>
      </c>
      <c r="H289" s="131">
        <v>8</v>
      </c>
      <c r="I289" s="132">
        <f t="shared" si="13"/>
        <v>240</v>
      </c>
      <c r="J289" s="130">
        <v>45749</v>
      </c>
      <c r="K289" s="130">
        <v>45992</v>
      </c>
      <c r="L289" s="130" t="s">
        <v>2943</v>
      </c>
      <c r="M289" s="134">
        <v>23200000</v>
      </c>
      <c r="N289" s="134">
        <f t="shared" si="15"/>
        <v>2900000</v>
      </c>
      <c r="O289" s="129">
        <f t="shared" si="14"/>
        <v>120</v>
      </c>
      <c r="P289" s="129" t="s">
        <v>316</v>
      </c>
      <c r="Q289" s="129" t="s">
        <v>43</v>
      </c>
      <c r="R289" s="129" t="s">
        <v>1955</v>
      </c>
    </row>
    <row r="290" spans="1:18" s="135" customFormat="1">
      <c r="A290" s="129">
        <f>VLOOKUP(D290,Hoja1!A:C,2,FALSE)</f>
        <v>2667</v>
      </c>
      <c r="B290" s="129" t="str">
        <f>VLOOKUP(A290,Hoja1!B:C,2,FALSE)</f>
        <v>GOBIERNO DE LO COTIDIANO</v>
      </c>
      <c r="C290" s="129" t="s">
        <v>3715</v>
      </c>
      <c r="D290" s="129" t="s">
        <v>3716</v>
      </c>
      <c r="E290" s="129" t="s">
        <v>3717</v>
      </c>
      <c r="F290" s="206" t="s">
        <v>1560</v>
      </c>
      <c r="G290" s="130">
        <v>45743</v>
      </c>
      <c r="H290" s="131">
        <v>8</v>
      </c>
      <c r="I290" s="132">
        <f t="shared" si="13"/>
        <v>240</v>
      </c>
      <c r="J290" s="130">
        <v>45748</v>
      </c>
      <c r="K290" s="130">
        <v>45991</v>
      </c>
      <c r="L290" s="130" t="s">
        <v>2943</v>
      </c>
      <c r="M290" s="134">
        <v>20800000</v>
      </c>
      <c r="N290" s="134">
        <f t="shared" si="15"/>
        <v>2600000</v>
      </c>
      <c r="O290" s="129">
        <f t="shared" si="14"/>
        <v>120</v>
      </c>
      <c r="P290" s="129" t="s">
        <v>3036</v>
      </c>
      <c r="Q290" s="129" t="s">
        <v>3049</v>
      </c>
      <c r="R290" s="129" t="s">
        <v>1590</v>
      </c>
    </row>
    <row r="291" spans="1:18" s="135" customFormat="1">
      <c r="A291" s="129">
        <f>VLOOKUP(D291,Hoja1!A:C,2,FALSE)</f>
        <v>2667</v>
      </c>
      <c r="B291" s="129" t="str">
        <f>VLOOKUP(A291,Hoja1!B:C,2,FALSE)</f>
        <v>GOBIERNO DE LO COTIDIANO</v>
      </c>
      <c r="C291" s="129" t="s">
        <v>3718</v>
      </c>
      <c r="D291" s="129" t="s">
        <v>3719</v>
      </c>
      <c r="E291" s="129" t="s">
        <v>3717</v>
      </c>
      <c r="F291" s="206" t="s">
        <v>3720</v>
      </c>
      <c r="G291" s="130">
        <v>45748</v>
      </c>
      <c r="H291" s="131">
        <v>8</v>
      </c>
      <c r="I291" s="132">
        <f t="shared" si="13"/>
        <v>240</v>
      </c>
      <c r="J291" s="130">
        <v>45750</v>
      </c>
      <c r="K291" s="130">
        <v>45993</v>
      </c>
      <c r="L291" s="130" t="s">
        <v>2943</v>
      </c>
      <c r="M291" s="134">
        <v>20800000</v>
      </c>
      <c r="N291" s="134">
        <f t="shared" si="15"/>
        <v>2600000</v>
      </c>
      <c r="O291" s="129">
        <f t="shared" si="14"/>
        <v>120</v>
      </c>
      <c r="P291" s="129" t="s">
        <v>3036</v>
      </c>
      <c r="Q291" s="129" t="s">
        <v>3049</v>
      </c>
      <c r="R291" s="129" t="s">
        <v>1590</v>
      </c>
    </row>
    <row r="292" spans="1:18" s="135" customFormat="1">
      <c r="A292" s="129">
        <f>VLOOKUP(D292,Hoja1!A:C,2,FALSE)</f>
        <v>2601</v>
      </c>
      <c r="B292" s="129" t="str">
        <f>VLOOKUP(A292,Hoja1!B:C,2,FALSE)</f>
        <v>PACTO POR ESPACIOS SOSTENIBLES EN SAN CRISTÓBAL</v>
      </c>
      <c r="C292" s="129" t="s">
        <v>3711</v>
      </c>
      <c r="D292" s="129" t="s">
        <v>3721</v>
      </c>
      <c r="E292" s="129" t="s">
        <v>3713</v>
      </c>
      <c r="F292" s="206" t="s">
        <v>66</v>
      </c>
      <c r="G292" s="130">
        <v>45750</v>
      </c>
      <c r="H292" s="131">
        <v>8</v>
      </c>
      <c r="I292" s="132">
        <f t="shared" si="13"/>
        <v>240</v>
      </c>
      <c r="J292" s="130">
        <v>45756</v>
      </c>
      <c r="K292" s="130">
        <v>45999</v>
      </c>
      <c r="L292" s="130" t="s">
        <v>2943</v>
      </c>
      <c r="M292" s="134">
        <v>23200000</v>
      </c>
      <c r="N292" s="134">
        <f t="shared" si="15"/>
        <v>2900000</v>
      </c>
      <c r="O292" s="129">
        <f t="shared" si="14"/>
        <v>120</v>
      </c>
      <c r="P292" s="129" t="s">
        <v>316</v>
      </c>
      <c r="Q292" s="129" t="s">
        <v>43</v>
      </c>
      <c r="R292" s="129" t="s">
        <v>1955</v>
      </c>
    </row>
    <row r="293" spans="1:18" s="135" customFormat="1">
      <c r="A293" s="129">
        <f>VLOOKUP(D293,Hoja1!A:C,2,FALSE)</f>
        <v>2601</v>
      </c>
      <c r="B293" s="129" t="str">
        <f>VLOOKUP(A293,Hoja1!B:C,2,FALSE)</f>
        <v>PACTO POR ESPACIOS SOSTENIBLES EN SAN CRISTÓBAL</v>
      </c>
      <c r="C293" s="129" t="s">
        <v>3711</v>
      </c>
      <c r="D293" s="129" t="s">
        <v>3722</v>
      </c>
      <c r="E293" s="129" t="s">
        <v>3713</v>
      </c>
      <c r="F293" s="206" t="s">
        <v>63</v>
      </c>
      <c r="G293" s="130">
        <v>45750</v>
      </c>
      <c r="H293" s="131">
        <v>8</v>
      </c>
      <c r="I293" s="132">
        <f t="shared" si="13"/>
        <v>240</v>
      </c>
      <c r="J293" s="130">
        <v>45756</v>
      </c>
      <c r="K293" s="130">
        <v>45999</v>
      </c>
      <c r="L293" s="130" t="s">
        <v>2943</v>
      </c>
      <c r="M293" s="134">
        <v>23200000</v>
      </c>
      <c r="N293" s="134">
        <f t="shared" si="15"/>
        <v>2900000</v>
      </c>
      <c r="O293" s="129">
        <f t="shared" si="14"/>
        <v>120</v>
      </c>
      <c r="P293" s="129" t="s">
        <v>316</v>
      </c>
      <c r="Q293" s="129" t="s">
        <v>43</v>
      </c>
      <c r="R293" s="129" t="s">
        <v>1955</v>
      </c>
    </row>
    <row r="294" spans="1:18" s="135" customFormat="1">
      <c r="A294" s="129">
        <f>VLOOKUP(D294,Hoja1!A:C,2,FALSE)</f>
        <v>2601</v>
      </c>
      <c r="B294" s="129" t="str">
        <f>VLOOKUP(A294,Hoja1!B:C,2,FALSE)</f>
        <v>PACTO POR ESPACIOS SOSTENIBLES EN SAN CRISTÓBAL</v>
      </c>
      <c r="C294" s="129" t="s">
        <v>3723</v>
      </c>
      <c r="D294" s="129" t="s">
        <v>3724</v>
      </c>
      <c r="E294" s="129" t="s">
        <v>3713</v>
      </c>
      <c r="F294" s="206" t="s">
        <v>61</v>
      </c>
      <c r="G294" s="130">
        <v>45754</v>
      </c>
      <c r="H294" s="131">
        <v>8</v>
      </c>
      <c r="I294" s="132">
        <f t="shared" si="13"/>
        <v>240</v>
      </c>
      <c r="J294" s="130">
        <v>45764</v>
      </c>
      <c r="K294" s="130">
        <v>46007</v>
      </c>
      <c r="L294" s="130" t="s">
        <v>2943</v>
      </c>
      <c r="M294" s="134">
        <v>23200000</v>
      </c>
      <c r="N294" s="134">
        <f t="shared" si="15"/>
        <v>2900000</v>
      </c>
      <c r="O294" s="129">
        <f t="shared" si="14"/>
        <v>120</v>
      </c>
      <c r="P294" s="129" t="s">
        <v>316</v>
      </c>
      <c r="Q294" s="129" t="s">
        <v>43</v>
      </c>
      <c r="R294" s="129" t="s">
        <v>1955</v>
      </c>
    </row>
    <row r="295" spans="1:18" s="135" customFormat="1">
      <c r="A295" s="129">
        <f>VLOOKUP(D295,Hoja1!A:C,2,FALSE)</f>
        <v>2648</v>
      </c>
      <c r="B295" s="129" t="str">
        <f>VLOOKUP(A295,Hoja1!B:C,2,FALSE)</f>
        <v>OPORTUNIDADES CON BIEN-ESTAR, SAN CRISTÓBAL AVANZA MÁS</v>
      </c>
      <c r="C295" s="129" t="s">
        <v>3665</v>
      </c>
      <c r="D295" s="129" t="s">
        <v>3725</v>
      </c>
      <c r="E295" s="129" t="s">
        <v>3690</v>
      </c>
      <c r="F295" s="206" t="s">
        <v>173</v>
      </c>
      <c r="G295" s="130">
        <v>45747</v>
      </c>
      <c r="H295" s="131">
        <v>8</v>
      </c>
      <c r="I295" s="132">
        <f t="shared" si="13"/>
        <v>240</v>
      </c>
      <c r="J295" s="130">
        <v>45750</v>
      </c>
      <c r="K295" s="130">
        <v>45993</v>
      </c>
      <c r="L295" s="130" t="s">
        <v>2943</v>
      </c>
      <c r="M295" s="134">
        <v>48000000</v>
      </c>
      <c r="N295" s="134">
        <f t="shared" si="15"/>
        <v>6000000</v>
      </c>
      <c r="O295" s="129">
        <f t="shared" si="14"/>
        <v>120</v>
      </c>
      <c r="P295" s="129" t="s">
        <v>3041</v>
      </c>
      <c r="Q295" s="129" t="s">
        <v>161</v>
      </c>
      <c r="R295" s="129" t="s">
        <v>164</v>
      </c>
    </row>
    <row r="296" spans="1:18" s="135" customFormat="1">
      <c r="A296" s="129">
        <f>VLOOKUP(D296,Hoja1!A:C,2,FALSE)</f>
        <v>2409</v>
      </c>
      <c r="B296" s="129" t="str">
        <f>VLOOKUP(A296,Hoja1!B:C,2,FALSE)</f>
        <v>SAN CRISTOBAL INCIDENTE</v>
      </c>
      <c r="C296" s="129" t="s">
        <v>3406</v>
      </c>
      <c r="D296" s="129" t="s">
        <v>3726</v>
      </c>
      <c r="E296" s="129" t="s">
        <v>3408</v>
      </c>
      <c r="F296" s="206" t="s">
        <v>3727</v>
      </c>
      <c r="G296" s="130">
        <v>45744</v>
      </c>
      <c r="H296" s="131">
        <v>8</v>
      </c>
      <c r="I296" s="132">
        <f t="shared" si="13"/>
        <v>240</v>
      </c>
      <c r="J296" s="130">
        <v>45757</v>
      </c>
      <c r="K296" s="130">
        <v>46000</v>
      </c>
      <c r="L296" s="130" t="s">
        <v>2943</v>
      </c>
      <c r="M296" s="133">
        <v>38400000</v>
      </c>
      <c r="N296" s="134">
        <f t="shared" si="15"/>
        <v>4800000</v>
      </c>
      <c r="O296" s="129">
        <f t="shared" si="14"/>
        <v>120</v>
      </c>
      <c r="P296" s="129" t="s">
        <v>3041</v>
      </c>
      <c r="Q296" s="129" t="s">
        <v>3260</v>
      </c>
      <c r="R296" s="129" t="s">
        <v>243</v>
      </c>
    </row>
    <row r="297" spans="1:18" s="135" customFormat="1">
      <c r="A297" s="129">
        <f>VLOOKUP(D297,Hoja1!A:C,2,FALSE)</f>
        <v>2667</v>
      </c>
      <c r="B297" s="129" t="str">
        <f>VLOOKUP(A297,Hoja1!B:C,2,FALSE)</f>
        <v>GOBIERNO DE LO COTIDIANO</v>
      </c>
      <c r="C297" s="129" t="s">
        <v>3426</v>
      </c>
      <c r="D297" s="129" t="s">
        <v>3728</v>
      </c>
      <c r="E297" s="129" t="s">
        <v>3382</v>
      </c>
      <c r="F297" s="206" t="s">
        <v>483</v>
      </c>
      <c r="G297" s="130">
        <v>45743</v>
      </c>
      <c r="H297" s="131">
        <v>8</v>
      </c>
      <c r="I297" s="132">
        <f t="shared" si="13"/>
        <v>240</v>
      </c>
      <c r="J297" s="130">
        <v>45748</v>
      </c>
      <c r="K297" s="130">
        <v>45991</v>
      </c>
      <c r="L297" s="130" t="s">
        <v>2943</v>
      </c>
      <c r="M297" s="134">
        <v>54400000</v>
      </c>
      <c r="N297" s="134">
        <f t="shared" si="15"/>
        <v>6800000</v>
      </c>
      <c r="O297" s="129">
        <f t="shared" si="14"/>
        <v>120</v>
      </c>
      <c r="P297" s="129" t="s">
        <v>451</v>
      </c>
      <c r="Q297" s="129" t="s">
        <v>472</v>
      </c>
      <c r="R297" s="129" t="s">
        <v>473</v>
      </c>
    </row>
    <row r="298" spans="1:18" s="135" customFormat="1">
      <c r="A298" s="129">
        <f>VLOOKUP(D298,Hoja1!A:C,2,FALSE)</f>
        <v>2409</v>
      </c>
      <c r="B298" s="129" t="str">
        <f>VLOOKUP(A298,Hoja1!B:C,2,FALSE)</f>
        <v>SAN CRISTOBAL INCIDENTE</v>
      </c>
      <c r="C298" s="129" t="s">
        <v>3406</v>
      </c>
      <c r="D298" s="129" t="s">
        <v>3729</v>
      </c>
      <c r="E298" s="129" t="s">
        <v>3408</v>
      </c>
      <c r="F298" s="206" t="s">
        <v>252</v>
      </c>
      <c r="G298" s="130">
        <v>45743</v>
      </c>
      <c r="H298" s="131">
        <v>8</v>
      </c>
      <c r="I298" s="132">
        <f t="shared" si="13"/>
        <v>240</v>
      </c>
      <c r="J298" s="130">
        <v>45744</v>
      </c>
      <c r="K298" s="130">
        <v>45988</v>
      </c>
      <c r="L298" s="130" t="s">
        <v>2943</v>
      </c>
      <c r="M298" s="133">
        <v>38400000</v>
      </c>
      <c r="N298" s="134">
        <f t="shared" si="15"/>
        <v>4800000</v>
      </c>
      <c r="O298" s="129">
        <f t="shared" si="14"/>
        <v>120</v>
      </c>
      <c r="P298" s="129" t="s">
        <v>3041</v>
      </c>
      <c r="Q298" s="129" t="s">
        <v>3260</v>
      </c>
      <c r="R298" s="129" t="s">
        <v>243</v>
      </c>
    </row>
    <row r="299" spans="1:18" s="135" customFormat="1">
      <c r="A299" s="129">
        <f>VLOOKUP(D299,Hoja1!A:C,2,FALSE)</f>
        <v>2667</v>
      </c>
      <c r="B299" s="129" t="str">
        <f>VLOOKUP(A299,Hoja1!B:C,2,FALSE)</f>
        <v>GOBIERNO DE LO COTIDIANO</v>
      </c>
      <c r="C299" s="129" t="s">
        <v>3730</v>
      </c>
      <c r="D299" s="129" t="s">
        <v>3731</v>
      </c>
      <c r="E299" s="129" t="s">
        <v>3732</v>
      </c>
      <c r="F299" s="206" t="s">
        <v>607</v>
      </c>
      <c r="G299" s="130">
        <v>45742</v>
      </c>
      <c r="H299" s="131">
        <v>8</v>
      </c>
      <c r="I299" s="132">
        <f t="shared" si="13"/>
        <v>240</v>
      </c>
      <c r="J299" s="130">
        <v>45744</v>
      </c>
      <c r="K299" s="130">
        <v>45988</v>
      </c>
      <c r="L299" s="130" t="s">
        <v>2943</v>
      </c>
      <c r="M299" s="134">
        <v>61520000</v>
      </c>
      <c r="N299" s="134">
        <f t="shared" si="15"/>
        <v>7690000</v>
      </c>
      <c r="O299" s="129">
        <f t="shared" si="14"/>
        <v>120</v>
      </c>
      <c r="P299" s="129" t="s">
        <v>3036</v>
      </c>
      <c r="Q299" s="129" t="s">
        <v>590</v>
      </c>
      <c r="R299" s="129" t="s">
        <v>591</v>
      </c>
    </row>
    <row r="300" spans="1:18" s="135" customFormat="1">
      <c r="A300" s="129">
        <f>VLOOKUP(D300,Hoja1!A:C,2,FALSE)</f>
        <v>2349</v>
      </c>
      <c r="B300" s="129" t="str">
        <f>VLOOKUP(A300,Hoja1!B:C,2,FALSE)</f>
        <v>SAN CRISTÓBAL: ESPACIO PÚBLICO SEGURO Y PACÍFICO</v>
      </c>
      <c r="C300" s="129" t="s">
        <v>3443</v>
      </c>
      <c r="D300" s="129" t="s">
        <v>3733</v>
      </c>
      <c r="E300" s="129" t="s">
        <v>3445</v>
      </c>
      <c r="F300" s="206" t="s">
        <v>275</v>
      </c>
      <c r="G300" s="130">
        <v>45743</v>
      </c>
      <c r="H300" s="131">
        <v>8</v>
      </c>
      <c r="I300" s="132">
        <f t="shared" si="13"/>
        <v>240</v>
      </c>
      <c r="J300" s="130">
        <v>45748</v>
      </c>
      <c r="K300" s="130">
        <v>45991</v>
      </c>
      <c r="L300" s="130" t="s">
        <v>2943</v>
      </c>
      <c r="M300" s="134">
        <v>23200000</v>
      </c>
      <c r="N300" s="134">
        <f t="shared" si="15"/>
        <v>2900000</v>
      </c>
      <c r="O300" s="129">
        <f t="shared" si="14"/>
        <v>120</v>
      </c>
      <c r="P300" s="129" t="s">
        <v>2936</v>
      </c>
      <c r="Q300" s="129" t="s">
        <v>262</v>
      </c>
      <c r="R300" s="129" t="s">
        <v>623</v>
      </c>
    </row>
    <row r="301" spans="1:18" s="135" customFormat="1">
      <c r="A301" s="129">
        <f>VLOOKUP(D301,Hoja1!A:C,2,FALSE)</f>
        <v>2349</v>
      </c>
      <c r="B301" s="129" t="str">
        <f>VLOOKUP(A301,Hoja1!B:C,2,FALSE)</f>
        <v>SAN CRISTÓBAL: ESPACIO PÚBLICO SEGURO Y PACÍFICO</v>
      </c>
      <c r="C301" s="129" t="s">
        <v>3443</v>
      </c>
      <c r="D301" s="129" t="s">
        <v>3734</v>
      </c>
      <c r="E301" s="129" t="s">
        <v>3445</v>
      </c>
      <c r="F301" s="206" t="s">
        <v>269</v>
      </c>
      <c r="G301" s="130">
        <v>45743</v>
      </c>
      <c r="H301" s="131">
        <v>8</v>
      </c>
      <c r="I301" s="132">
        <f t="shared" si="13"/>
        <v>240</v>
      </c>
      <c r="J301" s="130">
        <v>45748</v>
      </c>
      <c r="K301" s="130">
        <v>45991</v>
      </c>
      <c r="L301" s="130" t="s">
        <v>2943</v>
      </c>
      <c r="M301" s="134">
        <v>23200000</v>
      </c>
      <c r="N301" s="134">
        <f t="shared" si="15"/>
        <v>2900000</v>
      </c>
      <c r="O301" s="129">
        <f t="shared" si="14"/>
        <v>120</v>
      </c>
      <c r="P301" s="129" t="s">
        <v>2936</v>
      </c>
      <c r="Q301" s="129" t="s">
        <v>262</v>
      </c>
      <c r="R301" s="129" t="s">
        <v>623</v>
      </c>
    </row>
    <row r="302" spans="1:18" s="135" customFormat="1">
      <c r="A302" s="129">
        <f>VLOOKUP(D302,Hoja1!A:C,2,FALSE)</f>
        <v>2349</v>
      </c>
      <c r="B302" s="129" t="str">
        <f>VLOOKUP(A302,Hoja1!B:C,2,FALSE)</f>
        <v>SAN CRISTÓBAL: ESPACIO PÚBLICO SEGURO Y PACÍFICO</v>
      </c>
      <c r="C302" s="129" t="s">
        <v>3443</v>
      </c>
      <c r="D302" s="129" t="s">
        <v>3735</v>
      </c>
      <c r="E302" s="129" t="s">
        <v>3445</v>
      </c>
      <c r="F302" s="206" t="s">
        <v>3736</v>
      </c>
      <c r="G302" s="130">
        <v>45748</v>
      </c>
      <c r="H302" s="131">
        <v>8</v>
      </c>
      <c r="I302" s="132">
        <f t="shared" si="13"/>
        <v>240</v>
      </c>
      <c r="J302" s="130">
        <v>45750</v>
      </c>
      <c r="K302" s="130">
        <v>45993</v>
      </c>
      <c r="L302" s="130" t="s">
        <v>2943</v>
      </c>
      <c r="M302" s="134">
        <v>23200000</v>
      </c>
      <c r="N302" s="134">
        <f t="shared" si="15"/>
        <v>2900000</v>
      </c>
      <c r="O302" s="129">
        <f t="shared" si="14"/>
        <v>120</v>
      </c>
      <c r="P302" s="129" t="s">
        <v>2936</v>
      </c>
      <c r="Q302" s="129" t="s">
        <v>262</v>
      </c>
      <c r="R302" s="129" t="s">
        <v>623</v>
      </c>
    </row>
    <row r="303" spans="1:18" s="135" customFormat="1">
      <c r="A303" s="129">
        <f>VLOOKUP(D303,Hoja1!A:C,2,FALSE)</f>
        <v>2349</v>
      </c>
      <c r="B303" s="129" t="str">
        <f>VLOOKUP(A303,Hoja1!B:C,2,FALSE)</f>
        <v>SAN CRISTÓBAL: ESPACIO PÚBLICO SEGURO Y PACÍFICO</v>
      </c>
      <c r="C303" s="129" t="s">
        <v>3443</v>
      </c>
      <c r="D303" s="129" t="s">
        <v>3737</v>
      </c>
      <c r="E303" s="129" t="s">
        <v>3445</v>
      </c>
      <c r="F303" s="206" t="s">
        <v>287</v>
      </c>
      <c r="G303" s="130">
        <v>45748</v>
      </c>
      <c r="H303" s="131">
        <v>8</v>
      </c>
      <c r="I303" s="132">
        <f t="shared" si="13"/>
        <v>240</v>
      </c>
      <c r="J303" s="130">
        <v>45754</v>
      </c>
      <c r="K303" s="130">
        <v>45997</v>
      </c>
      <c r="L303" s="130" t="s">
        <v>2943</v>
      </c>
      <c r="M303" s="134">
        <v>23200000</v>
      </c>
      <c r="N303" s="134">
        <f t="shared" si="15"/>
        <v>2900000</v>
      </c>
      <c r="O303" s="129">
        <f t="shared" si="14"/>
        <v>120</v>
      </c>
      <c r="P303" s="129" t="s">
        <v>2936</v>
      </c>
      <c r="Q303" s="129" t="s">
        <v>262</v>
      </c>
      <c r="R303" s="129" t="s">
        <v>623</v>
      </c>
    </row>
    <row r="304" spans="1:18" s="135" customFormat="1">
      <c r="A304" s="129">
        <f>VLOOKUP(D304,Hoja1!A:C,2,FALSE)</f>
        <v>2349</v>
      </c>
      <c r="B304" s="129" t="str">
        <f>VLOOKUP(A304,Hoja1!B:C,2,FALSE)</f>
        <v>SAN CRISTÓBAL: ESPACIO PÚBLICO SEGURO Y PACÍFICO</v>
      </c>
      <c r="C304" s="129" t="s">
        <v>3443</v>
      </c>
      <c r="D304" s="129" t="s">
        <v>3738</v>
      </c>
      <c r="E304" s="129" t="s">
        <v>3445</v>
      </c>
      <c r="F304" s="206" t="s">
        <v>297</v>
      </c>
      <c r="G304" s="130">
        <v>45743</v>
      </c>
      <c r="H304" s="131">
        <v>8</v>
      </c>
      <c r="I304" s="132">
        <f t="shared" si="13"/>
        <v>240</v>
      </c>
      <c r="J304" s="130">
        <v>45748</v>
      </c>
      <c r="K304" s="130">
        <v>45991</v>
      </c>
      <c r="L304" s="130" t="s">
        <v>2943</v>
      </c>
      <c r="M304" s="134">
        <v>23200000</v>
      </c>
      <c r="N304" s="134">
        <f t="shared" si="15"/>
        <v>2900000</v>
      </c>
      <c r="O304" s="129">
        <f t="shared" si="14"/>
        <v>120</v>
      </c>
      <c r="P304" s="129" t="s">
        <v>2936</v>
      </c>
      <c r="Q304" s="129" t="s">
        <v>262</v>
      </c>
      <c r="R304" s="129" t="s">
        <v>623</v>
      </c>
    </row>
    <row r="305" spans="1:18" s="135" customFormat="1">
      <c r="A305" s="129">
        <f>VLOOKUP(D305,Hoja1!A:C,2,FALSE)</f>
        <v>2349</v>
      </c>
      <c r="B305" s="129" t="str">
        <f>VLOOKUP(A305,Hoja1!B:C,2,FALSE)</f>
        <v>SAN CRISTÓBAL: ESPACIO PÚBLICO SEGURO Y PACÍFICO</v>
      </c>
      <c r="C305" s="129" t="s">
        <v>3443</v>
      </c>
      <c r="D305" s="129" t="s">
        <v>3739</v>
      </c>
      <c r="E305" s="129" t="s">
        <v>3445</v>
      </c>
      <c r="F305" s="206" t="s">
        <v>276</v>
      </c>
      <c r="G305" s="130">
        <v>45743</v>
      </c>
      <c r="H305" s="131">
        <v>8</v>
      </c>
      <c r="I305" s="132">
        <f t="shared" si="13"/>
        <v>240</v>
      </c>
      <c r="J305" s="130">
        <v>45749</v>
      </c>
      <c r="K305" s="130">
        <v>45992</v>
      </c>
      <c r="L305" s="130" t="s">
        <v>2943</v>
      </c>
      <c r="M305" s="134">
        <v>23200000</v>
      </c>
      <c r="N305" s="134">
        <f t="shared" si="15"/>
        <v>2900000</v>
      </c>
      <c r="O305" s="129">
        <f t="shared" si="14"/>
        <v>120</v>
      </c>
      <c r="P305" s="129" t="s">
        <v>2936</v>
      </c>
      <c r="Q305" s="129" t="s">
        <v>262</v>
      </c>
      <c r="R305" s="129" t="s">
        <v>623</v>
      </c>
    </row>
    <row r="306" spans="1:18" s="135" customFormat="1">
      <c r="A306" s="129">
        <f>VLOOKUP(D306,Hoja1!A:C,2,FALSE)</f>
        <v>2349</v>
      </c>
      <c r="B306" s="129" t="str">
        <f>VLOOKUP(A306,Hoja1!B:C,2,FALSE)</f>
        <v>SAN CRISTÓBAL: ESPACIO PÚBLICO SEGURO Y PACÍFICO</v>
      </c>
      <c r="C306" s="129" t="s">
        <v>3443</v>
      </c>
      <c r="D306" s="129" t="s">
        <v>3740</v>
      </c>
      <c r="E306" s="129" t="s">
        <v>3445</v>
      </c>
      <c r="F306" s="206" t="s">
        <v>281</v>
      </c>
      <c r="G306" s="130">
        <v>45748</v>
      </c>
      <c r="H306" s="131">
        <v>8</v>
      </c>
      <c r="I306" s="132">
        <f t="shared" si="13"/>
        <v>240</v>
      </c>
      <c r="J306" s="130">
        <v>45750</v>
      </c>
      <c r="K306" s="130">
        <v>45993</v>
      </c>
      <c r="L306" s="130" t="s">
        <v>2943</v>
      </c>
      <c r="M306" s="134">
        <v>23200000</v>
      </c>
      <c r="N306" s="134">
        <f t="shared" si="15"/>
        <v>2900000</v>
      </c>
      <c r="O306" s="129">
        <f t="shared" si="14"/>
        <v>120</v>
      </c>
      <c r="P306" s="129" t="s">
        <v>2936</v>
      </c>
      <c r="Q306" s="129" t="s">
        <v>262</v>
      </c>
      <c r="R306" s="129" t="s">
        <v>623</v>
      </c>
    </row>
    <row r="307" spans="1:18" s="135" customFormat="1">
      <c r="A307" s="129">
        <f>VLOOKUP(D307,Hoja1!A:C,2,FALSE)</f>
        <v>2349</v>
      </c>
      <c r="B307" s="129" t="str">
        <f>VLOOKUP(A307,Hoja1!B:C,2,FALSE)</f>
        <v>SAN CRISTÓBAL: ESPACIO PÚBLICO SEGURO Y PACÍFICO</v>
      </c>
      <c r="C307" s="129" t="s">
        <v>3443</v>
      </c>
      <c r="D307" s="129" t="s">
        <v>3741</v>
      </c>
      <c r="E307" s="129" t="s">
        <v>3445</v>
      </c>
      <c r="F307" s="206" t="s">
        <v>284</v>
      </c>
      <c r="G307" s="130">
        <v>45748</v>
      </c>
      <c r="H307" s="131">
        <v>8</v>
      </c>
      <c r="I307" s="132">
        <f t="shared" si="13"/>
        <v>240</v>
      </c>
      <c r="J307" s="130">
        <v>45768</v>
      </c>
      <c r="K307" s="130">
        <v>46011</v>
      </c>
      <c r="L307" s="130" t="s">
        <v>2943</v>
      </c>
      <c r="M307" s="134">
        <v>23200000</v>
      </c>
      <c r="N307" s="134">
        <f t="shared" si="15"/>
        <v>2900000</v>
      </c>
      <c r="O307" s="129">
        <f t="shared" si="14"/>
        <v>120</v>
      </c>
      <c r="P307" s="129" t="s">
        <v>2936</v>
      </c>
      <c r="Q307" s="129" t="s">
        <v>262</v>
      </c>
      <c r="R307" s="129" t="s">
        <v>623</v>
      </c>
    </row>
    <row r="308" spans="1:18" s="135" customFormat="1">
      <c r="A308" s="129">
        <f>VLOOKUP(D308,Hoja1!A:C,2,FALSE)</f>
        <v>2349</v>
      </c>
      <c r="B308" s="129" t="str">
        <f>VLOOKUP(A308,Hoja1!B:C,2,FALSE)</f>
        <v>SAN CRISTÓBAL: ESPACIO PÚBLICO SEGURO Y PACÍFICO</v>
      </c>
      <c r="C308" s="129" t="s">
        <v>3443</v>
      </c>
      <c r="D308" s="129" t="s">
        <v>3742</v>
      </c>
      <c r="E308" s="129" t="s">
        <v>3445</v>
      </c>
      <c r="F308" s="206" t="s">
        <v>267</v>
      </c>
      <c r="G308" s="130">
        <v>45747</v>
      </c>
      <c r="H308" s="131">
        <v>8</v>
      </c>
      <c r="I308" s="132">
        <f t="shared" si="13"/>
        <v>240</v>
      </c>
      <c r="J308" s="130">
        <v>45750</v>
      </c>
      <c r="K308" s="130">
        <v>45993</v>
      </c>
      <c r="L308" s="130" t="s">
        <v>2943</v>
      </c>
      <c r="M308" s="134">
        <v>23200000</v>
      </c>
      <c r="N308" s="134">
        <f t="shared" si="15"/>
        <v>2900000</v>
      </c>
      <c r="O308" s="129">
        <f t="shared" si="14"/>
        <v>120</v>
      </c>
      <c r="P308" s="129" t="s">
        <v>2936</v>
      </c>
      <c r="Q308" s="129" t="s">
        <v>262</v>
      </c>
      <c r="R308" s="129" t="s">
        <v>623</v>
      </c>
    </row>
    <row r="309" spans="1:18" s="135" customFormat="1">
      <c r="A309" s="129">
        <f>VLOOKUP(D309,Hoja1!A:C,2,FALSE)</f>
        <v>2349</v>
      </c>
      <c r="B309" s="129" t="str">
        <f>VLOOKUP(A309,Hoja1!B:C,2,FALSE)</f>
        <v>SAN CRISTÓBAL: ESPACIO PÚBLICO SEGURO Y PACÍFICO</v>
      </c>
      <c r="C309" s="129" t="s">
        <v>3443</v>
      </c>
      <c r="D309" s="129" t="s">
        <v>3743</v>
      </c>
      <c r="E309" s="129" t="s">
        <v>3445</v>
      </c>
      <c r="F309" s="206" t="s">
        <v>285</v>
      </c>
      <c r="G309" s="130">
        <v>45748</v>
      </c>
      <c r="H309" s="131">
        <v>8</v>
      </c>
      <c r="I309" s="132">
        <f t="shared" si="13"/>
        <v>240</v>
      </c>
      <c r="J309" s="130">
        <v>45750</v>
      </c>
      <c r="K309" s="130">
        <v>45993</v>
      </c>
      <c r="L309" s="130" t="s">
        <v>2943</v>
      </c>
      <c r="M309" s="134">
        <v>23200000</v>
      </c>
      <c r="N309" s="134">
        <f t="shared" si="15"/>
        <v>2900000</v>
      </c>
      <c r="O309" s="129">
        <f t="shared" si="14"/>
        <v>120</v>
      </c>
      <c r="P309" s="129" t="s">
        <v>2936</v>
      </c>
      <c r="Q309" s="129" t="s">
        <v>262</v>
      </c>
      <c r="R309" s="129" t="s">
        <v>623</v>
      </c>
    </row>
    <row r="310" spans="1:18" s="135" customFormat="1">
      <c r="A310" s="129">
        <f>VLOOKUP(D310,Hoja1!A:C,2,FALSE)</f>
        <v>2349</v>
      </c>
      <c r="B310" s="129" t="str">
        <f>VLOOKUP(A310,Hoja1!B:C,2,FALSE)</f>
        <v>SAN CRISTÓBAL: ESPACIO PÚBLICO SEGURO Y PACÍFICO</v>
      </c>
      <c r="C310" s="129" t="s">
        <v>3443</v>
      </c>
      <c r="D310" s="129" t="s">
        <v>3744</v>
      </c>
      <c r="E310" s="129" t="s">
        <v>3445</v>
      </c>
      <c r="F310" s="206" t="s">
        <v>2382</v>
      </c>
      <c r="G310" s="130">
        <v>45743</v>
      </c>
      <c r="H310" s="131">
        <v>8</v>
      </c>
      <c r="I310" s="132">
        <f t="shared" si="13"/>
        <v>240</v>
      </c>
      <c r="J310" s="130">
        <v>45748</v>
      </c>
      <c r="K310" s="130">
        <v>45991</v>
      </c>
      <c r="L310" s="130" t="s">
        <v>2943</v>
      </c>
      <c r="M310" s="134">
        <v>23200000</v>
      </c>
      <c r="N310" s="134">
        <f t="shared" si="15"/>
        <v>2900000</v>
      </c>
      <c r="O310" s="129">
        <f t="shared" si="14"/>
        <v>120</v>
      </c>
      <c r="P310" s="129" t="s">
        <v>2936</v>
      </c>
      <c r="Q310" s="129" t="s">
        <v>262</v>
      </c>
      <c r="R310" s="129" t="s">
        <v>2</v>
      </c>
    </row>
    <row r="311" spans="1:18" s="135" customFormat="1">
      <c r="A311" s="129">
        <f>VLOOKUP(D311,Hoja1!A:C,2,FALSE)</f>
        <v>2349</v>
      </c>
      <c r="B311" s="129" t="str">
        <f>VLOOKUP(A311,Hoja1!B:C,2,FALSE)</f>
        <v>SAN CRISTÓBAL: ESPACIO PÚBLICO SEGURO Y PACÍFICO</v>
      </c>
      <c r="C311" s="129" t="s">
        <v>3443</v>
      </c>
      <c r="D311" s="129" t="s">
        <v>3745</v>
      </c>
      <c r="E311" s="129" t="s">
        <v>3445</v>
      </c>
      <c r="F311" s="206" t="s">
        <v>270</v>
      </c>
      <c r="G311" s="130">
        <v>45742</v>
      </c>
      <c r="H311" s="131">
        <v>8</v>
      </c>
      <c r="I311" s="132">
        <f t="shared" si="13"/>
        <v>240</v>
      </c>
      <c r="J311" s="130">
        <v>45749</v>
      </c>
      <c r="K311" s="130">
        <v>45992</v>
      </c>
      <c r="L311" s="130" t="s">
        <v>2943</v>
      </c>
      <c r="M311" s="134">
        <v>23200000</v>
      </c>
      <c r="N311" s="134">
        <f t="shared" si="15"/>
        <v>2900000</v>
      </c>
      <c r="O311" s="129">
        <f t="shared" si="14"/>
        <v>120</v>
      </c>
      <c r="P311" s="129" t="s">
        <v>2936</v>
      </c>
      <c r="Q311" s="129" t="s">
        <v>262</v>
      </c>
      <c r="R311" s="129" t="s">
        <v>623</v>
      </c>
    </row>
    <row r="312" spans="1:18" s="135" customFormat="1">
      <c r="A312" s="129">
        <f>VLOOKUP(D312,Hoja1!A:C,2,FALSE)</f>
        <v>2349</v>
      </c>
      <c r="B312" s="129" t="str">
        <f>VLOOKUP(A312,Hoja1!B:C,2,FALSE)</f>
        <v>SAN CRISTÓBAL: ESPACIO PÚBLICO SEGURO Y PACÍFICO</v>
      </c>
      <c r="C312" s="129" t="s">
        <v>3443</v>
      </c>
      <c r="D312" s="129" t="s">
        <v>3746</v>
      </c>
      <c r="E312" s="129" t="s">
        <v>3445</v>
      </c>
      <c r="F312" s="206" t="s">
        <v>266</v>
      </c>
      <c r="G312" s="130">
        <v>45744</v>
      </c>
      <c r="H312" s="131">
        <v>8</v>
      </c>
      <c r="I312" s="132">
        <f t="shared" si="13"/>
        <v>240</v>
      </c>
      <c r="J312" s="130">
        <v>45750</v>
      </c>
      <c r="K312" s="130">
        <v>45993</v>
      </c>
      <c r="L312" s="130" t="s">
        <v>2943</v>
      </c>
      <c r="M312" s="134">
        <v>23200000</v>
      </c>
      <c r="N312" s="134">
        <f t="shared" si="15"/>
        <v>2900000</v>
      </c>
      <c r="O312" s="129">
        <f t="shared" si="14"/>
        <v>120</v>
      </c>
      <c r="P312" s="129" t="s">
        <v>2936</v>
      </c>
      <c r="Q312" s="129" t="s">
        <v>262</v>
      </c>
      <c r="R312" s="129" t="s">
        <v>623</v>
      </c>
    </row>
    <row r="313" spans="1:18" s="135" customFormat="1">
      <c r="A313" s="129">
        <f>VLOOKUP(D313,Hoja1!A:C,2,FALSE)</f>
        <v>2648</v>
      </c>
      <c r="B313" s="129" t="str">
        <f>VLOOKUP(A313,Hoja1!B:C,2,FALSE)</f>
        <v>OPORTUNIDADES CON BIEN-ESTAR, SAN CRISTÓBAL AVANZA MÁS</v>
      </c>
      <c r="C313" s="129" t="s">
        <v>3665</v>
      </c>
      <c r="D313" s="129" t="s">
        <v>3747</v>
      </c>
      <c r="E313" s="129" t="s">
        <v>3690</v>
      </c>
      <c r="F313" s="206" t="s">
        <v>172</v>
      </c>
      <c r="G313" s="130">
        <v>45742</v>
      </c>
      <c r="H313" s="131">
        <v>8</v>
      </c>
      <c r="I313" s="132">
        <f t="shared" si="13"/>
        <v>240</v>
      </c>
      <c r="J313" s="130">
        <v>45748</v>
      </c>
      <c r="K313" s="130">
        <v>45991</v>
      </c>
      <c r="L313" s="130" t="s">
        <v>2943</v>
      </c>
      <c r="M313" s="134">
        <v>48000000</v>
      </c>
      <c r="N313" s="134">
        <f t="shared" si="15"/>
        <v>6000000</v>
      </c>
      <c r="O313" s="129">
        <f t="shared" si="14"/>
        <v>120</v>
      </c>
      <c r="P313" s="129" t="s">
        <v>3041</v>
      </c>
      <c r="Q313" s="129" t="s">
        <v>161</v>
      </c>
      <c r="R313" s="129" t="s">
        <v>164</v>
      </c>
    </row>
    <row r="314" spans="1:18" s="135" customFormat="1">
      <c r="A314" s="129">
        <f>VLOOKUP(D314,Hoja1!A:C,2,FALSE)</f>
        <v>2667</v>
      </c>
      <c r="B314" s="129" t="str">
        <f>VLOOKUP(A314,Hoja1!B:C,2,FALSE)</f>
        <v>GOBIERNO DE LO COTIDIANO</v>
      </c>
      <c r="C314" s="129" t="s">
        <v>3748</v>
      </c>
      <c r="D314" s="129" t="s">
        <v>3749</v>
      </c>
      <c r="E314" s="129" t="s">
        <v>3750</v>
      </c>
      <c r="F314" s="206" t="s">
        <v>3751</v>
      </c>
      <c r="G314" s="130">
        <v>45743</v>
      </c>
      <c r="H314" s="131">
        <v>8</v>
      </c>
      <c r="I314" s="132">
        <f t="shared" si="13"/>
        <v>240</v>
      </c>
      <c r="J314" s="130">
        <v>45749</v>
      </c>
      <c r="K314" s="130">
        <v>45992</v>
      </c>
      <c r="L314" s="130" t="s">
        <v>2943</v>
      </c>
      <c r="M314" s="134">
        <v>54400000</v>
      </c>
      <c r="N314" s="134">
        <f t="shared" si="15"/>
        <v>6800000</v>
      </c>
      <c r="O314" s="129">
        <f t="shared" si="14"/>
        <v>120</v>
      </c>
      <c r="P314" s="129" t="s">
        <v>451</v>
      </c>
      <c r="Q314" s="129" t="s">
        <v>452</v>
      </c>
      <c r="R314" s="129" t="s">
        <v>3752</v>
      </c>
    </row>
    <row r="315" spans="1:18" s="135" customFormat="1">
      <c r="A315" s="129">
        <f>VLOOKUP(D315,Hoja1!A:C,2,FALSE)</f>
        <v>2667</v>
      </c>
      <c r="B315" s="129" t="str">
        <f>VLOOKUP(A315,Hoja1!B:C,2,FALSE)</f>
        <v>GOBIERNO DE LO COTIDIANO</v>
      </c>
      <c r="C315" s="129" t="s">
        <v>3753</v>
      </c>
      <c r="D315" s="129" t="s">
        <v>3754</v>
      </c>
      <c r="E315" s="129" t="s">
        <v>3084</v>
      </c>
      <c r="F315" s="206" t="s">
        <v>3755</v>
      </c>
      <c r="G315" s="130">
        <v>45743</v>
      </c>
      <c r="H315" s="131">
        <v>8</v>
      </c>
      <c r="I315" s="132">
        <f t="shared" si="13"/>
        <v>240</v>
      </c>
      <c r="J315" s="130">
        <v>45754</v>
      </c>
      <c r="K315" s="130">
        <v>45997</v>
      </c>
      <c r="L315" s="130" t="s">
        <v>2943</v>
      </c>
      <c r="M315" s="134">
        <v>23200000</v>
      </c>
      <c r="N315" s="134">
        <f t="shared" si="15"/>
        <v>2900000</v>
      </c>
      <c r="O315" s="129">
        <f t="shared" si="14"/>
        <v>120</v>
      </c>
      <c r="P315" s="129" t="s">
        <v>3036</v>
      </c>
      <c r="Q315" s="129" t="s">
        <v>3086</v>
      </c>
      <c r="R315" s="129" t="s">
        <v>1662</v>
      </c>
    </row>
    <row r="316" spans="1:18" s="135" customFormat="1">
      <c r="A316" s="129">
        <f>VLOOKUP(D316,Hoja1!A:C,2,FALSE)</f>
        <v>2273</v>
      </c>
      <c r="B316" s="129" t="str">
        <f>VLOOKUP(A316,Hoja1!B:C,2,FALSE)</f>
        <v>SAN CRISTÓBAL RESILIENTE, FORTALECIENDO CAPACIDADES LOCALES</v>
      </c>
      <c r="C316" s="129" t="s">
        <v>3756</v>
      </c>
      <c r="D316" s="129" t="s">
        <v>3757</v>
      </c>
      <c r="E316" s="129" t="s">
        <v>3758</v>
      </c>
      <c r="F316" s="206" t="s">
        <v>350</v>
      </c>
      <c r="G316" s="130">
        <v>45747</v>
      </c>
      <c r="H316" s="131">
        <v>8</v>
      </c>
      <c r="I316" s="132">
        <f t="shared" si="13"/>
        <v>240</v>
      </c>
      <c r="J316" s="130">
        <v>45751</v>
      </c>
      <c r="K316" s="130">
        <v>45994</v>
      </c>
      <c r="L316" s="130" t="s">
        <v>2943</v>
      </c>
      <c r="M316" s="134">
        <v>34400000</v>
      </c>
      <c r="N316" s="134">
        <f t="shared" si="15"/>
        <v>4300000</v>
      </c>
      <c r="O316" s="129">
        <f t="shared" si="14"/>
        <v>120</v>
      </c>
      <c r="P316" s="129" t="s">
        <v>321</v>
      </c>
      <c r="Q316" s="129" t="s">
        <v>341</v>
      </c>
      <c r="R316" s="129" t="s">
        <v>342</v>
      </c>
    </row>
    <row r="317" spans="1:18" s="135" customFormat="1">
      <c r="A317" s="129">
        <v>2349</v>
      </c>
      <c r="B317" s="129" t="str">
        <f>VLOOKUP(A317,Hoja1!B:C,2,FALSE)</f>
        <v>SAN CRISTÓBAL: ESPACIO PÚBLICO SEGURO Y PACÍFICO</v>
      </c>
      <c r="C317" s="129" t="s">
        <v>3759</v>
      </c>
      <c r="D317" s="129" t="s">
        <v>3760</v>
      </c>
      <c r="E317" s="129" t="s">
        <v>3761</v>
      </c>
      <c r="F317" s="206" t="s">
        <v>3762</v>
      </c>
      <c r="G317" s="130">
        <v>45744</v>
      </c>
      <c r="H317" s="131">
        <v>8</v>
      </c>
      <c r="I317" s="132">
        <f t="shared" si="13"/>
        <v>240</v>
      </c>
      <c r="J317" s="130">
        <v>45749</v>
      </c>
      <c r="K317" s="130">
        <v>45992</v>
      </c>
      <c r="L317" s="130" t="s">
        <v>2943</v>
      </c>
      <c r="M317" s="134">
        <v>44000000</v>
      </c>
      <c r="N317" s="134">
        <f t="shared" si="15"/>
        <v>5500000</v>
      </c>
      <c r="O317" s="129">
        <f t="shared" si="14"/>
        <v>120</v>
      </c>
      <c r="P317" s="129" t="s">
        <v>316</v>
      </c>
      <c r="Q317" s="129" t="s">
        <v>4</v>
      </c>
      <c r="R317" s="129" t="s">
        <v>5</v>
      </c>
    </row>
    <row r="318" spans="1:18" s="135" customFormat="1">
      <c r="A318" s="129">
        <f>VLOOKUP(D318,Hoja1!A:C,2,FALSE)</f>
        <v>2648</v>
      </c>
      <c r="B318" s="129" t="str">
        <f>VLOOKUP(A318,Hoja1!B:C,2,FALSE)</f>
        <v>OPORTUNIDADES CON BIEN-ESTAR, SAN CRISTÓBAL AVANZA MÁS</v>
      </c>
      <c r="C318" s="129" t="s">
        <v>3763</v>
      </c>
      <c r="D318" s="129" t="s">
        <v>3764</v>
      </c>
      <c r="E318" s="129" t="s">
        <v>3690</v>
      </c>
      <c r="F318" s="206" t="s">
        <v>2341</v>
      </c>
      <c r="G318" s="130">
        <v>45744</v>
      </c>
      <c r="H318" s="131">
        <v>8</v>
      </c>
      <c r="I318" s="132">
        <f t="shared" si="13"/>
        <v>240</v>
      </c>
      <c r="J318" s="130">
        <v>45748</v>
      </c>
      <c r="K318" s="130">
        <v>45991</v>
      </c>
      <c r="L318" s="130" t="s">
        <v>2943</v>
      </c>
      <c r="M318" s="134">
        <v>48000000</v>
      </c>
      <c r="N318" s="134">
        <f t="shared" si="15"/>
        <v>6000000</v>
      </c>
      <c r="O318" s="129">
        <f t="shared" si="14"/>
        <v>120</v>
      </c>
      <c r="P318" s="129" t="s">
        <v>3041</v>
      </c>
      <c r="Q318" s="129" t="s">
        <v>161</v>
      </c>
      <c r="R318" s="129" t="s">
        <v>164</v>
      </c>
    </row>
    <row r="319" spans="1:18" s="135" customFormat="1">
      <c r="A319" s="129">
        <f>VLOOKUP(D319,Hoja1!A:C,2,FALSE)</f>
        <v>2648</v>
      </c>
      <c r="B319" s="129" t="str">
        <f>VLOOKUP(A319,Hoja1!B:C,2,FALSE)</f>
        <v>OPORTUNIDADES CON BIEN-ESTAR, SAN CRISTÓBAL AVANZA MÁS</v>
      </c>
      <c r="C319" s="129" t="s">
        <v>3765</v>
      </c>
      <c r="D319" s="129" t="s">
        <v>3766</v>
      </c>
      <c r="E319" s="129" t="s">
        <v>3690</v>
      </c>
      <c r="F319" s="206" t="s">
        <v>3767</v>
      </c>
      <c r="G319" s="130">
        <v>45744</v>
      </c>
      <c r="H319" s="131">
        <v>8</v>
      </c>
      <c r="I319" s="132">
        <f t="shared" si="13"/>
        <v>240</v>
      </c>
      <c r="J319" s="130">
        <v>45750</v>
      </c>
      <c r="K319" s="130">
        <v>45993</v>
      </c>
      <c r="L319" s="130" t="s">
        <v>2943</v>
      </c>
      <c r="M319" s="134">
        <v>48000000</v>
      </c>
      <c r="N319" s="134">
        <f t="shared" si="15"/>
        <v>6000000</v>
      </c>
      <c r="O319" s="129">
        <f t="shared" si="14"/>
        <v>120</v>
      </c>
      <c r="P319" s="129" t="s">
        <v>3041</v>
      </c>
      <c r="Q319" s="129" t="s">
        <v>161</v>
      </c>
      <c r="R319" s="129" t="s">
        <v>164</v>
      </c>
    </row>
    <row r="320" spans="1:18" s="135" customFormat="1">
      <c r="A320" s="129">
        <f>VLOOKUP(D320,Hoja1!A:C,2,FALSE)</f>
        <v>2648</v>
      </c>
      <c r="B320" s="129" t="str">
        <f>VLOOKUP(A320,Hoja1!B:C,2,FALSE)</f>
        <v>OPORTUNIDADES CON BIEN-ESTAR, SAN CRISTÓBAL AVANZA MÁS</v>
      </c>
      <c r="C320" s="129" t="s">
        <v>3768</v>
      </c>
      <c r="D320" s="129" t="s">
        <v>3769</v>
      </c>
      <c r="E320" s="129" t="s">
        <v>3690</v>
      </c>
      <c r="F320" s="206" t="s">
        <v>176</v>
      </c>
      <c r="G320" s="130">
        <v>45744</v>
      </c>
      <c r="H320" s="131">
        <v>8</v>
      </c>
      <c r="I320" s="132">
        <f t="shared" si="13"/>
        <v>240</v>
      </c>
      <c r="J320" s="130">
        <v>45749</v>
      </c>
      <c r="K320" s="130">
        <v>45992</v>
      </c>
      <c r="L320" s="130" t="s">
        <v>2943</v>
      </c>
      <c r="M320" s="134">
        <v>48000000</v>
      </c>
      <c r="N320" s="134">
        <f t="shared" si="15"/>
        <v>6000000</v>
      </c>
      <c r="O320" s="129">
        <f t="shared" si="14"/>
        <v>120</v>
      </c>
      <c r="P320" s="129" t="s">
        <v>3041</v>
      </c>
      <c r="Q320" s="129" t="s">
        <v>161</v>
      </c>
      <c r="R320" s="129" t="s">
        <v>164</v>
      </c>
    </row>
    <row r="321" spans="1:18" s="135" customFormat="1">
      <c r="A321" s="129">
        <f>VLOOKUP(D321,Hoja1!A:C,2,FALSE)</f>
        <v>2667</v>
      </c>
      <c r="B321" s="129" t="str">
        <f>VLOOKUP(A321,Hoja1!B:C,2,FALSE)</f>
        <v>GOBIERNO DE LO COTIDIANO</v>
      </c>
      <c r="C321" s="129" t="s">
        <v>3770</v>
      </c>
      <c r="D321" s="129" t="s">
        <v>3771</v>
      </c>
      <c r="E321" s="129" t="s">
        <v>3772</v>
      </c>
      <c r="F321" s="206" t="s">
        <v>441</v>
      </c>
      <c r="G321" s="130">
        <v>45744</v>
      </c>
      <c r="H321" s="131">
        <v>8</v>
      </c>
      <c r="I321" s="132">
        <f t="shared" si="13"/>
        <v>240</v>
      </c>
      <c r="J321" s="130">
        <v>45748</v>
      </c>
      <c r="K321" s="130">
        <v>45991</v>
      </c>
      <c r="L321" s="130" t="s">
        <v>2943</v>
      </c>
      <c r="M321" s="134">
        <v>20800000</v>
      </c>
      <c r="N321" s="134">
        <f t="shared" si="15"/>
        <v>2600000</v>
      </c>
      <c r="O321" s="129">
        <f t="shared" si="14"/>
        <v>120</v>
      </c>
      <c r="P321" s="129" t="s">
        <v>3178</v>
      </c>
      <c r="Q321" s="129" t="s">
        <v>3215</v>
      </c>
      <c r="R321" s="129" t="s">
        <v>421</v>
      </c>
    </row>
    <row r="322" spans="1:18" s="135" customFormat="1">
      <c r="A322" s="129">
        <f>VLOOKUP(D322,Hoja1!A:C,2,FALSE)</f>
        <v>2667</v>
      </c>
      <c r="B322" s="129" t="str">
        <f>VLOOKUP(A322,Hoja1!B:C,2,FALSE)</f>
        <v>GOBIERNO DE LO COTIDIANO</v>
      </c>
      <c r="C322" s="129" t="s">
        <v>3773</v>
      </c>
      <c r="D322" s="129" t="s">
        <v>3774</v>
      </c>
      <c r="E322" s="129" t="s">
        <v>3772</v>
      </c>
      <c r="F322" s="206" t="s">
        <v>440</v>
      </c>
      <c r="G322" s="130">
        <v>45744</v>
      </c>
      <c r="H322" s="131">
        <v>8</v>
      </c>
      <c r="I322" s="132">
        <f t="shared" ref="I322:I385" si="16">H322*30</f>
        <v>240</v>
      </c>
      <c r="J322" s="130">
        <v>45750</v>
      </c>
      <c r="K322" s="130">
        <v>45993</v>
      </c>
      <c r="L322" s="130" t="s">
        <v>2943</v>
      </c>
      <c r="M322" s="134">
        <v>20800000</v>
      </c>
      <c r="N322" s="134">
        <f t="shared" si="15"/>
        <v>2600000</v>
      </c>
      <c r="O322" s="129">
        <f t="shared" ref="O322:O385" si="17">I322/2</f>
        <v>120</v>
      </c>
      <c r="P322" s="129" t="s">
        <v>3178</v>
      </c>
      <c r="Q322" s="129" t="s">
        <v>3217</v>
      </c>
      <c r="R322" s="129" t="s">
        <v>423</v>
      </c>
    </row>
    <row r="323" spans="1:18" s="135" customFormat="1">
      <c r="A323" s="129">
        <f>VLOOKUP(D323,Hoja1!A:C,2,FALSE)</f>
        <v>2667</v>
      </c>
      <c r="B323" s="129" t="str">
        <f>VLOOKUP(A323,Hoja1!B:C,2,FALSE)</f>
        <v>GOBIERNO DE LO COTIDIANO</v>
      </c>
      <c r="C323" s="129" t="s">
        <v>3770</v>
      </c>
      <c r="D323" s="129" t="s">
        <v>3775</v>
      </c>
      <c r="E323" s="129" t="s">
        <v>3772</v>
      </c>
      <c r="F323" s="206" t="s">
        <v>442</v>
      </c>
      <c r="G323" s="130">
        <v>45744</v>
      </c>
      <c r="H323" s="131">
        <v>8</v>
      </c>
      <c r="I323" s="132">
        <f t="shared" si="16"/>
        <v>240</v>
      </c>
      <c r="J323" s="130">
        <v>45750</v>
      </c>
      <c r="K323" s="130">
        <v>45993</v>
      </c>
      <c r="L323" s="130" t="s">
        <v>2943</v>
      </c>
      <c r="M323" s="134">
        <v>20800000</v>
      </c>
      <c r="N323" s="134">
        <f t="shared" si="15"/>
        <v>2600000</v>
      </c>
      <c r="O323" s="129">
        <f t="shared" si="17"/>
        <v>120</v>
      </c>
      <c r="P323" s="129" t="s">
        <v>3178</v>
      </c>
      <c r="Q323" s="129" t="s">
        <v>3213</v>
      </c>
      <c r="R323" s="129" t="s">
        <v>431</v>
      </c>
    </row>
    <row r="324" spans="1:18" s="135" customFormat="1">
      <c r="A324" s="129">
        <f>VLOOKUP(D324,Hoja1!A:C,2,FALSE)</f>
        <v>2667</v>
      </c>
      <c r="B324" s="129" t="str">
        <f>VLOOKUP(A324,Hoja1!B:C,2,FALSE)</f>
        <v>GOBIERNO DE LO COTIDIANO</v>
      </c>
      <c r="C324" s="129" t="s">
        <v>3773</v>
      </c>
      <c r="D324" s="129" t="s">
        <v>3776</v>
      </c>
      <c r="E324" s="129" t="s">
        <v>3772</v>
      </c>
      <c r="F324" s="206" t="s">
        <v>443</v>
      </c>
      <c r="G324" s="130">
        <v>45744</v>
      </c>
      <c r="H324" s="131">
        <v>8</v>
      </c>
      <c r="I324" s="132">
        <f t="shared" si="16"/>
        <v>240</v>
      </c>
      <c r="J324" s="130">
        <v>45750</v>
      </c>
      <c r="K324" s="130">
        <v>45993</v>
      </c>
      <c r="L324" s="130" t="s">
        <v>2943</v>
      </c>
      <c r="M324" s="134">
        <v>20800000</v>
      </c>
      <c r="N324" s="134">
        <f t="shared" si="15"/>
        <v>2600000</v>
      </c>
      <c r="O324" s="129">
        <f t="shared" si="17"/>
        <v>120</v>
      </c>
      <c r="P324" s="129" t="s">
        <v>3178</v>
      </c>
      <c r="Q324" s="129" t="s">
        <v>3179</v>
      </c>
      <c r="R324" s="129" t="s">
        <v>427</v>
      </c>
    </row>
    <row r="325" spans="1:18" s="135" customFormat="1">
      <c r="A325" s="129">
        <f>VLOOKUP(D325,Hoja1!A:C,2,FALSE)</f>
        <v>2667</v>
      </c>
      <c r="B325" s="129" t="str">
        <f>VLOOKUP(A325,Hoja1!B:C,2,FALSE)</f>
        <v>GOBIERNO DE LO COTIDIANO</v>
      </c>
      <c r="C325" s="129" t="s">
        <v>3777</v>
      </c>
      <c r="D325" s="129" t="s">
        <v>3778</v>
      </c>
      <c r="E325" s="129" t="s">
        <v>3779</v>
      </c>
      <c r="F325" s="206" t="s">
        <v>587</v>
      </c>
      <c r="G325" s="130">
        <v>45743</v>
      </c>
      <c r="H325" s="131">
        <v>8</v>
      </c>
      <c r="I325" s="132">
        <f t="shared" si="16"/>
        <v>240</v>
      </c>
      <c r="J325" s="130">
        <v>45744</v>
      </c>
      <c r="K325" s="130">
        <v>45988</v>
      </c>
      <c r="L325" s="130" t="s">
        <v>2943</v>
      </c>
      <c r="M325" s="134">
        <v>54400000</v>
      </c>
      <c r="N325" s="134">
        <f t="shared" si="15"/>
        <v>6800000</v>
      </c>
      <c r="O325" s="129">
        <f t="shared" si="17"/>
        <v>120</v>
      </c>
      <c r="P325" s="129" t="s">
        <v>3036</v>
      </c>
      <c r="Q325" s="129" t="s">
        <v>511</v>
      </c>
      <c r="R325" s="129" t="s">
        <v>614</v>
      </c>
    </row>
    <row r="326" spans="1:18" s="135" customFormat="1">
      <c r="A326" s="129">
        <f>VLOOKUP(D326,Hoja1!A:C,2,FALSE)</f>
        <v>2667</v>
      </c>
      <c r="B326" s="129" t="str">
        <f>VLOOKUP(A326,Hoja1!B:C,2,FALSE)</f>
        <v>GOBIERNO DE LO COTIDIANO</v>
      </c>
      <c r="C326" s="129" t="s">
        <v>3225</v>
      </c>
      <c r="D326" s="129" t="s">
        <v>2945</v>
      </c>
      <c r="E326" s="129" t="s">
        <v>3163</v>
      </c>
      <c r="F326" s="206" t="s">
        <v>570</v>
      </c>
      <c r="G326" s="130">
        <v>45744</v>
      </c>
      <c r="H326" s="131">
        <v>8</v>
      </c>
      <c r="I326" s="132">
        <f t="shared" si="16"/>
        <v>240</v>
      </c>
      <c r="J326" s="130">
        <v>45756</v>
      </c>
      <c r="K326" s="130">
        <v>45999</v>
      </c>
      <c r="L326" s="130" t="s">
        <v>2943</v>
      </c>
      <c r="M326" s="134">
        <v>48000000</v>
      </c>
      <c r="N326" s="134">
        <f t="shared" si="15"/>
        <v>6000000</v>
      </c>
      <c r="O326" s="129">
        <f t="shared" si="17"/>
        <v>120</v>
      </c>
      <c r="P326" s="129" t="s">
        <v>3036</v>
      </c>
      <c r="Q326" s="129" t="s">
        <v>565</v>
      </c>
      <c r="R326" s="129" t="s">
        <v>566</v>
      </c>
    </row>
    <row r="327" spans="1:18" s="135" customFormat="1">
      <c r="A327" s="129">
        <f>VLOOKUP(D327,Hoja1!A:C,2,FALSE)</f>
        <v>2316</v>
      </c>
      <c r="B327" s="129" t="str">
        <f>VLOOKUP(A327,Hoja1!B:C,2,FALSE)</f>
        <v>SAN CRISTÓBAL SIN BARRERAS, SALUD, BIENESTAR Y OPORTUNIDADES PARA TODOS</v>
      </c>
      <c r="C327" s="129" t="s">
        <v>3780</v>
      </c>
      <c r="D327" s="129" t="s">
        <v>3781</v>
      </c>
      <c r="E327" s="129" t="s">
        <v>3782</v>
      </c>
      <c r="F327" s="206" t="s">
        <v>232</v>
      </c>
      <c r="G327" s="130">
        <v>45744</v>
      </c>
      <c r="H327" s="131">
        <v>8</v>
      </c>
      <c r="I327" s="132">
        <f t="shared" si="16"/>
        <v>240</v>
      </c>
      <c r="J327" s="130">
        <v>45749</v>
      </c>
      <c r="K327" s="130">
        <v>45992</v>
      </c>
      <c r="L327" s="130" t="s">
        <v>2943</v>
      </c>
      <c r="M327" s="133">
        <v>38400000</v>
      </c>
      <c r="N327" s="134">
        <f t="shared" si="15"/>
        <v>4800000</v>
      </c>
      <c r="O327" s="129">
        <f t="shared" si="17"/>
        <v>120</v>
      </c>
      <c r="P327" s="129" t="s">
        <v>3041</v>
      </c>
      <c r="Q327" s="129" t="s">
        <v>219</v>
      </c>
      <c r="R327" s="129" t="s">
        <v>220</v>
      </c>
    </row>
    <row r="328" spans="1:18" s="135" customFormat="1">
      <c r="A328" s="129">
        <f>VLOOKUP(D328,Hoja1!A:C,2,FALSE)</f>
        <v>2601</v>
      </c>
      <c r="B328" s="129" t="str">
        <f>VLOOKUP(A328,Hoja1!B:C,2,FALSE)</f>
        <v>PACTO POR ESPACIOS SOSTENIBLES EN SAN CRISTÓBAL</v>
      </c>
      <c r="C328" s="129" t="s">
        <v>3783</v>
      </c>
      <c r="D328" s="129" t="s">
        <v>3784</v>
      </c>
      <c r="E328" s="129" t="s">
        <v>3702</v>
      </c>
      <c r="F328" s="206" t="s">
        <v>49</v>
      </c>
      <c r="G328" s="130">
        <v>45744</v>
      </c>
      <c r="H328" s="131">
        <v>8</v>
      </c>
      <c r="I328" s="132">
        <f t="shared" si="16"/>
        <v>240</v>
      </c>
      <c r="J328" s="130">
        <v>45748</v>
      </c>
      <c r="K328" s="130">
        <v>45991</v>
      </c>
      <c r="L328" s="130" t="s">
        <v>2943</v>
      </c>
      <c r="M328" s="133">
        <v>38400000</v>
      </c>
      <c r="N328" s="134">
        <f t="shared" si="15"/>
        <v>4800000</v>
      </c>
      <c r="O328" s="129">
        <f t="shared" si="17"/>
        <v>120</v>
      </c>
      <c r="P328" s="129" t="s">
        <v>316</v>
      </c>
      <c r="Q328" s="129" t="s">
        <v>43</v>
      </c>
      <c r="R328" s="129" t="s">
        <v>1955</v>
      </c>
    </row>
    <row r="329" spans="1:18" s="135" customFormat="1">
      <c r="A329" s="129">
        <f>VLOOKUP(D329,Hoja1!A:C,2,FALSE)</f>
        <v>2667</v>
      </c>
      <c r="B329" s="129" t="str">
        <f>VLOOKUP(A329,Hoja1!B:C,2,FALSE)</f>
        <v>GOBIERNO DE LO COTIDIANO</v>
      </c>
      <c r="C329" s="129" t="s">
        <v>3059</v>
      </c>
      <c r="D329" s="129" t="s">
        <v>3785</v>
      </c>
      <c r="E329" s="129" t="s">
        <v>3061</v>
      </c>
      <c r="F329" s="206" t="s">
        <v>601</v>
      </c>
      <c r="G329" s="130">
        <v>45743</v>
      </c>
      <c r="H329" s="131">
        <v>8</v>
      </c>
      <c r="I329" s="132">
        <f t="shared" si="16"/>
        <v>240</v>
      </c>
      <c r="J329" s="130">
        <v>45748</v>
      </c>
      <c r="K329" s="130">
        <v>45991</v>
      </c>
      <c r="L329" s="130" t="s">
        <v>2943</v>
      </c>
      <c r="M329" s="134">
        <v>61520000</v>
      </c>
      <c r="N329" s="134">
        <f t="shared" si="15"/>
        <v>7690000</v>
      </c>
      <c r="O329" s="129">
        <f t="shared" si="17"/>
        <v>120</v>
      </c>
      <c r="P329" s="129" t="s">
        <v>3036</v>
      </c>
      <c r="Q329" s="129" t="s">
        <v>590</v>
      </c>
      <c r="R329" s="129" t="s">
        <v>591</v>
      </c>
    </row>
    <row r="330" spans="1:18" s="135" customFormat="1">
      <c r="A330" s="129">
        <f>VLOOKUP(D330,Hoja1!A:C,2,FALSE)</f>
        <v>2273</v>
      </c>
      <c r="B330" s="129" t="str">
        <f>VLOOKUP(A330,Hoja1!B:C,2,FALSE)</f>
        <v>SAN CRISTÓBAL RESILIENTE, FORTALECIENDO CAPACIDADES LOCALES</v>
      </c>
      <c r="C330" s="129" t="s">
        <v>3786</v>
      </c>
      <c r="D330" s="129" t="s">
        <v>3787</v>
      </c>
      <c r="E330" s="129" t="s">
        <v>3758</v>
      </c>
      <c r="F330" s="206" t="s">
        <v>351</v>
      </c>
      <c r="G330" s="130">
        <v>45744</v>
      </c>
      <c r="H330" s="131">
        <v>8</v>
      </c>
      <c r="I330" s="132">
        <f t="shared" si="16"/>
        <v>240</v>
      </c>
      <c r="J330" s="130">
        <v>45748</v>
      </c>
      <c r="K330" s="130">
        <v>45991</v>
      </c>
      <c r="L330" s="130" t="s">
        <v>2943</v>
      </c>
      <c r="M330" s="134">
        <v>34400000</v>
      </c>
      <c r="N330" s="134">
        <f t="shared" si="15"/>
        <v>4300000</v>
      </c>
      <c r="O330" s="129">
        <f t="shared" si="17"/>
        <v>120</v>
      </c>
      <c r="P330" s="129" t="s">
        <v>321</v>
      </c>
      <c r="Q330" s="129" t="s">
        <v>341</v>
      </c>
      <c r="R330" s="129" t="s">
        <v>342</v>
      </c>
    </row>
    <row r="331" spans="1:18" s="135" customFormat="1">
      <c r="A331" s="129">
        <f>VLOOKUP(D331,Hoja1!A:C,2,FALSE)</f>
        <v>2495</v>
      </c>
      <c r="B331" s="129" t="str">
        <f>VLOOKUP(A331,Hoja1!B:C,2,FALSE)</f>
        <v xml:space="preserve">ACTÍVATE SAN CRISTÓBAL, DEPORTE, RECREACIÓN Y BIENESTAR_x000D_
</v>
      </c>
      <c r="C331" s="129" t="s">
        <v>3788</v>
      </c>
      <c r="D331" s="129" t="s">
        <v>3789</v>
      </c>
      <c r="E331" s="129" t="s">
        <v>3362</v>
      </c>
      <c r="F331" s="206" t="s">
        <v>75</v>
      </c>
      <c r="G331" s="130">
        <v>45744</v>
      </c>
      <c r="H331" s="131">
        <v>8</v>
      </c>
      <c r="I331" s="132">
        <f t="shared" si="16"/>
        <v>240</v>
      </c>
      <c r="J331" s="130">
        <v>45748</v>
      </c>
      <c r="K331" s="130">
        <v>45991</v>
      </c>
      <c r="L331" s="130" t="s">
        <v>2943</v>
      </c>
      <c r="M331" s="134">
        <v>54400000</v>
      </c>
      <c r="N331" s="134">
        <f t="shared" si="15"/>
        <v>6800000</v>
      </c>
      <c r="O331" s="129">
        <f t="shared" si="17"/>
        <v>120</v>
      </c>
      <c r="P331" s="129" t="s">
        <v>68</v>
      </c>
      <c r="Q331" s="129" t="s">
        <v>2923</v>
      </c>
      <c r="R331" s="129" t="s">
        <v>71</v>
      </c>
    </row>
    <row r="332" spans="1:18" s="135" customFormat="1">
      <c r="A332" s="129">
        <f>VLOOKUP(D332,Hoja1!A:C,2,FALSE)</f>
        <v>2667</v>
      </c>
      <c r="B332" s="129" t="str">
        <f>VLOOKUP(A332,Hoja1!B:C,2,FALSE)</f>
        <v>GOBIERNO DE LO COTIDIANO</v>
      </c>
      <c r="C332" s="129" t="s">
        <v>3790</v>
      </c>
      <c r="D332" s="129" t="s">
        <v>3791</v>
      </c>
      <c r="E332" s="129" t="s">
        <v>3792</v>
      </c>
      <c r="F332" s="206" t="s">
        <v>3793</v>
      </c>
      <c r="G332" s="130">
        <v>45744</v>
      </c>
      <c r="H332" s="131">
        <v>8</v>
      </c>
      <c r="I332" s="132">
        <f t="shared" si="16"/>
        <v>240</v>
      </c>
      <c r="J332" s="130">
        <v>45748</v>
      </c>
      <c r="K332" s="130">
        <v>45991</v>
      </c>
      <c r="L332" s="130" t="s">
        <v>2943</v>
      </c>
      <c r="M332" s="134">
        <v>48000000</v>
      </c>
      <c r="N332" s="134">
        <f t="shared" si="15"/>
        <v>6000000</v>
      </c>
      <c r="O332" s="129">
        <f t="shared" si="17"/>
        <v>120</v>
      </c>
      <c r="P332" s="129" t="s">
        <v>321</v>
      </c>
      <c r="Q332" s="129" t="s">
        <v>341</v>
      </c>
      <c r="R332" s="129" t="s">
        <v>342</v>
      </c>
    </row>
    <row r="333" spans="1:18" s="135" customFormat="1">
      <c r="A333" s="129">
        <f>VLOOKUP(D333,Hoja1!A:C,2,FALSE)</f>
        <v>2601</v>
      </c>
      <c r="B333" s="129" t="str">
        <f>VLOOKUP(A333,Hoja1!B:C,2,FALSE)</f>
        <v>PACTO POR ESPACIOS SOSTENIBLES EN SAN CRISTÓBAL</v>
      </c>
      <c r="C333" s="129" t="s">
        <v>3711</v>
      </c>
      <c r="D333" s="129" t="s">
        <v>3794</v>
      </c>
      <c r="E333" s="129" t="s">
        <v>3713</v>
      </c>
      <c r="F333" s="206" t="s">
        <v>53</v>
      </c>
      <c r="G333" s="130">
        <v>45750</v>
      </c>
      <c r="H333" s="131">
        <v>8</v>
      </c>
      <c r="I333" s="132">
        <f t="shared" si="16"/>
        <v>240</v>
      </c>
      <c r="J333" s="130">
        <v>45756</v>
      </c>
      <c r="K333" s="130">
        <v>45999</v>
      </c>
      <c r="L333" s="130" t="s">
        <v>2943</v>
      </c>
      <c r="M333" s="134">
        <v>23200000</v>
      </c>
      <c r="N333" s="134">
        <f t="shared" si="15"/>
        <v>2900000</v>
      </c>
      <c r="O333" s="129">
        <f t="shared" si="17"/>
        <v>120</v>
      </c>
      <c r="P333" s="129" t="s">
        <v>316</v>
      </c>
      <c r="Q333" s="129" t="s">
        <v>43</v>
      </c>
      <c r="R333" s="129" t="s">
        <v>1955</v>
      </c>
    </row>
    <row r="334" spans="1:18" s="135" customFormat="1">
      <c r="A334" s="129">
        <f>VLOOKUP(D334,Hoja1!A:C,2,FALSE)</f>
        <v>2802</v>
      </c>
      <c r="B334" s="129" t="str">
        <f>VLOOKUP(A334,Hoja1!B:C,2,FALSE)</f>
        <v>FORTALECIENDO VIDAS, MUJERES EN SAN CRISTÓBAL POR LA PREVENCIÓN Y AUTONOMÍA</v>
      </c>
      <c r="C334" s="129" t="s">
        <v>3795</v>
      </c>
      <c r="D334" s="129" t="s">
        <v>3796</v>
      </c>
      <c r="E334" s="129" t="s">
        <v>3481</v>
      </c>
      <c r="F334" s="206" t="s">
        <v>206</v>
      </c>
      <c r="G334" s="130">
        <v>45744</v>
      </c>
      <c r="H334" s="131">
        <v>8</v>
      </c>
      <c r="I334" s="132">
        <f t="shared" si="16"/>
        <v>240</v>
      </c>
      <c r="J334" s="130">
        <v>45748</v>
      </c>
      <c r="K334" s="130">
        <v>45991</v>
      </c>
      <c r="L334" s="130" t="s">
        <v>2943</v>
      </c>
      <c r="M334" s="134">
        <v>54400000</v>
      </c>
      <c r="N334" s="134">
        <f t="shared" si="15"/>
        <v>6800000</v>
      </c>
      <c r="O334" s="129">
        <f t="shared" si="17"/>
        <v>120</v>
      </c>
      <c r="P334" s="129" t="s">
        <v>3041</v>
      </c>
      <c r="Q334" s="129" t="s">
        <v>200</v>
      </c>
      <c r="R334" s="129" t="s">
        <v>201</v>
      </c>
    </row>
    <row r="335" spans="1:18" s="135" customFormat="1">
      <c r="A335" s="129">
        <f>VLOOKUP(D335,Hoja1!A:C,2,FALSE)</f>
        <v>2667</v>
      </c>
      <c r="B335" s="129" t="str">
        <f>VLOOKUP(A335,Hoja1!B:C,2,FALSE)</f>
        <v>GOBIERNO DE LO COTIDIANO</v>
      </c>
      <c r="C335" s="129" t="s">
        <v>3059</v>
      </c>
      <c r="D335" s="129" t="s">
        <v>3797</v>
      </c>
      <c r="E335" s="129" t="s">
        <v>3061</v>
      </c>
      <c r="F335" s="206" t="s">
        <v>602</v>
      </c>
      <c r="G335" s="130">
        <v>45743</v>
      </c>
      <c r="H335" s="131">
        <v>8</v>
      </c>
      <c r="I335" s="132">
        <f t="shared" si="16"/>
        <v>240</v>
      </c>
      <c r="J335" s="130">
        <v>45748</v>
      </c>
      <c r="K335" s="130">
        <v>45991</v>
      </c>
      <c r="L335" s="130" t="s">
        <v>2943</v>
      </c>
      <c r="M335" s="134">
        <v>61520000</v>
      </c>
      <c r="N335" s="134">
        <f t="shared" si="15"/>
        <v>7690000</v>
      </c>
      <c r="O335" s="129">
        <f t="shared" si="17"/>
        <v>120</v>
      </c>
      <c r="P335" s="129" t="s">
        <v>3036</v>
      </c>
      <c r="Q335" s="129" t="s">
        <v>590</v>
      </c>
      <c r="R335" s="129" t="s">
        <v>591</v>
      </c>
    </row>
    <row r="336" spans="1:18" s="135" customFormat="1">
      <c r="A336" s="129">
        <f>VLOOKUP(D336,Hoja1!A:C,2,FALSE)</f>
        <v>2627</v>
      </c>
      <c r="B336" s="129" t="str">
        <f>VLOOKUP(A336,Hoja1!B:C,2,FALSE)</f>
        <v>EL DELIRIO DEL TURISMO SAN CRISTÓBAL: UN DELIRIO TURÍSTICO DE OPORTUNIDADES</v>
      </c>
      <c r="C336" s="129" t="s">
        <v>3798</v>
      </c>
      <c r="D336" s="129" t="s">
        <v>3799</v>
      </c>
      <c r="E336" s="129" t="s">
        <v>3800</v>
      </c>
      <c r="F336" s="206" t="s">
        <v>143</v>
      </c>
      <c r="G336" s="130">
        <v>45744</v>
      </c>
      <c r="H336" s="131">
        <v>8</v>
      </c>
      <c r="I336" s="132">
        <f t="shared" si="16"/>
        <v>240</v>
      </c>
      <c r="J336" s="130">
        <v>45748</v>
      </c>
      <c r="K336" s="130">
        <v>45991</v>
      </c>
      <c r="L336" s="130" t="s">
        <v>2943</v>
      </c>
      <c r="M336" s="134">
        <v>54400000</v>
      </c>
      <c r="N336" s="134">
        <f t="shared" si="15"/>
        <v>6800000</v>
      </c>
      <c r="O336" s="129">
        <f t="shared" si="17"/>
        <v>120</v>
      </c>
      <c r="P336" s="129" t="s">
        <v>68</v>
      </c>
      <c r="Q336" s="129" t="s">
        <v>134</v>
      </c>
      <c r="R336" s="129" t="s">
        <v>5</v>
      </c>
    </row>
    <row r="337" spans="1:18" s="135" customFormat="1">
      <c r="A337" s="129">
        <f>VLOOKUP(D337,Hoja1!A:C,2,FALSE)</f>
        <v>2708</v>
      </c>
      <c r="B337" s="129" t="str">
        <f>VLOOKUP(A337,Hoja1!B:C,2,FALSE)</f>
        <v>CHANGÓ Y TERRITORIOS INDÍGENAS EN RESISTENCIA</v>
      </c>
      <c r="C337" s="129" t="s">
        <v>3801</v>
      </c>
      <c r="D337" s="129" t="s">
        <v>3802</v>
      </c>
      <c r="E337" s="129" t="s">
        <v>3803</v>
      </c>
      <c r="F337" s="206" t="s">
        <v>37</v>
      </c>
      <c r="G337" s="130">
        <v>45758</v>
      </c>
      <c r="H337" s="131">
        <v>8</v>
      </c>
      <c r="I337" s="132">
        <f t="shared" si="16"/>
        <v>240</v>
      </c>
      <c r="J337" s="130">
        <v>45768</v>
      </c>
      <c r="K337" s="130">
        <v>46011</v>
      </c>
      <c r="L337" s="130" t="s">
        <v>2943</v>
      </c>
      <c r="M337" s="134">
        <v>34400000</v>
      </c>
      <c r="N337" s="134">
        <f t="shared" si="15"/>
        <v>4300000</v>
      </c>
      <c r="O337" s="129">
        <f t="shared" si="17"/>
        <v>120</v>
      </c>
      <c r="P337" s="129" t="s">
        <v>316</v>
      </c>
      <c r="Q337" s="129" t="s">
        <v>28</v>
      </c>
      <c r="R337" s="129" t="s">
        <v>29</v>
      </c>
    </row>
    <row r="338" spans="1:18" s="135" customFormat="1">
      <c r="A338" s="129">
        <f>VLOOKUP(D338,Hoja1!A:C,2,FALSE)</f>
        <v>2667</v>
      </c>
      <c r="B338" s="129" t="str">
        <f>VLOOKUP(A338,Hoja1!B:C,2,FALSE)</f>
        <v>GOBIERNO DE LO COTIDIANO</v>
      </c>
      <c r="C338" s="129" t="s">
        <v>3804</v>
      </c>
      <c r="D338" s="129" t="s">
        <v>3805</v>
      </c>
      <c r="E338" s="129" t="s">
        <v>3368</v>
      </c>
      <c r="F338" s="206" t="s">
        <v>528</v>
      </c>
      <c r="G338" s="130">
        <v>45744</v>
      </c>
      <c r="H338" s="131">
        <v>8</v>
      </c>
      <c r="I338" s="132">
        <f t="shared" si="16"/>
        <v>240</v>
      </c>
      <c r="J338" s="130">
        <v>45749</v>
      </c>
      <c r="K338" s="130">
        <v>45992</v>
      </c>
      <c r="L338" s="130" t="s">
        <v>2943</v>
      </c>
      <c r="M338" s="134">
        <v>23200000</v>
      </c>
      <c r="N338" s="134">
        <f t="shared" si="15"/>
        <v>2900000</v>
      </c>
      <c r="O338" s="129">
        <f t="shared" si="17"/>
        <v>120</v>
      </c>
      <c r="P338" s="129" t="s">
        <v>3036</v>
      </c>
      <c r="Q338" s="129" t="s">
        <v>524</v>
      </c>
      <c r="R338" s="129" t="s">
        <v>2934</v>
      </c>
    </row>
    <row r="339" spans="1:18" s="135" customFormat="1">
      <c r="A339" s="129">
        <f>VLOOKUP(D339,Hoja1!A:C,2,FALSE)</f>
        <v>2667</v>
      </c>
      <c r="B339" s="129" t="str">
        <f>VLOOKUP(A339,Hoja1!B:C,2,FALSE)</f>
        <v>GOBIERNO DE LO COTIDIANO</v>
      </c>
      <c r="C339" s="129" t="s">
        <v>3409</v>
      </c>
      <c r="D339" s="129" t="s">
        <v>3806</v>
      </c>
      <c r="E339" s="129" t="s">
        <v>3411</v>
      </c>
      <c r="F339" s="206" t="s">
        <v>3807</v>
      </c>
      <c r="G339" s="130">
        <v>45744</v>
      </c>
      <c r="H339" s="131">
        <v>8</v>
      </c>
      <c r="I339" s="132">
        <f t="shared" si="16"/>
        <v>240</v>
      </c>
      <c r="J339" s="130">
        <v>45748</v>
      </c>
      <c r="K339" s="130">
        <v>45991</v>
      </c>
      <c r="L339" s="130" t="s">
        <v>2943</v>
      </c>
      <c r="M339" s="134">
        <v>54400000</v>
      </c>
      <c r="N339" s="134">
        <f t="shared" si="15"/>
        <v>6800000</v>
      </c>
      <c r="O339" s="129">
        <f t="shared" si="17"/>
        <v>120</v>
      </c>
      <c r="P339" s="129" t="s">
        <v>3178</v>
      </c>
      <c r="Q339" s="129" t="s">
        <v>3179</v>
      </c>
      <c r="R339" s="129" t="s">
        <v>427</v>
      </c>
    </row>
    <row r="340" spans="1:18" s="135" customFormat="1">
      <c r="A340" s="129">
        <f>VLOOKUP(D340,Hoja1!A:C,2,FALSE)</f>
        <v>2273</v>
      </c>
      <c r="B340" s="129" t="str">
        <f>VLOOKUP(A340,Hoja1!B:C,2,FALSE)</f>
        <v>SAN CRISTÓBAL RESILIENTE, FORTALECIENDO CAPACIDADES LOCALES</v>
      </c>
      <c r="C340" s="129" t="s">
        <v>3786</v>
      </c>
      <c r="D340" s="129" t="s">
        <v>3808</v>
      </c>
      <c r="E340" s="129" t="s">
        <v>3758</v>
      </c>
      <c r="F340" s="206" t="s">
        <v>352</v>
      </c>
      <c r="G340" s="130">
        <v>45744</v>
      </c>
      <c r="H340" s="131">
        <v>8</v>
      </c>
      <c r="I340" s="132">
        <f t="shared" si="16"/>
        <v>240</v>
      </c>
      <c r="J340" s="130">
        <v>45748</v>
      </c>
      <c r="K340" s="130">
        <v>45991</v>
      </c>
      <c r="L340" s="130" t="s">
        <v>2943</v>
      </c>
      <c r="M340" s="134">
        <v>34400000</v>
      </c>
      <c r="N340" s="134">
        <f t="shared" si="15"/>
        <v>4300000</v>
      </c>
      <c r="O340" s="129">
        <f t="shared" si="17"/>
        <v>120</v>
      </c>
      <c r="P340" s="129" t="s">
        <v>321</v>
      </c>
      <c r="Q340" s="129" t="s">
        <v>341</v>
      </c>
      <c r="R340" s="129" t="s">
        <v>342</v>
      </c>
    </row>
    <row r="341" spans="1:18" s="135" customFormat="1">
      <c r="A341" s="129">
        <f>VLOOKUP(D341,Hoja1!A:C,2,FALSE)</f>
        <v>2405</v>
      </c>
      <c r="B341" s="129" t="str">
        <f>VLOOKUP(A341,Hoja1!B:C,2,FALSE)</f>
        <v>CULTURA Y MEMORIA EN MOVIMIENTO: SAN CRISTÓBAL VIVE SU PATRIMONIO</v>
      </c>
      <c r="C341" s="129" t="s">
        <v>3809</v>
      </c>
      <c r="D341" s="129" t="s">
        <v>3810</v>
      </c>
      <c r="E341" s="129" t="s">
        <v>3811</v>
      </c>
      <c r="F341" s="206" t="s">
        <v>105</v>
      </c>
      <c r="G341" s="130">
        <v>45744</v>
      </c>
      <c r="H341" s="131">
        <v>8</v>
      </c>
      <c r="I341" s="132">
        <f t="shared" si="16"/>
        <v>240</v>
      </c>
      <c r="J341" s="130">
        <v>45748</v>
      </c>
      <c r="K341" s="130">
        <v>45991</v>
      </c>
      <c r="L341" s="130" t="s">
        <v>2943</v>
      </c>
      <c r="M341" s="134">
        <v>34400000</v>
      </c>
      <c r="N341" s="134">
        <f t="shared" si="15"/>
        <v>4300000</v>
      </c>
      <c r="O341" s="129">
        <f t="shared" si="17"/>
        <v>120</v>
      </c>
      <c r="P341" s="129" t="s">
        <v>68</v>
      </c>
      <c r="Q341" s="129" t="s">
        <v>90</v>
      </c>
      <c r="R341" s="129" t="s">
        <v>91</v>
      </c>
    </row>
    <row r="342" spans="1:18" s="135" customFormat="1">
      <c r="A342" s="129">
        <f>VLOOKUP(D342,Hoja1!A:C,2,FALSE)</f>
        <v>2273</v>
      </c>
      <c r="B342" s="129" t="str">
        <f>VLOOKUP(A342,Hoja1!B:C,2,FALSE)</f>
        <v>SAN CRISTÓBAL RESILIENTE, FORTALECIENDO CAPACIDADES LOCALES</v>
      </c>
      <c r="C342" s="129" t="s">
        <v>3812</v>
      </c>
      <c r="D342" s="129" t="s">
        <v>3813</v>
      </c>
      <c r="E342" s="129" t="s">
        <v>3814</v>
      </c>
      <c r="F342" s="206" t="s">
        <v>353</v>
      </c>
      <c r="G342" s="130">
        <v>45744</v>
      </c>
      <c r="H342" s="131">
        <v>8</v>
      </c>
      <c r="I342" s="132">
        <f t="shared" si="16"/>
        <v>240</v>
      </c>
      <c r="J342" s="130">
        <v>45749</v>
      </c>
      <c r="K342" s="130">
        <v>45992</v>
      </c>
      <c r="L342" s="130" t="s">
        <v>2943</v>
      </c>
      <c r="M342" s="134">
        <v>20800000</v>
      </c>
      <c r="N342" s="134">
        <f t="shared" si="15"/>
        <v>2600000</v>
      </c>
      <c r="O342" s="129">
        <f t="shared" si="17"/>
        <v>120</v>
      </c>
      <c r="P342" s="129" t="s">
        <v>321</v>
      </c>
      <c r="Q342" s="129" t="s">
        <v>341</v>
      </c>
      <c r="R342" s="129" t="s">
        <v>342</v>
      </c>
    </row>
    <row r="343" spans="1:18" s="135" customFormat="1">
      <c r="A343" s="129">
        <f>VLOOKUP(D343,Hoja1!A:C,2,FALSE)</f>
        <v>2252</v>
      </c>
      <c r="B343" s="129" t="str">
        <f>VLOOKUP(A343,Hoja1!B:C,2,FALSE)</f>
        <v>TRANSFORMANDO ESPACIOS, CONECTANDO COMUNIDADES/SAN CRISTOBAL: CAMINOS DE OPORTUNIDAD Y PROGRESO</v>
      </c>
      <c r="C343" s="129" t="s">
        <v>3374</v>
      </c>
      <c r="D343" s="129" t="s">
        <v>3815</v>
      </c>
      <c r="E343" s="129" t="s">
        <v>3376</v>
      </c>
      <c r="F343" s="206" t="s">
        <v>403</v>
      </c>
      <c r="G343" s="130">
        <v>45749</v>
      </c>
      <c r="H343" s="131">
        <v>8</v>
      </c>
      <c r="I343" s="132">
        <f t="shared" si="16"/>
        <v>240</v>
      </c>
      <c r="J343" s="130">
        <v>45751</v>
      </c>
      <c r="K343" s="130">
        <v>45994</v>
      </c>
      <c r="L343" s="130" t="s">
        <v>2943</v>
      </c>
      <c r="M343" s="134">
        <v>64000000</v>
      </c>
      <c r="N343" s="134">
        <f t="shared" si="15"/>
        <v>8000000</v>
      </c>
      <c r="O343" s="129">
        <f t="shared" si="17"/>
        <v>120</v>
      </c>
      <c r="P343" s="129" t="s">
        <v>387</v>
      </c>
      <c r="Q343" s="129" t="s">
        <v>402</v>
      </c>
      <c r="R343" s="129" t="s">
        <v>388</v>
      </c>
    </row>
    <row r="344" spans="1:18" s="135" customFormat="1">
      <c r="A344" s="129">
        <f>VLOOKUP(D344,Hoja1!A:C,2,FALSE)</f>
        <v>2502</v>
      </c>
      <c r="B344" s="129" t="str">
        <f>VLOOKUP(A344,Hoja1!B:C,2,FALSE)</f>
        <v>SAN CRISTÓBAL: OPORTUNIDADES PARA EL FUTURO SOSTENIBLE</v>
      </c>
      <c r="C344" s="129" t="s">
        <v>3816</v>
      </c>
      <c r="D344" s="129" t="s">
        <v>3817</v>
      </c>
      <c r="E344" s="129" t="s">
        <v>3818</v>
      </c>
      <c r="F344" s="206" t="s">
        <v>3819</v>
      </c>
      <c r="G344" s="130">
        <v>45744</v>
      </c>
      <c r="H344" s="131">
        <v>8</v>
      </c>
      <c r="I344" s="132">
        <f t="shared" si="16"/>
        <v>240</v>
      </c>
      <c r="J344" s="130">
        <v>45749</v>
      </c>
      <c r="K344" s="130">
        <v>45992</v>
      </c>
      <c r="L344" s="130" t="s">
        <v>2943</v>
      </c>
      <c r="M344" s="134">
        <v>23200000</v>
      </c>
      <c r="N344" s="134">
        <f t="shared" si="15"/>
        <v>2900000</v>
      </c>
      <c r="O344" s="129">
        <f t="shared" si="17"/>
        <v>120</v>
      </c>
      <c r="P344" s="129" t="s">
        <v>321</v>
      </c>
      <c r="Q344" s="129" t="s">
        <v>262</v>
      </c>
      <c r="R344" s="129" t="s">
        <v>323</v>
      </c>
    </row>
    <row r="345" spans="1:18" s="135" customFormat="1">
      <c r="A345" s="129">
        <f>VLOOKUP(D345,Hoja1!A:C,2,FALSE)</f>
        <v>2502</v>
      </c>
      <c r="B345" s="129" t="str">
        <f>VLOOKUP(A345,Hoja1!B:C,2,FALSE)</f>
        <v>SAN CRISTÓBAL: OPORTUNIDADES PARA EL FUTURO SOSTENIBLE</v>
      </c>
      <c r="C345" s="129" t="s">
        <v>3816</v>
      </c>
      <c r="D345" s="129" t="s">
        <v>3820</v>
      </c>
      <c r="E345" s="129" t="s">
        <v>3818</v>
      </c>
      <c r="F345" s="206" t="s">
        <v>362</v>
      </c>
      <c r="G345" s="130">
        <v>45756</v>
      </c>
      <c r="H345" s="131">
        <v>8</v>
      </c>
      <c r="I345" s="132">
        <f t="shared" si="16"/>
        <v>240</v>
      </c>
      <c r="J345" s="130">
        <v>45763</v>
      </c>
      <c r="K345" s="130">
        <v>46006</v>
      </c>
      <c r="L345" s="130" t="s">
        <v>2943</v>
      </c>
      <c r="M345" s="134">
        <v>23200000</v>
      </c>
      <c r="N345" s="134">
        <f t="shared" si="15"/>
        <v>2900000</v>
      </c>
      <c r="O345" s="129">
        <f t="shared" si="17"/>
        <v>120</v>
      </c>
      <c r="P345" s="129" t="s">
        <v>321</v>
      </c>
      <c r="Q345" s="129" t="s">
        <v>262</v>
      </c>
      <c r="R345" s="129" t="s">
        <v>3821</v>
      </c>
    </row>
    <row r="346" spans="1:18" s="135" customFormat="1">
      <c r="A346" s="129">
        <f>VLOOKUP(D346,Hoja1!A:C,2,FALSE)</f>
        <v>2667</v>
      </c>
      <c r="B346" s="129" t="str">
        <f>VLOOKUP(A346,Hoja1!B:C,2,FALSE)</f>
        <v>GOBIERNO DE LO COTIDIANO</v>
      </c>
      <c r="C346" s="129" t="s">
        <v>3790</v>
      </c>
      <c r="D346" s="129" t="s">
        <v>3822</v>
      </c>
      <c r="E346" s="129" t="s">
        <v>3792</v>
      </c>
      <c r="F346" s="206" t="s">
        <v>345</v>
      </c>
      <c r="G346" s="130">
        <v>45747</v>
      </c>
      <c r="H346" s="131">
        <v>8</v>
      </c>
      <c r="I346" s="132">
        <f t="shared" si="16"/>
        <v>240</v>
      </c>
      <c r="J346" s="130">
        <v>45748</v>
      </c>
      <c r="K346" s="130">
        <v>45991</v>
      </c>
      <c r="L346" s="130" t="s">
        <v>2943</v>
      </c>
      <c r="M346" s="134">
        <v>48000000</v>
      </c>
      <c r="N346" s="134">
        <f t="shared" si="15"/>
        <v>6000000</v>
      </c>
      <c r="O346" s="129">
        <f t="shared" si="17"/>
        <v>120</v>
      </c>
      <c r="P346" s="129" t="s">
        <v>321</v>
      </c>
      <c r="Q346" s="129" t="s">
        <v>341</v>
      </c>
      <c r="R346" s="129" t="s">
        <v>342</v>
      </c>
    </row>
    <row r="347" spans="1:18" s="135" customFormat="1">
      <c r="A347" s="129">
        <f>VLOOKUP(D347,Hoja1!A:C,2,FALSE)</f>
        <v>2667</v>
      </c>
      <c r="B347" s="129" t="str">
        <f>VLOOKUP(A347,Hoja1!B:C,2,FALSE)</f>
        <v>GOBIERNO DE LO COTIDIANO</v>
      </c>
      <c r="C347" s="129" t="s">
        <v>3823</v>
      </c>
      <c r="D347" s="129" t="s">
        <v>3824</v>
      </c>
      <c r="E347" s="129" t="s">
        <v>3177</v>
      </c>
      <c r="F347" s="206" t="s">
        <v>437</v>
      </c>
      <c r="G347" s="130">
        <v>45744</v>
      </c>
      <c r="H347" s="131">
        <v>8</v>
      </c>
      <c r="I347" s="132">
        <f t="shared" si="16"/>
        <v>240</v>
      </c>
      <c r="J347" s="130">
        <v>45750</v>
      </c>
      <c r="K347" s="130">
        <v>45993</v>
      </c>
      <c r="L347" s="130" t="s">
        <v>2943</v>
      </c>
      <c r="M347" s="133">
        <v>38400000</v>
      </c>
      <c r="N347" s="134">
        <f t="shared" si="15"/>
        <v>4800000</v>
      </c>
      <c r="O347" s="129">
        <f t="shared" si="17"/>
        <v>120</v>
      </c>
      <c r="P347" s="129" t="s">
        <v>3178</v>
      </c>
      <c r="Q347" s="129" t="s">
        <v>3213</v>
      </c>
      <c r="R347" s="129" t="s">
        <v>431</v>
      </c>
    </row>
    <row r="348" spans="1:18" s="135" customFormat="1">
      <c r="A348" s="129">
        <f>VLOOKUP(D348,Hoja1!A:C,2,FALSE)</f>
        <v>2667</v>
      </c>
      <c r="B348" s="129" t="str">
        <f>VLOOKUP(A348,Hoja1!B:C,2,FALSE)</f>
        <v>GOBIERNO DE LO COTIDIANO</v>
      </c>
      <c r="C348" s="129" t="s">
        <v>3823</v>
      </c>
      <c r="D348" s="129" t="s">
        <v>3825</v>
      </c>
      <c r="E348" s="129" t="s">
        <v>3177</v>
      </c>
      <c r="F348" s="206" t="s">
        <v>2803</v>
      </c>
      <c r="G348" s="130">
        <v>45744</v>
      </c>
      <c r="H348" s="131">
        <v>8</v>
      </c>
      <c r="I348" s="132">
        <f t="shared" si="16"/>
        <v>240</v>
      </c>
      <c r="J348" s="130">
        <v>45748</v>
      </c>
      <c r="K348" s="130">
        <v>45991</v>
      </c>
      <c r="L348" s="130" t="s">
        <v>2943</v>
      </c>
      <c r="M348" s="133">
        <v>38400000</v>
      </c>
      <c r="N348" s="134">
        <f t="shared" si="15"/>
        <v>4800000</v>
      </c>
      <c r="O348" s="129">
        <f t="shared" si="17"/>
        <v>120</v>
      </c>
      <c r="P348" s="129" t="s">
        <v>3178</v>
      </c>
      <c r="Q348" s="129" t="s">
        <v>3213</v>
      </c>
      <c r="R348" s="129" t="s">
        <v>431</v>
      </c>
    </row>
    <row r="349" spans="1:18" s="135" customFormat="1">
      <c r="A349" s="129">
        <f>VLOOKUP(D349,Hoja1!A:C,2,FALSE)</f>
        <v>2316</v>
      </c>
      <c r="B349" s="129" t="str">
        <f>VLOOKUP(A349,Hoja1!B:C,2,FALSE)</f>
        <v>SAN CRISTÓBAL SIN BARRERAS, SALUD, BIENESTAR Y OPORTUNIDADES PARA TODOS</v>
      </c>
      <c r="C349" s="129" t="s">
        <v>3826</v>
      </c>
      <c r="D349" s="129" t="s">
        <v>3827</v>
      </c>
      <c r="E349" s="129" t="s">
        <v>3828</v>
      </c>
      <c r="F349" s="206" t="s">
        <v>3829</v>
      </c>
      <c r="G349" s="130">
        <v>45744</v>
      </c>
      <c r="H349" s="131">
        <v>8</v>
      </c>
      <c r="I349" s="132">
        <f t="shared" si="16"/>
        <v>240</v>
      </c>
      <c r="J349" s="130">
        <v>45749</v>
      </c>
      <c r="K349" s="130">
        <v>45992</v>
      </c>
      <c r="L349" s="130" t="s">
        <v>2943</v>
      </c>
      <c r="M349" s="134">
        <v>20800000</v>
      </c>
      <c r="N349" s="134">
        <f t="shared" si="15"/>
        <v>2600000</v>
      </c>
      <c r="O349" s="129">
        <f t="shared" si="17"/>
        <v>120</v>
      </c>
      <c r="P349" s="129" t="s">
        <v>3041</v>
      </c>
      <c r="Q349" s="129" t="s">
        <v>219</v>
      </c>
      <c r="R349" s="129" t="s">
        <v>220</v>
      </c>
    </row>
    <row r="350" spans="1:18" s="135" customFormat="1">
      <c r="A350" s="129">
        <f>VLOOKUP(D350,Hoja1!A:C,2,FALSE)</f>
        <v>2405</v>
      </c>
      <c r="B350" s="129" t="str">
        <f>VLOOKUP(A350,Hoja1!B:C,2,FALSE)</f>
        <v>CULTURA Y MEMORIA EN MOVIMIENTO: SAN CRISTÓBAL VIVE SU PATRIMONIO</v>
      </c>
      <c r="C350" s="129" t="s">
        <v>3830</v>
      </c>
      <c r="D350" s="129" t="s">
        <v>3831</v>
      </c>
      <c r="E350" s="129" t="s">
        <v>3832</v>
      </c>
      <c r="F350" s="206" t="s">
        <v>100</v>
      </c>
      <c r="G350" s="130">
        <v>45748</v>
      </c>
      <c r="H350" s="131">
        <v>8</v>
      </c>
      <c r="I350" s="132">
        <f t="shared" si="16"/>
        <v>240</v>
      </c>
      <c r="J350" s="130">
        <v>45750</v>
      </c>
      <c r="K350" s="130">
        <v>45993</v>
      </c>
      <c r="L350" s="130" t="s">
        <v>2943</v>
      </c>
      <c r="M350" s="134">
        <v>34400000</v>
      </c>
      <c r="N350" s="134">
        <f t="shared" si="15"/>
        <v>4300000</v>
      </c>
      <c r="O350" s="129">
        <f t="shared" si="17"/>
        <v>120</v>
      </c>
      <c r="P350" s="129" t="s">
        <v>68</v>
      </c>
      <c r="Q350" s="129" t="s">
        <v>90</v>
      </c>
      <c r="R350" s="129" t="s">
        <v>91</v>
      </c>
    </row>
    <row r="351" spans="1:18" s="135" customFormat="1">
      <c r="A351" s="129">
        <f>VLOOKUP(D351,Hoja1!A:C,2,FALSE)</f>
        <v>2805</v>
      </c>
      <c r="B351" s="129" t="str">
        <f>VLOOKUP(A351,Hoja1!B:C,2,FALSE)</f>
        <v>SAN CRISTÓBAL: OPORTUNIDADES PARA UN FUTURO REVERDECIDO</v>
      </c>
      <c r="C351" s="129" t="s">
        <v>3833</v>
      </c>
      <c r="D351" s="129" t="s">
        <v>3834</v>
      </c>
      <c r="E351" s="129" t="s">
        <v>3835</v>
      </c>
      <c r="F351" s="206" t="s">
        <v>326</v>
      </c>
      <c r="G351" s="130">
        <v>45747</v>
      </c>
      <c r="H351" s="131">
        <v>8</v>
      </c>
      <c r="I351" s="132">
        <f t="shared" si="16"/>
        <v>240</v>
      </c>
      <c r="J351" s="130">
        <v>45749</v>
      </c>
      <c r="K351" s="130">
        <v>45992</v>
      </c>
      <c r="L351" s="130" t="s">
        <v>2943</v>
      </c>
      <c r="M351" s="134">
        <v>48000000</v>
      </c>
      <c r="N351" s="134">
        <f t="shared" si="15"/>
        <v>6000000</v>
      </c>
      <c r="O351" s="129">
        <f t="shared" si="17"/>
        <v>120</v>
      </c>
      <c r="P351" s="129" t="s">
        <v>321</v>
      </c>
      <c r="Q351" s="129" t="s">
        <v>322</v>
      </c>
      <c r="R351" s="129" t="s">
        <v>323</v>
      </c>
    </row>
    <row r="352" spans="1:18" s="135" customFormat="1">
      <c r="A352" s="129">
        <f>VLOOKUP(D352,Hoja1!A:C,2,FALSE)</f>
        <v>2667</v>
      </c>
      <c r="B352" s="129" t="str">
        <f>VLOOKUP(A352,Hoja1!B:C,2,FALSE)</f>
        <v>GOBIERNO DE LO COTIDIANO</v>
      </c>
      <c r="C352" s="129" t="s">
        <v>3409</v>
      </c>
      <c r="D352" s="129" t="s">
        <v>3836</v>
      </c>
      <c r="E352" s="129" t="s">
        <v>3411</v>
      </c>
      <c r="F352" s="206" t="s">
        <v>425</v>
      </c>
      <c r="G352" s="130">
        <v>45744</v>
      </c>
      <c r="H352" s="131">
        <v>8</v>
      </c>
      <c r="I352" s="132">
        <f t="shared" si="16"/>
        <v>240</v>
      </c>
      <c r="J352" s="130">
        <v>45750</v>
      </c>
      <c r="K352" s="130">
        <v>45993</v>
      </c>
      <c r="L352" s="130" t="s">
        <v>2943</v>
      </c>
      <c r="M352" s="134">
        <v>54400000</v>
      </c>
      <c r="N352" s="134">
        <f t="shared" ref="N352:N415" si="18">M352/H352</f>
        <v>6800000</v>
      </c>
      <c r="O352" s="129">
        <f t="shared" si="17"/>
        <v>120</v>
      </c>
      <c r="P352" s="129" t="s">
        <v>3178</v>
      </c>
      <c r="Q352" s="129" t="s">
        <v>3215</v>
      </c>
      <c r="R352" s="129" t="s">
        <v>421</v>
      </c>
    </row>
    <row r="353" spans="1:18" s="135" customFormat="1">
      <c r="A353" s="129">
        <f>VLOOKUP(D353,Hoja1!A:C,2,FALSE)</f>
        <v>2601</v>
      </c>
      <c r="B353" s="129" t="str">
        <f>VLOOKUP(A353,Hoja1!B:C,2,FALSE)</f>
        <v>PACTO POR ESPACIOS SOSTENIBLES EN SAN CRISTÓBAL</v>
      </c>
      <c r="C353" s="129" t="s">
        <v>3711</v>
      </c>
      <c r="D353" s="129" t="s">
        <v>3837</v>
      </c>
      <c r="E353" s="129" t="s">
        <v>3713</v>
      </c>
      <c r="F353" s="206" t="s">
        <v>3838</v>
      </c>
      <c r="G353" s="130">
        <v>45748</v>
      </c>
      <c r="H353" s="131">
        <v>8</v>
      </c>
      <c r="I353" s="132">
        <f t="shared" si="16"/>
        <v>240</v>
      </c>
      <c r="J353" s="130">
        <v>45755</v>
      </c>
      <c r="K353" s="130">
        <v>45998</v>
      </c>
      <c r="L353" s="130" t="s">
        <v>2943</v>
      </c>
      <c r="M353" s="134">
        <v>23200000</v>
      </c>
      <c r="N353" s="134">
        <f t="shared" si="18"/>
        <v>2900000</v>
      </c>
      <c r="O353" s="129">
        <f t="shared" si="17"/>
        <v>120</v>
      </c>
      <c r="P353" s="129" t="s">
        <v>316</v>
      </c>
      <c r="Q353" s="129" t="s">
        <v>43</v>
      </c>
      <c r="R353" s="129" t="s">
        <v>1955</v>
      </c>
    </row>
    <row r="354" spans="1:18" s="135" customFormat="1">
      <c r="A354" s="129">
        <f>VLOOKUP(D354,Hoja1!A:C,2,FALSE)</f>
        <v>2601</v>
      </c>
      <c r="B354" s="129" t="str">
        <f>VLOOKUP(A354,Hoja1!B:C,2,FALSE)</f>
        <v>PACTO POR ESPACIOS SOSTENIBLES EN SAN CRISTÓBAL</v>
      </c>
      <c r="C354" s="129" t="s">
        <v>3711</v>
      </c>
      <c r="D354" s="129" t="s">
        <v>3839</v>
      </c>
      <c r="E354" s="129" t="s">
        <v>3713</v>
      </c>
      <c r="F354" s="206" t="s">
        <v>62</v>
      </c>
      <c r="G354" s="130">
        <v>45749</v>
      </c>
      <c r="H354" s="131">
        <v>8</v>
      </c>
      <c r="I354" s="132">
        <f t="shared" si="16"/>
        <v>240</v>
      </c>
      <c r="J354" s="130">
        <v>45756</v>
      </c>
      <c r="K354" s="130">
        <v>45999</v>
      </c>
      <c r="L354" s="130" t="s">
        <v>2943</v>
      </c>
      <c r="M354" s="134">
        <v>23200000</v>
      </c>
      <c r="N354" s="134">
        <f t="shared" si="18"/>
        <v>2900000</v>
      </c>
      <c r="O354" s="129">
        <f t="shared" si="17"/>
        <v>120</v>
      </c>
      <c r="P354" s="129" t="s">
        <v>316</v>
      </c>
      <c r="Q354" s="129" t="s">
        <v>43</v>
      </c>
      <c r="R354" s="129" t="s">
        <v>1955</v>
      </c>
    </row>
    <row r="355" spans="1:18" s="135" customFormat="1">
      <c r="A355" s="129">
        <f>VLOOKUP(D355,Hoja1!A:C,2,FALSE)</f>
        <v>2667</v>
      </c>
      <c r="B355" s="129" t="str">
        <f>VLOOKUP(A355,Hoja1!B:C,2,FALSE)</f>
        <v>GOBIERNO DE LO COTIDIANO</v>
      </c>
      <c r="C355" s="129" t="s">
        <v>3840</v>
      </c>
      <c r="D355" s="129" t="s">
        <v>3841</v>
      </c>
      <c r="E355" s="129" t="s">
        <v>3792</v>
      </c>
      <c r="F355" s="206" t="s">
        <v>344</v>
      </c>
      <c r="G355" s="130">
        <v>45747</v>
      </c>
      <c r="H355" s="131">
        <v>8</v>
      </c>
      <c r="I355" s="132">
        <f t="shared" si="16"/>
        <v>240</v>
      </c>
      <c r="J355" s="130">
        <v>45751</v>
      </c>
      <c r="K355" s="130">
        <v>45994</v>
      </c>
      <c r="L355" s="130" t="s">
        <v>2943</v>
      </c>
      <c r="M355" s="134">
        <v>48000000</v>
      </c>
      <c r="N355" s="134">
        <f t="shared" si="18"/>
        <v>6000000</v>
      </c>
      <c r="O355" s="129">
        <f t="shared" si="17"/>
        <v>120</v>
      </c>
      <c r="P355" s="129" t="s">
        <v>321</v>
      </c>
      <c r="Q355" s="129" t="s">
        <v>341</v>
      </c>
      <c r="R355" s="129" t="s">
        <v>342</v>
      </c>
    </row>
    <row r="356" spans="1:18" s="135" customFormat="1">
      <c r="A356" s="129">
        <f>VLOOKUP(D356,Hoja1!A:C,2,FALSE)</f>
        <v>2667</v>
      </c>
      <c r="B356" s="129" t="str">
        <f>VLOOKUP(A356,Hoja1!B:C,2,FALSE)</f>
        <v>GOBIERNO DE LO COTIDIANO</v>
      </c>
      <c r="C356" s="129" t="s">
        <v>3790</v>
      </c>
      <c r="D356" s="129" t="s">
        <v>3842</v>
      </c>
      <c r="E356" s="129" t="s">
        <v>3792</v>
      </c>
      <c r="F356" s="206" t="s">
        <v>2761</v>
      </c>
      <c r="G356" s="130">
        <v>45748</v>
      </c>
      <c r="H356" s="131">
        <v>8</v>
      </c>
      <c r="I356" s="132">
        <f t="shared" si="16"/>
        <v>240</v>
      </c>
      <c r="J356" s="130">
        <v>45751</v>
      </c>
      <c r="K356" s="130">
        <v>45994</v>
      </c>
      <c r="L356" s="130" t="s">
        <v>2943</v>
      </c>
      <c r="M356" s="134">
        <v>48000000</v>
      </c>
      <c r="N356" s="134">
        <f t="shared" si="18"/>
        <v>6000000</v>
      </c>
      <c r="O356" s="129">
        <f t="shared" si="17"/>
        <v>120</v>
      </c>
      <c r="P356" s="129" t="s">
        <v>321</v>
      </c>
      <c r="Q356" s="129" t="s">
        <v>341</v>
      </c>
      <c r="R356" s="129" t="s">
        <v>342</v>
      </c>
    </row>
    <row r="357" spans="1:18" s="135" customFormat="1">
      <c r="A357" s="129">
        <f>VLOOKUP(D357,Hoja1!A:C,2,FALSE)</f>
        <v>2620</v>
      </c>
      <c r="B357" s="129" t="str">
        <f>VLOOKUP(A357,Hoja1!B:C,2,FALSE)</f>
        <v>SAN CRISTÓBAL: CAMINA SEGURO, VIVE SEGURO</v>
      </c>
      <c r="C357" s="129" t="s">
        <v>3843</v>
      </c>
      <c r="D357" s="129" t="s">
        <v>3844</v>
      </c>
      <c r="E357" s="129" t="s">
        <v>3845</v>
      </c>
      <c r="F357" s="206" t="s">
        <v>25</v>
      </c>
      <c r="G357" s="130">
        <v>45748</v>
      </c>
      <c r="H357" s="131">
        <v>8</v>
      </c>
      <c r="I357" s="132">
        <f t="shared" si="16"/>
        <v>240</v>
      </c>
      <c r="J357" s="130">
        <v>45751</v>
      </c>
      <c r="K357" s="130">
        <v>45994</v>
      </c>
      <c r="L357" s="130" t="s">
        <v>2943</v>
      </c>
      <c r="M357" s="134">
        <v>34400000</v>
      </c>
      <c r="N357" s="134">
        <f t="shared" si="18"/>
        <v>4300000</v>
      </c>
      <c r="O357" s="129">
        <f t="shared" si="17"/>
        <v>120</v>
      </c>
      <c r="P357" s="129" t="s">
        <v>316</v>
      </c>
      <c r="Q357" s="129" t="s">
        <v>15</v>
      </c>
      <c r="R357" s="129" t="s">
        <v>16</v>
      </c>
    </row>
    <row r="358" spans="1:18" s="135" customFormat="1">
      <c r="A358" s="129">
        <f>VLOOKUP(D358,Hoja1!A:C,2,FALSE)</f>
        <v>2620</v>
      </c>
      <c r="B358" s="129" t="str">
        <f>VLOOKUP(A358,Hoja1!B:C,2,FALSE)</f>
        <v>SAN CRISTÓBAL: CAMINA SEGURO, VIVE SEGURO</v>
      </c>
      <c r="C358" s="129" t="s">
        <v>3843</v>
      </c>
      <c r="D358" s="129" t="s">
        <v>3846</v>
      </c>
      <c r="E358" s="129" t="s">
        <v>3845</v>
      </c>
      <c r="F358" s="206" t="s">
        <v>27</v>
      </c>
      <c r="G358" s="130">
        <v>45748</v>
      </c>
      <c r="H358" s="131">
        <v>8</v>
      </c>
      <c r="I358" s="132">
        <f t="shared" si="16"/>
        <v>240</v>
      </c>
      <c r="J358" s="130">
        <v>45751</v>
      </c>
      <c r="K358" s="130">
        <v>45994</v>
      </c>
      <c r="L358" s="130" t="s">
        <v>2943</v>
      </c>
      <c r="M358" s="134">
        <v>34400000</v>
      </c>
      <c r="N358" s="134">
        <f t="shared" si="18"/>
        <v>4300000</v>
      </c>
      <c r="O358" s="129">
        <f t="shared" si="17"/>
        <v>120</v>
      </c>
      <c r="P358" s="129" t="s">
        <v>316</v>
      </c>
      <c r="Q358" s="129" t="s">
        <v>15</v>
      </c>
      <c r="R358" s="129" t="s">
        <v>16</v>
      </c>
    </row>
    <row r="359" spans="1:18" s="135" customFormat="1">
      <c r="A359" s="129">
        <f>VLOOKUP(D359,Hoja1!A:C,2,FALSE)</f>
        <v>2667</v>
      </c>
      <c r="B359" s="129" t="str">
        <f>VLOOKUP(A359,Hoja1!B:C,2,FALSE)</f>
        <v>GOBIERNO DE LO COTIDIANO</v>
      </c>
      <c r="C359" s="129" t="s">
        <v>3847</v>
      </c>
      <c r="D359" s="129" t="s">
        <v>3848</v>
      </c>
      <c r="E359" s="129" t="s">
        <v>3849</v>
      </c>
      <c r="F359" s="206" t="s">
        <v>191</v>
      </c>
      <c r="G359" s="130">
        <v>45748</v>
      </c>
      <c r="H359" s="131">
        <v>8</v>
      </c>
      <c r="I359" s="132">
        <f t="shared" si="16"/>
        <v>240</v>
      </c>
      <c r="J359" s="130">
        <v>45751</v>
      </c>
      <c r="K359" s="130">
        <v>45994</v>
      </c>
      <c r="L359" s="130" t="s">
        <v>2943</v>
      </c>
      <c r="M359" s="134">
        <v>64000000</v>
      </c>
      <c r="N359" s="134">
        <f t="shared" si="18"/>
        <v>8000000</v>
      </c>
      <c r="O359" s="129">
        <f t="shared" si="17"/>
        <v>120</v>
      </c>
      <c r="P359" s="129" t="s">
        <v>3041</v>
      </c>
      <c r="Q359" s="129" t="s">
        <v>190</v>
      </c>
      <c r="R359" s="129" t="s">
        <v>160</v>
      </c>
    </row>
    <row r="360" spans="1:18" s="135" customFormat="1">
      <c r="A360" s="129">
        <f>VLOOKUP(D360,Hoja1!A:C,2,FALSE)</f>
        <v>2251</v>
      </c>
      <c r="B360" s="129" t="str">
        <f>VLOOKUP(A360,Hoja1!B:C,2,FALSE)</f>
        <v>SOSTENIBILIDAD DEL ECOSISTEMA CULTURAL Y CREATIVO</v>
      </c>
      <c r="C360" s="129" t="s">
        <v>3850</v>
      </c>
      <c r="D360" s="129" t="s">
        <v>3851</v>
      </c>
      <c r="E360" s="129" t="s">
        <v>3852</v>
      </c>
      <c r="F360" s="206" t="s">
        <v>2890</v>
      </c>
      <c r="G360" s="130">
        <v>45747</v>
      </c>
      <c r="H360" s="131">
        <v>8</v>
      </c>
      <c r="I360" s="132">
        <f t="shared" si="16"/>
        <v>240</v>
      </c>
      <c r="J360" s="130">
        <v>45751</v>
      </c>
      <c r="K360" s="130">
        <v>45994</v>
      </c>
      <c r="L360" s="130" t="s">
        <v>2943</v>
      </c>
      <c r="M360" s="134">
        <v>54400000</v>
      </c>
      <c r="N360" s="134">
        <f t="shared" si="18"/>
        <v>6800000</v>
      </c>
      <c r="O360" s="129">
        <f t="shared" si="17"/>
        <v>120</v>
      </c>
      <c r="P360" s="129" t="s">
        <v>68</v>
      </c>
      <c r="Q360" s="129" t="s">
        <v>90</v>
      </c>
      <c r="R360" s="129" t="s">
        <v>91</v>
      </c>
    </row>
    <row r="361" spans="1:18" s="135" customFormat="1">
      <c r="A361" s="129">
        <f>VLOOKUP(D361,Hoja1!A:C,2,FALSE)</f>
        <v>2251</v>
      </c>
      <c r="B361" s="129" t="str">
        <f>VLOOKUP(A361,Hoja1!B:C,2,FALSE)</f>
        <v>SOSTENIBILIDAD DEL ECOSISTEMA CULTURAL Y CREATIVO</v>
      </c>
      <c r="C361" s="129" t="s">
        <v>3853</v>
      </c>
      <c r="D361" s="129" t="s">
        <v>3854</v>
      </c>
      <c r="E361" s="129" t="s">
        <v>3852</v>
      </c>
      <c r="F361" s="206" t="s">
        <v>93</v>
      </c>
      <c r="G361" s="130">
        <v>45748</v>
      </c>
      <c r="H361" s="131">
        <v>8</v>
      </c>
      <c r="I361" s="132">
        <f t="shared" si="16"/>
        <v>240</v>
      </c>
      <c r="J361" s="130">
        <v>45755</v>
      </c>
      <c r="K361" s="130">
        <v>45998</v>
      </c>
      <c r="L361" s="130" t="s">
        <v>2943</v>
      </c>
      <c r="M361" s="134">
        <v>54400000</v>
      </c>
      <c r="N361" s="134">
        <f t="shared" si="18"/>
        <v>6800000</v>
      </c>
      <c r="O361" s="129">
        <f t="shared" si="17"/>
        <v>120</v>
      </c>
      <c r="P361" s="129" t="s">
        <v>68</v>
      </c>
      <c r="Q361" s="129" t="s">
        <v>90</v>
      </c>
      <c r="R361" s="129" t="s">
        <v>91</v>
      </c>
    </row>
    <row r="362" spans="1:18" s="135" customFormat="1">
      <c r="A362" s="129">
        <f>VLOOKUP(D362,Hoja1!A:C,2,FALSE)</f>
        <v>2648</v>
      </c>
      <c r="B362" s="129" t="str">
        <f>VLOOKUP(A362,Hoja1!B:C,2,FALSE)</f>
        <v>OPORTUNIDADES CON BIEN-ESTAR, SAN CRISTÓBAL AVANZA MÁS</v>
      </c>
      <c r="C362" s="129" t="s">
        <v>3665</v>
      </c>
      <c r="D362" s="129" t="s">
        <v>3855</v>
      </c>
      <c r="E362" s="129" t="s">
        <v>3690</v>
      </c>
      <c r="F362" s="206" t="s">
        <v>174</v>
      </c>
      <c r="G362" s="130">
        <v>45748</v>
      </c>
      <c r="H362" s="131">
        <v>8</v>
      </c>
      <c r="I362" s="132">
        <f t="shared" si="16"/>
        <v>240</v>
      </c>
      <c r="J362" s="130">
        <v>45751</v>
      </c>
      <c r="K362" s="130">
        <v>45994</v>
      </c>
      <c r="L362" s="130" t="s">
        <v>2943</v>
      </c>
      <c r="M362" s="134">
        <v>48000000</v>
      </c>
      <c r="N362" s="134">
        <f t="shared" si="18"/>
        <v>6000000</v>
      </c>
      <c r="O362" s="129">
        <f t="shared" si="17"/>
        <v>120</v>
      </c>
      <c r="P362" s="129" t="s">
        <v>3041</v>
      </c>
      <c r="Q362" s="129" t="s">
        <v>161</v>
      </c>
      <c r="R362" s="129" t="s">
        <v>164</v>
      </c>
    </row>
    <row r="363" spans="1:18" s="135" customFormat="1">
      <c r="A363" s="129">
        <f>VLOOKUP(D363,Hoja1!A:C,2,FALSE)</f>
        <v>2648</v>
      </c>
      <c r="B363" s="129" t="str">
        <f>VLOOKUP(A363,Hoja1!B:C,2,FALSE)</f>
        <v>OPORTUNIDADES CON BIEN-ESTAR, SAN CRISTÓBAL AVANZA MÁS</v>
      </c>
      <c r="C363" s="129" t="s">
        <v>3665</v>
      </c>
      <c r="D363" s="129" t="s">
        <v>3856</v>
      </c>
      <c r="E363" s="129" t="s">
        <v>3690</v>
      </c>
      <c r="F363" s="206" t="s">
        <v>177</v>
      </c>
      <c r="G363" s="130">
        <v>45748</v>
      </c>
      <c r="H363" s="131">
        <v>8</v>
      </c>
      <c r="I363" s="132">
        <f t="shared" si="16"/>
        <v>240</v>
      </c>
      <c r="J363" s="130">
        <v>45751</v>
      </c>
      <c r="K363" s="130">
        <v>45994</v>
      </c>
      <c r="L363" s="130" t="s">
        <v>2943</v>
      </c>
      <c r="M363" s="134">
        <v>48000000</v>
      </c>
      <c r="N363" s="134">
        <f t="shared" si="18"/>
        <v>6000000</v>
      </c>
      <c r="O363" s="129">
        <f t="shared" si="17"/>
        <v>120</v>
      </c>
      <c r="P363" s="129" t="s">
        <v>3041</v>
      </c>
      <c r="Q363" s="129" t="s">
        <v>161</v>
      </c>
      <c r="R363" s="129" t="s">
        <v>164</v>
      </c>
    </row>
    <row r="364" spans="1:18" s="135" customFormat="1">
      <c r="A364" s="129">
        <f>VLOOKUP(D364,Hoja1!A:C,2,FALSE)</f>
        <v>2667</v>
      </c>
      <c r="B364" s="129" t="str">
        <f>VLOOKUP(A364,Hoja1!B:C,2,FALSE)</f>
        <v>GOBIERNO DE LO COTIDIANO</v>
      </c>
      <c r="C364" s="129" t="s">
        <v>3857</v>
      </c>
      <c r="D364" s="129" t="s">
        <v>2942</v>
      </c>
      <c r="E364" s="129" t="s">
        <v>3858</v>
      </c>
      <c r="F364" s="206" t="s">
        <v>540</v>
      </c>
      <c r="G364" s="130">
        <v>45748</v>
      </c>
      <c r="H364" s="131">
        <v>8</v>
      </c>
      <c r="I364" s="132">
        <f t="shared" si="16"/>
        <v>240</v>
      </c>
      <c r="J364" s="130">
        <v>45751</v>
      </c>
      <c r="K364" s="130">
        <v>45994</v>
      </c>
      <c r="L364" s="130" t="s">
        <v>2943</v>
      </c>
      <c r="M364" s="134">
        <v>54400000</v>
      </c>
      <c r="N364" s="134">
        <f t="shared" si="18"/>
        <v>6800000</v>
      </c>
      <c r="O364" s="129">
        <f t="shared" si="17"/>
        <v>120</v>
      </c>
      <c r="P364" s="129" t="s">
        <v>3036</v>
      </c>
      <c r="Q364" s="129" t="s">
        <v>539</v>
      </c>
      <c r="R364" s="129" t="s">
        <v>614</v>
      </c>
    </row>
    <row r="365" spans="1:18" s="135" customFormat="1">
      <c r="A365" s="129">
        <f>VLOOKUP(D365,Hoja1!A:C,2,FALSE)</f>
        <v>2251</v>
      </c>
      <c r="B365" s="129" t="str">
        <f>VLOOKUP(A365,Hoja1!B:C,2,FALSE)</f>
        <v>SOSTENIBILIDAD DEL ECOSISTEMA CULTURAL Y CREATIVO</v>
      </c>
      <c r="C365" s="129" t="s">
        <v>3859</v>
      </c>
      <c r="D365" s="129" t="s">
        <v>3860</v>
      </c>
      <c r="E365" s="129" t="s">
        <v>3852</v>
      </c>
      <c r="F365" s="206" t="s">
        <v>3861</v>
      </c>
      <c r="G365" s="130">
        <v>45749</v>
      </c>
      <c r="H365" s="131">
        <v>8</v>
      </c>
      <c r="I365" s="132">
        <f t="shared" si="16"/>
        <v>240</v>
      </c>
      <c r="J365" s="130">
        <v>45755</v>
      </c>
      <c r="K365" s="130">
        <v>45998</v>
      </c>
      <c r="L365" s="130" t="s">
        <v>2943</v>
      </c>
      <c r="M365" s="134">
        <v>54400000</v>
      </c>
      <c r="N365" s="134">
        <f t="shared" si="18"/>
        <v>6800000</v>
      </c>
      <c r="O365" s="129">
        <f t="shared" si="17"/>
        <v>120</v>
      </c>
      <c r="P365" s="129" t="s">
        <v>68</v>
      </c>
      <c r="Q365" s="129" t="s">
        <v>90</v>
      </c>
      <c r="R365" s="129" t="s">
        <v>91</v>
      </c>
    </row>
    <row r="366" spans="1:18" s="135" customFormat="1">
      <c r="A366" s="129">
        <f>VLOOKUP(D366,Hoja1!A:C,2,FALSE)</f>
        <v>2601</v>
      </c>
      <c r="B366" s="129" t="str">
        <f>VLOOKUP(A366,Hoja1!B:C,2,FALSE)</f>
        <v>PACTO POR ESPACIOS SOSTENIBLES EN SAN CRISTÓBAL</v>
      </c>
      <c r="C366" s="129" t="s">
        <v>3711</v>
      </c>
      <c r="D366" s="129" t="s">
        <v>3862</v>
      </c>
      <c r="E366" s="129" t="s">
        <v>3713</v>
      </c>
      <c r="F366" s="206" t="s">
        <v>55</v>
      </c>
      <c r="G366" s="130">
        <v>45748</v>
      </c>
      <c r="H366" s="131">
        <v>8</v>
      </c>
      <c r="I366" s="132">
        <f t="shared" si="16"/>
        <v>240</v>
      </c>
      <c r="J366" s="130">
        <v>45755</v>
      </c>
      <c r="K366" s="130">
        <v>45998</v>
      </c>
      <c r="L366" s="130" t="s">
        <v>2943</v>
      </c>
      <c r="M366" s="134">
        <v>23200000</v>
      </c>
      <c r="N366" s="134">
        <f t="shared" si="18"/>
        <v>2900000</v>
      </c>
      <c r="O366" s="129">
        <f t="shared" si="17"/>
        <v>120</v>
      </c>
      <c r="P366" s="129" t="s">
        <v>316</v>
      </c>
      <c r="Q366" s="129" t="s">
        <v>43</v>
      </c>
      <c r="R366" s="129" t="s">
        <v>1955</v>
      </c>
    </row>
    <row r="367" spans="1:18" s="135" customFormat="1">
      <c r="A367" s="129">
        <f>VLOOKUP(D367,Hoja1!A:C,2,FALSE)</f>
        <v>2601</v>
      </c>
      <c r="B367" s="129" t="str">
        <f>VLOOKUP(A367,Hoja1!B:C,2,FALSE)</f>
        <v>PACTO POR ESPACIOS SOSTENIBLES EN SAN CRISTÓBAL</v>
      </c>
      <c r="C367" s="129" t="s">
        <v>3711</v>
      </c>
      <c r="D367" s="129" t="s">
        <v>3863</v>
      </c>
      <c r="E367" s="129" t="s">
        <v>3713</v>
      </c>
      <c r="F367" s="206" t="s">
        <v>64</v>
      </c>
      <c r="G367" s="130">
        <v>45749</v>
      </c>
      <c r="H367" s="131">
        <v>8</v>
      </c>
      <c r="I367" s="132">
        <f t="shared" si="16"/>
        <v>240</v>
      </c>
      <c r="J367" s="130">
        <v>45756</v>
      </c>
      <c r="K367" s="130">
        <v>45999</v>
      </c>
      <c r="L367" s="130" t="s">
        <v>2943</v>
      </c>
      <c r="M367" s="134">
        <v>23200000</v>
      </c>
      <c r="N367" s="134">
        <f t="shared" si="18"/>
        <v>2900000</v>
      </c>
      <c r="O367" s="129">
        <f t="shared" si="17"/>
        <v>120</v>
      </c>
      <c r="P367" s="129" t="s">
        <v>316</v>
      </c>
      <c r="Q367" s="129" t="s">
        <v>43</v>
      </c>
      <c r="R367" s="129" t="s">
        <v>1955</v>
      </c>
    </row>
    <row r="368" spans="1:18" s="135" customFormat="1">
      <c r="A368" s="129">
        <f>VLOOKUP(D368,Hoja1!A:C,2,FALSE)</f>
        <v>2667</v>
      </c>
      <c r="B368" s="129" t="str">
        <f>VLOOKUP(A368,Hoja1!B:C,2,FALSE)</f>
        <v>GOBIERNO DE LO COTIDIANO</v>
      </c>
      <c r="C368" s="129" t="s">
        <v>3840</v>
      </c>
      <c r="D368" s="129" t="s">
        <v>3864</v>
      </c>
      <c r="E368" s="129" t="s">
        <v>3792</v>
      </c>
      <c r="F368" s="206" t="s">
        <v>3865</v>
      </c>
      <c r="G368" s="130">
        <v>45748</v>
      </c>
      <c r="H368" s="131">
        <v>8</v>
      </c>
      <c r="I368" s="132">
        <f t="shared" si="16"/>
        <v>240</v>
      </c>
      <c r="J368" s="130">
        <v>45751</v>
      </c>
      <c r="K368" s="130">
        <v>45994</v>
      </c>
      <c r="L368" s="130" t="s">
        <v>2943</v>
      </c>
      <c r="M368" s="134">
        <v>48000000</v>
      </c>
      <c r="N368" s="134">
        <f t="shared" si="18"/>
        <v>6000000</v>
      </c>
      <c r="O368" s="129">
        <f t="shared" si="17"/>
        <v>120</v>
      </c>
      <c r="P368" s="129" t="s">
        <v>321</v>
      </c>
      <c r="Q368" s="129" t="s">
        <v>341</v>
      </c>
      <c r="R368" s="129" t="s">
        <v>342</v>
      </c>
    </row>
    <row r="369" spans="1:18" s="135" customFormat="1">
      <c r="A369" s="129">
        <f>VLOOKUP(D369,Hoja1!A:C,2,FALSE)</f>
        <v>2481</v>
      </c>
      <c r="B369" s="129" t="str">
        <f>VLOOKUP(A369,Hoja1!B:C,2,FALSE)</f>
        <v>SAN CRISTÓBAL CUIDA: BIENESTAR ANIMAL Y EDUCACIÓN PARA TODOS</v>
      </c>
      <c r="C369" s="129" t="s">
        <v>3670</v>
      </c>
      <c r="D369" s="129" t="s">
        <v>3866</v>
      </c>
      <c r="E369" s="129" t="s">
        <v>3672</v>
      </c>
      <c r="F369" s="206" t="s">
        <v>2525</v>
      </c>
      <c r="G369" s="130">
        <v>45749</v>
      </c>
      <c r="H369" s="131">
        <v>8</v>
      </c>
      <c r="I369" s="132">
        <f t="shared" si="16"/>
        <v>240</v>
      </c>
      <c r="J369" s="130">
        <v>45758</v>
      </c>
      <c r="K369" s="130">
        <v>46001</v>
      </c>
      <c r="L369" s="130" t="s">
        <v>2943</v>
      </c>
      <c r="M369" s="133">
        <v>38400000</v>
      </c>
      <c r="N369" s="134">
        <f t="shared" si="18"/>
        <v>4800000</v>
      </c>
      <c r="O369" s="129">
        <f t="shared" si="17"/>
        <v>120</v>
      </c>
      <c r="P369" s="129" t="s">
        <v>321</v>
      </c>
      <c r="Q369" s="129" t="s">
        <v>332</v>
      </c>
      <c r="R369" s="129" t="s">
        <v>333</v>
      </c>
    </row>
    <row r="370" spans="1:18" s="135" customFormat="1">
      <c r="A370" s="129">
        <f>VLOOKUP(D370,Hoja1!A:C,2,FALSE)</f>
        <v>2349</v>
      </c>
      <c r="B370" s="129" t="str">
        <f>VLOOKUP(A370,Hoja1!B:C,2,FALSE)</f>
        <v>SAN CRISTÓBAL: ESPACIO PÚBLICO SEGURO Y PACÍFICO</v>
      </c>
      <c r="C370" s="129" t="s">
        <v>3443</v>
      </c>
      <c r="D370" s="129" t="s">
        <v>3867</v>
      </c>
      <c r="E370" s="129" t="s">
        <v>3445</v>
      </c>
      <c r="F370" s="206" t="s">
        <v>299</v>
      </c>
      <c r="G370" s="130">
        <v>45749</v>
      </c>
      <c r="H370" s="131">
        <v>8</v>
      </c>
      <c r="I370" s="132">
        <f t="shared" si="16"/>
        <v>240</v>
      </c>
      <c r="J370" s="130">
        <v>45755</v>
      </c>
      <c r="K370" s="130">
        <v>45998</v>
      </c>
      <c r="L370" s="130" t="s">
        <v>2943</v>
      </c>
      <c r="M370" s="134">
        <v>23200000</v>
      </c>
      <c r="N370" s="134">
        <f t="shared" si="18"/>
        <v>2900000</v>
      </c>
      <c r="O370" s="129">
        <f t="shared" si="17"/>
        <v>120</v>
      </c>
      <c r="P370" s="129" t="s">
        <v>2936</v>
      </c>
      <c r="Q370" s="129" t="s">
        <v>262</v>
      </c>
      <c r="R370" s="129" t="s">
        <v>623</v>
      </c>
    </row>
    <row r="371" spans="1:18" s="135" customFormat="1">
      <c r="A371" s="129">
        <f>VLOOKUP(D371,Hoja1!A:C,2,FALSE)</f>
        <v>2349</v>
      </c>
      <c r="B371" s="129" t="str">
        <f>VLOOKUP(A371,Hoja1!B:C,2,FALSE)</f>
        <v>SAN CRISTÓBAL: ESPACIO PÚBLICO SEGURO Y PACÍFICO</v>
      </c>
      <c r="C371" s="129" t="s">
        <v>3443</v>
      </c>
      <c r="D371" s="129" t="s">
        <v>3868</v>
      </c>
      <c r="E371" s="129" t="s">
        <v>3445</v>
      </c>
      <c r="F371" s="206" t="s">
        <v>3869</v>
      </c>
      <c r="G371" s="130">
        <v>45748</v>
      </c>
      <c r="H371" s="131">
        <v>8</v>
      </c>
      <c r="I371" s="132">
        <f t="shared" si="16"/>
        <v>240</v>
      </c>
      <c r="J371" s="130">
        <v>45751</v>
      </c>
      <c r="K371" s="130">
        <v>45994</v>
      </c>
      <c r="L371" s="130" t="s">
        <v>2943</v>
      </c>
      <c r="M371" s="134">
        <v>23200000</v>
      </c>
      <c r="N371" s="134">
        <f t="shared" si="18"/>
        <v>2900000</v>
      </c>
      <c r="O371" s="129">
        <f t="shared" si="17"/>
        <v>120</v>
      </c>
      <c r="P371" s="129" t="s">
        <v>2936</v>
      </c>
      <c r="Q371" s="129" t="s">
        <v>262</v>
      </c>
      <c r="R371" s="129" t="s">
        <v>623</v>
      </c>
    </row>
    <row r="372" spans="1:18" s="135" customFormat="1">
      <c r="A372" s="129">
        <f>VLOOKUP(D372,Hoja1!A:C,2,FALSE)</f>
        <v>2349</v>
      </c>
      <c r="B372" s="129" t="str">
        <f>VLOOKUP(A372,Hoja1!B:C,2,FALSE)</f>
        <v>SAN CRISTÓBAL: ESPACIO PÚBLICO SEGURO Y PACÍFICO</v>
      </c>
      <c r="C372" s="129" t="s">
        <v>3443</v>
      </c>
      <c r="D372" s="129" t="s">
        <v>3870</v>
      </c>
      <c r="E372" s="129" t="s">
        <v>3445</v>
      </c>
      <c r="F372" s="206" t="s">
        <v>291</v>
      </c>
      <c r="G372" s="130">
        <v>45750</v>
      </c>
      <c r="H372" s="131">
        <v>8</v>
      </c>
      <c r="I372" s="132">
        <f t="shared" si="16"/>
        <v>240</v>
      </c>
      <c r="J372" s="130">
        <v>45754</v>
      </c>
      <c r="K372" s="130">
        <v>45997</v>
      </c>
      <c r="L372" s="130" t="s">
        <v>2943</v>
      </c>
      <c r="M372" s="134">
        <v>23200000</v>
      </c>
      <c r="N372" s="134">
        <f t="shared" si="18"/>
        <v>2900000</v>
      </c>
      <c r="O372" s="129">
        <f t="shared" si="17"/>
        <v>120</v>
      </c>
      <c r="P372" s="129" t="s">
        <v>2936</v>
      </c>
      <c r="Q372" s="129" t="s">
        <v>262</v>
      </c>
      <c r="R372" s="129" t="s">
        <v>623</v>
      </c>
    </row>
    <row r="373" spans="1:18" s="135" customFormat="1">
      <c r="A373" s="129">
        <f>VLOOKUP(D373,Hoja1!A:C,2,FALSE)</f>
        <v>2349</v>
      </c>
      <c r="B373" s="129" t="str">
        <f>VLOOKUP(A373,Hoja1!B:C,2,FALSE)</f>
        <v>SAN CRISTÓBAL: ESPACIO PÚBLICO SEGURO Y PACÍFICO</v>
      </c>
      <c r="C373" s="129" t="s">
        <v>3443</v>
      </c>
      <c r="D373" s="129" t="s">
        <v>3871</v>
      </c>
      <c r="E373" s="129" t="s">
        <v>3445</v>
      </c>
      <c r="F373" s="206" t="s">
        <v>293</v>
      </c>
      <c r="G373" s="130">
        <v>45748</v>
      </c>
      <c r="H373" s="131">
        <v>8</v>
      </c>
      <c r="I373" s="132">
        <f t="shared" si="16"/>
        <v>240</v>
      </c>
      <c r="J373" s="130">
        <v>45751</v>
      </c>
      <c r="K373" s="130">
        <v>45994</v>
      </c>
      <c r="L373" s="130" t="s">
        <v>2943</v>
      </c>
      <c r="M373" s="134">
        <v>23200000</v>
      </c>
      <c r="N373" s="134">
        <f t="shared" si="18"/>
        <v>2900000</v>
      </c>
      <c r="O373" s="129">
        <f t="shared" si="17"/>
        <v>120</v>
      </c>
      <c r="P373" s="129" t="s">
        <v>2936</v>
      </c>
      <c r="Q373" s="129" t="s">
        <v>262</v>
      </c>
      <c r="R373" s="129" t="s">
        <v>623</v>
      </c>
    </row>
    <row r="374" spans="1:18" s="135" customFormat="1">
      <c r="A374" s="129">
        <f>VLOOKUP(D374,Hoja1!A:C,2,FALSE)</f>
        <v>2349</v>
      </c>
      <c r="B374" s="129" t="str">
        <f>VLOOKUP(A374,Hoja1!B:C,2,FALSE)</f>
        <v>SAN CRISTÓBAL: ESPACIO PÚBLICO SEGURO Y PACÍFICO</v>
      </c>
      <c r="C374" s="129" t="s">
        <v>3443</v>
      </c>
      <c r="D374" s="129" t="s">
        <v>3872</v>
      </c>
      <c r="E374" s="129" t="s">
        <v>3445</v>
      </c>
      <c r="F374" s="206" t="s">
        <v>3873</v>
      </c>
      <c r="G374" s="130">
        <v>45748</v>
      </c>
      <c r="H374" s="131">
        <v>8</v>
      </c>
      <c r="I374" s="132">
        <f t="shared" si="16"/>
        <v>240</v>
      </c>
      <c r="J374" s="130">
        <v>45757</v>
      </c>
      <c r="K374" s="130">
        <v>46000</v>
      </c>
      <c r="L374" s="130" t="s">
        <v>2943</v>
      </c>
      <c r="M374" s="134">
        <v>23200000</v>
      </c>
      <c r="N374" s="134">
        <f t="shared" si="18"/>
        <v>2900000</v>
      </c>
      <c r="O374" s="129">
        <f t="shared" si="17"/>
        <v>120</v>
      </c>
      <c r="P374" s="129" t="s">
        <v>2936</v>
      </c>
      <c r="Q374" s="129" t="s">
        <v>262</v>
      </c>
      <c r="R374" s="129" t="s">
        <v>623</v>
      </c>
    </row>
    <row r="375" spans="1:18" s="135" customFormat="1">
      <c r="A375" s="129">
        <f>VLOOKUP(D375,Hoja1!A:C,2,FALSE)</f>
        <v>2349</v>
      </c>
      <c r="B375" s="129" t="str">
        <f>VLOOKUP(A375,Hoja1!B:C,2,FALSE)</f>
        <v>SAN CRISTÓBAL: ESPACIO PÚBLICO SEGURO Y PACÍFICO</v>
      </c>
      <c r="C375" s="129" t="s">
        <v>3443</v>
      </c>
      <c r="D375" s="129" t="s">
        <v>3874</v>
      </c>
      <c r="E375" s="129" t="s">
        <v>3445</v>
      </c>
      <c r="F375" s="206" t="s">
        <v>263</v>
      </c>
      <c r="G375" s="130">
        <v>45750</v>
      </c>
      <c r="H375" s="131">
        <v>8</v>
      </c>
      <c r="I375" s="132">
        <f t="shared" si="16"/>
        <v>240</v>
      </c>
      <c r="J375" s="130">
        <v>45757</v>
      </c>
      <c r="K375" s="130">
        <v>46000</v>
      </c>
      <c r="L375" s="130" t="s">
        <v>2943</v>
      </c>
      <c r="M375" s="134">
        <v>23200000</v>
      </c>
      <c r="N375" s="134">
        <f t="shared" si="18"/>
        <v>2900000</v>
      </c>
      <c r="O375" s="129">
        <f t="shared" si="17"/>
        <v>120</v>
      </c>
      <c r="P375" s="129" t="s">
        <v>2936</v>
      </c>
      <c r="Q375" s="129" t="s">
        <v>262</v>
      </c>
      <c r="R375" s="129" t="s">
        <v>623</v>
      </c>
    </row>
    <row r="376" spans="1:18" s="135" customFormat="1">
      <c r="A376" s="129">
        <f>VLOOKUP(D376,Hoja1!A:C,2,FALSE)</f>
        <v>2349</v>
      </c>
      <c r="B376" s="129" t="str">
        <f>VLOOKUP(A376,Hoja1!B:C,2,FALSE)</f>
        <v>SAN CRISTÓBAL: ESPACIO PÚBLICO SEGURO Y PACÍFICO</v>
      </c>
      <c r="C376" s="129" t="s">
        <v>3443</v>
      </c>
      <c r="D376" s="129" t="s">
        <v>3875</v>
      </c>
      <c r="E376" s="129" t="s">
        <v>3445</v>
      </c>
      <c r="F376" s="206" t="s">
        <v>296</v>
      </c>
      <c r="G376" s="130">
        <v>45749</v>
      </c>
      <c r="H376" s="131">
        <v>8</v>
      </c>
      <c r="I376" s="132">
        <f t="shared" si="16"/>
        <v>240</v>
      </c>
      <c r="J376" s="130">
        <v>45757</v>
      </c>
      <c r="K376" s="130">
        <v>46000</v>
      </c>
      <c r="L376" s="130" t="s">
        <v>2943</v>
      </c>
      <c r="M376" s="134">
        <v>23200000</v>
      </c>
      <c r="N376" s="134">
        <f t="shared" si="18"/>
        <v>2900000</v>
      </c>
      <c r="O376" s="129">
        <f t="shared" si="17"/>
        <v>120</v>
      </c>
      <c r="P376" s="129" t="s">
        <v>2936</v>
      </c>
      <c r="Q376" s="129" t="s">
        <v>262</v>
      </c>
      <c r="R376" s="129" t="s">
        <v>623</v>
      </c>
    </row>
    <row r="377" spans="1:18" s="135" customFormat="1">
      <c r="A377" s="129">
        <f>VLOOKUP(D377,Hoja1!A:C,2,FALSE)</f>
        <v>2252</v>
      </c>
      <c r="B377" s="129" t="str">
        <f>VLOOKUP(A377,Hoja1!B:C,2,FALSE)</f>
        <v>TRANSFORMANDO ESPACIOS, CONECTANDO COMUNIDADES/SAN CRISTOBAL: CAMINOS DE OPORTUNIDAD Y PROGRESO</v>
      </c>
      <c r="C377" s="129" t="s">
        <v>3876</v>
      </c>
      <c r="D377" s="129" t="s">
        <v>3877</v>
      </c>
      <c r="E377" s="129" t="s">
        <v>3878</v>
      </c>
      <c r="F377" s="206" t="s">
        <v>406</v>
      </c>
      <c r="G377" s="130">
        <v>45749</v>
      </c>
      <c r="H377" s="131">
        <v>8</v>
      </c>
      <c r="I377" s="132">
        <f t="shared" si="16"/>
        <v>240</v>
      </c>
      <c r="J377" s="130">
        <v>45751</v>
      </c>
      <c r="K377" s="130">
        <v>45994</v>
      </c>
      <c r="L377" s="130" t="s">
        <v>2943</v>
      </c>
      <c r="M377" s="134">
        <v>54400000</v>
      </c>
      <c r="N377" s="134">
        <f t="shared" si="18"/>
        <v>6800000</v>
      </c>
      <c r="O377" s="129">
        <f t="shared" si="17"/>
        <v>120</v>
      </c>
      <c r="P377" s="129" t="s">
        <v>387</v>
      </c>
      <c r="Q377" s="129" t="s">
        <v>404</v>
      </c>
      <c r="R377" s="129" t="s">
        <v>400</v>
      </c>
    </row>
    <row r="378" spans="1:18" s="135" customFormat="1">
      <c r="A378" s="129">
        <f>VLOOKUP(D378,Hoja1!A:C,2,FALSE)</f>
        <v>2648</v>
      </c>
      <c r="B378" s="129" t="str">
        <f>VLOOKUP(A378,Hoja1!B:C,2,FALSE)</f>
        <v>OPORTUNIDADES CON BIEN-ESTAR, SAN CRISTÓBAL AVANZA MÁS</v>
      </c>
      <c r="C378" s="129" t="s">
        <v>3879</v>
      </c>
      <c r="D378" s="129" t="s">
        <v>3880</v>
      </c>
      <c r="E378" s="129" t="s">
        <v>3650</v>
      </c>
      <c r="F378" s="206" t="s">
        <v>187</v>
      </c>
      <c r="G378" s="130">
        <v>45748</v>
      </c>
      <c r="H378" s="131">
        <v>8</v>
      </c>
      <c r="I378" s="132">
        <f t="shared" si="16"/>
        <v>240</v>
      </c>
      <c r="J378" s="130">
        <v>45751</v>
      </c>
      <c r="K378" s="130">
        <v>45994</v>
      </c>
      <c r="L378" s="130" t="s">
        <v>2943</v>
      </c>
      <c r="M378" s="133">
        <v>38400000</v>
      </c>
      <c r="N378" s="134">
        <f t="shared" si="18"/>
        <v>4800000</v>
      </c>
      <c r="O378" s="129">
        <f t="shared" si="17"/>
        <v>120</v>
      </c>
      <c r="P378" s="129" t="s">
        <v>3041</v>
      </c>
      <c r="Q378" s="129" t="s">
        <v>161</v>
      </c>
      <c r="R378" s="129" t="s">
        <v>164</v>
      </c>
    </row>
    <row r="379" spans="1:18" s="135" customFormat="1">
      <c r="A379" s="129">
        <f>VLOOKUP(D379,Hoja1!A:C,2,FALSE)</f>
        <v>2802</v>
      </c>
      <c r="B379" s="129" t="str">
        <f>VLOOKUP(A379,Hoja1!B:C,2,FALSE)</f>
        <v>FORTALECIENDO VIDAS, MUJERES EN SAN CRISTÓBAL POR LA PREVENCIÓN Y AUTONOMÍA</v>
      </c>
      <c r="C379" s="129" t="s">
        <v>3881</v>
      </c>
      <c r="D379" s="129" t="s">
        <v>3882</v>
      </c>
      <c r="E379" s="129" t="s">
        <v>3883</v>
      </c>
      <c r="F379" s="206" t="s">
        <v>202</v>
      </c>
      <c r="G379" s="130">
        <v>45749</v>
      </c>
      <c r="H379" s="131">
        <v>8</v>
      </c>
      <c r="I379" s="132">
        <f t="shared" si="16"/>
        <v>240</v>
      </c>
      <c r="J379" s="130">
        <v>45751</v>
      </c>
      <c r="K379" s="130">
        <v>45994</v>
      </c>
      <c r="L379" s="130" t="s">
        <v>2943</v>
      </c>
      <c r="M379" s="134">
        <v>54400000</v>
      </c>
      <c r="N379" s="134">
        <f t="shared" si="18"/>
        <v>6800000</v>
      </c>
      <c r="O379" s="129">
        <f t="shared" si="17"/>
        <v>120</v>
      </c>
      <c r="P379" s="129" t="s">
        <v>3041</v>
      </c>
      <c r="Q379" s="129" t="s">
        <v>200</v>
      </c>
      <c r="R379" s="129" t="s">
        <v>201</v>
      </c>
    </row>
    <row r="380" spans="1:18" s="135" customFormat="1">
      <c r="A380" s="129">
        <v>2667</v>
      </c>
      <c r="B380" s="129" t="str">
        <f>VLOOKUP(A380,Hoja1!B:C,2,FALSE)</f>
        <v>GOBIERNO DE LO COTIDIANO</v>
      </c>
      <c r="C380" s="129" t="s">
        <v>3884</v>
      </c>
      <c r="D380" s="129" t="s">
        <v>3885</v>
      </c>
      <c r="E380" s="129" t="s">
        <v>3886</v>
      </c>
      <c r="F380" s="206" t="s">
        <v>500</v>
      </c>
      <c r="G380" s="130">
        <v>45749</v>
      </c>
      <c r="H380" s="131">
        <v>8</v>
      </c>
      <c r="I380" s="132">
        <f t="shared" si="16"/>
        <v>240</v>
      </c>
      <c r="J380" s="130">
        <v>45755</v>
      </c>
      <c r="K380" s="130">
        <v>45998</v>
      </c>
      <c r="L380" s="130" t="s">
        <v>2943</v>
      </c>
      <c r="M380" s="134">
        <v>54400000</v>
      </c>
      <c r="N380" s="134">
        <f t="shared" si="18"/>
        <v>6800000</v>
      </c>
      <c r="O380" s="129">
        <f t="shared" si="17"/>
        <v>120</v>
      </c>
      <c r="P380" s="129" t="s">
        <v>3036</v>
      </c>
      <c r="Q380" s="129" t="s">
        <v>498</v>
      </c>
      <c r="R380" s="129" t="s">
        <v>499</v>
      </c>
    </row>
    <row r="381" spans="1:18" s="135" customFormat="1">
      <c r="A381" s="129">
        <f>VLOOKUP(D381,Hoja1!A:C,2,FALSE)</f>
        <v>2349</v>
      </c>
      <c r="B381" s="129" t="str">
        <f>VLOOKUP(A381,Hoja1!B:C,2,FALSE)</f>
        <v>SAN CRISTÓBAL: ESPACIO PÚBLICO SEGURO Y PACÍFICO</v>
      </c>
      <c r="C381" s="129" t="s">
        <v>3397</v>
      </c>
      <c r="D381" s="129" t="s">
        <v>3887</v>
      </c>
      <c r="E381" s="129" t="s">
        <v>3761</v>
      </c>
      <c r="F381" s="206" t="s">
        <v>3888</v>
      </c>
      <c r="G381" s="130">
        <v>45749</v>
      </c>
      <c r="H381" s="131">
        <v>8</v>
      </c>
      <c r="I381" s="132">
        <f t="shared" si="16"/>
        <v>240</v>
      </c>
      <c r="J381" s="130">
        <v>45751</v>
      </c>
      <c r="K381" s="130">
        <v>45994</v>
      </c>
      <c r="L381" s="130" t="s">
        <v>2943</v>
      </c>
      <c r="M381" s="134">
        <v>44000000</v>
      </c>
      <c r="N381" s="134">
        <f t="shared" si="18"/>
        <v>5500000</v>
      </c>
      <c r="O381" s="129">
        <f t="shared" si="17"/>
        <v>120</v>
      </c>
      <c r="P381" s="129" t="s">
        <v>316</v>
      </c>
      <c r="Q381" s="129" t="s">
        <v>4</v>
      </c>
      <c r="R381" s="129" t="s">
        <v>5</v>
      </c>
    </row>
    <row r="382" spans="1:18" s="135" customFormat="1">
      <c r="A382" s="129">
        <f>VLOOKUP(D382,Hoja1!A:C,2,FALSE)</f>
        <v>2667</v>
      </c>
      <c r="B382" s="129" t="str">
        <f>VLOOKUP(A382,Hoja1!B:C,2,FALSE)</f>
        <v>GOBIERNO DE LO COTIDIANO</v>
      </c>
      <c r="C382" s="129" t="s">
        <v>3889</v>
      </c>
      <c r="D382" s="129" t="s">
        <v>3890</v>
      </c>
      <c r="E382" s="129" t="s">
        <v>3636</v>
      </c>
      <c r="F382" s="206" t="s">
        <v>471</v>
      </c>
      <c r="G382" s="130">
        <v>45750</v>
      </c>
      <c r="H382" s="131">
        <v>8</v>
      </c>
      <c r="I382" s="132">
        <f t="shared" si="16"/>
        <v>240</v>
      </c>
      <c r="J382" s="130">
        <v>45755</v>
      </c>
      <c r="K382" s="130">
        <v>45998</v>
      </c>
      <c r="L382" s="130" t="s">
        <v>2943</v>
      </c>
      <c r="M382" s="134">
        <v>54400000</v>
      </c>
      <c r="N382" s="134">
        <f t="shared" si="18"/>
        <v>6800000</v>
      </c>
      <c r="O382" s="129">
        <f t="shared" si="17"/>
        <v>120</v>
      </c>
      <c r="P382" s="129" t="s">
        <v>451</v>
      </c>
      <c r="Q382" s="129" t="s">
        <v>481</v>
      </c>
      <c r="R382" s="129" t="s">
        <v>482</v>
      </c>
    </row>
    <row r="383" spans="1:18" s="135" customFormat="1">
      <c r="A383" s="129">
        <f>VLOOKUP(D383,Hoja1!A:C,2,FALSE)</f>
        <v>2627</v>
      </c>
      <c r="B383" s="129" t="str">
        <f>VLOOKUP(A383,Hoja1!B:C,2,FALSE)</f>
        <v>EL DELIRIO DEL TURISMO SAN CRISTÓBAL: UN DELIRIO TURÍSTICO DE OPORTUNIDADES</v>
      </c>
      <c r="C383" s="129" t="s">
        <v>3891</v>
      </c>
      <c r="D383" s="129" t="s">
        <v>3892</v>
      </c>
      <c r="E383" s="129" t="s">
        <v>3893</v>
      </c>
      <c r="F383" s="206" t="s">
        <v>154</v>
      </c>
      <c r="G383" s="130">
        <v>45750</v>
      </c>
      <c r="H383" s="131">
        <v>8</v>
      </c>
      <c r="I383" s="132">
        <f t="shared" si="16"/>
        <v>240</v>
      </c>
      <c r="J383" s="130">
        <v>45761</v>
      </c>
      <c r="K383" s="130">
        <v>46004</v>
      </c>
      <c r="L383" s="130" t="s">
        <v>2943</v>
      </c>
      <c r="M383" s="134">
        <v>23200000</v>
      </c>
      <c r="N383" s="134">
        <f t="shared" si="18"/>
        <v>2900000</v>
      </c>
      <c r="O383" s="129">
        <f t="shared" si="17"/>
        <v>120</v>
      </c>
      <c r="P383" s="129" t="s">
        <v>68</v>
      </c>
      <c r="Q383" s="129" t="s">
        <v>134</v>
      </c>
      <c r="R383" s="129" t="s">
        <v>3155</v>
      </c>
    </row>
    <row r="384" spans="1:18" s="135" customFormat="1">
      <c r="A384" s="129">
        <f>VLOOKUP(D384,Hoja1!A:C,2,FALSE)</f>
        <v>2620</v>
      </c>
      <c r="B384" s="129" t="str">
        <f>VLOOKUP(A384,Hoja1!B:C,2,FALSE)</f>
        <v>SAN CRISTÓBAL: CAMINA SEGURO, VIVE SEGURO</v>
      </c>
      <c r="C384" s="129" t="s">
        <v>3894</v>
      </c>
      <c r="D384" s="129" t="s">
        <v>3895</v>
      </c>
      <c r="E384" s="129" t="s">
        <v>3845</v>
      </c>
      <c r="F384" s="206" t="s">
        <v>26</v>
      </c>
      <c r="G384" s="130">
        <v>45749</v>
      </c>
      <c r="H384" s="131">
        <v>8</v>
      </c>
      <c r="I384" s="132">
        <f t="shared" si="16"/>
        <v>240</v>
      </c>
      <c r="J384" s="130">
        <v>45751</v>
      </c>
      <c r="K384" s="130">
        <v>45994</v>
      </c>
      <c r="L384" s="130" t="s">
        <v>2943</v>
      </c>
      <c r="M384" s="134">
        <v>34400000</v>
      </c>
      <c r="N384" s="134">
        <f t="shared" si="18"/>
        <v>4300000</v>
      </c>
      <c r="O384" s="129">
        <f t="shared" si="17"/>
        <v>120</v>
      </c>
      <c r="P384" s="129" t="s">
        <v>316</v>
      </c>
      <c r="Q384" s="129" t="s">
        <v>15</v>
      </c>
      <c r="R384" s="129" t="s">
        <v>16</v>
      </c>
    </row>
    <row r="385" spans="1:18" s="135" customFormat="1">
      <c r="A385" s="129">
        <f>VLOOKUP(D385,Hoja1!A:C,2,FALSE)</f>
        <v>2495</v>
      </c>
      <c r="B385" s="129" t="str">
        <f>VLOOKUP(A385,Hoja1!B:C,2,FALSE)</f>
        <v xml:space="preserve">ACTÍVATE SAN CRISTÓBAL, DEPORTE, RECREACIÓN Y BIENESTAR_x000D_
</v>
      </c>
      <c r="C385" s="129" t="s">
        <v>3896</v>
      </c>
      <c r="D385" s="129" t="s">
        <v>3897</v>
      </c>
      <c r="E385" s="129" t="s">
        <v>3664</v>
      </c>
      <c r="F385" s="206" t="s">
        <v>83</v>
      </c>
      <c r="G385" s="130">
        <v>45748</v>
      </c>
      <c r="H385" s="131">
        <v>8</v>
      </c>
      <c r="I385" s="132">
        <f t="shared" si="16"/>
        <v>240</v>
      </c>
      <c r="J385" s="130">
        <v>45751</v>
      </c>
      <c r="K385" s="130">
        <v>45994</v>
      </c>
      <c r="L385" s="130" t="s">
        <v>2943</v>
      </c>
      <c r="M385" s="134">
        <v>34400000</v>
      </c>
      <c r="N385" s="134">
        <f t="shared" si="18"/>
        <v>4300000</v>
      </c>
      <c r="O385" s="129">
        <f t="shared" si="17"/>
        <v>120</v>
      </c>
      <c r="P385" s="129" t="s">
        <v>68</v>
      </c>
      <c r="Q385" s="129" t="s">
        <v>2923</v>
      </c>
      <c r="R385" s="129" t="s">
        <v>71</v>
      </c>
    </row>
    <row r="386" spans="1:18" s="135" customFormat="1">
      <c r="A386" s="129">
        <f>VLOOKUP(D386,Hoja1!A:C,2,FALSE)</f>
        <v>2495</v>
      </c>
      <c r="B386" s="129" t="str">
        <f>VLOOKUP(A386,Hoja1!B:C,2,FALSE)</f>
        <v xml:space="preserve">ACTÍVATE SAN CRISTÓBAL, DEPORTE, RECREACIÓN Y BIENESTAR_x000D_
</v>
      </c>
      <c r="C386" s="129" t="s">
        <v>3896</v>
      </c>
      <c r="D386" s="129" t="s">
        <v>3898</v>
      </c>
      <c r="E386" s="129" t="s">
        <v>3664</v>
      </c>
      <c r="F386" s="206" t="s">
        <v>82</v>
      </c>
      <c r="G386" s="130">
        <v>45749</v>
      </c>
      <c r="H386" s="131">
        <v>8</v>
      </c>
      <c r="I386" s="132">
        <f t="shared" ref="I386:I449" si="19">H386*30</f>
        <v>240</v>
      </c>
      <c r="J386" s="130">
        <v>45751</v>
      </c>
      <c r="K386" s="130">
        <v>45994</v>
      </c>
      <c r="L386" s="130" t="s">
        <v>2943</v>
      </c>
      <c r="M386" s="134">
        <v>34400000</v>
      </c>
      <c r="N386" s="134">
        <f t="shared" si="18"/>
        <v>4300000</v>
      </c>
      <c r="O386" s="129">
        <f t="shared" ref="O386:O449" si="20">I386/2</f>
        <v>120</v>
      </c>
      <c r="P386" s="129" t="s">
        <v>68</v>
      </c>
      <c r="Q386" s="129" t="s">
        <v>2923</v>
      </c>
      <c r="R386" s="129" t="s">
        <v>71</v>
      </c>
    </row>
    <row r="387" spans="1:18" s="135" customFormat="1">
      <c r="A387" s="129">
        <f>VLOOKUP(D387,Hoja1!A:C,2,FALSE)</f>
        <v>2667</v>
      </c>
      <c r="B387" s="129" t="str">
        <f>VLOOKUP(A387,Hoja1!B:C,2,FALSE)</f>
        <v>GOBIERNO DE LO COTIDIANO</v>
      </c>
      <c r="C387" s="129" t="s">
        <v>3243</v>
      </c>
      <c r="D387" s="129" t="s">
        <v>3899</v>
      </c>
      <c r="E387" s="129" t="s">
        <v>3245</v>
      </c>
      <c r="F387" s="206" t="s">
        <v>3900</v>
      </c>
      <c r="G387" s="130">
        <v>45749</v>
      </c>
      <c r="H387" s="131">
        <v>8</v>
      </c>
      <c r="I387" s="132">
        <f t="shared" si="19"/>
        <v>240</v>
      </c>
      <c r="J387" s="130">
        <v>45755</v>
      </c>
      <c r="K387" s="130">
        <v>45998</v>
      </c>
      <c r="L387" s="130" t="s">
        <v>2943</v>
      </c>
      <c r="M387" s="134">
        <v>54400000</v>
      </c>
      <c r="N387" s="134">
        <f t="shared" si="18"/>
        <v>6800000</v>
      </c>
      <c r="O387" s="129">
        <f t="shared" si="20"/>
        <v>120</v>
      </c>
      <c r="P387" s="129" t="s">
        <v>613</v>
      </c>
      <c r="Q387" s="129" t="s">
        <v>628</v>
      </c>
      <c r="R387" s="129" t="s">
        <v>629</v>
      </c>
    </row>
    <row r="388" spans="1:18" s="135" customFormat="1">
      <c r="A388" s="129">
        <f>VLOOKUP(D388,Hoja1!A:C,2,FALSE)</f>
        <v>2667</v>
      </c>
      <c r="B388" s="129" t="str">
        <f>VLOOKUP(A388,Hoja1!B:C,2,FALSE)</f>
        <v>GOBIERNO DE LO COTIDIANO</v>
      </c>
      <c r="C388" s="129" t="s">
        <v>3409</v>
      </c>
      <c r="D388" s="129" t="s">
        <v>3901</v>
      </c>
      <c r="E388" s="129" t="s">
        <v>3411</v>
      </c>
      <c r="F388" s="206" t="s">
        <v>424</v>
      </c>
      <c r="G388" s="130">
        <v>45744</v>
      </c>
      <c r="H388" s="131">
        <v>8</v>
      </c>
      <c r="I388" s="132">
        <f t="shared" si="19"/>
        <v>240</v>
      </c>
      <c r="J388" s="130">
        <v>45748</v>
      </c>
      <c r="K388" s="130">
        <v>45991</v>
      </c>
      <c r="L388" s="130" t="s">
        <v>2943</v>
      </c>
      <c r="M388" s="134">
        <v>54400000</v>
      </c>
      <c r="N388" s="134">
        <f t="shared" si="18"/>
        <v>6800000</v>
      </c>
      <c r="O388" s="129">
        <f t="shared" si="20"/>
        <v>120</v>
      </c>
      <c r="P388" s="129" t="s">
        <v>3178</v>
      </c>
      <c r="Q388" s="129" t="s">
        <v>3217</v>
      </c>
      <c r="R388" s="129" t="s">
        <v>423</v>
      </c>
    </row>
    <row r="389" spans="1:18" s="135" customFormat="1">
      <c r="A389" s="129">
        <f>VLOOKUP(D389,Hoja1!A:C,2,FALSE)</f>
        <v>2667</v>
      </c>
      <c r="B389" s="129" t="str">
        <f>VLOOKUP(A389,Hoja1!B:C,2,FALSE)</f>
        <v>GOBIERNO DE LO COTIDIANO</v>
      </c>
      <c r="C389" s="129" t="s">
        <v>3268</v>
      </c>
      <c r="D389" s="129" t="s">
        <v>3902</v>
      </c>
      <c r="E389" s="129" t="s">
        <v>3903</v>
      </c>
      <c r="F389" s="206" t="s">
        <v>550</v>
      </c>
      <c r="G389" s="130">
        <v>45754</v>
      </c>
      <c r="H389" s="131">
        <v>8</v>
      </c>
      <c r="I389" s="132">
        <f t="shared" si="19"/>
        <v>240</v>
      </c>
      <c r="J389" s="130">
        <v>45758</v>
      </c>
      <c r="K389" s="130">
        <v>46001</v>
      </c>
      <c r="L389" s="130" t="s">
        <v>2943</v>
      </c>
      <c r="M389" s="134">
        <v>48000000</v>
      </c>
      <c r="N389" s="134">
        <f t="shared" si="18"/>
        <v>6000000</v>
      </c>
      <c r="O389" s="129">
        <f t="shared" si="20"/>
        <v>120</v>
      </c>
      <c r="P389" s="129" t="s">
        <v>3036</v>
      </c>
      <c r="Q389" s="129" t="s">
        <v>3086</v>
      </c>
      <c r="R389" s="129" t="s">
        <v>3160</v>
      </c>
    </row>
    <row r="390" spans="1:18" s="135" customFormat="1">
      <c r="A390" s="129">
        <f>VLOOKUP(D390,Hoja1!A:C,2,FALSE)</f>
        <v>2601</v>
      </c>
      <c r="B390" s="129" t="str">
        <f>VLOOKUP(A390,Hoja1!B:C,2,FALSE)</f>
        <v>PACTO POR ESPACIOS SOSTENIBLES EN SAN CRISTÓBAL</v>
      </c>
      <c r="C390" s="129" t="s">
        <v>3904</v>
      </c>
      <c r="D390" s="129" t="s">
        <v>3905</v>
      </c>
      <c r="E390" s="129" t="s">
        <v>3906</v>
      </c>
      <c r="F390" s="206" t="s">
        <v>307</v>
      </c>
      <c r="G390" s="130">
        <v>45754</v>
      </c>
      <c r="H390" s="131">
        <v>8</v>
      </c>
      <c r="I390" s="132">
        <f t="shared" si="19"/>
        <v>240</v>
      </c>
      <c r="J390" s="130">
        <v>45763</v>
      </c>
      <c r="K390" s="130">
        <v>46006</v>
      </c>
      <c r="L390" s="130" t="s">
        <v>2943</v>
      </c>
      <c r="M390" s="134">
        <v>23200000</v>
      </c>
      <c r="N390" s="134">
        <f t="shared" si="18"/>
        <v>2900000</v>
      </c>
      <c r="O390" s="129">
        <f t="shared" si="20"/>
        <v>120</v>
      </c>
      <c r="P390" s="129" t="s">
        <v>2936</v>
      </c>
      <c r="Q390" s="129" t="s">
        <v>262</v>
      </c>
      <c r="R390" s="129" t="s">
        <v>623</v>
      </c>
    </row>
    <row r="391" spans="1:18" s="135" customFormat="1">
      <c r="A391" s="129">
        <f>VLOOKUP(D391,Hoja1!A:C,2,FALSE)</f>
        <v>2252</v>
      </c>
      <c r="B391" s="129" t="str">
        <f>VLOOKUP(A391,Hoja1!B:C,2,FALSE)</f>
        <v>TRANSFORMANDO ESPACIOS, CONECTANDO COMUNIDADES/SAN CRISTOBAL: CAMINOS DE OPORTUNIDAD Y PROGRESO</v>
      </c>
      <c r="C391" s="129" t="s">
        <v>3876</v>
      </c>
      <c r="D391" s="129" t="s">
        <v>3907</v>
      </c>
      <c r="E391" s="129" t="s">
        <v>3878</v>
      </c>
      <c r="F391" s="206" t="s">
        <v>3908</v>
      </c>
      <c r="G391" s="130">
        <v>45749</v>
      </c>
      <c r="H391" s="131">
        <v>8</v>
      </c>
      <c r="I391" s="132">
        <f t="shared" si="19"/>
        <v>240</v>
      </c>
      <c r="J391" s="130">
        <v>45751</v>
      </c>
      <c r="K391" s="130">
        <v>45994</v>
      </c>
      <c r="L391" s="130" t="s">
        <v>2943</v>
      </c>
      <c r="M391" s="134">
        <v>54400000</v>
      </c>
      <c r="N391" s="134">
        <f t="shared" si="18"/>
        <v>6800000</v>
      </c>
      <c r="O391" s="129">
        <f t="shared" si="20"/>
        <v>120</v>
      </c>
      <c r="P391" s="129" t="s">
        <v>387</v>
      </c>
      <c r="Q391" s="129" t="s">
        <v>1</v>
      </c>
      <c r="R391" s="129" t="s">
        <v>388</v>
      </c>
    </row>
    <row r="392" spans="1:18" s="135" customFormat="1">
      <c r="A392" s="129">
        <v>2638</v>
      </c>
      <c r="B392" s="129" t="str">
        <f>VLOOKUP(A392,Hoja1!B:C,2,FALSE)</f>
        <v>SAN CRISTÓBAL ACTIVA EL SECTOR CULTURA</v>
      </c>
      <c r="C392" s="129" t="s">
        <v>3909</v>
      </c>
      <c r="D392" s="129" t="s">
        <v>3910</v>
      </c>
      <c r="E392" s="129" t="s">
        <v>3911</v>
      </c>
      <c r="F392" s="206" t="s">
        <v>458</v>
      </c>
      <c r="G392" s="130">
        <v>45749</v>
      </c>
      <c r="H392" s="131">
        <v>8</v>
      </c>
      <c r="I392" s="132">
        <f t="shared" si="19"/>
        <v>240</v>
      </c>
      <c r="J392" s="130">
        <v>45755</v>
      </c>
      <c r="K392" s="130">
        <v>45998</v>
      </c>
      <c r="L392" s="130" t="s">
        <v>2943</v>
      </c>
      <c r="M392" s="134">
        <v>44000000</v>
      </c>
      <c r="N392" s="134">
        <f t="shared" si="18"/>
        <v>5500000</v>
      </c>
      <c r="O392" s="129">
        <f t="shared" si="20"/>
        <v>120</v>
      </c>
      <c r="P392" s="137" t="s">
        <v>451</v>
      </c>
      <c r="Q392" s="129" t="s">
        <v>456</v>
      </c>
      <c r="R392" s="129" t="s">
        <v>3296</v>
      </c>
    </row>
    <row r="393" spans="1:18" s="135" customFormat="1">
      <c r="A393" s="129">
        <f>VLOOKUP(D393,Hoja1!A:C,2,FALSE)</f>
        <v>2667</v>
      </c>
      <c r="B393" s="129" t="str">
        <f>VLOOKUP(A393,Hoja1!B:C,2,FALSE)</f>
        <v>GOBIERNO DE LO COTIDIANO</v>
      </c>
      <c r="C393" s="129" t="s">
        <v>3400</v>
      </c>
      <c r="D393" s="129" t="s">
        <v>3912</v>
      </c>
      <c r="E393" s="129" t="s">
        <v>3913</v>
      </c>
      <c r="F393" s="206" t="s">
        <v>3914</v>
      </c>
      <c r="G393" s="130">
        <v>45749</v>
      </c>
      <c r="H393" s="131">
        <v>8</v>
      </c>
      <c r="I393" s="132">
        <f t="shared" si="19"/>
        <v>240</v>
      </c>
      <c r="J393" s="130">
        <v>45755</v>
      </c>
      <c r="K393" s="130">
        <v>45998</v>
      </c>
      <c r="L393" s="130" t="s">
        <v>2943</v>
      </c>
      <c r="M393" s="134">
        <v>54400000</v>
      </c>
      <c r="N393" s="134">
        <f t="shared" si="18"/>
        <v>6800000</v>
      </c>
      <c r="O393" s="129">
        <f t="shared" si="20"/>
        <v>120</v>
      </c>
      <c r="P393" s="129" t="s">
        <v>3036</v>
      </c>
      <c r="Q393" s="129" t="s">
        <v>519</v>
      </c>
      <c r="R393" s="129" t="s">
        <v>520</v>
      </c>
    </row>
    <row r="394" spans="1:18" s="135" customFormat="1">
      <c r="A394" s="129">
        <f>VLOOKUP(D394,Hoja1!A:C,2,FALSE)</f>
        <v>2620</v>
      </c>
      <c r="B394" s="129" t="str">
        <f>VLOOKUP(A394,Hoja1!B:C,2,FALSE)</f>
        <v>SAN CRISTÓBAL: CAMINA SEGURO, VIVE SEGURO</v>
      </c>
      <c r="C394" s="129" t="s">
        <v>3374</v>
      </c>
      <c r="D394" s="129" t="s">
        <v>3915</v>
      </c>
      <c r="E394" s="129" t="s">
        <v>3916</v>
      </c>
      <c r="F394" s="206" t="s">
        <v>3917</v>
      </c>
      <c r="G394" s="130">
        <v>45750</v>
      </c>
      <c r="H394" s="131">
        <v>8</v>
      </c>
      <c r="I394" s="132">
        <f t="shared" si="19"/>
        <v>240</v>
      </c>
      <c r="J394" s="130">
        <v>45756</v>
      </c>
      <c r="K394" s="130">
        <v>45999</v>
      </c>
      <c r="L394" s="130" t="s">
        <v>2943</v>
      </c>
      <c r="M394" s="134">
        <v>61520000</v>
      </c>
      <c r="N394" s="134">
        <f t="shared" si="18"/>
        <v>7690000</v>
      </c>
      <c r="O394" s="129">
        <f t="shared" si="20"/>
        <v>120</v>
      </c>
      <c r="P394" s="129" t="s">
        <v>316</v>
      </c>
      <c r="Q394" s="129" t="s">
        <v>4</v>
      </c>
      <c r="R394" s="129" t="s">
        <v>2</v>
      </c>
    </row>
    <row r="395" spans="1:18" s="135" customFormat="1">
      <c r="A395" s="129">
        <f>VLOOKUP(D395,Hoja1!A:C,2,FALSE)</f>
        <v>2667</v>
      </c>
      <c r="B395" s="129" t="str">
        <f>VLOOKUP(A395,Hoja1!B:C,2,FALSE)</f>
        <v>GOBIERNO DE LO COTIDIANO</v>
      </c>
      <c r="C395" s="129" t="s">
        <v>3918</v>
      </c>
      <c r="D395" s="129" t="s">
        <v>3919</v>
      </c>
      <c r="E395" s="129" t="s">
        <v>3920</v>
      </c>
      <c r="F395" s="206" t="s">
        <v>449</v>
      </c>
      <c r="G395" s="130">
        <v>45755</v>
      </c>
      <c r="H395" s="131">
        <v>8</v>
      </c>
      <c r="I395" s="132">
        <f t="shared" si="19"/>
        <v>240</v>
      </c>
      <c r="J395" s="130">
        <v>45761</v>
      </c>
      <c r="K395" s="130">
        <v>46004</v>
      </c>
      <c r="L395" s="130" t="s">
        <v>2943</v>
      </c>
      <c r="M395" s="134">
        <v>20800000</v>
      </c>
      <c r="N395" s="134">
        <f t="shared" si="18"/>
        <v>2600000</v>
      </c>
      <c r="O395" s="129">
        <f t="shared" si="20"/>
        <v>120</v>
      </c>
      <c r="P395" s="129" t="s">
        <v>451</v>
      </c>
      <c r="Q395" s="129" t="s">
        <v>444</v>
      </c>
      <c r="R395" s="129" t="s">
        <v>450</v>
      </c>
    </row>
    <row r="396" spans="1:18" s="135" customFormat="1">
      <c r="A396" s="129">
        <f>VLOOKUP(D396,Hoja1!A:C,2,FALSE)</f>
        <v>2385</v>
      </c>
      <c r="B396" s="129" t="str">
        <f>VLOOKUP(A396,Hoja1!B:C,2,FALSE)</f>
        <v>SAN CRISTÓBAL, MUJERES EN ACCIÓN CONTRA LA VIOLENCIA</v>
      </c>
      <c r="C396" s="129" t="s">
        <v>3921</v>
      </c>
      <c r="D396" s="129" t="s">
        <v>3922</v>
      </c>
      <c r="E396" s="129" t="s">
        <v>3923</v>
      </c>
      <c r="F396" s="206" t="s">
        <v>215</v>
      </c>
      <c r="G396" s="130">
        <v>45751</v>
      </c>
      <c r="H396" s="131">
        <v>8</v>
      </c>
      <c r="I396" s="132">
        <f t="shared" si="19"/>
        <v>240</v>
      </c>
      <c r="J396" s="130">
        <v>45756</v>
      </c>
      <c r="K396" s="130">
        <v>45999</v>
      </c>
      <c r="L396" s="130" t="s">
        <v>2943</v>
      </c>
      <c r="M396" s="134">
        <v>48000000</v>
      </c>
      <c r="N396" s="134">
        <f t="shared" si="18"/>
        <v>6000000</v>
      </c>
      <c r="O396" s="129">
        <f t="shared" si="20"/>
        <v>120</v>
      </c>
      <c r="P396" s="129" t="s">
        <v>3041</v>
      </c>
      <c r="Q396" s="129" t="s">
        <v>200</v>
      </c>
      <c r="R396" s="129" t="s">
        <v>2921</v>
      </c>
    </row>
    <row r="397" spans="1:18" s="135" customFormat="1">
      <c r="A397" s="129">
        <f>VLOOKUP(D397,Hoja1!A:C,2,FALSE)</f>
        <v>2405</v>
      </c>
      <c r="B397" s="129" t="str">
        <f>VLOOKUP(A397,Hoja1!B:C,2,FALSE)</f>
        <v>CULTURA Y MEMORIA EN MOVIMIENTO: SAN CRISTÓBAL VIVE SU PATRIMONIO</v>
      </c>
      <c r="C397" s="129" t="s">
        <v>3924</v>
      </c>
      <c r="D397" s="129" t="s">
        <v>3925</v>
      </c>
      <c r="E397" s="129" t="s">
        <v>3926</v>
      </c>
      <c r="F397" s="206" t="s">
        <v>103</v>
      </c>
      <c r="G397" s="130">
        <v>45751</v>
      </c>
      <c r="H397" s="131">
        <v>8</v>
      </c>
      <c r="I397" s="132">
        <f t="shared" si="19"/>
        <v>240</v>
      </c>
      <c r="J397" s="130">
        <v>45755</v>
      </c>
      <c r="K397" s="130">
        <v>45998</v>
      </c>
      <c r="L397" s="130" t="s">
        <v>2943</v>
      </c>
      <c r="M397" s="133">
        <v>38400000</v>
      </c>
      <c r="N397" s="134">
        <f t="shared" si="18"/>
        <v>4800000</v>
      </c>
      <c r="O397" s="129">
        <f t="shared" si="20"/>
        <v>120</v>
      </c>
      <c r="P397" s="129" t="s">
        <v>68</v>
      </c>
      <c r="Q397" s="129" t="s">
        <v>90</v>
      </c>
      <c r="R397" s="129" t="s">
        <v>91</v>
      </c>
    </row>
    <row r="398" spans="1:18" s="135" customFormat="1">
      <c r="A398" s="129">
        <f>VLOOKUP(D398,Hoja1!A:C,2,FALSE)</f>
        <v>2349</v>
      </c>
      <c r="B398" s="129" t="str">
        <f>VLOOKUP(A398,Hoja1!B:C,2,FALSE)</f>
        <v>SAN CRISTÓBAL: ESPACIO PÚBLICO SEGURO Y PACÍFICO</v>
      </c>
      <c r="C398" s="129" t="s">
        <v>3443</v>
      </c>
      <c r="D398" s="129" t="s">
        <v>3927</v>
      </c>
      <c r="E398" s="129" t="s">
        <v>3445</v>
      </c>
      <c r="F398" s="206" t="s">
        <v>286</v>
      </c>
      <c r="G398" s="130">
        <v>45754</v>
      </c>
      <c r="H398" s="131">
        <v>8</v>
      </c>
      <c r="I398" s="132">
        <f t="shared" si="19"/>
        <v>240</v>
      </c>
      <c r="J398" s="130">
        <v>45768</v>
      </c>
      <c r="K398" s="130">
        <v>46011</v>
      </c>
      <c r="L398" s="130" t="s">
        <v>2943</v>
      </c>
      <c r="M398" s="134">
        <v>23200000</v>
      </c>
      <c r="N398" s="134">
        <f t="shared" si="18"/>
        <v>2900000</v>
      </c>
      <c r="O398" s="129">
        <f t="shared" si="20"/>
        <v>120</v>
      </c>
      <c r="P398" s="129" t="s">
        <v>2936</v>
      </c>
      <c r="Q398" s="129" t="s">
        <v>262</v>
      </c>
      <c r="R398" s="129" t="s">
        <v>623</v>
      </c>
    </row>
    <row r="399" spans="1:18" s="135" customFormat="1">
      <c r="A399" s="129">
        <f>VLOOKUP(D399,Hoja1!A:C,2,FALSE)</f>
        <v>2349</v>
      </c>
      <c r="B399" s="129" t="str">
        <f>VLOOKUP(A399,Hoja1!B:C,2,FALSE)</f>
        <v>SAN CRISTÓBAL: ESPACIO PÚBLICO SEGURO Y PACÍFICO</v>
      </c>
      <c r="C399" s="129" t="s">
        <v>3443</v>
      </c>
      <c r="D399" s="129" t="s">
        <v>3928</v>
      </c>
      <c r="E399" s="129" t="s">
        <v>3445</v>
      </c>
      <c r="F399" s="206" t="s">
        <v>3929</v>
      </c>
      <c r="G399" s="130">
        <v>45751</v>
      </c>
      <c r="H399" s="131">
        <v>8</v>
      </c>
      <c r="I399" s="132">
        <f t="shared" si="19"/>
        <v>240</v>
      </c>
      <c r="J399" s="130">
        <v>45757</v>
      </c>
      <c r="K399" s="130">
        <v>46000</v>
      </c>
      <c r="L399" s="130" t="s">
        <v>2943</v>
      </c>
      <c r="M399" s="134">
        <v>23200000</v>
      </c>
      <c r="N399" s="134">
        <f t="shared" si="18"/>
        <v>2900000</v>
      </c>
      <c r="O399" s="129">
        <f t="shared" si="20"/>
        <v>120</v>
      </c>
      <c r="P399" s="129" t="s">
        <v>2936</v>
      </c>
      <c r="Q399" s="129" t="s">
        <v>262</v>
      </c>
      <c r="R399" s="129" t="s">
        <v>623</v>
      </c>
    </row>
    <row r="400" spans="1:18" s="135" customFormat="1">
      <c r="A400" s="129">
        <f>VLOOKUP(D400,Hoja1!A:C,2,FALSE)</f>
        <v>2349</v>
      </c>
      <c r="B400" s="129" t="str">
        <f>VLOOKUP(A400,Hoja1!B:C,2,FALSE)</f>
        <v>SAN CRISTÓBAL: ESPACIO PÚBLICO SEGURO Y PACÍFICO</v>
      </c>
      <c r="C400" s="129" t="s">
        <v>3443</v>
      </c>
      <c r="D400" s="129" t="s">
        <v>3930</v>
      </c>
      <c r="E400" s="129" t="s">
        <v>3445</v>
      </c>
      <c r="F400" s="206" t="s">
        <v>301</v>
      </c>
      <c r="G400" s="130">
        <v>45755</v>
      </c>
      <c r="H400" s="131">
        <v>8</v>
      </c>
      <c r="I400" s="132">
        <f t="shared" si="19"/>
        <v>240</v>
      </c>
      <c r="J400" s="130">
        <v>45762</v>
      </c>
      <c r="K400" s="130">
        <v>46005</v>
      </c>
      <c r="L400" s="130" t="s">
        <v>2943</v>
      </c>
      <c r="M400" s="134">
        <v>23200000</v>
      </c>
      <c r="N400" s="134">
        <f t="shared" si="18"/>
        <v>2900000</v>
      </c>
      <c r="O400" s="129">
        <f t="shared" si="20"/>
        <v>120</v>
      </c>
      <c r="P400" s="129" t="s">
        <v>2936</v>
      </c>
      <c r="Q400" s="129" t="s">
        <v>262</v>
      </c>
      <c r="R400" s="129" t="s">
        <v>623</v>
      </c>
    </row>
    <row r="401" spans="1:18" s="135" customFormat="1">
      <c r="A401" s="129">
        <f>VLOOKUP(D401,Hoja1!A:C,2,FALSE)</f>
        <v>2349</v>
      </c>
      <c r="B401" s="129" t="str">
        <f>VLOOKUP(A401,Hoja1!B:C,2,FALSE)</f>
        <v>SAN CRISTÓBAL: ESPACIO PÚBLICO SEGURO Y PACÍFICO</v>
      </c>
      <c r="C401" s="129" t="s">
        <v>3443</v>
      </c>
      <c r="D401" s="129" t="s">
        <v>3931</v>
      </c>
      <c r="E401" s="129" t="s">
        <v>3445</v>
      </c>
      <c r="F401" s="206" t="s">
        <v>264</v>
      </c>
      <c r="G401" s="130">
        <v>45758</v>
      </c>
      <c r="H401" s="131">
        <v>8</v>
      </c>
      <c r="I401" s="132">
        <f t="shared" si="19"/>
        <v>240</v>
      </c>
      <c r="J401" s="130">
        <v>45768</v>
      </c>
      <c r="K401" s="130">
        <v>46011</v>
      </c>
      <c r="L401" s="130" t="s">
        <v>2943</v>
      </c>
      <c r="M401" s="134">
        <v>23200000</v>
      </c>
      <c r="N401" s="134">
        <f t="shared" si="18"/>
        <v>2900000</v>
      </c>
      <c r="O401" s="129">
        <f t="shared" si="20"/>
        <v>120</v>
      </c>
      <c r="P401" s="129" t="s">
        <v>2936</v>
      </c>
      <c r="Q401" s="129" t="s">
        <v>262</v>
      </c>
      <c r="R401" s="129" t="s">
        <v>623</v>
      </c>
    </row>
    <row r="402" spans="1:18" s="135" customFormat="1">
      <c r="A402" s="129">
        <f>VLOOKUP(D402,Hoja1!A:C,2,FALSE)</f>
        <v>2349</v>
      </c>
      <c r="B402" s="129" t="str">
        <f>VLOOKUP(A402,Hoja1!B:C,2,FALSE)</f>
        <v>SAN CRISTÓBAL: ESPACIO PÚBLICO SEGURO Y PACÍFICO</v>
      </c>
      <c r="C402" s="129" t="s">
        <v>3443</v>
      </c>
      <c r="D402" s="129" t="s">
        <v>3932</v>
      </c>
      <c r="E402" s="129" t="s">
        <v>3445</v>
      </c>
      <c r="F402" s="206" t="s">
        <v>3933</v>
      </c>
      <c r="G402" s="130">
        <v>45754</v>
      </c>
      <c r="H402" s="131">
        <v>8</v>
      </c>
      <c r="I402" s="132">
        <f t="shared" si="19"/>
        <v>240</v>
      </c>
      <c r="J402" s="130">
        <v>45757</v>
      </c>
      <c r="K402" s="130">
        <v>46000</v>
      </c>
      <c r="L402" s="130" t="s">
        <v>2943</v>
      </c>
      <c r="M402" s="134">
        <v>23200000</v>
      </c>
      <c r="N402" s="134">
        <f t="shared" si="18"/>
        <v>2900000</v>
      </c>
      <c r="O402" s="129">
        <f t="shared" si="20"/>
        <v>120</v>
      </c>
      <c r="P402" s="129" t="s">
        <v>2936</v>
      </c>
      <c r="Q402" s="129" t="s">
        <v>262</v>
      </c>
      <c r="R402" s="129" t="s">
        <v>623</v>
      </c>
    </row>
    <row r="403" spans="1:18" s="135" customFormat="1">
      <c r="A403" s="129">
        <f>VLOOKUP(D403,Hoja1!A:C,2,FALSE)</f>
        <v>2349</v>
      </c>
      <c r="B403" s="129" t="str">
        <f>VLOOKUP(A403,Hoja1!B:C,2,FALSE)</f>
        <v>SAN CRISTÓBAL: ESPACIO PÚBLICO SEGURO Y PACÍFICO</v>
      </c>
      <c r="C403" s="129" t="s">
        <v>3443</v>
      </c>
      <c r="D403" s="129" t="s">
        <v>3934</v>
      </c>
      <c r="E403" s="129" t="s">
        <v>3445</v>
      </c>
      <c r="F403" s="206" t="s">
        <v>278</v>
      </c>
      <c r="G403" s="130">
        <v>45754</v>
      </c>
      <c r="H403" s="131">
        <v>8</v>
      </c>
      <c r="I403" s="132">
        <f t="shared" si="19"/>
        <v>240</v>
      </c>
      <c r="J403" s="130">
        <v>45757</v>
      </c>
      <c r="K403" s="130">
        <v>46000</v>
      </c>
      <c r="L403" s="130" t="s">
        <v>2943</v>
      </c>
      <c r="M403" s="134">
        <v>23200000</v>
      </c>
      <c r="N403" s="134">
        <f t="shared" si="18"/>
        <v>2900000</v>
      </c>
      <c r="O403" s="129">
        <f t="shared" si="20"/>
        <v>120</v>
      </c>
      <c r="P403" s="129" t="s">
        <v>2936</v>
      </c>
      <c r="Q403" s="129" t="s">
        <v>262</v>
      </c>
      <c r="R403" s="129" t="s">
        <v>623</v>
      </c>
    </row>
    <row r="404" spans="1:18" s="135" customFormat="1">
      <c r="A404" s="129">
        <f>VLOOKUP(D404,Hoja1!A:C,2,FALSE)</f>
        <v>2349</v>
      </c>
      <c r="B404" s="129" t="str">
        <f>VLOOKUP(A404,Hoja1!B:C,2,FALSE)</f>
        <v>SAN CRISTÓBAL: ESPACIO PÚBLICO SEGURO Y PACÍFICO</v>
      </c>
      <c r="C404" s="129" t="s">
        <v>3443</v>
      </c>
      <c r="D404" s="129" t="s">
        <v>3935</v>
      </c>
      <c r="E404" s="129" t="s">
        <v>3445</v>
      </c>
      <c r="F404" s="206" t="s">
        <v>303</v>
      </c>
      <c r="G404" s="130">
        <v>45758</v>
      </c>
      <c r="H404" s="131">
        <v>8</v>
      </c>
      <c r="I404" s="132">
        <f t="shared" si="19"/>
        <v>240</v>
      </c>
      <c r="J404" s="130">
        <v>45771</v>
      </c>
      <c r="K404" s="130">
        <v>46014</v>
      </c>
      <c r="L404" s="130" t="s">
        <v>2943</v>
      </c>
      <c r="M404" s="134">
        <v>23200000</v>
      </c>
      <c r="N404" s="134">
        <f t="shared" si="18"/>
        <v>2900000</v>
      </c>
      <c r="O404" s="129">
        <f t="shared" si="20"/>
        <v>120</v>
      </c>
      <c r="P404" s="129" t="s">
        <v>2936</v>
      </c>
      <c r="Q404" s="129" t="s">
        <v>262</v>
      </c>
      <c r="R404" s="129" t="s">
        <v>623</v>
      </c>
    </row>
    <row r="405" spans="1:18" s="135" customFormat="1">
      <c r="A405" s="129">
        <f>VLOOKUP(D405,Hoja1!A:C,2,FALSE)</f>
        <v>2349</v>
      </c>
      <c r="B405" s="129" t="str">
        <f>VLOOKUP(A405,Hoja1!B:C,2,FALSE)</f>
        <v>SAN CRISTÓBAL: ESPACIO PÚBLICO SEGURO Y PACÍFICO</v>
      </c>
      <c r="C405" s="129" t="s">
        <v>3443</v>
      </c>
      <c r="D405" s="129" t="s">
        <v>3936</v>
      </c>
      <c r="E405" s="129" t="s">
        <v>3445</v>
      </c>
      <c r="F405" s="206" t="s">
        <v>295</v>
      </c>
      <c r="G405" s="130">
        <v>45755</v>
      </c>
      <c r="H405" s="131">
        <v>8</v>
      </c>
      <c r="I405" s="132">
        <f t="shared" si="19"/>
        <v>240</v>
      </c>
      <c r="J405" s="130">
        <v>45768</v>
      </c>
      <c r="K405" s="130">
        <v>46011</v>
      </c>
      <c r="L405" s="130" t="s">
        <v>2943</v>
      </c>
      <c r="M405" s="134">
        <v>23200000</v>
      </c>
      <c r="N405" s="134">
        <f t="shared" si="18"/>
        <v>2900000</v>
      </c>
      <c r="O405" s="129">
        <f t="shared" si="20"/>
        <v>120</v>
      </c>
      <c r="P405" s="129" t="s">
        <v>2936</v>
      </c>
      <c r="Q405" s="129" t="s">
        <v>262</v>
      </c>
      <c r="R405" s="129" t="s">
        <v>623</v>
      </c>
    </row>
    <row r="406" spans="1:18" s="135" customFormat="1">
      <c r="A406" s="129">
        <f>VLOOKUP(D406,Hoja1!A:C,2,FALSE)</f>
        <v>2405</v>
      </c>
      <c r="B406" s="129" t="str">
        <f>VLOOKUP(A406,Hoja1!B:C,2,FALSE)</f>
        <v>CULTURA Y MEMORIA EN MOVIMIENTO: SAN CRISTÓBAL VIVE SU PATRIMONIO</v>
      </c>
      <c r="C406" s="129" t="s">
        <v>3924</v>
      </c>
      <c r="D406" s="129" t="s">
        <v>3937</v>
      </c>
      <c r="E406" s="129" t="s">
        <v>3926</v>
      </c>
      <c r="F406" s="206" t="s">
        <v>102</v>
      </c>
      <c r="G406" s="130">
        <v>45751</v>
      </c>
      <c r="H406" s="131">
        <v>8</v>
      </c>
      <c r="I406" s="132">
        <f t="shared" si="19"/>
        <v>240</v>
      </c>
      <c r="J406" s="130">
        <v>45756</v>
      </c>
      <c r="K406" s="130">
        <v>45999</v>
      </c>
      <c r="L406" s="130" t="s">
        <v>2943</v>
      </c>
      <c r="M406" s="133">
        <v>38400000</v>
      </c>
      <c r="N406" s="134">
        <f t="shared" si="18"/>
        <v>4800000</v>
      </c>
      <c r="O406" s="129">
        <f t="shared" si="20"/>
        <v>120</v>
      </c>
      <c r="P406" s="129" t="s">
        <v>68</v>
      </c>
      <c r="Q406" s="129" t="s">
        <v>90</v>
      </c>
      <c r="R406" s="129" t="s">
        <v>91</v>
      </c>
    </row>
    <row r="407" spans="1:18" s="135" customFormat="1">
      <c r="A407" s="129">
        <f>VLOOKUP(D407,Hoja1!A:C,2,FALSE)</f>
        <v>2405</v>
      </c>
      <c r="B407" s="129" t="str">
        <f>VLOOKUP(A407,Hoja1!B:C,2,FALSE)</f>
        <v>CULTURA Y MEMORIA EN MOVIMIENTO: SAN CRISTÓBAL VIVE SU PATRIMONIO</v>
      </c>
      <c r="C407" s="129" t="s">
        <v>3924</v>
      </c>
      <c r="D407" s="129" t="s">
        <v>3938</v>
      </c>
      <c r="E407" s="129" t="s">
        <v>3926</v>
      </c>
      <c r="F407" s="206" t="s">
        <v>104</v>
      </c>
      <c r="G407" s="130">
        <v>45751</v>
      </c>
      <c r="H407" s="131">
        <v>8</v>
      </c>
      <c r="I407" s="132">
        <f t="shared" si="19"/>
        <v>240</v>
      </c>
      <c r="J407" s="130">
        <v>45755</v>
      </c>
      <c r="K407" s="130">
        <v>45998</v>
      </c>
      <c r="L407" s="130" t="s">
        <v>2943</v>
      </c>
      <c r="M407" s="133">
        <v>38400000</v>
      </c>
      <c r="N407" s="134">
        <f t="shared" si="18"/>
        <v>4800000</v>
      </c>
      <c r="O407" s="129">
        <f t="shared" si="20"/>
        <v>120</v>
      </c>
      <c r="P407" s="129" t="s">
        <v>68</v>
      </c>
      <c r="Q407" s="129" t="s">
        <v>90</v>
      </c>
      <c r="R407" s="129" t="s">
        <v>91</v>
      </c>
    </row>
    <row r="408" spans="1:18" s="135" customFormat="1">
      <c r="A408" s="129">
        <f>VLOOKUP(D408,Hoja1!A:C,2,FALSE)</f>
        <v>2405</v>
      </c>
      <c r="B408" s="129" t="str">
        <f>VLOOKUP(A408,Hoja1!B:C,2,FALSE)</f>
        <v>CULTURA Y MEMORIA EN MOVIMIENTO: SAN CRISTÓBAL VIVE SU PATRIMONIO</v>
      </c>
      <c r="C408" s="129" t="s">
        <v>3939</v>
      </c>
      <c r="D408" s="129" t="s">
        <v>3940</v>
      </c>
      <c r="E408" s="129" t="s">
        <v>3941</v>
      </c>
      <c r="F408" s="206" t="s">
        <v>92</v>
      </c>
      <c r="G408" s="130">
        <v>45751</v>
      </c>
      <c r="H408" s="131">
        <v>8</v>
      </c>
      <c r="I408" s="132">
        <f t="shared" si="19"/>
        <v>240</v>
      </c>
      <c r="J408" s="130">
        <v>45755</v>
      </c>
      <c r="K408" s="130">
        <v>45998</v>
      </c>
      <c r="L408" s="130" t="s">
        <v>2943</v>
      </c>
      <c r="M408" s="134">
        <v>54400000</v>
      </c>
      <c r="N408" s="134">
        <f t="shared" si="18"/>
        <v>6800000</v>
      </c>
      <c r="O408" s="129">
        <f t="shared" si="20"/>
        <v>120</v>
      </c>
      <c r="P408" s="129" t="s">
        <v>68</v>
      </c>
      <c r="Q408" s="129" t="s">
        <v>90</v>
      </c>
      <c r="R408" s="129" t="s">
        <v>91</v>
      </c>
    </row>
    <row r="409" spans="1:18" s="135" customFormat="1">
      <c r="A409" s="129">
        <f>VLOOKUP(D409,Hoja1!A:C,2,FALSE)</f>
        <v>2495</v>
      </c>
      <c r="B409" s="129" t="str">
        <f>VLOOKUP(A409,Hoja1!B:C,2,FALSE)</f>
        <v xml:space="preserve">ACTÍVATE SAN CRISTÓBAL, DEPORTE, RECREACIÓN Y BIENESTAR_x000D_
</v>
      </c>
      <c r="C409" s="129" t="s">
        <v>3896</v>
      </c>
      <c r="D409" s="129" t="s">
        <v>3942</v>
      </c>
      <c r="E409" s="129" t="s">
        <v>3664</v>
      </c>
      <c r="F409" s="206" t="s">
        <v>85</v>
      </c>
      <c r="G409" s="130">
        <v>45750</v>
      </c>
      <c r="H409" s="131">
        <v>8</v>
      </c>
      <c r="I409" s="132">
        <f t="shared" si="19"/>
        <v>240</v>
      </c>
      <c r="J409" s="130">
        <v>45755</v>
      </c>
      <c r="K409" s="130">
        <v>45998</v>
      </c>
      <c r="L409" s="130" t="s">
        <v>2943</v>
      </c>
      <c r="M409" s="134">
        <v>34400000</v>
      </c>
      <c r="N409" s="134">
        <f t="shared" si="18"/>
        <v>4300000</v>
      </c>
      <c r="O409" s="129">
        <f t="shared" si="20"/>
        <v>120</v>
      </c>
      <c r="P409" s="129" t="s">
        <v>68</v>
      </c>
      <c r="Q409" s="129" t="s">
        <v>2923</v>
      </c>
      <c r="R409" s="129" t="s">
        <v>71</v>
      </c>
    </row>
    <row r="410" spans="1:18" s="135" customFormat="1">
      <c r="A410" s="129">
        <f>VLOOKUP(D410,Hoja1!A:C,2,FALSE)</f>
        <v>2606</v>
      </c>
      <c r="B410" s="129" t="str">
        <f>VLOOKUP(A410,Hoja1!B:C,2,FALSE)</f>
        <v>TEJIENDO MEMORIA Y RECONCILIACIÓN PARA EL FUTURO</v>
      </c>
      <c r="C410" s="129" t="s">
        <v>3397</v>
      </c>
      <c r="D410" s="129" t="s">
        <v>3943</v>
      </c>
      <c r="E410" s="129" t="s">
        <v>3944</v>
      </c>
      <c r="F410" s="206" t="s">
        <v>34</v>
      </c>
      <c r="G410" s="130">
        <v>45751</v>
      </c>
      <c r="H410" s="131">
        <v>8</v>
      </c>
      <c r="I410" s="132">
        <f t="shared" si="19"/>
        <v>240</v>
      </c>
      <c r="J410" s="130">
        <v>45755</v>
      </c>
      <c r="K410" s="130">
        <v>45998</v>
      </c>
      <c r="L410" s="130" t="s">
        <v>2943</v>
      </c>
      <c r="M410" s="134">
        <v>54400000</v>
      </c>
      <c r="N410" s="134">
        <f t="shared" si="18"/>
        <v>6800000</v>
      </c>
      <c r="O410" s="129">
        <f t="shared" si="20"/>
        <v>120</v>
      </c>
      <c r="P410" s="129" t="s">
        <v>316</v>
      </c>
      <c r="Q410" s="129" t="s">
        <v>28</v>
      </c>
      <c r="R410" s="129" t="s">
        <v>29</v>
      </c>
    </row>
    <row r="411" spans="1:18" s="135" customFormat="1">
      <c r="A411" s="129">
        <f>VLOOKUP(D411,Hoja1!A:C,2,FALSE)</f>
        <v>2601</v>
      </c>
      <c r="B411" s="129" t="str">
        <f>VLOOKUP(A411,Hoja1!B:C,2,FALSE)</f>
        <v>PACTO POR ESPACIOS SOSTENIBLES EN SAN CRISTÓBAL</v>
      </c>
      <c r="C411" s="129" t="s">
        <v>3711</v>
      </c>
      <c r="D411" s="129" t="s">
        <v>3945</v>
      </c>
      <c r="E411" s="129" t="s">
        <v>3713</v>
      </c>
      <c r="F411" s="206" t="s">
        <v>58</v>
      </c>
      <c r="G411" s="130">
        <v>45751</v>
      </c>
      <c r="H411" s="131">
        <v>8</v>
      </c>
      <c r="I411" s="132">
        <f t="shared" si="19"/>
        <v>240</v>
      </c>
      <c r="J411" s="130">
        <v>45757</v>
      </c>
      <c r="K411" s="130">
        <v>46000</v>
      </c>
      <c r="L411" s="130" t="s">
        <v>2943</v>
      </c>
      <c r="M411" s="134">
        <v>23200000</v>
      </c>
      <c r="N411" s="134">
        <f t="shared" si="18"/>
        <v>2900000</v>
      </c>
      <c r="O411" s="129">
        <f t="shared" si="20"/>
        <v>120</v>
      </c>
      <c r="P411" s="129" t="s">
        <v>316</v>
      </c>
      <c r="Q411" s="129" t="s">
        <v>43</v>
      </c>
      <c r="R411" s="129" t="s">
        <v>1955</v>
      </c>
    </row>
    <row r="412" spans="1:18" s="135" customFormat="1">
      <c r="A412" s="129">
        <f>VLOOKUP(D412,Hoja1!A:C,2,FALSE)</f>
        <v>2601</v>
      </c>
      <c r="B412" s="129" t="str">
        <f>VLOOKUP(A412,Hoja1!B:C,2,FALSE)</f>
        <v>PACTO POR ESPACIOS SOSTENIBLES EN SAN CRISTÓBAL</v>
      </c>
      <c r="C412" s="129" t="s">
        <v>3711</v>
      </c>
      <c r="D412" s="129" t="s">
        <v>3946</v>
      </c>
      <c r="E412" s="129" t="s">
        <v>3713</v>
      </c>
      <c r="F412" s="206" t="s">
        <v>59</v>
      </c>
      <c r="G412" s="130">
        <v>45756</v>
      </c>
      <c r="H412" s="131">
        <v>8</v>
      </c>
      <c r="I412" s="132">
        <f t="shared" si="19"/>
        <v>240</v>
      </c>
      <c r="J412" s="130">
        <v>45764</v>
      </c>
      <c r="K412" s="130">
        <v>46007</v>
      </c>
      <c r="L412" s="130" t="s">
        <v>2943</v>
      </c>
      <c r="M412" s="134">
        <v>23200000</v>
      </c>
      <c r="N412" s="134">
        <f t="shared" si="18"/>
        <v>2900000</v>
      </c>
      <c r="O412" s="129">
        <f t="shared" si="20"/>
        <v>120</v>
      </c>
      <c r="P412" s="129" t="s">
        <v>316</v>
      </c>
      <c r="Q412" s="129" t="s">
        <v>43</v>
      </c>
      <c r="R412" s="129" t="s">
        <v>623</v>
      </c>
    </row>
    <row r="413" spans="1:18" s="135" customFormat="1">
      <c r="A413" s="129">
        <f>VLOOKUP(D413,Hoja1!A:C,2,FALSE)</f>
        <v>2601</v>
      </c>
      <c r="B413" s="129" t="str">
        <f>VLOOKUP(A413,Hoja1!B:C,2,FALSE)</f>
        <v>PACTO POR ESPACIOS SOSTENIBLES EN SAN CRISTÓBAL</v>
      </c>
      <c r="C413" s="129" t="s">
        <v>3711</v>
      </c>
      <c r="D413" s="129" t="s">
        <v>3947</v>
      </c>
      <c r="E413" s="129" t="s">
        <v>3713</v>
      </c>
      <c r="F413" s="206" t="s">
        <v>67</v>
      </c>
      <c r="G413" s="130">
        <v>45754</v>
      </c>
      <c r="H413" s="131">
        <v>8</v>
      </c>
      <c r="I413" s="132">
        <f t="shared" si="19"/>
        <v>240</v>
      </c>
      <c r="J413" s="130">
        <v>45757</v>
      </c>
      <c r="K413" s="130">
        <v>46000</v>
      </c>
      <c r="L413" s="130" t="s">
        <v>2943</v>
      </c>
      <c r="M413" s="134">
        <v>23200000</v>
      </c>
      <c r="N413" s="134">
        <f t="shared" si="18"/>
        <v>2900000</v>
      </c>
      <c r="O413" s="129">
        <f t="shared" si="20"/>
        <v>120</v>
      </c>
      <c r="P413" s="129" t="s">
        <v>316</v>
      </c>
      <c r="Q413" s="129" t="s">
        <v>43</v>
      </c>
      <c r="R413" s="129" t="s">
        <v>1955</v>
      </c>
    </row>
    <row r="414" spans="1:18" s="135" customFormat="1">
      <c r="A414" s="129">
        <f>VLOOKUP(D414,Hoja1!A:C,2,FALSE)</f>
        <v>2633</v>
      </c>
      <c r="B414" s="129" t="str">
        <f>VLOOKUP(A414,Hoja1!B:C,2,FALSE)</f>
        <v>SAN CRISTÓBAL: UN TERRITORIO DE OPORTUNIDADES PARA LA GESTIÓN DE CONFLICTOS Y LA CONVIVENCIA</v>
      </c>
      <c r="C414" s="129" t="s">
        <v>3894</v>
      </c>
      <c r="D414" s="129" t="s">
        <v>3948</v>
      </c>
      <c r="E414" s="129" t="s">
        <v>3949</v>
      </c>
      <c r="F414" s="206" t="s">
        <v>3950</v>
      </c>
      <c r="G414" s="130">
        <v>45751</v>
      </c>
      <c r="H414" s="131">
        <v>8</v>
      </c>
      <c r="I414" s="132">
        <f t="shared" si="19"/>
        <v>240</v>
      </c>
      <c r="J414" s="130">
        <v>45757</v>
      </c>
      <c r="K414" s="130">
        <v>46000</v>
      </c>
      <c r="L414" s="130" t="s">
        <v>2943</v>
      </c>
      <c r="M414" s="134">
        <v>34400000</v>
      </c>
      <c r="N414" s="134">
        <f t="shared" si="18"/>
        <v>4300000</v>
      </c>
      <c r="O414" s="129">
        <f t="shared" si="20"/>
        <v>120</v>
      </c>
      <c r="P414" s="129" t="s">
        <v>316</v>
      </c>
      <c r="Q414" s="129" t="s">
        <v>4</v>
      </c>
      <c r="R414" s="129" t="s">
        <v>5</v>
      </c>
    </row>
    <row r="415" spans="1:18" s="135" customFormat="1">
      <c r="A415" s="129">
        <f>VLOOKUP(D415,Hoja1!A:C,2,FALSE)</f>
        <v>2633</v>
      </c>
      <c r="B415" s="129" t="str">
        <f>VLOOKUP(A415,Hoja1!B:C,2,FALSE)</f>
        <v>SAN CRISTÓBAL: UN TERRITORIO DE OPORTUNIDADES PARA LA GESTIÓN DE CONFLICTOS Y LA CONVIVENCIA</v>
      </c>
      <c r="C415" s="129" t="s">
        <v>3894</v>
      </c>
      <c r="D415" s="129" t="s">
        <v>3951</v>
      </c>
      <c r="E415" s="129" t="s">
        <v>3949</v>
      </c>
      <c r="F415" s="206" t="s">
        <v>14</v>
      </c>
      <c r="G415" s="130">
        <v>45751</v>
      </c>
      <c r="H415" s="131">
        <v>8</v>
      </c>
      <c r="I415" s="132">
        <f t="shared" si="19"/>
        <v>240</v>
      </c>
      <c r="J415" s="130">
        <v>45757</v>
      </c>
      <c r="K415" s="130">
        <v>46000</v>
      </c>
      <c r="L415" s="130" t="s">
        <v>2943</v>
      </c>
      <c r="M415" s="134">
        <v>34400000</v>
      </c>
      <c r="N415" s="134">
        <f t="shared" si="18"/>
        <v>4300000</v>
      </c>
      <c r="O415" s="129">
        <f t="shared" si="20"/>
        <v>120</v>
      </c>
      <c r="P415" s="129" t="s">
        <v>316</v>
      </c>
      <c r="Q415" s="129" t="s">
        <v>4</v>
      </c>
      <c r="R415" s="129" t="s">
        <v>5</v>
      </c>
    </row>
    <row r="416" spans="1:18" s="135" customFormat="1">
      <c r="A416" s="129">
        <f>VLOOKUP(D416,Hoja1!A:C,2,FALSE)</f>
        <v>2405</v>
      </c>
      <c r="B416" s="129" t="str">
        <f>VLOOKUP(A416,Hoja1!B:C,2,FALSE)</f>
        <v>CULTURA Y MEMORIA EN MOVIMIENTO: SAN CRISTÓBAL VIVE SU PATRIMONIO</v>
      </c>
      <c r="C416" s="129" t="s">
        <v>3952</v>
      </c>
      <c r="D416" s="129" t="s">
        <v>3953</v>
      </c>
      <c r="E416" s="129" t="s">
        <v>3522</v>
      </c>
      <c r="F416" s="206" t="s">
        <v>113</v>
      </c>
      <c r="G416" s="130">
        <v>45751</v>
      </c>
      <c r="H416" s="131">
        <v>8</v>
      </c>
      <c r="I416" s="132">
        <f t="shared" si="19"/>
        <v>240</v>
      </c>
      <c r="J416" s="130">
        <v>45761</v>
      </c>
      <c r="K416" s="130">
        <v>46004</v>
      </c>
      <c r="L416" s="130" t="s">
        <v>2943</v>
      </c>
      <c r="M416" s="134">
        <v>23200000</v>
      </c>
      <c r="N416" s="134">
        <f t="shared" ref="N416:N479" si="21">M416/H416</f>
        <v>2900000</v>
      </c>
      <c r="O416" s="129">
        <f t="shared" si="20"/>
        <v>120</v>
      </c>
      <c r="P416" s="129" t="s">
        <v>68</v>
      </c>
      <c r="Q416" s="129" t="s">
        <v>90</v>
      </c>
      <c r="R416" s="129" t="s">
        <v>91</v>
      </c>
    </row>
    <row r="417" spans="1:18" s="135" customFormat="1">
      <c r="A417" s="129">
        <f>VLOOKUP(D417,Hoja1!A:C,2,FALSE)</f>
        <v>2601</v>
      </c>
      <c r="B417" s="129" t="str">
        <f>VLOOKUP(A417,Hoja1!B:C,2,FALSE)</f>
        <v>PACTO POR ESPACIOS SOSTENIBLES EN SAN CRISTÓBAL</v>
      </c>
      <c r="C417" s="129" t="s">
        <v>3783</v>
      </c>
      <c r="D417" s="129" t="s">
        <v>3954</v>
      </c>
      <c r="E417" s="129" t="s">
        <v>3702</v>
      </c>
      <c r="F417" s="206" t="s">
        <v>51</v>
      </c>
      <c r="G417" s="130">
        <v>45751</v>
      </c>
      <c r="H417" s="131">
        <v>8</v>
      </c>
      <c r="I417" s="132">
        <f t="shared" si="19"/>
        <v>240</v>
      </c>
      <c r="J417" s="130">
        <v>45756</v>
      </c>
      <c r="K417" s="130">
        <v>45999</v>
      </c>
      <c r="L417" s="130" t="s">
        <v>2943</v>
      </c>
      <c r="M417" s="133">
        <v>38400000</v>
      </c>
      <c r="N417" s="134">
        <f t="shared" si="21"/>
        <v>4800000</v>
      </c>
      <c r="O417" s="129">
        <f t="shared" si="20"/>
        <v>120</v>
      </c>
      <c r="P417" s="129" t="s">
        <v>316</v>
      </c>
      <c r="Q417" s="129" t="s">
        <v>43</v>
      </c>
      <c r="R417" s="129" t="s">
        <v>1955</v>
      </c>
    </row>
    <row r="418" spans="1:18" s="135" customFormat="1">
      <c r="A418" s="129">
        <f>VLOOKUP(D418,Hoja1!A:C,2,FALSE)</f>
        <v>2791</v>
      </c>
      <c r="B418" s="129" t="str">
        <f>VLOOKUP(A418,Hoja1!B:C,2,FALSE)</f>
        <v>CRECIENDO JUNTOS, ATENCIÓN INTEGRAL Y OPORTUNIDADES PARA LA COMUNIDAD</v>
      </c>
      <c r="C418" s="129" t="s">
        <v>3955</v>
      </c>
      <c r="D418" s="129" t="s">
        <v>3956</v>
      </c>
      <c r="E418" s="129" t="s">
        <v>3957</v>
      </c>
      <c r="F418" s="206" t="s">
        <v>116</v>
      </c>
      <c r="G418" s="130">
        <v>45751</v>
      </c>
      <c r="H418" s="131">
        <v>8</v>
      </c>
      <c r="I418" s="132">
        <f t="shared" si="19"/>
        <v>240</v>
      </c>
      <c r="J418" s="130">
        <v>45755</v>
      </c>
      <c r="K418" s="130">
        <v>45998</v>
      </c>
      <c r="L418" s="130" t="s">
        <v>2943</v>
      </c>
      <c r="M418" s="134">
        <v>54400000</v>
      </c>
      <c r="N418" s="134">
        <f t="shared" si="21"/>
        <v>6800000</v>
      </c>
      <c r="O418" s="129">
        <f t="shared" si="20"/>
        <v>120</v>
      </c>
      <c r="P418" s="129" t="s">
        <v>68</v>
      </c>
      <c r="Q418" s="129" t="s">
        <v>3287</v>
      </c>
      <c r="R418" s="129" t="s">
        <v>3288</v>
      </c>
    </row>
    <row r="419" spans="1:18" s="135" customFormat="1">
      <c r="A419" s="129">
        <f>VLOOKUP(D419,Hoja1!A:C,2,FALSE)</f>
        <v>2620</v>
      </c>
      <c r="B419" s="129" t="str">
        <f>VLOOKUP(A419,Hoja1!B:C,2,FALSE)</f>
        <v>SAN CRISTÓBAL: CAMINA SEGURO, VIVE SEGURO</v>
      </c>
      <c r="C419" s="129" t="s">
        <v>3894</v>
      </c>
      <c r="D419" s="129" t="s">
        <v>3958</v>
      </c>
      <c r="E419" s="129" t="s">
        <v>3372</v>
      </c>
      <c r="F419" s="206" t="s">
        <v>13</v>
      </c>
      <c r="G419" s="130">
        <v>45751</v>
      </c>
      <c r="H419" s="131">
        <v>8</v>
      </c>
      <c r="I419" s="132">
        <f t="shared" si="19"/>
        <v>240</v>
      </c>
      <c r="J419" s="130">
        <v>45762</v>
      </c>
      <c r="K419" s="130">
        <v>46005</v>
      </c>
      <c r="L419" s="130" t="s">
        <v>2943</v>
      </c>
      <c r="M419" s="133">
        <v>38400000</v>
      </c>
      <c r="N419" s="134">
        <f t="shared" si="21"/>
        <v>4800000</v>
      </c>
      <c r="O419" s="129">
        <f t="shared" si="20"/>
        <v>120</v>
      </c>
      <c r="P419" s="129" t="s">
        <v>316</v>
      </c>
      <c r="Q419" s="129" t="s">
        <v>4</v>
      </c>
      <c r="R419" s="129" t="s">
        <v>3155</v>
      </c>
    </row>
    <row r="420" spans="1:18" s="135" customFormat="1">
      <c r="A420" s="129">
        <f>VLOOKUP(D420,Hoja1!A:C,2,FALSE)</f>
        <v>2667</v>
      </c>
      <c r="B420" s="129" t="str">
        <f>VLOOKUP(A420,Hoja1!B:C,2,FALSE)</f>
        <v>GOBIERNO DE LO COTIDIANO</v>
      </c>
      <c r="C420" s="129" t="s">
        <v>3959</v>
      </c>
      <c r="D420" s="129" t="s">
        <v>3960</v>
      </c>
      <c r="E420" s="129" t="s">
        <v>3961</v>
      </c>
      <c r="F420" s="206" t="s">
        <v>447</v>
      </c>
      <c r="G420" s="130">
        <v>45751</v>
      </c>
      <c r="H420" s="131">
        <v>8</v>
      </c>
      <c r="I420" s="132">
        <f t="shared" si="19"/>
        <v>240</v>
      </c>
      <c r="J420" s="130">
        <v>45761</v>
      </c>
      <c r="K420" s="130">
        <v>46004</v>
      </c>
      <c r="L420" s="130" t="s">
        <v>2943</v>
      </c>
      <c r="M420" s="133">
        <v>38400000</v>
      </c>
      <c r="N420" s="134">
        <f t="shared" si="21"/>
        <v>4800000</v>
      </c>
      <c r="O420" s="129">
        <f t="shared" si="20"/>
        <v>120</v>
      </c>
      <c r="P420" s="129" t="s">
        <v>451</v>
      </c>
      <c r="Q420" s="129" t="s">
        <v>444</v>
      </c>
      <c r="R420" s="129" t="s">
        <v>445</v>
      </c>
    </row>
    <row r="421" spans="1:18" s="135" customFormat="1">
      <c r="A421" s="129">
        <f>VLOOKUP(D421,Hoja1!A:C,2,FALSE)</f>
        <v>2495</v>
      </c>
      <c r="B421" s="129" t="str">
        <f>VLOOKUP(A421,Hoja1!B:C,2,FALSE)</f>
        <v xml:space="preserve">ACTÍVATE SAN CRISTÓBAL, DEPORTE, RECREACIÓN Y BIENESTAR_x000D_
</v>
      </c>
      <c r="C421" s="129" t="s">
        <v>3962</v>
      </c>
      <c r="D421" s="129" t="s">
        <v>3963</v>
      </c>
      <c r="E421" s="129" t="s">
        <v>3964</v>
      </c>
      <c r="F421" s="206" t="s">
        <v>72</v>
      </c>
      <c r="G421" s="130">
        <v>45751</v>
      </c>
      <c r="H421" s="131">
        <v>8</v>
      </c>
      <c r="I421" s="132">
        <f t="shared" si="19"/>
        <v>240</v>
      </c>
      <c r="J421" s="130">
        <v>45761</v>
      </c>
      <c r="K421" s="130">
        <v>46004</v>
      </c>
      <c r="L421" s="130" t="s">
        <v>2943</v>
      </c>
      <c r="M421" s="134">
        <v>61520000</v>
      </c>
      <c r="N421" s="134">
        <f t="shared" si="21"/>
        <v>7690000</v>
      </c>
      <c r="O421" s="129">
        <f t="shared" si="20"/>
        <v>120</v>
      </c>
      <c r="P421" s="129" t="s">
        <v>68</v>
      </c>
      <c r="Q421" s="129" t="s">
        <v>2923</v>
      </c>
      <c r="R421" s="129" t="s">
        <v>71</v>
      </c>
    </row>
    <row r="422" spans="1:18" s="135" customFormat="1">
      <c r="A422" s="129">
        <f>VLOOKUP(D422,Hoja1!A:C,2,FALSE)</f>
        <v>2252</v>
      </c>
      <c r="B422" s="129" t="str">
        <f>VLOOKUP(A422,Hoja1!B:C,2,FALSE)</f>
        <v>TRANSFORMANDO ESPACIOS, CONECTANDO COMUNIDADES/SAN CRISTOBAL: CAMINOS DE OPORTUNIDAD Y PROGRESO</v>
      </c>
      <c r="C422" s="129" t="s">
        <v>3965</v>
      </c>
      <c r="D422" s="129" t="s">
        <v>3966</v>
      </c>
      <c r="E422" s="129" t="s">
        <v>3967</v>
      </c>
      <c r="F422" s="206" t="s">
        <v>411</v>
      </c>
      <c r="G422" s="130">
        <v>45751</v>
      </c>
      <c r="H422" s="131">
        <v>8</v>
      </c>
      <c r="I422" s="132">
        <f t="shared" si="19"/>
        <v>240</v>
      </c>
      <c r="J422" s="130">
        <v>45757</v>
      </c>
      <c r="K422" s="130">
        <v>46000</v>
      </c>
      <c r="L422" s="130" t="s">
        <v>2943</v>
      </c>
      <c r="M422" s="133">
        <v>38400000</v>
      </c>
      <c r="N422" s="134">
        <f t="shared" si="21"/>
        <v>4800000</v>
      </c>
      <c r="O422" s="129">
        <f t="shared" si="20"/>
        <v>120</v>
      </c>
      <c r="P422" s="129" t="s">
        <v>387</v>
      </c>
      <c r="Q422" s="129" t="s">
        <v>402</v>
      </c>
      <c r="R422" s="129" t="s">
        <v>403</v>
      </c>
    </row>
    <row r="423" spans="1:18" s="135" customFormat="1">
      <c r="A423" s="129">
        <f>VLOOKUP(D423,Hoja1!A:C,2,FALSE)</f>
        <v>2405</v>
      </c>
      <c r="B423" s="129" t="str">
        <f>VLOOKUP(A423,Hoja1!B:C,2,FALSE)</f>
        <v>CULTURA Y MEMORIA EN MOVIMIENTO: SAN CRISTÓBAL VIVE SU PATRIMONIO</v>
      </c>
      <c r="C423" s="129" t="s">
        <v>3952</v>
      </c>
      <c r="D423" s="129" t="s">
        <v>3968</v>
      </c>
      <c r="E423" s="129" t="s">
        <v>3522</v>
      </c>
      <c r="F423" s="206" t="s">
        <v>112</v>
      </c>
      <c r="G423" s="130">
        <v>45751</v>
      </c>
      <c r="H423" s="131">
        <v>8</v>
      </c>
      <c r="I423" s="132">
        <f t="shared" si="19"/>
        <v>240</v>
      </c>
      <c r="J423" s="130">
        <v>45763</v>
      </c>
      <c r="K423" s="130">
        <v>46006</v>
      </c>
      <c r="L423" s="130" t="s">
        <v>2943</v>
      </c>
      <c r="M423" s="134">
        <v>23200000</v>
      </c>
      <c r="N423" s="134">
        <f t="shared" si="21"/>
        <v>2900000</v>
      </c>
      <c r="O423" s="129">
        <f t="shared" si="20"/>
        <v>120</v>
      </c>
      <c r="P423" s="129" t="s">
        <v>68</v>
      </c>
      <c r="Q423" s="129" t="s">
        <v>90</v>
      </c>
      <c r="R423" s="129" t="s">
        <v>91</v>
      </c>
    </row>
    <row r="424" spans="1:18" s="135" customFormat="1">
      <c r="A424" s="129">
        <f>VLOOKUP(D424,Hoja1!A:C,2,FALSE)</f>
        <v>2802</v>
      </c>
      <c r="B424" s="129" t="str">
        <f>VLOOKUP(A424,Hoja1!B:C,2,FALSE)</f>
        <v>FORTALECIENDO VIDAS, MUJERES EN SAN CRISTÓBAL POR LA PREVENCIÓN Y AUTONOMÍA</v>
      </c>
      <c r="C424" s="129" t="s">
        <v>3508</v>
      </c>
      <c r="D424" s="129" t="s">
        <v>3969</v>
      </c>
      <c r="E424" s="129" t="s">
        <v>3238</v>
      </c>
      <c r="F424" s="206" t="s">
        <v>204</v>
      </c>
      <c r="G424" s="130">
        <v>45751</v>
      </c>
      <c r="H424" s="131">
        <v>8</v>
      </c>
      <c r="I424" s="132">
        <f t="shared" si="19"/>
        <v>240</v>
      </c>
      <c r="J424" s="130">
        <v>45756</v>
      </c>
      <c r="K424" s="130">
        <v>45999</v>
      </c>
      <c r="L424" s="130" t="s">
        <v>2943</v>
      </c>
      <c r="M424" s="134">
        <v>54400000</v>
      </c>
      <c r="N424" s="134">
        <f t="shared" si="21"/>
        <v>6800000</v>
      </c>
      <c r="O424" s="129">
        <f t="shared" si="20"/>
        <v>120</v>
      </c>
      <c r="P424" s="129" t="s">
        <v>3041</v>
      </c>
      <c r="Q424" s="129" t="s">
        <v>200</v>
      </c>
      <c r="R424" s="129" t="s">
        <v>201</v>
      </c>
    </row>
    <row r="425" spans="1:18" s="135" customFormat="1">
      <c r="A425" s="129">
        <f>VLOOKUP(D425,Hoja1!A:C,2,FALSE)</f>
        <v>2252</v>
      </c>
      <c r="B425" s="129" t="str">
        <f>VLOOKUP(A425,Hoja1!B:C,2,FALSE)</f>
        <v>TRANSFORMANDO ESPACIOS, CONECTANDO COMUNIDADES/SAN CRISTOBAL: CAMINOS DE OPORTUNIDAD Y PROGRESO</v>
      </c>
      <c r="C425" s="129" t="s">
        <v>3965</v>
      </c>
      <c r="D425" s="129" t="s">
        <v>3970</v>
      </c>
      <c r="E425" s="129" t="s">
        <v>3967</v>
      </c>
      <c r="F425" s="206" t="s">
        <v>412</v>
      </c>
      <c r="G425" s="130">
        <v>45751</v>
      </c>
      <c r="H425" s="131">
        <v>8</v>
      </c>
      <c r="I425" s="132">
        <f t="shared" si="19"/>
        <v>240</v>
      </c>
      <c r="J425" s="130">
        <v>45757</v>
      </c>
      <c r="K425" s="130">
        <v>46000</v>
      </c>
      <c r="L425" s="130" t="s">
        <v>2943</v>
      </c>
      <c r="M425" s="133">
        <v>38400000</v>
      </c>
      <c r="N425" s="134">
        <f t="shared" si="21"/>
        <v>4800000</v>
      </c>
      <c r="O425" s="129">
        <f t="shared" si="20"/>
        <v>120</v>
      </c>
      <c r="P425" s="129" t="s">
        <v>387</v>
      </c>
      <c r="Q425" s="129" t="s">
        <v>402</v>
      </c>
      <c r="R425" s="129" t="s">
        <v>403</v>
      </c>
    </row>
    <row r="426" spans="1:18" s="135" customFormat="1">
      <c r="A426" s="129">
        <f>VLOOKUP(D426,Hoja1!A:C,2,FALSE)</f>
        <v>2252</v>
      </c>
      <c r="B426" s="129" t="str">
        <f>VLOOKUP(A426,Hoja1!B:C,2,FALSE)</f>
        <v>TRANSFORMANDO ESPACIOS, CONECTANDO COMUNIDADES/SAN CRISTOBAL: CAMINOS DE OPORTUNIDAD Y PROGRESO</v>
      </c>
      <c r="C426" s="129" t="s">
        <v>3965</v>
      </c>
      <c r="D426" s="129" t="s">
        <v>3971</v>
      </c>
      <c r="E426" s="129" t="s">
        <v>3967</v>
      </c>
      <c r="F426" s="206" t="s">
        <v>413</v>
      </c>
      <c r="G426" s="130">
        <v>45751</v>
      </c>
      <c r="H426" s="131">
        <v>8</v>
      </c>
      <c r="I426" s="132">
        <f t="shared" si="19"/>
        <v>240</v>
      </c>
      <c r="J426" s="130">
        <v>45757</v>
      </c>
      <c r="K426" s="130">
        <v>46000</v>
      </c>
      <c r="L426" s="130" t="s">
        <v>2943</v>
      </c>
      <c r="M426" s="133">
        <v>38400000</v>
      </c>
      <c r="N426" s="134">
        <f t="shared" si="21"/>
        <v>4800000</v>
      </c>
      <c r="O426" s="129">
        <f t="shared" si="20"/>
        <v>120</v>
      </c>
      <c r="P426" s="129" t="s">
        <v>387</v>
      </c>
      <c r="Q426" s="129" t="s">
        <v>402</v>
      </c>
      <c r="R426" s="129" t="s">
        <v>403</v>
      </c>
    </row>
    <row r="427" spans="1:18" s="135" customFormat="1">
      <c r="A427" s="129">
        <f>VLOOKUP(D427,Hoja1!A:C,2,FALSE)</f>
        <v>2667</v>
      </c>
      <c r="B427" s="129" t="str">
        <f>VLOOKUP(A427,Hoja1!B:C,2,FALSE)</f>
        <v>GOBIERNO DE LO COTIDIANO</v>
      </c>
      <c r="C427" s="129" t="s">
        <v>3972</v>
      </c>
      <c r="D427" s="129" t="s">
        <v>3973</v>
      </c>
      <c r="E427" s="129" t="s">
        <v>3974</v>
      </c>
      <c r="F427" s="206" t="s">
        <v>636</v>
      </c>
      <c r="G427" s="130">
        <v>45751</v>
      </c>
      <c r="H427" s="131">
        <v>8</v>
      </c>
      <c r="I427" s="132">
        <f t="shared" si="19"/>
        <v>240</v>
      </c>
      <c r="J427" s="130">
        <v>45757</v>
      </c>
      <c r="K427" s="130">
        <v>46000</v>
      </c>
      <c r="L427" s="130" t="s">
        <v>2943</v>
      </c>
      <c r="M427" s="133">
        <v>38400000</v>
      </c>
      <c r="N427" s="134">
        <f t="shared" si="21"/>
        <v>4800000</v>
      </c>
      <c r="O427" s="129">
        <f t="shared" si="20"/>
        <v>120</v>
      </c>
      <c r="P427" s="129" t="s">
        <v>613</v>
      </c>
      <c r="Q427" s="129" t="s">
        <v>628</v>
      </c>
      <c r="R427" s="129" t="s">
        <v>629</v>
      </c>
    </row>
    <row r="428" spans="1:18" s="135" customFormat="1">
      <c r="A428" s="129">
        <f>VLOOKUP(D428,Hoja1!A:C,2,FALSE)</f>
        <v>2316</v>
      </c>
      <c r="B428" s="129" t="str">
        <f>VLOOKUP(A428,Hoja1!B:C,2,FALSE)</f>
        <v>SAN CRISTÓBAL SIN BARRERAS, SALUD, BIENESTAR Y OPORTUNIDADES PARA TODOS</v>
      </c>
      <c r="C428" s="129" t="s">
        <v>3975</v>
      </c>
      <c r="D428" s="129" t="s">
        <v>3976</v>
      </c>
      <c r="E428" s="129" t="s">
        <v>3977</v>
      </c>
      <c r="F428" s="206" t="s">
        <v>234</v>
      </c>
      <c r="G428" s="130">
        <v>45754</v>
      </c>
      <c r="H428" s="131">
        <v>8</v>
      </c>
      <c r="I428" s="132">
        <f t="shared" si="19"/>
        <v>240</v>
      </c>
      <c r="J428" s="130">
        <v>45757</v>
      </c>
      <c r="K428" s="130">
        <v>46000</v>
      </c>
      <c r="L428" s="130" t="s">
        <v>2943</v>
      </c>
      <c r="M428" s="133">
        <v>38400000</v>
      </c>
      <c r="N428" s="134">
        <f t="shared" si="21"/>
        <v>4800000</v>
      </c>
      <c r="O428" s="129">
        <f t="shared" si="20"/>
        <v>120</v>
      </c>
      <c r="P428" s="129" t="s">
        <v>3041</v>
      </c>
      <c r="Q428" s="129" t="s">
        <v>219</v>
      </c>
      <c r="R428" s="129" t="s">
        <v>220</v>
      </c>
    </row>
    <row r="429" spans="1:18" s="135" customFormat="1">
      <c r="A429" s="129">
        <f>VLOOKUP(D429,Hoja1!A:C,2,FALSE)</f>
        <v>2667</v>
      </c>
      <c r="B429" s="129" t="str">
        <f>VLOOKUP(A429,Hoja1!B:C,2,FALSE)</f>
        <v>GOBIERNO DE LO COTIDIANO</v>
      </c>
      <c r="C429" s="129" t="s">
        <v>3978</v>
      </c>
      <c r="D429" s="129" t="s">
        <v>3979</v>
      </c>
      <c r="E429" s="129" t="s">
        <v>3792</v>
      </c>
      <c r="F429" s="206" t="s">
        <v>346</v>
      </c>
      <c r="G429" s="130">
        <v>45754</v>
      </c>
      <c r="H429" s="131">
        <v>8</v>
      </c>
      <c r="I429" s="132">
        <f t="shared" si="19"/>
        <v>240</v>
      </c>
      <c r="J429" s="130">
        <v>45758</v>
      </c>
      <c r="K429" s="130">
        <v>46001</v>
      </c>
      <c r="L429" s="130" t="s">
        <v>2943</v>
      </c>
      <c r="M429" s="134">
        <v>48000000</v>
      </c>
      <c r="N429" s="134">
        <f t="shared" si="21"/>
        <v>6000000</v>
      </c>
      <c r="O429" s="129">
        <f t="shared" si="20"/>
        <v>120</v>
      </c>
      <c r="P429" s="129" t="s">
        <v>321</v>
      </c>
      <c r="Q429" s="129" t="s">
        <v>341</v>
      </c>
      <c r="R429" s="129" t="s">
        <v>342</v>
      </c>
    </row>
    <row r="430" spans="1:18" s="135" customFormat="1">
      <c r="A430" s="129">
        <f>VLOOKUP(D430,Hoja1!A:C,2,FALSE)</f>
        <v>2405</v>
      </c>
      <c r="B430" s="129" t="str">
        <f>VLOOKUP(A430,Hoja1!B:C,2,FALSE)</f>
        <v>CULTURA Y MEMORIA EN MOVIMIENTO: SAN CRISTÓBAL VIVE SU PATRIMONIO</v>
      </c>
      <c r="C430" s="129" t="s">
        <v>3853</v>
      </c>
      <c r="D430" s="129" t="s">
        <v>3980</v>
      </c>
      <c r="E430" s="129" t="s">
        <v>3981</v>
      </c>
      <c r="F430" s="206" t="s">
        <v>95</v>
      </c>
      <c r="G430" s="130">
        <v>45755</v>
      </c>
      <c r="H430" s="131">
        <v>8</v>
      </c>
      <c r="I430" s="132">
        <f t="shared" si="19"/>
        <v>240</v>
      </c>
      <c r="J430" s="130">
        <v>45761</v>
      </c>
      <c r="K430" s="130">
        <v>46004</v>
      </c>
      <c r="L430" s="130" t="s">
        <v>2943</v>
      </c>
      <c r="M430" s="134">
        <v>54400000</v>
      </c>
      <c r="N430" s="134">
        <f t="shared" si="21"/>
        <v>6800000</v>
      </c>
      <c r="O430" s="129">
        <f t="shared" si="20"/>
        <v>120</v>
      </c>
      <c r="P430" s="129" t="s">
        <v>68</v>
      </c>
      <c r="Q430" s="129" t="s">
        <v>90</v>
      </c>
      <c r="R430" s="129" t="s">
        <v>91</v>
      </c>
    </row>
    <row r="431" spans="1:18" s="135" customFormat="1">
      <c r="A431" s="129">
        <f>VLOOKUP(D431,Hoja1!A:C,2,FALSE)</f>
        <v>2648</v>
      </c>
      <c r="B431" s="129" t="str">
        <f>VLOOKUP(A431,Hoja1!B:C,2,FALSE)</f>
        <v>OPORTUNIDADES CON BIEN-ESTAR, SAN CRISTÓBAL AVANZA MÁS</v>
      </c>
      <c r="C431" s="129" t="s">
        <v>3665</v>
      </c>
      <c r="D431" s="129" t="s">
        <v>3982</v>
      </c>
      <c r="E431" s="129" t="s">
        <v>3654</v>
      </c>
      <c r="F431" s="206" t="s">
        <v>171</v>
      </c>
      <c r="G431" s="130">
        <v>45755</v>
      </c>
      <c r="H431" s="131">
        <v>8</v>
      </c>
      <c r="I431" s="132">
        <f t="shared" si="19"/>
        <v>240</v>
      </c>
      <c r="J431" s="130">
        <v>45757</v>
      </c>
      <c r="K431" s="130">
        <v>46000</v>
      </c>
      <c r="L431" s="130" t="s">
        <v>2943</v>
      </c>
      <c r="M431" s="134">
        <v>48000000</v>
      </c>
      <c r="N431" s="134">
        <f t="shared" si="21"/>
        <v>6000000</v>
      </c>
      <c r="O431" s="129">
        <f t="shared" si="20"/>
        <v>120</v>
      </c>
      <c r="P431" s="129" t="s">
        <v>3041</v>
      </c>
      <c r="Q431" s="129" t="s">
        <v>161</v>
      </c>
      <c r="R431" s="129" t="s">
        <v>488</v>
      </c>
    </row>
    <row r="432" spans="1:18" s="135" customFormat="1">
      <c r="A432" s="129">
        <f>VLOOKUP(D432,Hoja1!A:C,2,FALSE)</f>
        <v>2667</v>
      </c>
      <c r="B432" s="129" t="str">
        <f>VLOOKUP(A432,Hoja1!B:C,2,FALSE)</f>
        <v>GOBIERNO DE LO COTIDIANO</v>
      </c>
      <c r="C432" s="129" t="s">
        <v>3983</v>
      </c>
      <c r="D432" s="129" t="s">
        <v>3984</v>
      </c>
      <c r="E432" s="129" t="s">
        <v>3985</v>
      </c>
      <c r="F432" s="206" t="s">
        <v>642</v>
      </c>
      <c r="G432" s="130">
        <v>45757</v>
      </c>
      <c r="H432" s="131">
        <v>8</v>
      </c>
      <c r="I432" s="132">
        <f t="shared" si="19"/>
        <v>240</v>
      </c>
      <c r="J432" s="130">
        <v>45761</v>
      </c>
      <c r="K432" s="130">
        <v>46004</v>
      </c>
      <c r="L432" s="130" t="s">
        <v>2943</v>
      </c>
      <c r="M432" s="134">
        <v>20800000</v>
      </c>
      <c r="N432" s="134">
        <f t="shared" si="21"/>
        <v>2600000</v>
      </c>
      <c r="O432" s="129">
        <f t="shared" si="20"/>
        <v>120</v>
      </c>
      <c r="P432" s="129" t="s">
        <v>639</v>
      </c>
      <c r="Q432" s="129" t="s">
        <v>639</v>
      </c>
      <c r="R432" s="129" t="s">
        <v>445</v>
      </c>
    </row>
    <row r="433" spans="1:18" s="135" customFormat="1">
      <c r="A433" s="129">
        <f>VLOOKUP(D433,Hoja1!A:C,2,FALSE)</f>
        <v>2349</v>
      </c>
      <c r="B433" s="129" t="str">
        <f>VLOOKUP(A433,Hoja1!B:C,2,FALSE)</f>
        <v>SAN CRISTÓBAL: ESPACIO PÚBLICO SEGURO Y PACÍFICO</v>
      </c>
      <c r="C433" s="129" t="s">
        <v>3443</v>
      </c>
      <c r="D433" s="129" t="s">
        <v>3986</v>
      </c>
      <c r="E433" s="129" t="s">
        <v>3445</v>
      </c>
      <c r="F433" s="206" t="s">
        <v>300</v>
      </c>
      <c r="G433" s="130">
        <v>45754</v>
      </c>
      <c r="H433" s="131">
        <v>8</v>
      </c>
      <c r="I433" s="132">
        <f t="shared" si="19"/>
        <v>240</v>
      </c>
      <c r="J433" s="130">
        <v>45757</v>
      </c>
      <c r="K433" s="130">
        <v>46000</v>
      </c>
      <c r="L433" s="130" t="s">
        <v>2943</v>
      </c>
      <c r="M433" s="134">
        <v>23200000</v>
      </c>
      <c r="N433" s="134">
        <f t="shared" si="21"/>
        <v>2900000</v>
      </c>
      <c r="O433" s="129">
        <f t="shared" si="20"/>
        <v>120</v>
      </c>
      <c r="P433" s="129" t="s">
        <v>2936</v>
      </c>
      <c r="Q433" s="129" t="s">
        <v>262</v>
      </c>
      <c r="R433" s="129" t="s">
        <v>623</v>
      </c>
    </row>
    <row r="434" spans="1:18" s="135" customFormat="1">
      <c r="A434" s="129">
        <f>VLOOKUP(D434,Hoja1!A:C,2,FALSE)</f>
        <v>2601</v>
      </c>
      <c r="B434" s="129" t="str">
        <f>VLOOKUP(A434,Hoja1!B:C,2,FALSE)</f>
        <v>PACTO POR ESPACIOS SOSTENIBLES EN SAN CRISTÓBAL</v>
      </c>
      <c r="C434" s="129" t="s">
        <v>3711</v>
      </c>
      <c r="D434" s="129" t="s">
        <v>3987</v>
      </c>
      <c r="E434" s="129" t="s">
        <v>3713</v>
      </c>
      <c r="F434" s="206" t="s">
        <v>65</v>
      </c>
      <c r="G434" s="130">
        <v>45756</v>
      </c>
      <c r="H434" s="138">
        <v>8</v>
      </c>
      <c r="I434" s="129">
        <f t="shared" si="19"/>
        <v>240</v>
      </c>
      <c r="J434" s="130">
        <v>45764</v>
      </c>
      <c r="K434" s="130">
        <v>46007</v>
      </c>
      <c r="L434" s="130" t="s">
        <v>2943</v>
      </c>
      <c r="M434" s="134">
        <v>23200000</v>
      </c>
      <c r="N434" s="134">
        <f t="shared" si="21"/>
        <v>2900000</v>
      </c>
      <c r="O434" s="129">
        <f t="shared" si="20"/>
        <v>120</v>
      </c>
      <c r="P434" s="129" t="s">
        <v>316</v>
      </c>
      <c r="Q434" s="129" t="s">
        <v>43</v>
      </c>
      <c r="R434" s="129" t="s">
        <v>1955</v>
      </c>
    </row>
    <row r="435" spans="1:18" s="135" customFormat="1">
      <c r="A435" s="129">
        <f>VLOOKUP(D435,Hoja1!A:C,2,FALSE)</f>
        <v>2601</v>
      </c>
      <c r="B435" s="129" t="str">
        <f>VLOOKUP(A435,Hoja1!B:C,2,FALSE)</f>
        <v>PACTO POR ESPACIOS SOSTENIBLES EN SAN CRISTÓBAL</v>
      </c>
      <c r="C435" s="129" t="s">
        <v>3711</v>
      </c>
      <c r="D435" s="129" t="s">
        <v>3988</v>
      </c>
      <c r="E435" s="129" t="s">
        <v>3713</v>
      </c>
      <c r="F435" s="206" t="s">
        <v>2502</v>
      </c>
      <c r="G435" s="130">
        <v>45758</v>
      </c>
      <c r="H435" s="131">
        <v>8</v>
      </c>
      <c r="I435" s="132">
        <f t="shared" si="19"/>
        <v>240</v>
      </c>
      <c r="J435" s="130">
        <v>45770</v>
      </c>
      <c r="K435" s="130">
        <v>46013</v>
      </c>
      <c r="L435" s="130" t="s">
        <v>2943</v>
      </c>
      <c r="M435" s="134">
        <v>23200000</v>
      </c>
      <c r="N435" s="134">
        <f t="shared" si="21"/>
        <v>2900000</v>
      </c>
      <c r="O435" s="129">
        <f t="shared" si="20"/>
        <v>120</v>
      </c>
      <c r="P435" s="129" t="s">
        <v>316</v>
      </c>
      <c r="Q435" s="129" t="s">
        <v>43</v>
      </c>
      <c r="R435" s="129" t="s">
        <v>1955</v>
      </c>
    </row>
    <row r="436" spans="1:18" s="135" customFormat="1">
      <c r="A436" s="129">
        <f>VLOOKUP(D436,Hoja1!A:C,2,FALSE)</f>
        <v>2601</v>
      </c>
      <c r="B436" s="129" t="str">
        <f>VLOOKUP(A436,Hoja1!B:C,2,FALSE)</f>
        <v>PACTO POR ESPACIOS SOSTENIBLES EN SAN CRISTÓBAL</v>
      </c>
      <c r="C436" s="129" t="s">
        <v>3711</v>
      </c>
      <c r="D436" s="129" t="s">
        <v>3989</v>
      </c>
      <c r="E436" s="129" t="s">
        <v>3713</v>
      </c>
      <c r="F436" s="206" t="s">
        <v>56</v>
      </c>
      <c r="G436" s="130">
        <v>45757</v>
      </c>
      <c r="H436" s="131">
        <v>8</v>
      </c>
      <c r="I436" s="132">
        <f t="shared" si="19"/>
        <v>240</v>
      </c>
      <c r="J436" s="130">
        <v>45764</v>
      </c>
      <c r="K436" s="130">
        <v>46007</v>
      </c>
      <c r="L436" s="130" t="s">
        <v>2943</v>
      </c>
      <c r="M436" s="134">
        <v>23200000</v>
      </c>
      <c r="N436" s="134">
        <f t="shared" si="21"/>
        <v>2900000</v>
      </c>
      <c r="O436" s="129">
        <f t="shared" si="20"/>
        <v>120</v>
      </c>
      <c r="P436" s="129" t="s">
        <v>316</v>
      </c>
      <c r="Q436" s="129" t="s">
        <v>43</v>
      </c>
      <c r="R436" s="129" t="s">
        <v>1955</v>
      </c>
    </row>
    <row r="437" spans="1:18" s="135" customFormat="1">
      <c r="A437" s="129">
        <f>VLOOKUP(D437,Hoja1!A:C,2,FALSE)</f>
        <v>2627</v>
      </c>
      <c r="B437" s="129" t="str">
        <f>VLOOKUP(A437,Hoja1!B:C,2,FALSE)</f>
        <v>EL DELIRIO DEL TURISMO SAN CRISTÓBAL: UN DELIRIO TURÍSTICO DE OPORTUNIDADES</v>
      </c>
      <c r="C437" s="129" t="s">
        <v>3990</v>
      </c>
      <c r="D437" s="129" t="s">
        <v>3991</v>
      </c>
      <c r="E437" s="129" t="s">
        <v>3893</v>
      </c>
      <c r="F437" s="206" t="s">
        <v>152</v>
      </c>
      <c r="G437" s="130">
        <v>45755</v>
      </c>
      <c r="H437" s="131">
        <v>8</v>
      </c>
      <c r="I437" s="132">
        <f t="shared" si="19"/>
        <v>240</v>
      </c>
      <c r="J437" s="130">
        <v>45764</v>
      </c>
      <c r="K437" s="130">
        <v>46007</v>
      </c>
      <c r="L437" s="130" t="s">
        <v>2943</v>
      </c>
      <c r="M437" s="134">
        <v>23200000</v>
      </c>
      <c r="N437" s="134">
        <f t="shared" si="21"/>
        <v>2900000</v>
      </c>
      <c r="O437" s="129">
        <f t="shared" si="20"/>
        <v>120</v>
      </c>
      <c r="P437" s="129" t="s">
        <v>68</v>
      </c>
      <c r="Q437" s="129" t="s">
        <v>134</v>
      </c>
      <c r="R437" s="129" t="s">
        <v>3155</v>
      </c>
    </row>
    <row r="438" spans="1:18" s="135" customFormat="1">
      <c r="A438" s="129">
        <f>VLOOKUP(D438,Hoja1!A:C,2,FALSE)</f>
        <v>2667</v>
      </c>
      <c r="B438" s="129" t="str">
        <f>VLOOKUP(A438,Hoja1!B:C,2,FALSE)</f>
        <v>GOBIERNO DE LO COTIDIANO</v>
      </c>
      <c r="C438" s="129" t="s">
        <v>3992</v>
      </c>
      <c r="D438" s="129" t="s">
        <v>3993</v>
      </c>
      <c r="E438" s="129" t="s">
        <v>3994</v>
      </c>
      <c r="F438" s="206" t="s">
        <v>641</v>
      </c>
      <c r="G438" s="130">
        <v>45763</v>
      </c>
      <c r="H438" s="131">
        <v>8</v>
      </c>
      <c r="I438" s="132">
        <f t="shared" si="19"/>
        <v>240</v>
      </c>
      <c r="J438" s="130">
        <v>45779</v>
      </c>
      <c r="K438" s="130">
        <v>46023</v>
      </c>
      <c r="L438" s="130" t="s">
        <v>2943</v>
      </c>
      <c r="M438" s="134">
        <v>44000000</v>
      </c>
      <c r="N438" s="134">
        <f t="shared" si="21"/>
        <v>5500000</v>
      </c>
      <c r="O438" s="129">
        <f t="shared" si="20"/>
        <v>120</v>
      </c>
      <c r="P438" s="129" t="s">
        <v>639</v>
      </c>
      <c r="Q438" s="129" t="s">
        <v>639</v>
      </c>
      <c r="R438" s="129" t="s">
        <v>450</v>
      </c>
    </row>
    <row r="439" spans="1:18" s="135" customFormat="1">
      <c r="A439" s="129">
        <f>VLOOKUP(D439,Hoja1!A:C,2,FALSE)</f>
        <v>2502</v>
      </c>
      <c r="B439" s="129" t="str">
        <f>VLOOKUP(A439,Hoja1!B:C,2,FALSE)</f>
        <v>SAN CRISTÓBAL: OPORTUNIDADES PARA EL FUTURO SOSTENIBLE</v>
      </c>
      <c r="C439" s="129" t="s">
        <v>3995</v>
      </c>
      <c r="D439" s="129" t="s">
        <v>3996</v>
      </c>
      <c r="E439" s="129" t="s">
        <v>3997</v>
      </c>
      <c r="F439" s="206" t="s">
        <v>327</v>
      </c>
      <c r="G439" s="130">
        <v>45755</v>
      </c>
      <c r="H439" s="131">
        <v>8</v>
      </c>
      <c r="I439" s="132">
        <f t="shared" si="19"/>
        <v>240</v>
      </c>
      <c r="J439" s="130">
        <v>45762</v>
      </c>
      <c r="K439" s="130">
        <v>46005</v>
      </c>
      <c r="L439" s="130" t="s">
        <v>2943</v>
      </c>
      <c r="M439" s="134">
        <v>48000000</v>
      </c>
      <c r="N439" s="134">
        <f t="shared" si="21"/>
        <v>6000000</v>
      </c>
      <c r="O439" s="129">
        <f t="shared" si="20"/>
        <v>120</v>
      </c>
      <c r="P439" s="129" t="s">
        <v>321</v>
      </c>
      <c r="Q439" s="129" t="s">
        <v>322</v>
      </c>
      <c r="R439" s="129" t="s">
        <v>323</v>
      </c>
    </row>
    <row r="440" spans="1:18" s="135" customFormat="1">
      <c r="A440" s="129">
        <f>VLOOKUP(D440,Hoja1!A:C,2,FALSE)</f>
        <v>2349</v>
      </c>
      <c r="B440" s="129" t="str">
        <f>VLOOKUP(A440,Hoja1!B:C,2,FALSE)</f>
        <v>SAN CRISTÓBAL: ESPACIO PÚBLICO SEGURO Y PACÍFICO</v>
      </c>
      <c r="C440" s="129" t="s">
        <v>3998</v>
      </c>
      <c r="D440" s="129" t="s">
        <v>3999</v>
      </c>
      <c r="E440" s="129" t="s">
        <v>3445</v>
      </c>
      <c r="F440" s="206" t="s">
        <v>277</v>
      </c>
      <c r="G440" s="130">
        <v>45755</v>
      </c>
      <c r="H440" s="131">
        <v>8</v>
      </c>
      <c r="I440" s="132">
        <f t="shared" si="19"/>
        <v>240</v>
      </c>
      <c r="J440" s="130">
        <v>45764</v>
      </c>
      <c r="K440" s="130">
        <v>46007</v>
      </c>
      <c r="L440" s="130" t="s">
        <v>2943</v>
      </c>
      <c r="M440" s="134">
        <v>23200000</v>
      </c>
      <c r="N440" s="134">
        <f t="shared" si="21"/>
        <v>2900000</v>
      </c>
      <c r="O440" s="129">
        <f t="shared" si="20"/>
        <v>120</v>
      </c>
      <c r="P440" s="129" t="s">
        <v>2936</v>
      </c>
      <c r="Q440" s="129" t="s">
        <v>262</v>
      </c>
      <c r="R440" s="129" t="s">
        <v>623</v>
      </c>
    </row>
    <row r="441" spans="1:18" s="135" customFormat="1">
      <c r="A441" s="129">
        <f>VLOOKUP(D441,Hoja1!A:C,2,FALSE)</f>
        <v>2252</v>
      </c>
      <c r="B441" s="129" t="str">
        <f>VLOOKUP(A441,Hoja1!B:C,2,FALSE)</f>
        <v>TRANSFORMANDO ESPACIOS, CONECTANDO COMUNIDADES/SAN CRISTOBAL: CAMINOS DE OPORTUNIDAD Y PROGRESO</v>
      </c>
      <c r="C441" s="129" t="s">
        <v>4000</v>
      </c>
      <c r="D441" s="129" t="s">
        <v>4001</v>
      </c>
      <c r="E441" s="129" t="s">
        <v>3878</v>
      </c>
      <c r="F441" s="206" t="s">
        <v>407</v>
      </c>
      <c r="G441" s="130">
        <v>45755</v>
      </c>
      <c r="H441" s="131">
        <v>8</v>
      </c>
      <c r="I441" s="132">
        <f t="shared" si="19"/>
        <v>240</v>
      </c>
      <c r="J441" s="130">
        <v>45761</v>
      </c>
      <c r="K441" s="130">
        <v>46004</v>
      </c>
      <c r="L441" s="130" t="s">
        <v>2943</v>
      </c>
      <c r="M441" s="134">
        <v>54400000</v>
      </c>
      <c r="N441" s="134">
        <f t="shared" si="21"/>
        <v>6800000</v>
      </c>
      <c r="O441" s="129">
        <f t="shared" si="20"/>
        <v>120</v>
      </c>
      <c r="P441" s="129" t="s">
        <v>387</v>
      </c>
      <c r="Q441" s="129" t="s">
        <v>404</v>
      </c>
      <c r="R441" s="129" t="s">
        <v>400</v>
      </c>
    </row>
    <row r="442" spans="1:18" s="135" customFormat="1">
      <c r="A442" s="129">
        <f>VLOOKUP(D442,Hoja1!A:C,2,FALSE)</f>
        <v>2349</v>
      </c>
      <c r="B442" s="129" t="str">
        <f>VLOOKUP(A442,Hoja1!B:C,2,FALSE)</f>
        <v>SAN CRISTÓBAL: ESPACIO PÚBLICO SEGURO Y PACÍFICO</v>
      </c>
      <c r="C442" s="129" t="s">
        <v>3443</v>
      </c>
      <c r="D442" s="129" t="s">
        <v>4002</v>
      </c>
      <c r="E442" s="129" t="s">
        <v>3445</v>
      </c>
      <c r="F442" s="206" t="s">
        <v>290</v>
      </c>
      <c r="G442" s="130">
        <v>45757</v>
      </c>
      <c r="H442" s="131">
        <v>8</v>
      </c>
      <c r="I442" s="132">
        <f t="shared" si="19"/>
        <v>240</v>
      </c>
      <c r="J442" s="130">
        <v>45769</v>
      </c>
      <c r="K442" s="130">
        <v>46012</v>
      </c>
      <c r="L442" s="130" t="s">
        <v>2943</v>
      </c>
      <c r="M442" s="134">
        <v>23200000</v>
      </c>
      <c r="N442" s="134">
        <f t="shared" si="21"/>
        <v>2900000</v>
      </c>
      <c r="O442" s="129">
        <f t="shared" si="20"/>
        <v>120</v>
      </c>
      <c r="P442" s="129" t="s">
        <v>2936</v>
      </c>
      <c r="Q442" s="129" t="s">
        <v>262</v>
      </c>
      <c r="R442" s="129" t="s">
        <v>623</v>
      </c>
    </row>
    <row r="443" spans="1:18" s="135" customFormat="1">
      <c r="A443" s="129">
        <f>VLOOKUP(D443,Hoja1!A:C,2,FALSE)</f>
        <v>2667</v>
      </c>
      <c r="B443" s="129" t="str">
        <f>VLOOKUP(A443,Hoja1!B:C,2,FALSE)</f>
        <v>GOBIERNO DE LO COTIDIANO</v>
      </c>
      <c r="C443" s="129" t="s">
        <v>4003</v>
      </c>
      <c r="D443" s="129" t="s">
        <v>4004</v>
      </c>
      <c r="E443" s="129" t="s">
        <v>3961</v>
      </c>
      <c r="F443" s="206" t="s">
        <v>446</v>
      </c>
      <c r="G443" s="130">
        <v>45756</v>
      </c>
      <c r="H443" s="131">
        <v>8</v>
      </c>
      <c r="I443" s="132">
        <f t="shared" si="19"/>
        <v>240</v>
      </c>
      <c r="J443" s="130">
        <v>45761</v>
      </c>
      <c r="K443" s="130">
        <v>46004</v>
      </c>
      <c r="L443" s="130" t="s">
        <v>2943</v>
      </c>
      <c r="M443" s="133">
        <v>38400000</v>
      </c>
      <c r="N443" s="134">
        <f t="shared" si="21"/>
        <v>4800000</v>
      </c>
      <c r="O443" s="129">
        <f t="shared" si="20"/>
        <v>120</v>
      </c>
      <c r="P443" s="129" t="s">
        <v>451</v>
      </c>
      <c r="Q443" s="129" t="s">
        <v>444</v>
      </c>
      <c r="R443" s="129" t="s">
        <v>445</v>
      </c>
    </row>
    <row r="444" spans="1:18" s="135" customFormat="1">
      <c r="A444" s="129">
        <f>VLOOKUP(D444,Hoja1!A:C,2,FALSE)</f>
        <v>2615</v>
      </c>
      <c r="B444" s="129" t="str">
        <f>VLOOKUP(A444,Hoja1!B:C,2,FALSE)</f>
        <v>EDUCACIÓN QUE GENERA OPORTUNIDADES</v>
      </c>
      <c r="C444" s="129" t="s">
        <v>4005</v>
      </c>
      <c r="D444" s="129" t="s">
        <v>4006</v>
      </c>
      <c r="E444" s="129" t="s">
        <v>4007</v>
      </c>
      <c r="F444" s="206" t="s">
        <v>193</v>
      </c>
      <c r="G444" s="130">
        <v>45757</v>
      </c>
      <c r="H444" s="131">
        <v>8</v>
      </c>
      <c r="I444" s="132">
        <f t="shared" si="19"/>
        <v>240</v>
      </c>
      <c r="J444" s="130">
        <v>45758</v>
      </c>
      <c r="K444" s="130">
        <v>46001</v>
      </c>
      <c r="L444" s="130" t="s">
        <v>2943</v>
      </c>
      <c r="M444" s="134">
        <v>54400000</v>
      </c>
      <c r="N444" s="134">
        <f t="shared" si="21"/>
        <v>6800000</v>
      </c>
      <c r="O444" s="129">
        <f t="shared" si="20"/>
        <v>120</v>
      </c>
      <c r="P444" s="129" t="s">
        <v>3041</v>
      </c>
      <c r="Q444" s="129" t="s">
        <v>190</v>
      </c>
      <c r="R444" s="129" t="s">
        <v>191</v>
      </c>
    </row>
    <row r="445" spans="1:18" s="135" customFormat="1">
      <c r="A445" s="129">
        <f>VLOOKUP(D445,Hoja1!A:C,2,FALSE)</f>
        <v>2606</v>
      </c>
      <c r="B445" s="129" t="str">
        <f>VLOOKUP(A445,Hoja1!B:C,2,FALSE)</f>
        <v>TEJIENDO MEMORIA Y RECONCILIACIÓN PARA EL FUTURO</v>
      </c>
      <c r="C445" s="129" t="s">
        <v>3397</v>
      </c>
      <c r="D445" s="129" t="s">
        <v>4008</v>
      </c>
      <c r="E445" s="129" t="s">
        <v>4009</v>
      </c>
      <c r="F445" s="206" t="s">
        <v>33</v>
      </c>
      <c r="G445" s="130">
        <v>45757</v>
      </c>
      <c r="H445" s="131">
        <v>8</v>
      </c>
      <c r="I445" s="132">
        <f t="shared" si="19"/>
        <v>240</v>
      </c>
      <c r="J445" s="130">
        <v>45763</v>
      </c>
      <c r="K445" s="130">
        <v>46006</v>
      </c>
      <c r="L445" s="130" t="s">
        <v>2943</v>
      </c>
      <c r="M445" s="134">
        <v>54400000</v>
      </c>
      <c r="N445" s="134">
        <f t="shared" si="21"/>
        <v>6800000</v>
      </c>
      <c r="O445" s="129">
        <f t="shared" si="20"/>
        <v>120</v>
      </c>
      <c r="P445" s="129" t="s">
        <v>316</v>
      </c>
      <c r="Q445" s="129" t="s">
        <v>28</v>
      </c>
      <c r="R445" s="129" t="s">
        <v>3291</v>
      </c>
    </row>
    <row r="446" spans="1:18" s="135" customFormat="1">
      <c r="A446" s="129">
        <f>VLOOKUP(D446,Hoja1!A:C,2,FALSE)</f>
        <v>2615</v>
      </c>
      <c r="B446" s="129" t="str">
        <f>VLOOKUP(A446,Hoja1!B:C,2,FALSE)</f>
        <v>EDUCACIÓN QUE GENERA OPORTUNIDADES</v>
      </c>
      <c r="C446" s="129" t="s">
        <v>4005</v>
      </c>
      <c r="D446" s="129" t="s">
        <v>4010</v>
      </c>
      <c r="E446" s="129" t="s">
        <v>4007</v>
      </c>
      <c r="F446" s="206" t="s">
        <v>192</v>
      </c>
      <c r="G446" s="130">
        <v>45758</v>
      </c>
      <c r="H446" s="131">
        <v>8</v>
      </c>
      <c r="I446" s="132">
        <f t="shared" si="19"/>
        <v>240</v>
      </c>
      <c r="J446" s="130">
        <v>45768</v>
      </c>
      <c r="K446" s="130">
        <v>46011</v>
      </c>
      <c r="L446" s="130" t="s">
        <v>2943</v>
      </c>
      <c r="M446" s="134">
        <v>54400000</v>
      </c>
      <c r="N446" s="134">
        <f t="shared" si="21"/>
        <v>6800000</v>
      </c>
      <c r="O446" s="129">
        <f t="shared" si="20"/>
        <v>120</v>
      </c>
      <c r="P446" s="129" t="s">
        <v>3041</v>
      </c>
      <c r="Q446" s="129" t="s">
        <v>190</v>
      </c>
      <c r="R446" s="129" t="s">
        <v>191</v>
      </c>
    </row>
    <row r="447" spans="1:18" s="135" customFormat="1">
      <c r="A447" s="129">
        <f>VLOOKUP(D447,Hoja1!A:C,2,FALSE)</f>
        <v>2708</v>
      </c>
      <c r="B447" s="129" t="str">
        <f>VLOOKUP(A447,Hoja1!B:C,2,FALSE)</f>
        <v>CHANGÓ Y TERRITORIOS INDÍGENAS EN RESISTENCIA</v>
      </c>
      <c r="C447" s="129" t="s">
        <v>3801</v>
      </c>
      <c r="D447" s="129" t="s">
        <v>4011</v>
      </c>
      <c r="E447" s="129" t="s">
        <v>3803</v>
      </c>
      <c r="F447" s="206" t="s">
        <v>39</v>
      </c>
      <c r="G447" s="130">
        <v>45758</v>
      </c>
      <c r="H447" s="131">
        <v>8</v>
      </c>
      <c r="I447" s="132">
        <f t="shared" si="19"/>
        <v>240</v>
      </c>
      <c r="J447" s="130">
        <v>45764</v>
      </c>
      <c r="K447" s="130">
        <v>46007</v>
      </c>
      <c r="L447" s="130" t="s">
        <v>2943</v>
      </c>
      <c r="M447" s="134">
        <v>34400000</v>
      </c>
      <c r="N447" s="134">
        <f t="shared" si="21"/>
        <v>4300000</v>
      </c>
      <c r="O447" s="129">
        <f t="shared" si="20"/>
        <v>120</v>
      </c>
      <c r="P447" s="129" t="s">
        <v>316</v>
      </c>
      <c r="Q447" s="129" t="s">
        <v>28</v>
      </c>
      <c r="R447" s="129" t="s">
        <v>29</v>
      </c>
    </row>
    <row r="448" spans="1:18" s="135" customFormat="1">
      <c r="A448" s="129">
        <f>VLOOKUP(D448,Hoja1!A:C,2,FALSE)</f>
        <v>2349</v>
      </c>
      <c r="B448" s="129" t="str">
        <f>VLOOKUP(A448,Hoja1!B:C,2,FALSE)</f>
        <v>SAN CRISTÓBAL: ESPACIO PÚBLICO SEGURO Y PACÍFICO</v>
      </c>
      <c r="C448" s="129" t="s">
        <v>3443</v>
      </c>
      <c r="D448" s="129" t="s">
        <v>4012</v>
      </c>
      <c r="E448" s="129" t="s">
        <v>3445</v>
      </c>
      <c r="F448" s="206" t="s">
        <v>280</v>
      </c>
      <c r="G448" s="130">
        <v>45757</v>
      </c>
      <c r="H448" s="131">
        <v>8</v>
      </c>
      <c r="I448" s="132">
        <f t="shared" si="19"/>
        <v>240</v>
      </c>
      <c r="J448" s="130">
        <v>45762</v>
      </c>
      <c r="K448" s="130">
        <v>46005</v>
      </c>
      <c r="L448" s="130" t="s">
        <v>2943</v>
      </c>
      <c r="M448" s="134">
        <v>23200000</v>
      </c>
      <c r="N448" s="134">
        <f t="shared" si="21"/>
        <v>2900000</v>
      </c>
      <c r="O448" s="129">
        <f t="shared" si="20"/>
        <v>120</v>
      </c>
      <c r="P448" s="129" t="s">
        <v>2936</v>
      </c>
      <c r="Q448" s="129" t="s">
        <v>262</v>
      </c>
      <c r="R448" s="129" t="s">
        <v>623</v>
      </c>
    </row>
    <row r="449" spans="1:18" s="135" customFormat="1">
      <c r="A449" s="129">
        <f>VLOOKUP(D449,Hoja1!A:C,2,FALSE)</f>
        <v>2615</v>
      </c>
      <c r="B449" s="129" t="str">
        <f>VLOOKUP(A449,Hoja1!B:C,2,FALSE)</f>
        <v>EDUCACIÓN QUE GENERA OPORTUNIDADES</v>
      </c>
      <c r="C449" s="129" t="s">
        <v>4013</v>
      </c>
      <c r="D449" s="129" t="s">
        <v>4014</v>
      </c>
      <c r="E449" s="129" t="s">
        <v>4015</v>
      </c>
      <c r="F449" s="206" t="s">
        <v>115</v>
      </c>
      <c r="G449" s="130">
        <v>45757</v>
      </c>
      <c r="H449" s="131">
        <v>8</v>
      </c>
      <c r="I449" s="132">
        <f t="shared" si="19"/>
        <v>240</v>
      </c>
      <c r="J449" s="130">
        <v>45768</v>
      </c>
      <c r="K449" s="130">
        <v>46011</v>
      </c>
      <c r="L449" s="130" t="s">
        <v>2943</v>
      </c>
      <c r="M449" s="134">
        <v>64000000</v>
      </c>
      <c r="N449" s="134">
        <f t="shared" si="21"/>
        <v>8000000</v>
      </c>
      <c r="O449" s="129">
        <f t="shared" si="20"/>
        <v>120</v>
      </c>
      <c r="P449" s="129" t="s">
        <v>68</v>
      </c>
      <c r="Q449" s="129" t="s">
        <v>3287</v>
      </c>
      <c r="R449" s="129" t="s">
        <v>3124</v>
      </c>
    </row>
    <row r="450" spans="1:18" s="135" customFormat="1">
      <c r="A450" s="129">
        <f>VLOOKUP(D450,Hoja1!A:C,2,FALSE)</f>
        <v>2667</v>
      </c>
      <c r="B450" s="129" t="str">
        <f>VLOOKUP(A450,Hoja1!B:C,2,FALSE)</f>
        <v>GOBIERNO DE LO COTIDIANO</v>
      </c>
      <c r="C450" s="129" t="s">
        <v>4016</v>
      </c>
      <c r="D450" s="129" t="s">
        <v>4017</v>
      </c>
      <c r="E450" s="129" t="s">
        <v>4018</v>
      </c>
      <c r="F450" s="206" t="s">
        <v>465</v>
      </c>
      <c r="G450" s="130">
        <v>45757</v>
      </c>
      <c r="H450" s="131">
        <v>8</v>
      </c>
      <c r="I450" s="132">
        <f t="shared" ref="I450:I513" si="22">H450*30</f>
        <v>240</v>
      </c>
      <c r="J450" s="130">
        <v>45761</v>
      </c>
      <c r="K450" s="130">
        <v>46004</v>
      </c>
      <c r="L450" s="130" t="s">
        <v>2943</v>
      </c>
      <c r="M450" s="134">
        <v>20800000</v>
      </c>
      <c r="N450" s="134">
        <f t="shared" si="21"/>
        <v>2600000</v>
      </c>
      <c r="O450" s="129">
        <f t="shared" ref="O450:O513" si="23">I450/2</f>
        <v>120</v>
      </c>
      <c r="P450" s="129" t="s">
        <v>451</v>
      </c>
      <c r="Q450" s="129" t="s">
        <v>4019</v>
      </c>
      <c r="R450" s="129" t="s">
        <v>473</v>
      </c>
    </row>
    <row r="451" spans="1:18" s="135" customFormat="1">
      <c r="A451" s="129">
        <f>VLOOKUP(D451,Hoja1!A:C,2,FALSE)</f>
        <v>2667</v>
      </c>
      <c r="B451" s="129" t="str">
        <f>VLOOKUP(A451,Hoja1!B:C,2,FALSE)</f>
        <v>GOBIERNO DE LO COTIDIANO</v>
      </c>
      <c r="C451" s="129" t="s">
        <v>4016</v>
      </c>
      <c r="D451" s="129" t="s">
        <v>4020</v>
      </c>
      <c r="E451" s="129" t="s">
        <v>4018</v>
      </c>
      <c r="F451" s="206" t="s">
        <v>464</v>
      </c>
      <c r="G451" s="130">
        <v>45757</v>
      </c>
      <c r="H451" s="131">
        <v>8</v>
      </c>
      <c r="I451" s="132">
        <f t="shared" si="22"/>
        <v>240</v>
      </c>
      <c r="J451" s="130">
        <v>45761</v>
      </c>
      <c r="K451" s="130">
        <v>46004</v>
      </c>
      <c r="L451" s="130" t="s">
        <v>2943</v>
      </c>
      <c r="M451" s="134">
        <v>20800000</v>
      </c>
      <c r="N451" s="134">
        <f t="shared" si="21"/>
        <v>2600000</v>
      </c>
      <c r="O451" s="129">
        <f t="shared" si="23"/>
        <v>120</v>
      </c>
      <c r="P451" s="129" t="s">
        <v>451</v>
      </c>
      <c r="Q451" s="129" t="s">
        <v>4021</v>
      </c>
      <c r="R451" s="129" t="s">
        <v>468</v>
      </c>
    </row>
    <row r="452" spans="1:18" s="135" customFormat="1">
      <c r="A452" s="129">
        <f>VLOOKUP(D452,Hoja1!A:C,2,FALSE)</f>
        <v>2648</v>
      </c>
      <c r="B452" s="129" t="str">
        <f>VLOOKUP(A452,Hoja1!B:C,2,FALSE)</f>
        <v>OPORTUNIDADES CON BIEN-ESTAR, SAN CRISTÓBAL AVANZA MÁS</v>
      </c>
      <c r="C452" s="129" t="s">
        <v>3665</v>
      </c>
      <c r="D452" s="129" t="s">
        <v>4022</v>
      </c>
      <c r="E452" s="129" t="s">
        <v>3690</v>
      </c>
      <c r="F452" s="206" t="s">
        <v>181</v>
      </c>
      <c r="G452" s="130">
        <v>45755</v>
      </c>
      <c r="H452" s="131">
        <v>8</v>
      </c>
      <c r="I452" s="132">
        <f t="shared" si="22"/>
        <v>240</v>
      </c>
      <c r="J452" s="130">
        <v>45758</v>
      </c>
      <c r="K452" s="130">
        <v>46001</v>
      </c>
      <c r="L452" s="130" t="s">
        <v>2943</v>
      </c>
      <c r="M452" s="134">
        <v>48000000</v>
      </c>
      <c r="N452" s="134">
        <f t="shared" si="21"/>
        <v>6000000</v>
      </c>
      <c r="O452" s="129">
        <f t="shared" si="23"/>
        <v>120</v>
      </c>
      <c r="P452" s="129" t="s">
        <v>3041</v>
      </c>
      <c r="Q452" s="129" t="s">
        <v>161</v>
      </c>
      <c r="R452" s="129" t="s">
        <v>164</v>
      </c>
    </row>
    <row r="453" spans="1:18" s="135" customFormat="1">
      <c r="A453" s="129">
        <f>VLOOKUP(D453,Hoja1!A:C,2,FALSE)</f>
        <v>2667</v>
      </c>
      <c r="B453" s="129" t="str">
        <f>VLOOKUP(A453,Hoja1!B:C,2,FALSE)</f>
        <v>GOBIERNO DE LO COTIDIANO</v>
      </c>
      <c r="C453" s="129" t="s">
        <v>4023</v>
      </c>
      <c r="D453" s="129" t="s">
        <v>4024</v>
      </c>
      <c r="E453" s="129" t="s">
        <v>4025</v>
      </c>
      <c r="F453" s="206" t="s">
        <v>4026</v>
      </c>
      <c r="G453" s="130">
        <v>45756</v>
      </c>
      <c r="H453" s="131">
        <v>8</v>
      </c>
      <c r="I453" s="132">
        <f t="shared" si="22"/>
        <v>240</v>
      </c>
      <c r="J453" s="130">
        <v>45758</v>
      </c>
      <c r="K453" s="130">
        <v>46001</v>
      </c>
      <c r="L453" s="130" t="s">
        <v>2943</v>
      </c>
      <c r="M453" s="134">
        <v>54400000</v>
      </c>
      <c r="N453" s="134">
        <f t="shared" si="21"/>
        <v>6800000</v>
      </c>
      <c r="O453" s="129">
        <f t="shared" si="23"/>
        <v>120</v>
      </c>
      <c r="P453" s="129" t="s">
        <v>3036</v>
      </c>
      <c r="Q453" s="129" t="s">
        <v>590</v>
      </c>
      <c r="R453" s="129" t="s">
        <v>591</v>
      </c>
    </row>
    <row r="454" spans="1:18" s="135" customFormat="1">
      <c r="A454" s="129">
        <f>VLOOKUP(D454,Hoja1!A:C,2,FALSE)</f>
        <v>2601</v>
      </c>
      <c r="B454" s="129" t="str">
        <f>VLOOKUP(A454,Hoja1!B:C,2,FALSE)</f>
        <v>PACTO POR ESPACIOS SOSTENIBLES EN SAN CRISTÓBAL</v>
      </c>
      <c r="C454" s="129" t="s">
        <v>4027</v>
      </c>
      <c r="D454" s="129" t="s">
        <v>4028</v>
      </c>
      <c r="E454" s="129" t="s">
        <v>3709</v>
      </c>
      <c r="F454" s="206" t="s">
        <v>45</v>
      </c>
      <c r="G454" s="130">
        <v>45756</v>
      </c>
      <c r="H454" s="131">
        <v>8</v>
      </c>
      <c r="I454" s="132">
        <f t="shared" si="22"/>
        <v>240</v>
      </c>
      <c r="J454" s="130">
        <v>45761</v>
      </c>
      <c r="K454" s="130">
        <v>46004</v>
      </c>
      <c r="L454" s="130" t="s">
        <v>2943</v>
      </c>
      <c r="M454" s="134">
        <v>54400000</v>
      </c>
      <c r="N454" s="134">
        <f t="shared" si="21"/>
        <v>6800000</v>
      </c>
      <c r="O454" s="129">
        <f t="shared" si="23"/>
        <v>120</v>
      </c>
      <c r="P454" s="129" t="s">
        <v>316</v>
      </c>
      <c r="Q454" s="129" t="s">
        <v>43</v>
      </c>
      <c r="R454" s="129" t="s">
        <v>1955</v>
      </c>
    </row>
    <row r="455" spans="1:18" s="135" customFormat="1">
      <c r="A455" s="129">
        <f>VLOOKUP(D455,Hoja1!A:C,2,FALSE)</f>
        <v>2481</v>
      </c>
      <c r="B455" s="129" t="str">
        <f>VLOOKUP(A455,Hoja1!B:C,2,FALSE)</f>
        <v>SAN CRISTÓBAL CUIDA: BIENESTAR ANIMAL Y EDUCACIÓN PARA TODOS</v>
      </c>
      <c r="C455" s="129" t="s">
        <v>4029</v>
      </c>
      <c r="D455" s="129" t="s">
        <v>4030</v>
      </c>
      <c r="E455" s="129" t="s">
        <v>4031</v>
      </c>
      <c r="F455" s="206" t="s">
        <v>337</v>
      </c>
      <c r="G455" s="130">
        <v>45757</v>
      </c>
      <c r="H455" s="131">
        <v>8</v>
      </c>
      <c r="I455" s="132">
        <f t="shared" si="22"/>
        <v>240</v>
      </c>
      <c r="J455" s="130">
        <v>45762</v>
      </c>
      <c r="K455" s="130">
        <v>46005</v>
      </c>
      <c r="L455" s="130" t="s">
        <v>2943</v>
      </c>
      <c r="M455" s="134">
        <v>48000000</v>
      </c>
      <c r="N455" s="134">
        <f t="shared" si="21"/>
        <v>6000000</v>
      </c>
      <c r="O455" s="129">
        <f t="shared" si="23"/>
        <v>120</v>
      </c>
      <c r="P455" s="129" t="s">
        <v>321</v>
      </c>
      <c r="Q455" s="129" t="s">
        <v>332</v>
      </c>
      <c r="R455" s="129" t="s">
        <v>333</v>
      </c>
    </row>
    <row r="456" spans="1:18" s="135" customFormat="1">
      <c r="A456" s="129">
        <f>VLOOKUP(D456,Hoja1!A:C,2,FALSE)</f>
        <v>2648</v>
      </c>
      <c r="B456" s="129" t="str">
        <f>VLOOKUP(A456,Hoja1!B:C,2,FALSE)</f>
        <v>OPORTUNIDADES CON BIEN-ESTAR, SAN CRISTÓBAL AVANZA MÁS</v>
      </c>
      <c r="C456" s="129" t="s">
        <v>4032</v>
      </c>
      <c r="D456" s="129" t="s">
        <v>4033</v>
      </c>
      <c r="E456" s="129" t="s">
        <v>3690</v>
      </c>
      <c r="F456" s="206" t="s">
        <v>184</v>
      </c>
      <c r="G456" s="130">
        <v>45757</v>
      </c>
      <c r="H456" s="131">
        <v>8</v>
      </c>
      <c r="I456" s="132">
        <f t="shared" si="22"/>
        <v>240</v>
      </c>
      <c r="J456" s="130">
        <v>45762</v>
      </c>
      <c r="K456" s="130">
        <v>46005</v>
      </c>
      <c r="L456" s="130" t="s">
        <v>2943</v>
      </c>
      <c r="M456" s="134">
        <v>48000000</v>
      </c>
      <c r="N456" s="134">
        <f t="shared" si="21"/>
        <v>6000000</v>
      </c>
      <c r="O456" s="129">
        <f t="shared" si="23"/>
        <v>120</v>
      </c>
      <c r="P456" s="129" t="s">
        <v>3041</v>
      </c>
      <c r="Q456" s="129" t="s">
        <v>161</v>
      </c>
      <c r="R456" s="129" t="s">
        <v>164</v>
      </c>
    </row>
    <row r="457" spans="1:18" s="135" customFormat="1">
      <c r="A457" s="129">
        <f>VLOOKUP(D457,Hoja1!A:C,2,FALSE)</f>
        <v>2648</v>
      </c>
      <c r="B457" s="129" t="str">
        <f>VLOOKUP(A457,Hoja1!B:C,2,FALSE)</f>
        <v>OPORTUNIDADES CON BIEN-ESTAR, SAN CRISTÓBAL AVANZA MÁS</v>
      </c>
      <c r="C457" s="129" t="s">
        <v>4034</v>
      </c>
      <c r="D457" s="129" t="s">
        <v>4035</v>
      </c>
      <c r="E457" s="129" t="s">
        <v>3690</v>
      </c>
      <c r="F457" s="206" t="s">
        <v>180</v>
      </c>
      <c r="G457" s="130">
        <v>45761</v>
      </c>
      <c r="H457" s="131">
        <v>8</v>
      </c>
      <c r="I457" s="132">
        <f t="shared" si="22"/>
        <v>240</v>
      </c>
      <c r="J457" s="130">
        <v>45769</v>
      </c>
      <c r="K457" s="130">
        <v>46012</v>
      </c>
      <c r="L457" s="130" t="s">
        <v>2943</v>
      </c>
      <c r="M457" s="134">
        <v>48000000</v>
      </c>
      <c r="N457" s="134">
        <f t="shared" si="21"/>
        <v>6000000</v>
      </c>
      <c r="O457" s="129">
        <f t="shared" si="23"/>
        <v>120</v>
      </c>
      <c r="P457" s="129" t="s">
        <v>3041</v>
      </c>
      <c r="Q457" s="129" t="s">
        <v>161</v>
      </c>
      <c r="R457" s="129" t="s">
        <v>164</v>
      </c>
    </row>
    <row r="458" spans="1:18" s="135" customFormat="1">
      <c r="A458" s="129">
        <f>VLOOKUP(D458,Hoja1!A:C,2,FALSE)</f>
        <v>2797</v>
      </c>
      <c r="B458" s="129" t="str">
        <f>VLOOKUP(A458,Hoja1!B:C,2,FALSE)</f>
        <v>SAN CRISTÓBAL NUESTRA PASIÓN</v>
      </c>
      <c r="C458" s="129" t="s">
        <v>4036</v>
      </c>
      <c r="D458" s="129" t="s">
        <v>4037</v>
      </c>
      <c r="E458" s="129" t="s">
        <v>4038</v>
      </c>
      <c r="F458" s="206" t="s">
        <v>495</v>
      </c>
      <c r="G458" s="130">
        <v>45757</v>
      </c>
      <c r="H458" s="131">
        <v>8</v>
      </c>
      <c r="I458" s="132">
        <f t="shared" si="22"/>
        <v>240</v>
      </c>
      <c r="J458" s="130">
        <v>45762</v>
      </c>
      <c r="K458" s="130">
        <v>46005</v>
      </c>
      <c r="L458" s="130" t="s">
        <v>2943</v>
      </c>
      <c r="M458" s="134">
        <v>54400000</v>
      </c>
      <c r="N458" s="134">
        <f t="shared" si="21"/>
        <v>6800000</v>
      </c>
      <c r="O458" s="129">
        <f t="shared" si="23"/>
        <v>120</v>
      </c>
      <c r="P458" s="129" t="s">
        <v>3036</v>
      </c>
      <c r="Q458" s="129" t="s">
        <v>492</v>
      </c>
      <c r="R458" s="129" t="s">
        <v>3050</v>
      </c>
    </row>
    <row r="459" spans="1:18" s="135" customFormat="1">
      <c r="A459" s="129">
        <f>VLOOKUP(D459,Hoja1!A:C,2,FALSE)</f>
        <v>2802</v>
      </c>
      <c r="B459" s="129" t="str">
        <f>VLOOKUP(A459,Hoja1!B:C,2,FALSE)</f>
        <v>FORTALECIENDO VIDAS, MUJERES EN SAN CRISTÓBAL POR LA PREVENCIÓN Y AUTONOMÍA</v>
      </c>
      <c r="C459" s="129" t="s">
        <v>4039</v>
      </c>
      <c r="D459" s="129" t="s">
        <v>4040</v>
      </c>
      <c r="E459" s="129" t="s">
        <v>4041</v>
      </c>
      <c r="F459" s="206" t="s">
        <v>4042</v>
      </c>
      <c r="G459" s="130">
        <v>45758</v>
      </c>
      <c r="H459" s="131">
        <v>8</v>
      </c>
      <c r="I459" s="132">
        <f t="shared" si="22"/>
        <v>240</v>
      </c>
      <c r="J459" s="130">
        <v>45768</v>
      </c>
      <c r="K459" s="130">
        <v>46011</v>
      </c>
      <c r="L459" s="130" t="s">
        <v>2943</v>
      </c>
      <c r="M459" s="133">
        <v>38400000</v>
      </c>
      <c r="N459" s="134">
        <f t="shared" si="21"/>
        <v>4800000</v>
      </c>
      <c r="O459" s="129">
        <f t="shared" si="23"/>
        <v>120</v>
      </c>
      <c r="P459" s="129" t="s">
        <v>3041</v>
      </c>
      <c r="Q459" s="129" t="s">
        <v>200</v>
      </c>
      <c r="R459" s="129" t="s">
        <v>201</v>
      </c>
    </row>
    <row r="460" spans="1:18" s="135" customFormat="1">
      <c r="A460" s="129">
        <f>VLOOKUP(D460,Hoja1!A:C,2,FALSE)</f>
        <v>2409</v>
      </c>
      <c r="B460" s="129" t="str">
        <f>VLOOKUP(A460,Hoja1!B:C,2,FALSE)</f>
        <v>SAN CRISTOBAL INCIDENTE</v>
      </c>
      <c r="C460" s="129" t="s">
        <v>3667</v>
      </c>
      <c r="D460" s="129" t="s">
        <v>4043</v>
      </c>
      <c r="E460" s="129" t="s">
        <v>3669</v>
      </c>
      <c r="F460" s="206" t="s">
        <v>258</v>
      </c>
      <c r="G460" s="130">
        <v>45757</v>
      </c>
      <c r="H460" s="131">
        <v>8</v>
      </c>
      <c r="I460" s="132">
        <f t="shared" si="22"/>
        <v>240</v>
      </c>
      <c r="J460" s="130">
        <v>45764</v>
      </c>
      <c r="K460" s="130">
        <v>46007</v>
      </c>
      <c r="L460" s="130" t="s">
        <v>2943</v>
      </c>
      <c r="M460" s="134">
        <v>23200000</v>
      </c>
      <c r="N460" s="134">
        <f t="shared" si="21"/>
        <v>2900000</v>
      </c>
      <c r="O460" s="129">
        <f t="shared" si="23"/>
        <v>120</v>
      </c>
      <c r="P460" s="129" t="s">
        <v>3041</v>
      </c>
      <c r="Q460" s="129" t="s">
        <v>3260</v>
      </c>
      <c r="R460" s="129" t="s">
        <v>243</v>
      </c>
    </row>
    <row r="461" spans="1:18" s="135" customFormat="1">
      <c r="A461" s="129">
        <f>VLOOKUP(D461,Hoja1!A:C,2,FALSE)</f>
        <v>2349</v>
      </c>
      <c r="B461" s="129" t="str">
        <f>VLOOKUP(A461,Hoja1!B:C,2,FALSE)</f>
        <v>SAN CRISTÓBAL: ESPACIO PÚBLICO SEGURO Y PACÍFICO</v>
      </c>
      <c r="C461" s="129" t="s">
        <v>3443</v>
      </c>
      <c r="D461" s="129" t="s">
        <v>4044</v>
      </c>
      <c r="E461" s="129" t="s">
        <v>3445</v>
      </c>
      <c r="F461" s="206" t="s">
        <v>4045</v>
      </c>
      <c r="G461" s="130">
        <v>45758</v>
      </c>
      <c r="H461" s="131">
        <v>8</v>
      </c>
      <c r="I461" s="132">
        <f t="shared" si="22"/>
        <v>240</v>
      </c>
      <c r="J461" s="130">
        <v>45762</v>
      </c>
      <c r="K461" s="130">
        <v>46005</v>
      </c>
      <c r="L461" s="130" t="s">
        <v>2943</v>
      </c>
      <c r="M461" s="134">
        <v>23200000</v>
      </c>
      <c r="N461" s="134">
        <f t="shared" si="21"/>
        <v>2900000</v>
      </c>
      <c r="O461" s="129">
        <f t="shared" si="23"/>
        <v>120</v>
      </c>
      <c r="P461" s="129" t="s">
        <v>2936</v>
      </c>
      <c r="Q461" s="129" t="s">
        <v>262</v>
      </c>
      <c r="R461" s="129" t="s">
        <v>623</v>
      </c>
    </row>
    <row r="462" spans="1:18" s="135" customFormat="1">
      <c r="A462" s="129">
        <f>VLOOKUP(D462,Hoja1!A:C,2,FALSE)</f>
        <v>2349</v>
      </c>
      <c r="B462" s="129" t="str">
        <f>VLOOKUP(A462,Hoja1!B:C,2,FALSE)</f>
        <v>SAN CRISTÓBAL: ESPACIO PÚBLICO SEGURO Y PACÍFICO</v>
      </c>
      <c r="C462" s="129" t="s">
        <v>3443</v>
      </c>
      <c r="D462" s="129" t="s">
        <v>4046</v>
      </c>
      <c r="E462" s="129" t="s">
        <v>3445</v>
      </c>
      <c r="F462" s="206" t="s">
        <v>4047</v>
      </c>
      <c r="G462" s="130">
        <v>45757</v>
      </c>
      <c r="H462" s="131">
        <v>8</v>
      </c>
      <c r="I462" s="132">
        <f t="shared" si="22"/>
        <v>240</v>
      </c>
      <c r="J462" s="130">
        <v>45763</v>
      </c>
      <c r="K462" s="130">
        <v>46006</v>
      </c>
      <c r="L462" s="130" t="s">
        <v>2943</v>
      </c>
      <c r="M462" s="134">
        <v>23200000</v>
      </c>
      <c r="N462" s="134">
        <f t="shared" si="21"/>
        <v>2900000</v>
      </c>
      <c r="O462" s="129">
        <f t="shared" si="23"/>
        <v>120</v>
      </c>
      <c r="P462" s="129" t="s">
        <v>2936</v>
      </c>
      <c r="Q462" s="129" t="s">
        <v>262</v>
      </c>
      <c r="R462" s="129" t="s">
        <v>623</v>
      </c>
    </row>
    <row r="463" spans="1:18" s="135" customFormat="1">
      <c r="A463" s="129">
        <f>VLOOKUP(D463,Hoja1!A:C,2,FALSE)</f>
        <v>2349</v>
      </c>
      <c r="B463" s="129" t="str">
        <f>VLOOKUP(A463,Hoja1!B:C,2,FALSE)</f>
        <v>SAN CRISTÓBAL: ESPACIO PÚBLICO SEGURO Y PACÍFICO</v>
      </c>
      <c r="C463" s="129" t="s">
        <v>3443</v>
      </c>
      <c r="D463" s="129" t="s">
        <v>4048</v>
      </c>
      <c r="E463" s="129" t="s">
        <v>3445</v>
      </c>
      <c r="F463" s="206" t="s">
        <v>298</v>
      </c>
      <c r="G463" s="130">
        <v>45757</v>
      </c>
      <c r="H463" s="131">
        <v>8</v>
      </c>
      <c r="I463" s="132">
        <f t="shared" si="22"/>
        <v>240</v>
      </c>
      <c r="J463" s="130">
        <v>45762</v>
      </c>
      <c r="K463" s="130">
        <v>46005</v>
      </c>
      <c r="L463" s="130" t="s">
        <v>2943</v>
      </c>
      <c r="M463" s="134">
        <v>23200000</v>
      </c>
      <c r="N463" s="134">
        <f t="shared" si="21"/>
        <v>2900000</v>
      </c>
      <c r="O463" s="129">
        <f t="shared" si="23"/>
        <v>120</v>
      </c>
      <c r="P463" s="129" t="s">
        <v>2936</v>
      </c>
      <c r="Q463" s="129" t="s">
        <v>262</v>
      </c>
      <c r="R463" s="129" t="s">
        <v>623</v>
      </c>
    </row>
    <row r="464" spans="1:18" s="135" customFormat="1">
      <c r="A464" s="129">
        <f>VLOOKUP(D464,Hoja1!A:C,2,FALSE)</f>
        <v>2349</v>
      </c>
      <c r="B464" s="129" t="str">
        <f>VLOOKUP(A464,Hoja1!B:C,2,FALSE)</f>
        <v>SAN CRISTÓBAL: ESPACIO PÚBLICO SEGURO Y PACÍFICO</v>
      </c>
      <c r="C464" s="129" t="s">
        <v>3443</v>
      </c>
      <c r="D464" s="129" t="s">
        <v>4049</v>
      </c>
      <c r="E464" s="129" t="s">
        <v>3445</v>
      </c>
      <c r="F464" s="206" t="s">
        <v>305</v>
      </c>
      <c r="G464" s="130">
        <v>45757</v>
      </c>
      <c r="H464" s="131">
        <v>8</v>
      </c>
      <c r="I464" s="132">
        <f t="shared" si="22"/>
        <v>240</v>
      </c>
      <c r="J464" s="130">
        <v>45771</v>
      </c>
      <c r="K464" s="130">
        <v>46014</v>
      </c>
      <c r="L464" s="130" t="s">
        <v>2943</v>
      </c>
      <c r="M464" s="134">
        <v>23200000</v>
      </c>
      <c r="N464" s="134">
        <f t="shared" si="21"/>
        <v>2900000</v>
      </c>
      <c r="O464" s="129">
        <f t="shared" si="23"/>
        <v>120</v>
      </c>
      <c r="P464" s="129" t="s">
        <v>2936</v>
      </c>
      <c r="Q464" s="129" t="s">
        <v>262</v>
      </c>
      <c r="R464" s="129" t="s">
        <v>623</v>
      </c>
    </row>
    <row r="465" spans="1:18" s="135" customFormat="1">
      <c r="A465" s="129">
        <f>VLOOKUP(D465,Hoja1!A:C,2,FALSE)</f>
        <v>2627</v>
      </c>
      <c r="B465" s="129" t="str">
        <f>VLOOKUP(A465,Hoja1!B:C,2,FALSE)</f>
        <v>EL DELIRIO DEL TURISMO SAN CRISTÓBAL: UN DELIRIO TURÍSTICO DE OPORTUNIDADES</v>
      </c>
      <c r="C465" s="129" t="s">
        <v>4050</v>
      </c>
      <c r="D465" s="129" t="s">
        <v>4051</v>
      </c>
      <c r="E465" s="129" t="s">
        <v>4052</v>
      </c>
      <c r="F465" s="206" t="s">
        <v>145</v>
      </c>
      <c r="G465" s="130">
        <v>45757</v>
      </c>
      <c r="H465" s="131">
        <v>8</v>
      </c>
      <c r="I465" s="132">
        <f t="shared" si="22"/>
        <v>240</v>
      </c>
      <c r="J465" s="130">
        <v>45764</v>
      </c>
      <c r="K465" s="130">
        <v>46007</v>
      </c>
      <c r="L465" s="130" t="s">
        <v>2943</v>
      </c>
      <c r="M465" s="134">
        <v>48000000</v>
      </c>
      <c r="N465" s="134">
        <f t="shared" si="21"/>
        <v>6000000</v>
      </c>
      <c r="O465" s="129">
        <f t="shared" si="23"/>
        <v>120</v>
      </c>
      <c r="P465" s="129" t="s">
        <v>68</v>
      </c>
      <c r="Q465" s="129" t="s">
        <v>134</v>
      </c>
      <c r="R465" s="129" t="s">
        <v>3155</v>
      </c>
    </row>
    <row r="466" spans="1:18" s="135" customFormat="1">
      <c r="A466" s="129">
        <f>VLOOKUP(D466,Hoja1!A:C,2,FALSE)</f>
        <v>2648</v>
      </c>
      <c r="B466" s="129" t="str">
        <f>VLOOKUP(A466,Hoja1!B:C,2,FALSE)</f>
        <v>OPORTUNIDADES CON BIEN-ESTAR, SAN CRISTÓBAL AVANZA MÁS</v>
      </c>
      <c r="C466" s="129" t="s">
        <v>3652</v>
      </c>
      <c r="D466" s="129" t="s">
        <v>4053</v>
      </c>
      <c r="E466" s="129" t="s">
        <v>3690</v>
      </c>
      <c r="F466" s="206" t="s">
        <v>183</v>
      </c>
      <c r="G466" s="130">
        <v>45757</v>
      </c>
      <c r="H466" s="131">
        <v>8</v>
      </c>
      <c r="I466" s="132">
        <f t="shared" si="22"/>
        <v>240</v>
      </c>
      <c r="J466" s="130">
        <v>45768</v>
      </c>
      <c r="K466" s="130">
        <v>46011</v>
      </c>
      <c r="L466" s="130" t="s">
        <v>2943</v>
      </c>
      <c r="M466" s="134">
        <v>48000000</v>
      </c>
      <c r="N466" s="134">
        <f t="shared" si="21"/>
        <v>6000000</v>
      </c>
      <c r="O466" s="129">
        <f t="shared" si="23"/>
        <v>120</v>
      </c>
      <c r="P466" s="129" t="s">
        <v>3041</v>
      </c>
      <c r="Q466" s="129" t="s">
        <v>161</v>
      </c>
      <c r="R466" s="129" t="s">
        <v>164</v>
      </c>
    </row>
    <row r="467" spans="1:18" s="135" customFormat="1">
      <c r="A467" s="129">
        <f>VLOOKUP(D467,Hoja1!A:C,2,FALSE)</f>
        <v>2502</v>
      </c>
      <c r="B467" s="129" t="str">
        <f>VLOOKUP(A467,Hoja1!B:C,2,FALSE)</f>
        <v>SAN CRISTÓBAL: OPORTUNIDADES PARA EL FUTURO SOSTENIBLE</v>
      </c>
      <c r="C467" s="129" t="s">
        <v>4054</v>
      </c>
      <c r="D467" s="129" t="s">
        <v>4055</v>
      </c>
      <c r="E467" s="129" t="s">
        <v>3818</v>
      </c>
      <c r="F467" s="206" t="s">
        <v>357</v>
      </c>
      <c r="G467" s="130">
        <v>45757</v>
      </c>
      <c r="H467" s="131">
        <v>8</v>
      </c>
      <c r="I467" s="132">
        <f t="shared" si="22"/>
        <v>240</v>
      </c>
      <c r="J467" s="130">
        <v>45763</v>
      </c>
      <c r="K467" s="130">
        <v>46006</v>
      </c>
      <c r="L467" s="130" t="s">
        <v>2943</v>
      </c>
      <c r="M467" s="134">
        <v>23200000</v>
      </c>
      <c r="N467" s="134">
        <f t="shared" si="21"/>
        <v>2900000</v>
      </c>
      <c r="O467" s="129">
        <f t="shared" si="23"/>
        <v>120</v>
      </c>
      <c r="P467" s="129" t="s">
        <v>321</v>
      </c>
      <c r="Q467" s="129" t="s">
        <v>262</v>
      </c>
      <c r="R467" s="129" t="s">
        <v>354</v>
      </c>
    </row>
    <row r="468" spans="1:18" s="135" customFormat="1">
      <c r="A468" s="129">
        <f>VLOOKUP(D468,Hoja1!A:C,2,FALSE)</f>
        <v>2502</v>
      </c>
      <c r="B468" s="129" t="str">
        <f>VLOOKUP(A468,Hoja1!B:C,2,FALSE)</f>
        <v>SAN CRISTÓBAL: OPORTUNIDADES PARA EL FUTURO SOSTENIBLE</v>
      </c>
      <c r="C468" s="129" t="s">
        <v>4054</v>
      </c>
      <c r="D468" s="129" t="s">
        <v>2950</v>
      </c>
      <c r="E468" s="129" t="s">
        <v>3818</v>
      </c>
      <c r="F468" s="206" t="s">
        <v>381</v>
      </c>
      <c r="G468" s="130">
        <v>45757</v>
      </c>
      <c r="H468" s="131">
        <v>8</v>
      </c>
      <c r="I468" s="132">
        <f t="shared" si="22"/>
        <v>240</v>
      </c>
      <c r="J468" s="130">
        <v>45762</v>
      </c>
      <c r="K468" s="130">
        <v>46005</v>
      </c>
      <c r="L468" s="130" t="s">
        <v>2943</v>
      </c>
      <c r="M468" s="134">
        <v>23200000</v>
      </c>
      <c r="N468" s="134">
        <f t="shared" si="21"/>
        <v>2900000</v>
      </c>
      <c r="O468" s="129">
        <f t="shared" si="23"/>
        <v>120</v>
      </c>
      <c r="P468" s="129" t="s">
        <v>321</v>
      </c>
      <c r="Q468" s="129" t="s">
        <v>262</v>
      </c>
      <c r="R468" s="129" t="s">
        <v>3821</v>
      </c>
    </row>
    <row r="469" spans="1:18" s="135" customFormat="1">
      <c r="A469" s="129">
        <f>VLOOKUP(D469,Hoja1!A:C,2,FALSE)</f>
        <v>2502</v>
      </c>
      <c r="B469" s="129" t="str">
        <f>VLOOKUP(A469,Hoja1!B:C,2,FALSE)</f>
        <v>SAN CRISTÓBAL: OPORTUNIDADES PARA EL FUTURO SOSTENIBLE</v>
      </c>
      <c r="C469" s="129" t="s">
        <v>4054</v>
      </c>
      <c r="D469" s="129" t="s">
        <v>4056</v>
      </c>
      <c r="E469" s="129" t="s">
        <v>3818</v>
      </c>
      <c r="F469" s="206" t="s">
        <v>366</v>
      </c>
      <c r="G469" s="130">
        <v>45757</v>
      </c>
      <c r="H469" s="131">
        <v>8</v>
      </c>
      <c r="I469" s="132">
        <f t="shared" si="22"/>
        <v>240</v>
      </c>
      <c r="J469" s="130">
        <v>45762</v>
      </c>
      <c r="K469" s="130">
        <v>46005</v>
      </c>
      <c r="L469" s="130" t="s">
        <v>2943</v>
      </c>
      <c r="M469" s="134">
        <v>23200000</v>
      </c>
      <c r="N469" s="134">
        <f t="shared" si="21"/>
        <v>2900000</v>
      </c>
      <c r="O469" s="129">
        <f t="shared" si="23"/>
        <v>120</v>
      </c>
      <c r="P469" s="129" t="s">
        <v>321</v>
      </c>
      <c r="Q469" s="129" t="s">
        <v>262</v>
      </c>
      <c r="R469" s="129" t="s">
        <v>3821</v>
      </c>
    </row>
    <row r="470" spans="1:18" s="135" customFormat="1">
      <c r="A470" s="129">
        <f>VLOOKUP(D470,Hoja1!A:C,2,FALSE)</f>
        <v>2502</v>
      </c>
      <c r="B470" s="129" t="str">
        <f>VLOOKUP(A470,Hoja1!B:C,2,FALSE)</f>
        <v>SAN CRISTÓBAL: OPORTUNIDADES PARA EL FUTURO SOSTENIBLE</v>
      </c>
      <c r="C470" s="129" t="s">
        <v>4054</v>
      </c>
      <c r="D470" s="129" t="s">
        <v>4057</v>
      </c>
      <c r="E470" s="129" t="s">
        <v>3818</v>
      </c>
      <c r="F470" s="206" t="s">
        <v>378</v>
      </c>
      <c r="G470" s="130">
        <v>45772</v>
      </c>
      <c r="H470" s="131">
        <v>8</v>
      </c>
      <c r="I470" s="132">
        <f t="shared" si="22"/>
        <v>240</v>
      </c>
      <c r="J470" s="130">
        <v>45782</v>
      </c>
      <c r="K470" s="130">
        <v>46022</v>
      </c>
      <c r="L470" s="130" t="s">
        <v>2943</v>
      </c>
      <c r="M470" s="134">
        <v>23200000</v>
      </c>
      <c r="N470" s="134">
        <f t="shared" si="21"/>
        <v>2900000</v>
      </c>
      <c r="O470" s="129">
        <f t="shared" si="23"/>
        <v>120</v>
      </c>
      <c r="P470" s="129" t="s">
        <v>321</v>
      </c>
      <c r="Q470" s="129" t="s">
        <v>262</v>
      </c>
      <c r="R470" s="129" t="s">
        <v>354</v>
      </c>
    </row>
    <row r="471" spans="1:18" s="135" customFormat="1">
      <c r="A471" s="129">
        <f>VLOOKUP(D471,Hoja1!A:C,2,FALSE)</f>
        <v>2502</v>
      </c>
      <c r="B471" s="129" t="str">
        <f>VLOOKUP(A471,Hoja1!B:C,2,FALSE)</f>
        <v>SAN CRISTÓBAL: OPORTUNIDADES PARA EL FUTURO SOSTENIBLE</v>
      </c>
      <c r="C471" s="129" t="s">
        <v>4054</v>
      </c>
      <c r="D471" s="129" t="s">
        <v>4058</v>
      </c>
      <c r="E471" s="129" t="s">
        <v>3818</v>
      </c>
      <c r="F471" s="206" t="s">
        <v>384</v>
      </c>
      <c r="G471" s="130">
        <v>45757</v>
      </c>
      <c r="H471" s="131">
        <v>8</v>
      </c>
      <c r="I471" s="132">
        <f t="shared" si="22"/>
        <v>240</v>
      </c>
      <c r="J471" s="130">
        <v>45762</v>
      </c>
      <c r="K471" s="130">
        <v>46005</v>
      </c>
      <c r="L471" s="130" t="s">
        <v>2943</v>
      </c>
      <c r="M471" s="134">
        <v>23200000</v>
      </c>
      <c r="N471" s="134">
        <f t="shared" si="21"/>
        <v>2900000</v>
      </c>
      <c r="O471" s="129">
        <f t="shared" si="23"/>
        <v>120</v>
      </c>
      <c r="P471" s="129" t="s">
        <v>321</v>
      </c>
      <c r="Q471" s="129" t="s">
        <v>262</v>
      </c>
      <c r="R471" s="129" t="s">
        <v>3821</v>
      </c>
    </row>
    <row r="472" spans="1:18" s="135" customFormat="1">
      <c r="A472" s="129">
        <f>VLOOKUP(D472,Hoja1!A:C,2,FALSE)</f>
        <v>2502</v>
      </c>
      <c r="B472" s="129" t="str">
        <f>VLOOKUP(A472,Hoja1!B:C,2,FALSE)</f>
        <v>SAN CRISTÓBAL: OPORTUNIDADES PARA EL FUTURO SOSTENIBLE</v>
      </c>
      <c r="C472" s="129" t="s">
        <v>4054</v>
      </c>
      <c r="D472" s="129" t="s">
        <v>4059</v>
      </c>
      <c r="E472" s="129" t="s">
        <v>3818</v>
      </c>
      <c r="F472" s="206" t="s">
        <v>360</v>
      </c>
      <c r="G472" s="130">
        <v>45757</v>
      </c>
      <c r="H472" s="131">
        <v>8</v>
      </c>
      <c r="I472" s="132">
        <f t="shared" si="22"/>
        <v>240</v>
      </c>
      <c r="J472" s="130">
        <v>45762</v>
      </c>
      <c r="K472" s="130">
        <v>46005</v>
      </c>
      <c r="L472" s="130" t="s">
        <v>2943</v>
      </c>
      <c r="M472" s="134">
        <v>23200000</v>
      </c>
      <c r="N472" s="134">
        <f t="shared" si="21"/>
        <v>2900000</v>
      </c>
      <c r="O472" s="129">
        <f t="shared" si="23"/>
        <v>120</v>
      </c>
      <c r="P472" s="129" t="s">
        <v>321</v>
      </c>
      <c r="Q472" s="129" t="s">
        <v>262</v>
      </c>
      <c r="R472" s="129" t="s">
        <v>3821</v>
      </c>
    </row>
    <row r="473" spans="1:18" s="135" customFormat="1">
      <c r="A473" s="129">
        <f>VLOOKUP(D473,Hoja1!A:C,2,FALSE)</f>
        <v>2502</v>
      </c>
      <c r="B473" s="129" t="str">
        <f>VLOOKUP(A473,Hoja1!B:C,2,FALSE)</f>
        <v>SAN CRISTÓBAL: OPORTUNIDADES PARA EL FUTURO SOSTENIBLE</v>
      </c>
      <c r="C473" s="129" t="s">
        <v>4054</v>
      </c>
      <c r="D473" s="129" t="s">
        <v>4060</v>
      </c>
      <c r="E473" s="129" t="s">
        <v>3818</v>
      </c>
      <c r="F473" s="206" t="s">
        <v>380</v>
      </c>
      <c r="G473" s="130">
        <v>45757</v>
      </c>
      <c r="H473" s="131">
        <v>8</v>
      </c>
      <c r="I473" s="132">
        <f t="shared" si="22"/>
        <v>240</v>
      </c>
      <c r="J473" s="130">
        <v>45768</v>
      </c>
      <c r="K473" s="130">
        <v>46011</v>
      </c>
      <c r="L473" s="130" t="s">
        <v>2943</v>
      </c>
      <c r="M473" s="134">
        <v>23200000</v>
      </c>
      <c r="N473" s="134">
        <f t="shared" si="21"/>
        <v>2900000</v>
      </c>
      <c r="O473" s="129">
        <f t="shared" si="23"/>
        <v>120</v>
      </c>
      <c r="P473" s="129" t="s">
        <v>321</v>
      </c>
      <c r="Q473" s="129" t="s">
        <v>262</v>
      </c>
      <c r="R473" s="129" t="s">
        <v>3821</v>
      </c>
    </row>
    <row r="474" spans="1:18" s="135" customFormat="1">
      <c r="A474" s="129">
        <f>VLOOKUP(D474,Hoja1!A:C,2,FALSE)</f>
        <v>2252</v>
      </c>
      <c r="B474" s="129" t="str">
        <f>VLOOKUP(A474,Hoja1!B:C,2,FALSE)</f>
        <v>TRANSFORMANDO ESPACIOS, CONECTANDO COMUNIDADES/SAN CRISTOBAL: CAMINOS DE OPORTUNIDAD Y PROGRESO</v>
      </c>
      <c r="C474" s="129" t="s">
        <v>4061</v>
      </c>
      <c r="D474" s="129" t="s">
        <v>4062</v>
      </c>
      <c r="E474" s="129" t="s">
        <v>4063</v>
      </c>
      <c r="F474" s="206" t="s">
        <v>4064</v>
      </c>
      <c r="G474" s="130">
        <v>45791</v>
      </c>
      <c r="H474" s="131">
        <v>8</v>
      </c>
      <c r="I474" s="132">
        <f t="shared" si="22"/>
        <v>240</v>
      </c>
      <c r="J474" s="130">
        <v>45797</v>
      </c>
      <c r="K474" s="130">
        <v>46022</v>
      </c>
      <c r="L474" s="130">
        <v>46041</v>
      </c>
      <c r="M474" s="134">
        <v>23200000</v>
      </c>
      <c r="N474" s="134">
        <f t="shared" si="21"/>
        <v>2900000</v>
      </c>
      <c r="O474" s="129">
        <f t="shared" si="23"/>
        <v>120</v>
      </c>
      <c r="P474" s="129" t="s">
        <v>387</v>
      </c>
      <c r="Q474" s="129" t="s">
        <v>402</v>
      </c>
      <c r="R474" s="129" t="s">
        <v>403</v>
      </c>
    </row>
    <row r="475" spans="1:18" s="135" customFormat="1">
      <c r="A475" s="129">
        <f>VLOOKUP(D475,Hoja1!A:C,2,FALSE)</f>
        <v>2502</v>
      </c>
      <c r="B475" s="129" t="str">
        <f>VLOOKUP(A475,Hoja1!B:C,2,FALSE)</f>
        <v>SAN CRISTÓBAL: OPORTUNIDADES PARA EL FUTURO SOSTENIBLE</v>
      </c>
      <c r="C475" s="129" t="s">
        <v>4054</v>
      </c>
      <c r="D475" s="129" t="s">
        <v>4065</v>
      </c>
      <c r="E475" s="129" t="s">
        <v>3818</v>
      </c>
      <c r="F475" s="206" t="s">
        <v>382</v>
      </c>
      <c r="G475" s="130">
        <v>45772</v>
      </c>
      <c r="H475" s="131">
        <v>8</v>
      </c>
      <c r="I475" s="132">
        <f t="shared" si="22"/>
        <v>240</v>
      </c>
      <c r="J475" s="130">
        <v>45779</v>
      </c>
      <c r="K475" s="130">
        <v>46022</v>
      </c>
      <c r="L475" s="130" t="s">
        <v>2943</v>
      </c>
      <c r="M475" s="134">
        <v>23200000</v>
      </c>
      <c r="N475" s="134">
        <f t="shared" si="21"/>
        <v>2900000</v>
      </c>
      <c r="O475" s="129">
        <f t="shared" si="23"/>
        <v>120</v>
      </c>
      <c r="P475" s="129" t="s">
        <v>321</v>
      </c>
      <c r="Q475" s="129" t="s">
        <v>262</v>
      </c>
      <c r="R475" s="129" t="s">
        <v>3821</v>
      </c>
    </row>
    <row r="476" spans="1:18" s="135" customFormat="1">
      <c r="A476" s="129">
        <f>VLOOKUP(D476,Hoja1!A:C,2,FALSE)</f>
        <v>2601</v>
      </c>
      <c r="B476" s="129" t="str">
        <f>VLOOKUP(A476,Hoja1!B:C,2,FALSE)</f>
        <v>PACTO POR ESPACIOS SOSTENIBLES EN SAN CRISTÓBAL</v>
      </c>
      <c r="C476" s="129" t="s">
        <v>3639</v>
      </c>
      <c r="D476" s="129" t="s">
        <v>4066</v>
      </c>
      <c r="E476" s="129" t="s">
        <v>3641</v>
      </c>
      <c r="F476" s="206" t="s">
        <v>462</v>
      </c>
      <c r="G476" s="130">
        <v>45757</v>
      </c>
      <c r="H476" s="131">
        <v>8</v>
      </c>
      <c r="I476" s="132">
        <f t="shared" si="22"/>
        <v>240</v>
      </c>
      <c r="J476" s="130">
        <v>45761</v>
      </c>
      <c r="K476" s="130">
        <v>46004</v>
      </c>
      <c r="L476" s="130" t="s">
        <v>2943</v>
      </c>
      <c r="M476" s="134">
        <v>54400000</v>
      </c>
      <c r="N476" s="134">
        <f t="shared" si="21"/>
        <v>6800000</v>
      </c>
      <c r="O476" s="129">
        <f t="shared" si="23"/>
        <v>120</v>
      </c>
      <c r="P476" s="129" t="s">
        <v>451</v>
      </c>
      <c r="Q476" s="129" t="s">
        <v>3112</v>
      </c>
      <c r="R476" s="129" t="s">
        <v>3296</v>
      </c>
    </row>
    <row r="477" spans="1:18" s="135" customFormat="1">
      <c r="A477" s="129">
        <f>VLOOKUP(D477,Hoja1!A:C,2,FALSE)</f>
        <v>2667</v>
      </c>
      <c r="B477" s="129" t="str">
        <f>VLOOKUP(A477,Hoja1!B:C,2,FALSE)</f>
        <v>GOBIERNO DE LO COTIDIANO</v>
      </c>
      <c r="C477" s="129" t="s">
        <v>3435</v>
      </c>
      <c r="D477" s="129" t="s">
        <v>4067</v>
      </c>
      <c r="E477" s="129" t="s">
        <v>3437</v>
      </c>
      <c r="F477" s="206" t="s">
        <v>4068</v>
      </c>
      <c r="G477" s="130">
        <v>45757</v>
      </c>
      <c r="H477" s="131">
        <v>8</v>
      </c>
      <c r="I477" s="132">
        <f t="shared" si="22"/>
        <v>240</v>
      </c>
      <c r="J477" s="130">
        <v>45763</v>
      </c>
      <c r="K477" s="130">
        <v>46006</v>
      </c>
      <c r="L477" s="130" t="s">
        <v>2943</v>
      </c>
      <c r="M477" s="134">
        <v>54400000</v>
      </c>
      <c r="N477" s="134">
        <f t="shared" si="21"/>
        <v>6800000</v>
      </c>
      <c r="O477" s="129">
        <f t="shared" si="23"/>
        <v>120</v>
      </c>
      <c r="P477" s="129" t="s">
        <v>3036</v>
      </c>
      <c r="Q477" s="129" t="s">
        <v>511</v>
      </c>
      <c r="R477" s="129" t="s">
        <v>614</v>
      </c>
    </row>
    <row r="478" spans="1:18" s="135" customFormat="1">
      <c r="A478" s="129">
        <f>VLOOKUP(D478,Hoja1!A:C,2,FALSE)</f>
        <v>2252</v>
      </c>
      <c r="B478" s="129" t="str">
        <f>VLOOKUP(A478,Hoja1!B:C,2,FALSE)</f>
        <v>TRANSFORMANDO ESPACIOS, CONECTANDO COMUNIDADES/SAN CRISTOBAL: CAMINOS DE OPORTUNIDAD Y PROGRESO</v>
      </c>
      <c r="C478" s="129" t="s">
        <v>4000</v>
      </c>
      <c r="D478" s="129" t="s">
        <v>4069</v>
      </c>
      <c r="E478" s="129" t="s">
        <v>3878</v>
      </c>
      <c r="F478" s="206" t="s">
        <v>398</v>
      </c>
      <c r="G478" s="130">
        <v>45757</v>
      </c>
      <c r="H478" s="131">
        <v>8</v>
      </c>
      <c r="I478" s="132">
        <f t="shared" si="22"/>
        <v>240</v>
      </c>
      <c r="J478" s="130">
        <v>45764</v>
      </c>
      <c r="K478" s="130">
        <v>46007</v>
      </c>
      <c r="L478" s="130" t="s">
        <v>2943</v>
      </c>
      <c r="M478" s="134">
        <v>54400000</v>
      </c>
      <c r="N478" s="134">
        <f t="shared" si="21"/>
        <v>6800000</v>
      </c>
      <c r="O478" s="129">
        <f t="shared" si="23"/>
        <v>120</v>
      </c>
      <c r="P478" s="129" t="s">
        <v>387</v>
      </c>
      <c r="Q478" s="129" t="s">
        <v>396</v>
      </c>
      <c r="R478" s="129" t="s">
        <v>1708</v>
      </c>
    </row>
    <row r="479" spans="1:18" s="135" customFormat="1">
      <c r="A479" s="129">
        <f>VLOOKUP(D479,Hoja1!A:C,2,FALSE)</f>
        <v>2627</v>
      </c>
      <c r="B479" s="129" t="str">
        <f>VLOOKUP(A479,Hoja1!B:C,2,FALSE)</f>
        <v>EL DELIRIO DEL TURISMO SAN CRISTÓBAL: UN DELIRIO TURÍSTICO DE OPORTUNIDADES</v>
      </c>
      <c r="C479" s="129" t="s">
        <v>4050</v>
      </c>
      <c r="D479" s="129" t="s">
        <v>4070</v>
      </c>
      <c r="E479" s="129" t="s">
        <v>4052</v>
      </c>
      <c r="F479" s="206" t="s">
        <v>146</v>
      </c>
      <c r="G479" s="130">
        <v>45758</v>
      </c>
      <c r="H479" s="131">
        <v>8</v>
      </c>
      <c r="I479" s="132">
        <f t="shared" si="22"/>
        <v>240</v>
      </c>
      <c r="J479" s="130">
        <v>45768</v>
      </c>
      <c r="K479" s="130">
        <v>46011</v>
      </c>
      <c r="L479" s="130" t="s">
        <v>2943</v>
      </c>
      <c r="M479" s="134">
        <v>48000000</v>
      </c>
      <c r="N479" s="134">
        <f t="shared" si="21"/>
        <v>6000000</v>
      </c>
      <c r="O479" s="129">
        <f t="shared" si="23"/>
        <v>120</v>
      </c>
      <c r="P479" s="129" t="s">
        <v>68</v>
      </c>
      <c r="Q479" s="129" t="s">
        <v>134</v>
      </c>
      <c r="R479" s="129" t="s">
        <v>3155</v>
      </c>
    </row>
    <row r="480" spans="1:18" s="135" customFormat="1">
      <c r="A480" s="129">
        <f>VLOOKUP(D480,Hoja1!A:C,2,FALSE)</f>
        <v>2627</v>
      </c>
      <c r="B480" s="129" t="str">
        <f>VLOOKUP(A480,Hoja1!B:C,2,FALSE)</f>
        <v>EL DELIRIO DEL TURISMO SAN CRISTÓBAL: UN DELIRIO TURÍSTICO DE OPORTUNIDADES</v>
      </c>
      <c r="C480" s="129" t="s">
        <v>4050</v>
      </c>
      <c r="D480" s="129" t="s">
        <v>4071</v>
      </c>
      <c r="E480" s="129" t="s">
        <v>4052</v>
      </c>
      <c r="F480" s="206" t="s">
        <v>147</v>
      </c>
      <c r="G480" s="130">
        <v>45758</v>
      </c>
      <c r="H480" s="131">
        <v>8</v>
      </c>
      <c r="I480" s="132">
        <f t="shared" si="22"/>
        <v>240</v>
      </c>
      <c r="J480" s="130">
        <v>45768</v>
      </c>
      <c r="K480" s="130">
        <v>46011</v>
      </c>
      <c r="L480" s="130" t="s">
        <v>2943</v>
      </c>
      <c r="M480" s="134">
        <v>48000000</v>
      </c>
      <c r="N480" s="134">
        <f t="shared" ref="N480:N543" si="24">M480/H480</f>
        <v>6000000</v>
      </c>
      <c r="O480" s="129">
        <f t="shared" si="23"/>
        <v>120</v>
      </c>
      <c r="P480" s="129" t="s">
        <v>68</v>
      </c>
      <c r="Q480" s="129" t="s">
        <v>134</v>
      </c>
      <c r="R480" s="129" t="s">
        <v>3155</v>
      </c>
    </row>
    <row r="481" spans="1:18" s="135" customFormat="1">
      <c r="A481" s="129">
        <f>VLOOKUP(D481,Hoja1!A:C,2,FALSE)</f>
        <v>2495</v>
      </c>
      <c r="B481" s="129" t="str">
        <f>VLOOKUP(A481,Hoja1!B:C,2,FALSE)</f>
        <v xml:space="preserve">ACTÍVATE SAN CRISTÓBAL, DEPORTE, RECREACIÓN Y BIENESTAR_x000D_
</v>
      </c>
      <c r="C481" s="129" t="s">
        <v>3896</v>
      </c>
      <c r="D481" s="129" t="s">
        <v>4072</v>
      </c>
      <c r="E481" s="129" t="s">
        <v>3664</v>
      </c>
      <c r="F481" s="206" t="s">
        <v>88</v>
      </c>
      <c r="G481" s="130">
        <v>45757</v>
      </c>
      <c r="H481" s="131">
        <v>8</v>
      </c>
      <c r="I481" s="132">
        <f t="shared" si="22"/>
        <v>240</v>
      </c>
      <c r="J481" s="130">
        <v>45762</v>
      </c>
      <c r="K481" s="130">
        <v>46005</v>
      </c>
      <c r="L481" s="130" t="s">
        <v>2943</v>
      </c>
      <c r="M481" s="134">
        <v>34000000</v>
      </c>
      <c r="N481" s="134">
        <f t="shared" si="24"/>
        <v>4250000</v>
      </c>
      <c r="O481" s="129">
        <f t="shared" si="23"/>
        <v>120</v>
      </c>
      <c r="P481" s="129" t="s">
        <v>68</v>
      </c>
      <c r="Q481" s="129" t="s">
        <v>2923</v>
      </c>
      <c r="R481" s="129" t="s">
        <v>71</v>
      </c>
    </row>
    <row r="482" spans="1:18" s="135" customFormat="1">
      <c r="A482" s="129">
        <f>VLOOKUP(D482,Hoja1!A:C,2,FALSE)</f>
        <v>2648</v>
      </c>
      <c r="B482" s="129" t="str">
        <f>VLOOKUP(A482,Hoja1!B:C,2,FALSE)</f>
        <v>OPORTUNIDADES CON BIEN-ESTAR, SAN CRISTÓBAL AVANZA MÁS</v>
      </c>
      <c r="C482" s="129" t="s">
        <v>3652</v>
      </c>
      <c r="D482" s="129" t="s">
        <v>4073</v>
      </c>
      <c r="E482" s="129" t="s">
        <v>3654</v>
      </c>
      <c r="F482" s="206" t="s">
        <v>182</v>
      </c>
      <c r="G482" s="130">
        <v>45757</v>
      </c>
      <c r="H482" s="131">
        <v>8</v>
      </c>
      <c r="I482" s="132">
        <f t="shared" si="22"/>
        <v>240</v>
      </c>
      <c r="J482" s="130">
        <v>45768</v>
      </c>
      <c r="K482" s="130">
        <v>46011</v>
      </c>
      <c r="L482" s="130" t="s">
        <v>2943</v>
      </c>
      <c r="M482" s="134">
        <v>48000000</v>
      </c>
      <c r="N482" s="134">
        <f t="shared" si="24"/>
        <v>6000000</v>
      </c>
      <c r="O482" s="129">
        <f t="shared" si="23"/>
        <v>120</v>
      </c>
      <c r="P482" s="129" t="s">
        <v>3041</v>
      </c>
      <c r="Q482" s="129" t="s">
        <v>161</v>
      </c>
      <c r="R482" s="129" t="s">
        <v>164</v>
      </c>
    </row>
    <row r="483" spans="1:18" s="135" customFormat="1">
      <c r="A483" s="129">
        <f>VLOOKUP(D483,Hoja1!A:C,2,FALSE)</f>
        <v>2316</v>
      </c>
      <c r="B483" s="129" t="str">
        <f>VLOOKUP(A483,Hoja1!B:C,2,FALSE)</f>
        <v>SAN CRISTÓBAL SIN BARRERAS, SALUD, BIENESTAR Y OPORTUNIDADES PARA TODOS</v>
      </c>
      <c r="C483" s="129" t="s">
        <v>4074</v>
      </c>
      <c r="D483" s="129" t="s">
        <v>4075</v>
      </c>
      <c r="E483" s="129" t="s">
        <v>4076</v>
      </c>
      <c r="F483" s="206" t="s">
        <v>4077</v>
      </c>
      <c r="G483" s="130">
        <v>45758</v>
      </c>
      <c r="H483" s="131">
        <v>8</v>
      </c>
      <c r="I483" s="132">
        <f t="shared" si="22"/>
        <v>240</v>
      </c>
      <c r="J483" s="130">
        <v>45768</v>
      </c>
      <c r="K483" s="130">
        <v>46011</v>
      </c>
      <c r="L483" s="130" t="s">
        <v>2943</v>
      </c>
      <c r="M483" s="134">
        <v>44000000</v>
      </c>
      <c r="N483" s="134">
        <f t="shared" si="24"/>
        <v>5500000</v>
      </c>
      <c r="O483" s="129">
        <f t="shared" si="23"/>
        <v>120</v>
      </c>
      <c r="P483" s="129" t="s">
        <v>3041</v>
      </c>
      <c r="Q483" s="129" t="s">
        <v>219</v>
      </c>
      <c r="R483" s="129" t="s">
        <v>220</v>
      </c>
    </row>
    <row r="484" spans="1:18" s="135" customFormat="1">
      <c r="A484" s="129">
        <f>VLOOKUP(D484,Hoja1!A:C,2,FALSE)</f>
        <v>2648</v>
      </c>
      <c r="B484" s="129" t="str">
        <f>VLOOKUP(A484,Hoja1!B:C,2,FALSE)</f>
        <v>OPORTUNIDADES CON BIEN-ESTAR, SAN CRISTÓBAL AVANZA MÁS</v>
      </c>
      <c r="C484" s="129" t="s">
        <v>3665</v>
      </c>
      <c r="D484" s="129" t="s">
        <v>4078</v>
      </c>
      <c r="E484" s="129" t="s">
        <v>3690</v>
      </c>
      <c r="F484" s="206" t="s">
        <v>2165</v>
      </c>
      <c r="G484" s="130">
        <v>45758</v>
      </c>
      <c r="H484" s="131">
        <v>8</v>
      </c>
      <c r="I484" s="132">
        <f t="shared" si="22"/>
        <v>240</v>
      </c>
      <c r="J484" s="130">
        <v>45768</v>
      </c>
      <c r="K484" s="130">
        <v>46011</v>
      </c>
      <c r="L484" s="130" t="s">
        <v>2943</v>
      </c>
      <c r="M484" s="134">
        <v>48000000</v>
      </c>
      <c r="N484" s="134">
        <f t="shared" si="24"/>
        <v>6000000</v>
      </c>
      <c r="O484" s="129">
        <f t="shared" si="23"/>
        <v>120</v>
      </c>
      <c r="P484" s="129" t="s">
        <v>3041</v>
      </c>
      <c r="Q484" s="129" t="s">
        <v>161</v>
      </c>
      <c r="R484" s="129" t="s">
        <v>164</v>
      </c>
    </row>
    <row r="485" spans="1:18" s="135" customFormat="1">
      <c r="A485" s="129">
        <f>VLOOKUP(D485,Hoja1!A:C,2,FALSE)</f>
        <v>2648</v>
      </c>
      <c r="B485" s="129" t="str">
        <f>VLOOKUP(A485,Hoja1!B:C,2,FALSE)</f>
        <v>OPORTUNIDADES CON BIEN-ESTAR, SAN CRISTÓBAL AVANZA MÁS</v>
      </c>
      <c r="C485" s="129" t="s">
        <v>3665</v>
      </c>
      <c r="D485" s="129" t="s">
        <v>4079</v>
      </c>
      <c r="E485" s="129" t="s">
        <v>3690</v>
      </c>
      <c r="F485" s="206" t="s">
        <v>4080</v>
      </c>
      <c r="G485" s="130">
        <v>45758</v>
      </c>
      <c r="H485" s="131">
        <v>8</v>
      </c>
      <c r="I485" s="132">
        <f t="shared" si="22"/>
        <v>240</v>
      </c>
      <c r="J485" s="130">
        <v>45768</v>
      </c>
      <c r="K485" s="130">
        <v>46011</v>
      </c>
      <c r="L485" s="130" t="s">
        <v>2943</v>
      </c>
      <c r="M485" s="134">
        <v>48000000</v>
      </c>
      <c r="N485" s="134">
        <f t="shared" si="24"/>
        <v>6000000</v>
      </c>
      <c r="O485" s="129">
        <f t="shared" si="23"/>
        <v>120</v>
      </c>
      <c r="P485" s="129" t="s">
        <v>3041</v>
      </c>
      <c r="Q485" s="129" t="s">
        <v>161</v>
      </c>
      <c r="R485" s="129" t="s">
        <v>164</v>
      </c>
    </row>
    <row r="486" spans="1:18" s="135" customFormat="1">
      <c r="A486" s="129">
        <f>VLOOKUP(D486,Hoja1!A:C,2,FALSE)</f>
        <v>2502</v>
      </c>
      <c r="B486" s="129" t="str">
        <f>VLOOKUP(A486,Hoja1!B:C,2,FALSE)</f>
        <v>SAN CRISTÓBAL: OPORTUNIDADES PARA EL FUTURO SOSTENIBLE</v>
      </c>
      <c r="C486" s="129" t="s">
        <v>3816</v>
      </c>
      <c r="D486" s="129" t="s">
        <v>4081</v>
      </c>
      <c r="E486" s="129" t="s">
        <v>3818</v>
      </c>
      <c r="F486" s="206" t="s">
        <v>365</v>
      </c>
      <c r="G486" s="130">
        <v>45758</v>
      </c>
      <c r="H486" s="131">
        <v>8</v>
      </c>
      <c r="I486" s="132">
        <f t="shared" si="22"/>
        <v>240</v>
      </c>
      <c r="J486" s="130">
        <v>45762</v>
      </c>
      <c r="K486" s="130">
        <v>46005</v>
      </c>
      <c r="L486" s="130" t="s">
        <v>2943</v>
      </c>
      <c r="M486" s="134">
        <v>23200000</v>
      </c>
      <c r="N486" s="134">
        <f t="shared" si="24"/>
        <v>2900000</v>
      </c>
      <c r="O486" s="129">
        <f t="shared" si="23"/>
        <v>120</v>
      </c>
      <c r="P486" s="129" t="s">
        <v>321</v>
      </c>
      <c r="Q486" s="129" t="s">
        <v>262</v>
      </c>
      <c r="R486" s="129" t="s">
        <v>3821</v>
      </c>
    </row>
    <row r="487" spans="1:18" s="135" customFormat="1">
      <c r="A487" s="129">
        <f>VLOOKUP(D487,Hoja1!A:C,2,FALSE)</f>
        <v>2316</v>
      </c>
      <c r="B487" s="129" t="str">
        <f>VLOOKUP(A487,Hoja1!B:C,2,FALSE)</f>
        <v>SAN CRISTÓBAL SIN BARRERAS, SALUD, BIENESTAR Y OPORTUNIDADES PARA TODOS</v>
      </c>
      <c r="C487" s="129" t="s">
        <v>3097</v>
      </c>
      <c r="D487" s="129" t="s">
        <v>4082</v>
      </c>
      <c r="E487" s="129" t="s">
        <v>4076</v>
      </c>
      <c r="F487" s="206" t="s">
        <v>4083</v>
      </c>
      <c r="G487" s="130">
        <v>45761</v>
      </c>
      <c r="H487" s="131">
        <v>8</v>
      </c>
      <c r="I487" s="132">
        <f t="shared" si="22"/>
        <v>240</v>
      </c>
      <c r="J487" s="130">
        <v>45769</v>
      </c>
      <c r="K487" s="130">
        <v>46012</v>
      </c>
      <c r="L487" s="130" t="s">
        <v>2943</v>
      </c>
      <c r="M487" s="134">
        <v>44000000</v>
      </c>
      <c r="N487" s="134">
        <f t="shared" si="24"/>
        <v>5500000</v>
      </c>
      <c r="O487" s="129">
        <f t="shared" si="23"/>
        <v>120</v>
      </c>
      <c r="P487" s="129" t="s">
        <v>3041</v>
      </c>
      <c r="Q487" s="129" t="s">
        <v>219</v>
      </c>
      <c r="R487" s="129" t="s">
        <v>220</v>
      </c>
    </row>
    <row r="488" spans="1:18" s="135" customFormat="1">
      <c r="A488" s="129">
        <v>2502</v>
      </c>
      <c r="B488" s="129" t="str">
        <f>VLOOKUP(A488,Hoja1!B:C,2,FALSE)</f>
        <v>SAN CRISTÓBAL: OPORTUNIDADES PARA EL FUTURO SOSTENIBLE</v>
      </c>
      <c r="C488" s="129" t="s">
        <v>3816</v>
      </c>
      <c r="D488" s="129" t="s">
        <v>4084</v>
      </c>
      <c r="E488" s="129" t="s">
        <v>3818</v>
      </c>
      <c r="F488" s="206" t="s">
        <v>376</v>
      </c>
      <c r="G488" s="130">
        <v>45757</v>
      </c>
      <c r="H488" s="131">
        <v>8</v>
      </c>
      <c r="I488" s="132">
        <f t="shared" si="22"/>
        <v>240</v>
      </c>
      <c r="J488" s="130">
        <v>45763</v>
      </c>
      <c r="K488" s="130">
        <v>46006</v>
      </c>
      <c r="L488" s="130" t="s">
        <v>2943</v>
      </c>
      <c r="M488" s="134">
        <v>23200000</v>
      </c>
      <c r="N488" s="134">
        <f t="shared" si="24"/>
        <v>2900000</v>
      </c>
      <c r="O488" s="129">
        <f t="shared" si="23"/>
        <v>120</v>
      </c>
      <c r="P488" s="129" t="s">
        <v>321</v>
      </c>
      <c r="Q488" s="136" t="s">
        <v>262</v>
      </c>
      <c r="R488" s="129" t="s">
        <v>3821</v>
      </c>
    </row>
    <row r="489" spans="1:18" s="135" customFormat="1">
      <c r="A489" s="129">
        <f>VLOOKUP(D489,Hoja1!A:C,2,FALSE)</f>
        <v>2502</v>
      </c>
      <c r="B489" s="129" t="str">
        <f>VLOOKUP(A489,Hoja1!B:C,2,FALSE)</f>
        <v>SAN CRISTÓBAL: OPORTUNIDADES PARA EL FUTURO SOSTENIBLE</v>
      </c>
      <c r="C489" s="129" t="s">
        <v>3816</v>
      </c>
      <c r="D489" s="129" t="s">
        <v>4085</v>
      </c>
      <c r="E489" s="129" t="s">
        <v>3818</v>
      </c>
      <c r="F489" s="206" t="s">
        <v>4086</v>
      </c>
      <c r="G489" s="130">
        <v>45757</v>
      </c>
      <c r="H489" s="131">
        <v>8</v>
      </c>
      <c r="I489" s="132">
        <f t="shared" si="22"/>
        <v>240</v>
      </c>
      <c r="J489" s="130">
        <v>45763</v>
      </c>
      <c r="K489" s="130">
        <v>46006</v>
      </c>
      <c r="L489" s="130" t="s">
        <v>2943</v>
      </c>
      <c r="M489" s="134">
        <v>23200000</v>
      </c>
      <c r="N489" s="134">
        <f t="shared" si="24"/>
        <v>2900000</v>
      </c>
      <c r="O489" s="129">
        <f t="shared" si="23"/>
        <v>120</v>
      </c>
      <c r="P489" s="129" t="s">
        <v>321</v>
      </c>
      <c r="Q489" s="129" t="s">
        <v>262</v>
      </c>
      <c r="R489" s="129" t="s">
        <v>3821</v>
      </c>
    </row>
    <row r="490" spans="1:18" s="135" customFormat="1">
      <c r="A490" s="129">
        <f>VLOOKUP(D490,Hoja1!A:C,2,FALSE)</f>
        <v>2502</v>
      </c>
      <c r="B490" s="129" t="str">
        <f>VLOOKUP(A490,Hoja1!B:C,2,FALSE)</f>
        <v>SAN CRISTÓBAL: OPORTUNIDADES PARA EL FUTURO SOSTENIBLE</v>
      </c>
      <c r="C490" s="129" t="s">
        <v>3816</v>
      </c>
      <c r="D490" s="129" t="s">
        <v>4087</v>
      </c>
      <c r="E490" s="129" t="s">
        <v>3818</v>
      </c>
      <c r="F490" s="206" t="s">
        <v>364</v>
      </c>
      <c r="G490" s="130">
        <v>45758</v>
      </c>
      <c r="H490" s="131">
        <v>8</v>
      </c>
      <c r="I490" s="132">
        <f t="shared" si="22"/>
        <v>240</v>
      </c>
      <c r="J490" s="130">
        <v>45763</v>
      </c>
      <c r="K490" s="130">
        <v>46006</v>
      </c>
      <c r="L490" s="130" t="s">
        <v>2943</v>
      </c>
      <c r="M490" s="134">
        <v>23200000</v>
      </c>
      <c r="N490" s="134">
        <f t="shared" si="24"/>
        <v>2900000</v>
      </c>
      <c r="O490" s="129">
        <f t="shared" si="23"/>
        <v>120</v>
      </c>
      <c r="P490" s="129" t="s">
        <v>321</v>
      </c>
      <c r="Q490" s="129" t="s">
        <v>262</v>
      </c>
      <c r="R490" s="129" t="s">
        <v>3821</v>
      </c>
    </row>
    <row r="491" spans="1:18" s="135" customFormat="1">
      <c r="A491" s="129">
        <f>VLOOKUP(D491,Hoja1!A:C,2,FALSE)</f>
        <v>2502</v>
      </c>
      <c r="B491" s="129" t="str">
        <f>VLOOKUP(A491,Hoja1!B:C,2,FALSE)</f>
        <v>SAN CRISTÓBAL: OPORTUNIDADES PARA EL FUTURO SOSTENIBLE</v>
      </c>
      <c r="C491" s="129" t="s">
        <v>3816</v>
      </c>
      <c r="D491" s="129" t="s">
        <v>4088</v>
      </c>
      <c r="E491" s="129" t="s">
        <v>3818</v>
      </c>
      <c r="F491" s="206" t="s">
        <v>368</v>
      </c>
      <c r="G491" s="130">
        <v>45758</v>
      </c>
      <c r="H491" s="131">
        <v>8</v>
      </c>
      <c r="I491" s="132">
        <f t="shared" si="22"/>
        <v>240</v>
      </c>
      <c r="J491" s="130">
        <v>45768</v>
      </c>
      <c r="K491" s="130">
        <v>46011</v>
      </c>
      <c r="L491" s="130" t="s">
        <v>2943</v>
      </c>
      <c r="M491" s="134">
        <v>23200000</v>
      </c>
      <c r="N491" s="134">
        <f t="shared" si="24"/>
        <v>2900000</v>
      </c>
      <c r="O491" s="129">
        <f t="shared" si="23"/>
        <v>120</v>
      </c>
      <c r="P491" s="129" t="s">
        <v>321</v>
      </c>
      <c r="Q491" s="129" t="s">
        <v>262</v>
      </c>
      <c r="R491" s="129" t="s">
        <v>3821</v>
      </c>
    </row>
    <row r="492" spans="1:18" s="135" customFormat="1">
      <c r="A492" s="129">
        <f>VLOOKUP(D492,Hoja1!A:C,2,FALSE)</f>
        <v>2620</v>
      </c>
      <c r="B492" s="129" t="str">
        <f>VLOOKUP(A492,Hoja1!B:C,2,FALSE)</f>
        <v>SAN CRISTÓBAL: CAMINA SEGURO, VIVE SEGURO</v>
      </c>
      <c r="C492" s="129" t="s">
        <v>3894</v>
      </c>
      <c r="D492" s="129" t="s">
        <v>4089</v>
      </c>
      <c r="E492" s="129" t="s">
        <v>4090</v>
      </c>
      <c r="F492" s="206" t="s">
        <v>19</v>
      </c>
      <c r="G492" s="130">
        <v>45758</v>
      </c>
      <c r="H492" s="131">
        <v>8</v>
      </c>
      <c r="I492" s="132">
        <f t="shared" si="22"/>
        <v>240</v>
      </c>
      <c r="J492" s="130">
        <v>45768</v>
      </c>
      <c r="K492" s="130">
        <v>46011</v>
      </c>
      <c r="L492" s="130" t="s">
        <v>2943</v>
      </c>
      <c r="M492" s="133">
        <v>38400000</v>
      </c>
      <c r="N492" s="134">
        <f t="shared" si="24"/>
        <v>4800000</v>
      </c>
      <c r="O492" s="129">
        <f t="shared" si="23"/>
        <v>120</v>
      </c>
      <c r="P492" s="129" t="s">
        <v>316</v>
      </c>
      <c r="Q492" s="129" t="s">
        <v>15</v>
      </c>
      <c r="R492" s="129" t="s">
        <v>16</v>
      </c>
    </row>
    <row r="493" spans="1:18" s="135" customFormat="1">
      <c r="A493" s="129">
        <f>VLOOKUP(D493,Hoja1!A:C,2,FALSE)</f>
        <v>2708</v>
      </c>
      <c r="B493" s="129" t="str">
        <f>VLOOKUP(A493,Hoja1!B:C,2,FALSE)</f>
        <v>CHANGÓ Y TERRITORIOS INDÍGENAS EN RESISTENCIA</v>
      </c>
      <c r="C493" s="129" t="s">
        <v>4091</v>
      </c>
      <c r="D493" s="129" t="s">
        <v>4092</v>
      </c>
      <c r="E493" s="129" t="s">
        <v>4093</v>
      </c>
      <c r="F493" s="206" t="s">
        <v>41</v>
      </c>
      <c r="G493" s="130">
        <v>45761</v>
      </c>
      <c r="H493" s="131">
        <v>8</v>
      </c>
      <c r="I493" s="132">
        <f t="shared" si="22"/>
        <v>240</v>
      </c>
      <c r="J493" s="130">
        <v>45764</v>
      </c>
      <c r="K493" s="130">
        <v>46007</v>
      </c>
      <c r="L493" s="130" t="s">
        <v>2943</v>
      </c>
      <c r="M493" s="134">
        <v>34400000</v>
      </c>
      <c r="N493" s="134">
        <f t="shared" si="24"/>
        <v>4300000</v>
      </c>
      <c r="O493" s="129">
        <f t="shared" si="23"/>
        <v>120</v>
      </c>
      <c r="P493" s="129" t="s">
        <v>316</v>
      </c>
      <c r="Q493" s="129" t="s">
        <v>28</v>
      </c>
      <c r="R493" s="129" t="s">
        <v>29</v>
      </c>
    </row>
    <row r="494" spans="1:18" s="135" customFormat="1">
      <c r="A494" s="129">
        <f>VLOOKUP(D494,Hoja1!A:C,2,FALSE)</f>
        <v>2667</v>
      </c>
      <c r="B494" s="129" t="str">
        <f>VLOOKUP(A494,Hoja1!B:C,2,FALSE)</f>
        <v>GOBIERNO DE LO COTIDIANO</v>
      </c>
      <c r="C494" s="129" t="s">
        <v>4094</v>
      </c>
      <c r="D494" s="129" t="s">
        <v>4095</v>
      </c>
      <c r="E494" s="129" t="s">
        <v>4096</v>
      </c>
      <c r="F494" s="206" t="s">
        <v>637</v>
      </c>
      <c r="G494" s="130">
        <v>45770</v>
      </c>
      <c r="H494" s="131">
        <v>8</v>
      </c>
      <c r="I494" s="132">
        <f t="shared" si="22"/>
        <v>240</v>
      </c>
      <c r="J494" s="130">
        <v>45779</v>
      </c>
      <c r="K494" s="130">
        <v>46022</v>
      </c>
      <c r="L494" s="130" t="s">
        <v>2943</v>
      </c>
      <c r="M494" s="133">
        <v>38400000</v>
      </c>
      <c r="N494" s="134">
        <f t="shared" si="24"/>
        <v>4800000</v>
      </c>
      <c r="O494" s="129">
        <f t="shared" si="23"/>
        <v>120</v>
      </c>
      <c r="P494" s="129" t="s">
        <v>613</v>
      </c>
      <c r="Q494" s="129" t="s">
        <v>628</v>
      </c>
      <c r="R494" s="129" t="s">
        <v>629</v>
      </c>
    </row>
    <row r="495" spans="1:18" s="135" customFormat="1">
      <c r="A495" s="129">
        <f>VLOOKUP(D495,Hoja1!A:C,2,FALSE)</f>
        <v>2251</v>
      </c>
      <c r="B495" s="129" t="str">
        <f>VLOOKUP(A495,Hoja1!B:C,2,FALSE)</f>
        <v>SOSTENIBILIDAD DEL ECOSISTEMA CULTURAL Y CREATIVO</v>
      </c>
      <c r="C495" s="129" t="s">
        <v>3853</v>
      </c>
      <c r="D495" s="129" t="s">
        <v>4097</v>
      </c>
      <c r="E495" s="129" t="s">
        <v>4098</v>
      </c>
      <c r="F495" s="206" t="s">
        <v>97</v>
      </c>
      <c r="G495" s="130">
        <v>45772</v>
      </c>
      <c r="H495" s="131">
        <v>8</v>
      </c>
      <c r="I495" s="132">
        <f t="shared" si="22"/>
        <v>240</v>
      </c>
      <c r="J495" s="130">
        <v>45785</v>
      </c>
      <c r="K495" s="130">
        <v>46022</v>
      </c>
      <c r="L495" s="130" t="s">
        <v>2943</v>
      </c>
      <c r="M495" s="134">
        <v>48000000</v>
      </c>
      <c r="N495" s="134">
        <f t="shared" si="24"/>
        <v>6000000</v>
      </c>
      <c r="O495" s="129">
        <f t="shared" si="23"/>
        <v>120</v>
      </c>
      <c r="P495" s="129" t="s">
        <v>68</v>
      </c>
      <c r="Q495" s="129" t="s">
        <v>90</v>
      </c>
      <c r="R495" s="129" t="s">
        <v>91</v>
      </c>
    </row>
    <row r="496" spans="1:18" s="135" customFormat="1">
      <c r="A496" s="129">
        <f>VLOOKUP(D496,Hoja1!A:C,2,FALSE)</f>
        <v>2495</v>
      </c>
      <c r="B496" s="129" t="str">
        <f>VLOOKUP(A496,Hoja1!B:C,2,FALSE)</f>
        <v xml:space="preserve">ACTÍVATE SAN CRISTÓBAL, DEPORTE, RECREACIÓN Y BIENESTAR_x000D_
</v>
      </c>
      <c r="C496" s="129" t="s">
        <v>3662</v>
      </c>
      <c r="D496" s="129" t="s">
        <v>4099</v>
      </c>
      <c r="E496" s="129" t="s">
        <v>3664</v>
      </c>
      <c r="F496" s="206" t="s">
        <v>86</v>
      </c>
      <c r="G496" s="130">
        <v>45768</v>
      </c>
      <c r="H496" s="131">
        <v>8</v>
      </c>
      <c r="I496" s="132">
        <f t="shared" si="22"/>
        <v>240</v>
      </c>
      <c r="J496" s="130">
        <v>45779</v>
      </c>
      <c r="K496" s="130">
        <v>46022</v>
      </c>
      <c r="L496" s="130" t="s">
        <v>2943</v>
      </c>
      <c r="M496" s="134">
        <v>34400000</v>
      </c>
      <c r="N496" s="134">
        <f t="shared" si="24"/>
        <v>4300000</v>
      </c>
      <c r="O496" s="129">
        <f t="shared" si="23"/>
        <v>120</v>
      </c>
      <c r="P496" s="129" t="s">
        <v>68</v>
      </c>
      <c r="Q496" s="129" t="s">
        <v>2923</v>
      </c>
      <c r="R496" s="129" t="s">
        <v>71</v>
      </c>
    </row>
    <row r="497" spans="1:18" s="135" customFormat="1">
      <c r="A497" s="129">
        <f>VLOOKUP(D497,Hoja1!A:C,2,FALSE)</f>
        <v>2627</v>
      </c>
      <c r="B497" s="129" t="str">
        <f>VLOOKUP(A497,Hoja1!B:C,2,FALSE)</f>
        <v>EL DELIRIO DEL TURISMO SAN CRISTÓBAL: UN DELIRIO TURÍSTICO DE OPORTUNIDADES</v>
      </c>
      <c r="C497" s="129" t="s">
        <v>3990</v>
      </c>
      <c r="D497" s="129" t="s">
        <v>4100</v>
      </c>
      <c r="E497" s="129" t="s">
        <v>3893</v>
      </c>
      <c r="F497" s="206" t="s">
        <v>153</v>
      </c>
      <c r="G497" s="130">
        <v>45758</v>
      </c>
      <c r="H497" s="131">
        <v>8</v>
      </c>
      <c r="I497" s="132">
        <f t="shared" si="22"/>
        <v>240</v>
      </c>
      <c r="J497" s="130">
        <v>45768</v>
      </c>
      <c r="K497" s="130">
        <v>46011</v>
      </c>
      <c r="L497" s="130" t="s">
        <v>2943</v>
      </c>
      <c r="M497" s="134">
        <v>23200000</v>
      </c>
      <c r="N497" s="134">
        <f t="shared" si="24"/>
        <v>2900000</v>
      </c>
      <c r="O497" s="129">
        <f t="shared" si="23"/>
        <v>120</v>
      </c>
      <c r="P497" s="129" t="s">
        <v>68</v>
      </c>
      <c r="Q497" s="129" t="s">
        <v>134</v>
      </c>
      <c r="R497" s="129" t="s">
        <v>3155</v>
      </c>
    </row>
    <row r="498" spans="1:18" s="135" customFormat="1">
      <c r="A498" s="129">
        <f>VLOOKUP(D498,Hoja1!A:C,2,FALSE)</f>
        <v>2627</v>
      </c>
      <c r="B498" s="129" t="str">
        <f>VLOOKUP(A498,Hoja1!B:C,2,FALSE)</f>
        <v>EL DELIRIO DEL TURISMO SAN CRISTÓBAL: UN DELIRIO TURÍSTICO DE OPORTUNIDADES</v>
      </c>
      <c r="C498" s="129" t="s">
        <v>3990</v>
      </c>
      <c r="D498" s="129" t="s">
        <v>4101</v>
      </c>
      <c r="E498" s="129" t="s">
        <v>3893</v>
      </c>
      <c r="F498" s="206" t="s">
        <v>155</v>
      </c>
      <c r="G498" s="130">
        <v>45758</v>
      </c>
      <c r="H498" s="131">
        <v>8</v>
      </c>
      <c r="I498" s="132">
        <f t="shared" si="22"/>
        <v>240</v>
      </c>
      <c r="J498" s="130">
        <v>45770</v>
      </c>
      <c r="K498" s="130">
        <v>46013</v>
      </c>
      <c r="L498" s="130" t="s">
        <v>2943</v>
      </c>
      <c r="M498" s="134">
        <v>23200000</v>
      </c>
      <c r="N498" s="134">
        <f t="shared" si="24"/>
        <v>2900000</v>
      </c>
      <c r="O498" s="129">
        <f t="shared" si="23"/>
        <v>120</v>
      </c>
      <c r="P498" s="129" t="s">
        <v>68</v>
      </c>
      <c r="Q498" s="129" t="s">
        <v>134</v>
      </c>
      <c r="R498" s="129" t="s">
        <v>3155</v>
      </c>
    </row>
    <row r="499" spans="1:18" s="135" customFormat="1">
      <c r="A499" s="129">
        <f>VLOOKUP(D499,Hoja1!A:C,2,FALSE)</f>
        <v>2349</v>
      </c>
      <c r="B499" s="129" t="str">
        <f>VLOOKUP(A499,Hoja1!B:C,2,FALSE)</f>
        <v>SAN CRISTÓBAL: ESPACIO PÚBLICO SEGURO Y PACÍFICO</v>
      </c>
      <c r="C499" s="129" t="s">
        <v>4102</v>
      </c>
      <c r="D499" s="129" t="s">
        <v>4103</v>
      </c>
      <c r="E499" s="129" t="s">
        <v>4104</v>
      </c>
      <c r="F499" s="206" t="s">
        <v>16</v>
      </c>
      <c r="G499" s="130">
        <v>45758</v>
      </c>
      <c r="H499" s="131">
        <v>8</v>
      </c>
      <c r="I499" s="132">
        <f t="shared" si="22"/>
        <v>240</v>
      </c>
      <c r="J499" s="130">
        <v>45764</v>
      </c>
      <c r="K499" s="130">
        <v>46007</v>
      </c>
      <c r="L499" s="130" t="s">
        <v>2943</v>
      </c>
      <c r="M499" s="134">
        <v>64000000</v>
      </c>
      <c r="N499" s="134">
        <f t="shared" si="24"/>
        <v>8000000</v>
      </c>
      <c r="O499" s="129">
        <f t="shared" si="23"/>
        <v>120</v>
      </c>
      <c r="P499" s="129" t="s">
        <v>316</v>
      </c>
      <c r="Q499" s="129" t="s">
        <v>15</v>
      </c>
      <c r="R499" s="129" t="s">
        <v>2</v>
      </c>
    </row>
    <row r="500" spans="1:18" s="135" customFormat="1">
      <c r="A500" s="129">
        <f>VLOOKUP(D500,Hoja1!A:C,2,FALSE)</f>
        <v>2273</v>
      </c>
      <c r="B500" s="129" t="str">
        <f>VLOOKUP(A500,Hoja1!B:C,2,FALSE)</f>
        <v>SAN CRISTÓBAL RESILIENTE, FORTALECIENDO CAPACIDADES LOCALES</v>
      </c>
      <c r="C500" s="129" t="s">
        <v>4105</v>
      </c>
      <c r="D500" s="129" t="s">
        <v>2918</v>
      </c>
      <c r="E500" s="129" t="s">
        <v>4106</v>
      </c>
      <c r="F500" s="206" t="s">
        <v>2919</v>
      </c>
      <c r="G500" s="130">
        <v>45761</v>
      </c>
      <c r="H500" s="131">
        <v>8</v>
      </c>
      <c r="I500" s="132">
        <f t="shared" si="22"/>
        <v>240</v>
      </c>
      <c r="J500" s="130">
        <v>45770</v>
      </c>
      <c r="K500" s="130">
        <v>46013</v>
      </c>
      <c r="L500" s="130" t="s">
        <v>2943</v>
      </c>
      <c r="M500" s="134">
        <v>23200000</v>
      </c>
      <c r="N500" s="134">
        <f t="shared" si="24"/>
        <v>2900000</v>
      </c>
      <c r="O500" s="129">
        <f t="shared" si="23"/>
        <v>120</v>
      </c>
      <c r="P500" s="129" t="s">
        <v>321</v>
      </c>
      <c r="Q500" s="129" t="s">
        <v>262</v>
      </c>
      <c r="R500" s="129" t="s">
        <v>3821</v>
      </c>
    </row>
    <row r="501" spans="1:18" s="135" customFormat="1">
      <c r="A501" s="129">
        <f>VLOOKUP(D501,Hoja1!A:C,2,FALSE)</f>
        <v>2502</v>
      </c>
      <c r="B501" s="129" t="str">
        <f>VLOOKUP(A501,Hoja1!B:C,2,FALSE)</f>
        <v>SAN CRISTÓBAL: OPORTUNIDADES PARA EL FUTURO SOSTENIBLE</v>
      </c>
      <c r="C501" s="129" t="s">
        <v>4107</v>
      </c>
      <c r="D501" s="129" t="s">
        <v>4108</v>
      </c>
      <c r="E501" s="129" t="s">
        <v>3818</v>
      </c>
      <c r="F501" s="206" t="s">
        <v>377</v>
      </c>
      <c r="G501" s="130">
        <v>45758</v>
      </c>
      <c r="H501" s="131">
        <v>8</v>
      </c>
      <c r="I501" s="132">
        <f t="shared" si="22"/>
        <v>240</v>
      </c>
      <c r="J501" s="130">
        <v>45763</v>
      </c>
      <c r="K501" s="130">
        <v>46006</v>
      </c>
      <c r="L501" s="130" t="s">
        <v>2943</v>
      </c>
      <c r="M501" s="134">
        <v>23200000</v>
      </c>
      <c r="N501" s="134">
        <f t="shared" si="24"/>
        <v>2900000</v>
      </c>
      <c r="O501" s="129">
        <f t="shared" si="23"/>
        <v>120</v>
      </c>
      <c r="P501" s="129" t="s">
        <v>321</v>
      </c>
      <c r="Q501" s="129" t="s">
        <v>262</v>
      </c>
      <c r="R501" s="129" t="s">
        <v>3821</v>
      </c>
    </row>
    <row r="502" spans="1:18" s="135" customFormat="1">
      <c r="A502" s="129">
        <f>VLOOKUP(D502,Hoja1!A:C,2,FALSE)</f>
        <v>2409</v>
      </c>
      <c r="B502" s="129" t="str">
        <f>VLOOKUP(A502,Hoja1!B:C,2,FALSE)</f>
        <v>SAN CRISTOBAL INCIDENTE</v>
      </c>
      <c r="C502" s="129" t="s">
        <v>4109</v>
      </c>
      <c r="D502" s="129" t="s">
        <v>4110</v>
      </c>
      <c r="E502" s="129" t="s">
        <v>3669</v>
      </c>
      <c r="F502" s="206" t="s">
        <v>259</v>
      </c>
      <c r="G502" s="130">
        <v>45761</v>
      </c>
      <c r="H502" s="131">
        <v>8</v>
      </c>
      <c r="I502" s="132">
        <f t="shared" si="22"/>
        <v>240</v>
      </c>
      <c r="J502" s="130">
        <v>45768</v>
      </c>
      <c r="K502" s="130">
        <v>46011</v>
      </c>
      <c r="L502" s="130" t="s">
        <v>2943</v>
      </c>
      <c r="M502" s="134">
        <v>23200000</v>
      </c>
      <c r="N502" s="134">
        <f t="shared" si="24"/>
        <v>2900000</v>
      </c>
      <c r="O502" s="129">
        <f t="shared" si="23"/>
        <v>120</v>
      </c>
      <c r="P502" s="129" t="s">
        <v>3041</v>
      </c>
      <c r="Q502" s="129" t="s">
        <v>3260</v>
      </c>
      <c r="R502" s="129" t="s">
        <v>243</v>
      </c>
    </row>
    <row r="503" spans="1:18" s="135" customFormat="1">
      <c r="A503" s="129">
        <f>VLOOKUP(D503,Hoja1!A:C,2,FALSE)</f>
        <v>2502</v>
      </c>
      <c r="B503" s="129" t="str">
        <f>VLOOKUP(A503,Hoja1!B:C,2,FALSE)</f>
        <v>SAN CRISTÓBAL: OPORTUNIDADES PARA EL FUTURO SOSTENIBLE</v>
      </c>
      <c r="C503" s="129" t="s">
        <v>4107</v>
      </c>
      <c r="D503" s="129" t="s">
        <v>4111</v>
      </c>
      <c r="E503" s="129" t="s">
        <v>3818</v>
      </c>
      <c r="F503" s="206" t="s">
        <v>2118</v>
      </c>
      <c r="G503" s="130">
        <v>45758</v>
      </c>
      <c r="H503" s="131">
        <v>8</v>
      </c>
      <c r="I503" s="132">
        <f t="shared" si="22"/>
        <v>240</v>
      </c>
      <c r="J503" s="130">
        <v>45763</v>
      </c>
      <c r="K503" s="130">
        <v>46006</v>
      </c>
      <c r="L503" s="130" t="s">
        <v>2943</v>
      </c>
      <c r="M503" s="134">
        <v>23200000</v>
      </c>
      <c r="N503" s="134">
        <f t="shared" si="24"/>
        <v>2900000</v>
      </c>
      <c r="O503" s="129">
        <f t="shared" si="23"/>
        <v>120</v>
      </c>
      <c r="P503" s="129" t="s">
        <v>321</v>
      </c>
      <c r="Q503" s="129" t="s">
        <v>262</v>
      </c>
      <c r="R503" s="129" t="s">
        <v>3821</v>
      </c>
    </row>
    <row r="504" spans="1:18" s="135" customFormat="1">
      <c r="A504" s="129">
        <f>VLOOKUP(D504,Hoja1!A:C,2,FALSE)</f>
        <v>2667</v>
      </c>
      <c r="B504" s="129" t="str">
        <f>VLOOKUP(A504,Hoja1!B:C,2,FALSE)</f>
        <v>GOBIERNO DE LO COTIDIANO</v>
      </c>
      <c r="C504" s="129" t="s">
        <v>4112</v>
      </c>
      <c r="D504" s="129" t="s">
        <v>4113</v>
      </c>
      <c r="E504" s="129" t="s">
        <v>4114</v>
      </c>
      <c r="F504" s="206" t="s">
        <v>4115</v>
      </c>
      <c r="G504" s="130">
        <v>45758</v>
      </c>
      <c r="H504" s="131">
        <v>8</v>
      </c>
      <c r="I504" s="132">
        <f t="shared" si="22"/>
        <v>240</v>
      </c>
      <c r="J504" s="130">
        <v>45768</v>
      </c>
      <c r="K504" s="130">
        <v>46011</v>
      </c>
      <c r="L504" s="130" t="s">
        <v>2943</v>
      </c>
      <c r="M504" s="134">
        <v>34400000</v>
      </c>
      <c r="N504" s="134">
        <f t="shared" si="24"/>
        <v>4300000</v>
      </c>
      <c r="O504" s="129">
        <f t="shared" si="23"/>
        <v>120</v>
      </c>
      <c r="P504" s="129" t="s">
        <v>3036</v>
      </c>
      <c r="Q504" s="129" t="s">
        <v>539</v>
      </c>
      <c r="R504" s="129" t="s">
        <v>540</v>
      </c>
    </row>
    <row r="505" spans="1:18" s="135" customFormat="1">
      <c r="A505" s="129">
        <f>VLOOKUP(D505,Hoja1!A:C,2,FALSE)</f>
        <v>2316</v>
      </c>
      <c r="B505" s="129" t="str">
        <f>VLOOKUP(A505,Hoja1!B:C,2,FALSE)</f>
        <v>SAN CRISTÓBAL SIN BARRERAS, SALUD, BIENESTAR Y OPORTUNIDADES PARA TODOS</v>
      </c>
      <c r="C505" s="129" t="s">
        <v>4116</v>
      </c>
      <c r="D505" s="129" t="s">
        <v>4117</v>
      </c>
      <c r="E505" s="129" t="s">
        <v>4076</v>
      </c>
      <c r="F505" s="206" t="s">
        <v>4118</v>
      </c>
      <c r="G505" s="130">
        <v>45761</v>
      </c>
      <c r="H505" s="131">
        <v>8</v>
      </c>
      <c r="I505" s="132">
        <f t="shared" si="22"/>
        <v>240</v>
      </c>
      <c r="J505" s="130">
        <v>45768</v>
      </c>
      <c r="K505" s="130">
        <v>46011</v>
      </c>
      <c r="L505" s="130" t="s">
        <v>2943</v>
      </c>
      <c r="M505" s="134">
        <v>44000000</v>
      </c>
      <c r="N505" s="134">
        <f t="shared" si="24"/>
        <v>5500000</v>
      </c>
      <c r="O505" s="129">
        <f t="shared" si="23"/>
        <v>120</v>
      </c>
      <c r="P505" s="129" t="s">
        <v>3041</v>
      </c>
      <c r="Q505" s="129" t="s">
        <v>219</v>
      </c>
      <c r="R505" s="129" t="s">
        <v>220</v>
      </c>
    </row>
    <row r="506" spans="1:18" s="135" customFormat="1">
      <c r="A506" s="129">
        <f>VLOOKUP(D506,Hoja1!A:C,2,FALSE)</f>
        <v>2252</v>
      </c>
      <c r="B506" s="129" t="str">
        <f>VLOOKUP(A506,Hoja1!B:C,2,FALSE)</f>
        <v>TRANSFORMANDO ESPACIOS, CONECTANDO COMUNIDADES/SAN CRISTOBAL: CAMINOS DE OPORTUNIDAD Y PROGRESO</v>
      </c>
      <c r="C506" s="129" t="s">
        <v>4119</v>
      </c>
      <c r="D506" s="129" t="s">
        <v>4120</v>
      </c>
      <c r="E506" s="129" t="s">
        <v>4121</v>
      </c>
      <c r="F506" s="206" t="s">
        <v>414</v>
      </c>
      <c r="G506" s="130">
        <v>45762</v>
      </c>
      <c r="H506" s="131">
        <v>8</v>
      </c>
      <c r="I506" s="132">
        <f t="shared" si="22"/>
        <v>240</v>
      </c>
      <c r="J506" s="130">
        <v>45764</v>
      </c>
      <c r="K506" s="130">
        <v>46007</v>
      </c>
      <c r="L506" s="130" t="s">
        <v>2943</v>
      </c>
      <c r="M506" s="133">
        <v>38400000</v>
      </c>
      <c r="N506" s="134">
        <f t="shared" si="24"/>
        <v>4800000</v>
      </c>
      <c r="O506" s="129">
        <f t="shared" si="23"/>
        <v>120</v>
      </c>
      <c r="P506" s="129" t="s">
        <v>387</v>
      </c>
      <c r="Q506" s="129" t="s">
        <v>402</v>
      </c>
      <c r="R506" s="129" t="s">
        <v>403</v>
      </c>
    </row>
    <row r="507" spans="1:18" s="135" customFormat="1">
      <c r="A507" s="129">
        <f>VLOOKUP(D507,Hoja1!A:C,2,FALSE)</f>
        <v>2802</v>
      </c>
      <c r="B507" s="129" t="str">
        <f>VLOOKUP(A507,Hoja1!B:C,2,FALSE)</f>
        <v>FORTALECIENDO VIDAS, MUJERES EN SAN CRISTÓBAL POR LA PREVENCIÓN Y AUTONOMÍA</v>
      </c>
      <c r="C507" s="129" t="s">
        <v>4122</v>
      </c>
      <c r="D507" s="129" t="s">
        <v>4123</v>
      </c>
      <c r="E507" s="129" t="s">
        <v>4124</v>
      </c>
      <c r="F507" s="206" t="s">
        <v>4125</v>
      </c>
      <c r="G507" s="130">
        <v>45758</v>
      </c>
      <c r="H507" s="131">
        <v>8</v>
      </c>
      <c r="I507" s="132">
        <f t="shared" si="22"/>
        <v>240</v>
      </c>
      <c r="J507" s="130">
        <v>45762</v>
      </c>
      <c r="K507" s="130">
        <v>46005</v>
      </c>
      <c r="L507" s="130" t="s">
        <v>2943</v>
      </c>
      <c r="M507" s="134">
        <v>34400000</v>
      </c>
      <c r="N507" s="134">
        <f t="shared" si="24"/>
        <v>4300000</v>
      </c>
      <c r="O507" s="129">
        <f t="shared" si="23"/>
        <v>120</v>
      </c>
      <c r="P507" s="129" t="s">
        <v>3041</v>
      </c>
      <c r="Q507" s="129" t="s">
        <v>200</v>
      </c>
      <c r="R507" s="129" t="s">
        <v>201</v>
      </c>
    </row>
    <row r="508" spans="1:18" s="135" customFormat="1">
      <c r="A508" s="129">
        <f>VLOOKUP(D508,Hoja1!A:C,2,FALSE)</f>
        <v>2502</v>
      </c>
      <c r="B508" s="129" t="str">
        <f>VLOOKUP(A508,Hoja1!B:C,2,FALSE)</f>
        <v>SAN CRISTÓBAL: OPORTUNIDADES PARA EL FUTURO SOSTENIBLE</v>
      </c>
      <c r="C508" s="129" t="s">
        <v>4126</v>
      </c>
      <c r="D508" s="129" t="s">
        <v>4127</v>
      </c>
      <c r="E508" s="129" t="s">
        <v>3818</v>
      </c>
      <c r="F508" s="206" t="s">
        <v>370</v>
      </c>
      <c r="G508" s="130">
        <v>45758</v>
      </c>
      <c r="H508" s="131">
        <v>8</v>
      </c>
      <c r="I508" s="132">
        <f t="shared" si="22"/>
        <v>240</v>
      </c>
      <c r="J508" s="130">
        <v>45768</v>
      </c>
      <c r="K508" s="130">
        <v>46011</v>
      </c>
      <c r="L508" s="130" t="s">
        <v>2943</v>
      </c>
      <c r="M508" s="134">
        <v>23200000</v>
      </c>
      <c r="N508" s="134">
        <f t="shared" si="24"/>
        <v>2900000</v>
      </c>
      <c r="O508" s="129">
        <f t="shared" si="23"/>
        <v>120</v>
      </c>
      <c r="P508" s="129" t="s">
        <v>321</v>
      </c>
      <c r="Q508" s="129" t="s">
        <v>262</v>
      </c>
      <c r="R508" s="129" t="s">
        <v>3821</v>
      </c>
    </row>
    <row r="509" spans="1:18" s="135" customFormat="1">
      <c r="A509" s="129">
        <f>VLOOKUP(D509,Hoja1!A:C,2,FALSE)</f>
        <v>2667</v>
      </c>
      <c r="B509" s="129" t="str">
        <f>VLOOKUP(A509,Hoja1!B:C,2,FALSE)</f>
        <v>GOBIERNO DE LO COTIDIANO</v>
      </c>
      <c r="C509" s="129" t="s">
        <v>4128</v>
      </c>
      <c r="D509" s="129" t="s">
        <v>4129</v>
      </c>
      <c r="E509" s="129" t="s">
        <v>4130</v>
      </c>
      <c r="F509" s="206" t="s">
        <v>503</v>
      </c>
      <c r="G509" s="130">
        <v>45761</v>
      </c>
      <c r="H509" s="131">
        <v>8</v>
      </c>
      <c r="I509" s="132">
        <f t="shared" si="22"/>
        <v>240</v>
      </c>
      <c r="J509" s="130">
        <v>45768</v>
      </c>
      <c r="K509" s="130">
        <v>46011</v>
      </c>
      <c r="L509" s="130" t="s">
        <v>2943</v>
      </c>
      <c r="M509" s="134">
        <v>34400000</v>
      </c>
      <c r="N509" s="134">
        <f t="shared" si="24"/>
        <v>4300000</v>
      </c>
      <c r="O509" s="129">
        <f t="shared" si="23"/>
        <v>120</v>
      </c>
      <c r="P509" s="129" t="s">
        <v>3036</v>
      </c>
      <c r="Q509" s="129" t="s">
        <v>498</v>
      </c>
      <c r="R509" s="129" t="s">
        <v>499</v>
      </c>
    </row>
    <row r="510" spans="1:18" s="135" customFormat="1">
      <c r="A510" s="129">
        <f>VLOOKUP(D510,Hoja1!A:C,2,FALSE)</f>
        <v>2667</v>
      </c>
      <c r="B510" s="129" t="str">
        <f>VLOOKUP(A510,Hoja1!B:C,2,FALSE)</f>
        <v>GOBIERNO DE LO COTIDIANO</v>
      </c>
      <c r="C510" s="129" t="s">
        <v>4016</v>
      </c>
      <c r="D510" s="129" t="s">
        <v>4131</v>
      </c>
      <c r="E510" s="129" t="s">
        <v>4018</v>
      </c>
      <c r="F510" s="206" t="s">
        <v>463</v>
      </c>
      <c r="G510" s="130">
        <v>45763</v>
      </c>
      <c r="H510" s="131">
        <v>8</v>
      </c>
      <c r="I510" s="132">
        <f t="shared" si="22"/>
        <v>240</v>
      </c>
      <c r="J510" s="130">
        <v>45769</v>
      </c>
      <c r="K510" s="130">
        <v>46012</v>
      </c>
      <c r="L510" s="130" t="s">
        <v>2943</v>
      </c>
      <c r="M510" s="134">
        <v>20800000</v>
      </c>
      <c r="N510" s="134">
        <f t="shared" si="24"/>
        <v>2600000</v>
      </c>
      <c r="O510" s="129">
        <f t="shared" si="23"/>
        <v>120</v>
      </c>
      <c r="P510" s="129" t="s">
        <v>451</v>
      </c>
      <c r="Q510" s="129" t="s">
        <v>3112</v>
      </c>
      <c r="R510" s="129" t="s">
        <v>3296</v>
      </c>
    </row>
    <row r="511" spans="1:18" s="135" customFormat="1">
      <c r="A511" s="129">
        <f>VLOOKUP(D511,Hoja1!A:C,2,FALSE)</f>
        <v>2495</v>
      </c>
      <c r="B511" s="129" t="str">
        <f>VLOOKUP(A511,Hoja1!B:C,2,FALSE)</f>
        <v xml:space="preserve">ACTÍVATE SAN CRISTÓBAL, DEPORTE, RECREACIÓN Y BIENESTAR_x000D_
</v>
      </c>
      <c r="C511" s="129" t="s">
        <v>4132</v>
      </c>
      <c r="D511" s="129" t="s">
        <v>4133</v>
      </c>
      <c r="E511" s="129" t="s">
        <v>3664</v>
      </c>
      <c r="F511" s="206" t="s">
        <v>87</v>
      </c>
      <c r="G511" s="130">
        <v>45761</v>
      </c>
      <c r="H511" s="131">
        <v>8</v>
      </c>
      <c r="I511" s="132">
        <f t="shared" si="22"/>
        <v>240</v>
      </c>
      <c r="J511" s="130">
        <v>45768</v>
      </c>
      <c r="K511" s="130">
        <v>46011</v>
      </c>
      <c r="L511" s="130" t="s">
        <v>2943</v>
      </c>
      <c r="M511" s="134">
        <v>34400000</v>
      </c>
      <c r="N511" s="134">
        <f t="shared" si="24"/>
        <v>4300000</v>
      </c>
      <c r="O511" s="129">
        <f t="shared" si="23"/>
        <v>120</v>
      </c>
      <c r="P511" s="129" t="s">
        <v>68</v>
      </c>
      <c r="Q511" s="129" t="s">
        <v>2923</v>
      </c>
      <c r="R511" s="129" t="s">
        <v>71</v>
      </c>
    </row>
    <row r="512" spans="1:18" s="135" customFormat="1">
      <c r="A512" s="129">
        <f>VLOOKUP(D512,Hoja1!A:C,2,FALSE)</f>
        <v>2620</v>
      </c>
      <c r="B512" s="129" t="str">
        <f>VLOOKUP(A512,Hoja1!B:C,2,FALSE)</f>
        <v>SAN CRISTÓBAL: CAMINA SEGURO, VIVE SEGURO</v>
      </c>
      <c r="C512" s="129" t="s">
        <v>4134</v>
      </c>
      <c r="D512" s="129" t="s">
        <v>4135</v>
      </c>
      <c r="E512" s="129" t="s">
        <v>4136</v>
      </c>
      <c r="F512" s="206" t="s">
        <v>261</v>
      </c>
      <c r="G512" s="130">
        <v>45762</v>
      </c>
      <c r="H512" s="131">
        <v>8</v>
      </c>
      <c r="I512" s="132">
        <f t="shared" si="22"/>
        <v>240</v>
      </c>
      <c r="J512" s="130">
        <v>45770</v>
      </c>
      <c r="K512" s="130">
        <v>46013</v>
      </c>
      <c r="L512" s="130" t="s">
        <v>2943</v>
      </c>
      <c r="M512" s="133">
        <v>38400000</v>
      </c>
      <c r="N512" s="134">
        <f t="shared" si="24"/>
        <v>4800000</v>
      </c>
      <c r="O512" s="129">
        <f t="shared" si="23"/>
        <v>120</v>
      </c>
      <c r="P512" s="129" t="s">
        <v>2936</v>
      </c>
      <c r="Q512" s="129" t="s">
        <v>260</v>
      </c>
      <c r="R512" s="129" t="s">
        <v>623</v>
      </c>
    </row>
    <row r="513" spans="1:18" s="135" customFormat="1">
      <c r="A513" s="129">
        <f>VLOOKUP(D513,Hoja1!A:C,2,FALSE)</f>
        <v>2273</v>
      </c>
      <c r="B513" s="129" t="str">
        <f>VLOOKUP(A513,Hoja1!B:C,2,FALSE)</f>
        <v>SAN CRISTÓBAL RESILIENTE, FORTALECIENDO CAPACIDADES LOCALES</v>
      </c>
      <c r="C513" s="129" t="s">
        <v>4137</v>
      </c>
      <c r="D513" s="129" t="s">
        <v>4138</v>
      </c>
      <c r="E513" s="129" t="s">
        <v>4106</v>
      </c>
      <c r="F513" s="206" t="s">
        <v>385</v>
      </c>
      <c r="G513" s="130">
        <v>45762</v>
      </c>
      <c r="H513" s="131">
        <v>8</v>
      </c>
      <c r="I513" s="132">
        <f t="shared" si="22"/>
        <v>240</v>
      </c>
      <c r="J513" s="130">
        <v>45768</v>
      </c>
      <c r="K513" s="130">
        <v>46011</v>
      </c>
      <c r="L513" s="130" t="s">
        <v>2943</v>
      </c>
      <c r="M513" s="134">
        <v>23200000</v>
      </c>
      <c r="N513" s="134">
        <f t="shared" si="24"/>
        <v>2900000</v>
      </c>
      <c r="O513" s="129">
        <f t="shared" si="23"/>
        <v>120</v>
      </c>
      <c r="P513" s="129" t="s">
        <v>321</v>
      </c>
      <c r="Q513" s="129" t="s">
        <v>262</v>
      </c>
      <c r="R513" s="129" t="s">
        <v>3821</v>
      </c>
    </row>
    <row r="514" spans="1:18" s="135" customFormat="1">
      <c r="A514" s="129">
        <f>VLOOKUP(D514,Hoja1!A:C,2,FALSE)</f>
        <v>2627</v>
      </c>
      <c r="B514" s="129" t="str">
        <f>VLOOKUP(A514,Hoja1!B:C,2,FALSE)</f>
        <v>EL DELIRIO DEL TURISMO SAN CRISTÓBAL: UN DELIRIO TURÍSTICO DE OPORTUNIDADES</v>
      </c>
      <c r="C514" s="129" t="s">
        <v>4139</v>
      </c>
      <c r="D514" s="129" t="s">
        <v>4140</v>
      </c>
      <c r="E514" s="129" t="s">
        <v>4141</v>
      </c>
      <c r="F514" s="206" t="s">
        <v>1881</v>
      </c>
      <c r="G514" s="130">
        <v>45762</v>
      </c>
      <c r="H514" s="131">
        <v>8</v>
      </c>
      <c r="I514" s="132">
        <f t="shared" ref="I514:I577" si="25">H514*30</f>
        <v>240</v>
      </c>
      <c r="J514" s="130">
        <v>45768</v>
      </c>
      <c r="K514" s="130">
        <v>46011</v>
      </c>
      <c r="L514" s="130" t="s">
        <v>2943</v>
      </c>
      <c r="M514" s="134">
        <v>44000000</v>
      </c>
      <c r="N514" s="134">
        <f t="shared" si="24"/>
        <v>5500000</v>
      </c>
      <c r="O514" s="129">
        <f t="shared" ref="O514:O577" si="26">I514/2</f>
        <v>120</v>
      </c>
      <c r="P514" s="129" t="s">
        <v>68</v>
      </c>
      <c r="Q514" s="129" t="s">
        <v>134</v>
      </c>
      <c r="R514" s="129" t="s">
        <v>3155</v>
      </c>
    </row>
    <row r="515" spans="1:18" s="135" customFormat="1">
      <c r="A515" s="129">
        <f>VLOOKUP(D515,Hoja1!A:C,2,FALSE)</f>
        <v>2627</v>
      </c>
      <c r="B515" s="129" t="str">
        <f>VLOOKUP(A515,Hoja1!B:C,2,FALSE)</f>
        <v>EL DELIRIO DEL TURISMO SAN CRISTÓBAL: UN DELIRIO TURÍSTICO DE OPORTUNIDADES</v>
      </c>
      <c r="C515" s="129" t="s">
        <v>4139</v>
      </c>
      <c r="D515" s="129" t="s">
        <v>4142</v>
      </c>
      <c r="E515" s="129" t="s">
        <v>4141</v>
      </c>
      <c r="F515" s="206" t="s">
        <v>137</v>
      </c>
      <c r="G515" s="130">
        <v>45763</v>
      </c>
      <c r="H515" s="131">
        <v>8</v>
      </c>
      <c r="I515" s="132">
        <f t="shared" si="25"/>
        <v>240</v>
      </c>
      <c r="J515" s="130">
        <v>45768</v>
      </c>
      <c r="K515" s="130">
        <v>46011</v>
      </c>
      <c r="L515" s="130" t="s">
        <v>2943</v>
      </c>
      <c r="M515" s="134">
        <v>44000000</v>
      </c>
      <c r="N515" s="134">
        <f t="shared" si="24"/>
        <v>5500000</v>
      </c>
      <c r="O515" s="129">
        <f t="shared" si="26"/>
        <v>120</v>
      </c>
      <c r="P515" s="129" t="s">
        <v>68</v>
      </c>
      <c r="Q515" s="129" t="s">
        <v>134</v>
      </c>
      <c r="R515" s="129" t="s">
        <v>3155</v>
      </c>
    </row>
    <row r="516" spans="1:18" s="135" customFormat="1">
      <c r="A516" s="129">
        <f>VLOOKUP(D516,Hoja1!A:C,2,FALSE)</f>
        <v>2627</v>
      </c>
      <c r="B516" s="129" t="str">
        <f>VLOOKUP(A516,Hoja1!B:C,2,FALSE)</f>
        <v>EL DELIRIO DEL TURISMO SAN CRISTÓBAL: UN DELIRIO TURÍSTICO DE OPORTUNIDADES</v>
      </c>
      <c r="C516" s="129" t="s">
        <v>4143</v>
      </c>
      <c r="D516" s="129" t="s">
        <v>2929</v>
      </c>
      <c r="E516" s="129" t="s">
        <v>4141</v>
      </c>
      <c r="F516" s="206" t="s">
        <v>2930</v>
      </c>
      <c r="G516" s="130">
        <v>45762</v>
      </c>
      <c r="H516" s="131">
        <v>8</v>
      </c>
      <c r="I516" s="132">
        <f t="shared" si="25"/>
        <v>240</v>
      </c>
      <c r="J516" s="130">
        <v>45768</v>
      </c>
      <c r="K516" s="130">
        <v>46011</v>
      </c>
      <c r="L516" s="130" t="s">
        <v>2943</v>
      </c>
      <c r="M516" s="134">
        <v>44000000</v>
      </c>
      <c r="N516" s="134">
        <f t="shared" si="24"/>
        <v>5500000</v>
      </c>
      <c r="O516" s="129">
        <f t="shared" si="26"/>
        <v>120</v>
      </c>
      <c r="P516" s="129" t="s">
        <v>68</v>
      </c>
      <c r="Q516" s="129" t="s">
        <v>134</v>
      </c>
      <c r="R516" s="129" t="s">
        <v>3155</v>
      </c>
    </row>
    <row r="517" spans="1:18" s="135" customFormat="1">
      <c r="A517" s="129">
        <f>VLOOKUP(D517,Hoja1!A:C,2,FALSE)</f>
        <v>2627</v>
      </c>
      <c r="B517" s="129" t="str">
        <f>VLOOKUP(A517,Hoja1!B:C,2,FALSE)</f>
        <v>EL DELIRIO DEL TURISMO SAN CRISTÓBAL: UN DELIRIO TURÍSTICO DE OPORTUNIDADES</v>
      </c>
      <c r="C517" s="129" t="s">
        <v>4139</v>
      </c>
      <c r="D517" s="129" t="s">
        <v>4144</v>
      </c>
      <c r="E517" s="129" t="s">
        <v>4141</v>
      </c>
      <c r="F517" s="206" t="s">
        <v>136</v>
      </c>
      <c r="G517" s="130">
        <v>45763</v>
      </c>
      <c r="H517" s="131">
        <v>8</v>
      </c>
      <c r="I517" s="132">
        <f t="shared" si="25"/>
        <v>240</v>
      </c>
      <c r="J517" s="130">
        <v>45779</v>
      </c>
      <c r="K517" s="130">
        <v>46023</v>
      </c>
      <c r="L517" s="130" t="s">
        <v>2943</v>
      </c>
      <c r="M517" s="134">
        <v>44000000</v>
      </c>
      <c r="N517" s="134">
        <f t="shared" si="24"/>
        <v>5500000</v>
      </c>
      <c r="O517" s="129">
        <f t="shared" si="26"/>
        <v>120</v>
      </c>
      <c r="P517" s="129" t="s">
        <v>68</v>
      </c>
      <c r="Q517" s="129" t="s">
        <v>134</v>
      </c>
      <c r="R517" s="129" t="s">
        <v>3155</v>
      </c>
    </row>
    <row r="518" spans="1:18" s="135" customFormat="1">
      <c r="A518" s="129">
        <f>VLOOKUP(D518,Hoja1!A:C,2,FALSE)</f>
        <v>2667</v>
      </c>
      <c r="B518" s="129" t="str">
        <f>VLOOKUP(A518,Hoja1!B:C,2,FALSE)</f>
        <v>GOBIERNO DE LO COTIDIANO</v>
      </c>
      <c r="C518" s="129" t="s">
        <v>4145</v>
      </c>
      <c r="D518" s="129" t="s">
        <v>4146</v>
      </c>
      <c r="E518" s="129" t="s">
        <v>4147</v>
      </c>
      <c r="F518" s="206" t="s">
        <v>450</v>
      </c>
      <c r="G518" s="130">
        <v>45762</v>
      </c>
      <c r="H518" s="131">
        <v>8</v>
      </c>
      <c r="I518" s="132">
        <f t="shared" si="25"/>
        <v>240</v>
      </c>
      <c r="J518" s="130">
        <v>45769</v>
      </c>
      <c r="K518" s="130">
        <v>46012</v>
      </c>
      <c r="L518" s="130" t="s">
        <v>2943</v>
      </c>
      <c r="M518" s="134">
        <v>54400000</v>
      </c>
      <c r="N518" s="134">
        <f t="shared" si="24"/>
        <v>6800000</v>
      </c>
      <c r="O518" s="129">
        <f t="shared" si="26"/>
        <v>120</v>
      </c>
      <c r="P518" s="129" t="s">
        <v>639</v>
      </c>
      <c r="Q518" s="129" t="s">
        <v>639</v>
      </c>
      <c r="R518" s="129" t="s">
        <v>616</v>
      </c>
    </row>
    <row r="519" spans="1:18" s="135" customFormat="1">
      <c r="A519" s="129">
        <v>2606</v>
      </c>
      <c r="B519" s="129" t="str">
        <f>VLOOKUP(A519,Hoja1!B:C,2,FALSE)</f>
        <v>TEJIENDO MEMORIA Y RECONCILIACIÓN PARA EL FUTURO</v>
      </c>
      <c r="C519" s="129" t="s">
        <v>4148</v>
      </c>
      <c r="D519" s="129" t="s">
        <v>4149</v>
      </c>
      <c r="E519" s="129" t="s">
        <v>4150</v>
      </c>
      <c r="F519" s="206" t="s">
        <v>30</v>
      </c>
      <c r="G519" s="130">
        <v>45762</v>
      </c>
      <c r="H519" s="131">
        <v>8</v>
      </c>
      <c r="I519" s="132">
        <f t="shared" si="25"/>
        <v>240</v>
      </c>
      <c r="J519" s="130">
        <v>45779</v>
      </c>
      <c r="K519" s="130">
        <v>46023</v>
      </c>
      <c r="L519" s="130" t="s">
        <v>2943</v>
      </c>
      <c r="M519" s="134">
        <v>44000000</v>
      </c>
      <c r="N519" s="134">
        <f t="shared" si="24"/>
        <v>5500000</v>
      </c>
      <c r="O519" s="129">
        <f t="shared" si="26"/>
        <v>120</v>
      </c>
      <c r="P519" s="129" t="s">
        <v>316</v>
      </c>
      <c r="Q519" s="129" t="s">
        <v>28</v>
      </c>
      <c r="R519" s="129" t="s">
        <v>29</v>
      </c>
    </row>
    <row r="520" spans="1:18" s="135" customFormat="1">
      <c r="A520" s="129">
        <f>VLOOKUP(D520,Hoja1!A:C,2,FALSE)</f>
        <v>2615</v>
      </c>
      <c r="B520" s="129" t="str">
        <f>VLOOKUP(A520,Hoja1!B:C,2,FALSE)</f>
        <v>EDUCACIÓN QUE GENERA OPORTUNIDADES</v>
      </c>
      <c r="C520" s="129" t="s">
        <v>4151</v>
      </c>
      <c r="D520" s="129" t="s">
        <v>4152</v>
      </c>
      <c r="E520" s="129" t="s">
        <v>4153</v>
      </c>
      <c r="F520" s="206" t="s">
        <v>117</v>
      </c>
      <c r="G520" s="130">
        <v>45763</v>
      </c>
      <c r="H520" s="131">
        <v>8</v>
      </c>
      <c r="I520" s="132">
        <f t="shared" si="25"/>
        <v>240</v>
      </c>
      <c r="J520" s="130">
        <v>45769</v>
      </c>
      <c r="K520" s="130">
        <v>46012</v>
      </c>
      <c r="L520" s="130" t="s">
        <v>2943</v>
      </c>
      <c r="M520" s="134">
        <v>48000000</v>
      </c>
      <c r="N520" s="134">
        <f t="shared" si="24"/>
        <v>6000000</v>
      </c>
      <c r="O520" s="129">
        <f t="shared" si="26"/>
        <v>120</v>
      </c>
      <c r="P520" s="129" t="s">
        <v>68</v>
      </c>
      <c r="Q520" s="129" t="s">
        <v>3287</v>
      </c>
      <c r="R520" s="129" t="s">
        <v>3288</v>
      </c>
    </row>
    <row r="521" spans="1:18" s="135" customFormat="1">
      <c r="A521" s="129">
        <f>VLOOKUP(D521,Hoja1!A:C,2,FALSE)</f>
        <v>2667</v>
      </c>
      <c r="B521" s="129" t="str">
        <f>VLOOKUP(A521,Hoja1!B:C,2,FALSE)</f>
        <v>GOBIERNO DE LO COTIDIANO</v>
      </c>
      <c r="C521" s="129" t="s">
        <v>4154</v>
      </c>
      <c r="D521" s="129" t="s">
        <v>4155</v>
      </c>
      <c r="E521" s="129" t="s">
        <v>4156</v>
      </c>
      <c r="F521" s="206" t="s">
        <v>532</v>
      </c>
      <c r="G521" s="130">
        <v>45763</v>
      </c>
      <c r="H521" s="131">
        <v>8</v>
      </c>
      <c r="I521" s="132">
        <f t="shared" si="25"/>
        <v>240</v>
      </c>
      <c r="J521" s="130">
        <v>45779</v>
      </c>
      <c r="K521" s="130">
        <v>46022</v>
      </c>
      <c r="L521" s="130" t="s">
        <v>2943</v>
      </c>
      <c r="M521" s="134">
        <v>34400000</v>
      </c>
      <c r="N521" s="134">
        <f t="shared" si="24"/>
        <v>4300000</v>
      </c>
      <c r="O521" s="129">
        <f t="shared" si="26"/>
        <v>120</v>
      </c>
      <c r="P521" s="129" t="s">
        <v>3036</v>
      </c>
      <c r="Q521" s="129" t="s">
        <v>524</v>
      </c>
      <c r="R521" s="129" t="s">
        <v>2934</v>
      </c>
    </row>
    <row r="522" spans="1:18" s="135" customFormat="1">
      <c r="A522" s="129">
        <f>VLOOKUP(D522,Hoja1!A:C,2,FALSE)</f>
        <v>2502</v>
      </c>
      <c r="B522" s="129" t="str">
        <f>VLOOKUP(A522,Hoja1!B:C,2,FALSE)</f>
        <v>SAN CRISTÓBAL: OPORTUNIDADES PARA EL FUTURO SOSTENIBLE</v>
      </c>
      <c r="C522" s="129" t="s">
        <v>4157</v>
      </c>
      <c r="D522" s="129" t="s">
        <v>4158</v>
      </c>
      <c r="E522" s="129" t="s">
        <v>3818</v>
      </c>
      <c r="F522" s="206" t="s">
        <v>356</v>
      </c>
      <c r="G522" s="130">
        <v>45763</v>
      </c>
      <c r="H522" s="131">
        <v>8</v>
      </c>
      <c r="I522" s="132">
        <f t="shared" si="25"/>
        <v>240</v>
      </c>
      <c r="J522" s="130">
        <v>45769</v>
      </c>
      <c r="K522" s="130">
        <v>46012</v>
      </c>
      <c r="L522" s="130" t="s">
        <v>2943</v>
      </c>
      <c r="M522" s="134">
        <v>23200000</v>
      </c>
      <c r="N522" s="134">
        <f t="shared" si="24"/>
        <v>2900000</v>
      </c>
      <c r="O522" s="129">
        <f t="shared" si="26"/>
        <v>120</v>
      </c>
      <c r="P522" s="129" t="s">
        <v>321</v>
      </c>
      <c r="Q522" s="129" t="s">
        <v>262</v>
      </c>
      <c r="R522" s="129" t="s">
        <v>3821</v>
      </c>
    </row>
    <row r="523" spans="1:18" s="135" customFormat="1">
      <c r="A523" s="129">
        <f>VLOOKUP(D523,Hoja1!A:C,2,FALSE)</f>
        <v>2502</v>
      </c>
      <c r="B523" s="129" t="str">
        <f>VLOOKUP(A523,Hoja1!B:C,2,FALSE)</f>
        <v>SAN CRISTÓBAL: OPORTUNIDADES PARA EL FUTURO SOSTENIBLE</v>
      </c>
      <c r="C523" s="129" t="s">
        <v>4159</v>
      </c>
      <c r="D523" s="129" t="s">
        <v>4160</v>
      </c>
      <c r="E523" s="129" t="s">
        <v>3818</v>
      </c>
      <c r="F523" s="206" t="s">
        <v>363</v>
      </c>
      <c r="G523" s="130">
        <v>45763</v>
      </c>
      <c r="H523" s="131">
        <v>8</v>
      </c>
      <c r="I523" s="132">
        <f t="shared" si="25"/>
        <v>240</v>
      </c>
      <c r="J523" s="130">
        <v>45769</v>
      </c>
      <c r="K523" s="130">
        <v>46012</v>
      </c>
      <c r="L523" s="130" t="s">
        <v>2943</v>
      </c>
      <c r="M523" s="134">
        <v>23200000</v>
      </c>
      <c r="N523" s="134">
        <f t="shared" si="24"/>
        <v>2900000</v>
      </c>
      <c r="O523" s="129">
        <f t="shared" si="26"/>
        <v>120</v>
      </c>
      <c r="P523" s="129" t="s">
        <v>321</v>
      </c>
      <c r="Q523" s="129" t="s">
        <v>262</v>
      </c>
      <c r="R523" s="129" t="s">
        <v>3821</v>
      </c>
    </row>
    <row r="524" spans="1:18" s="135" customFormat="1">
      <c r="A524" s="129">
        <f>VLOOKUP(D524,Hoja1!A:C,2,FALSE)</f>
        <v>2627</v>
      </c>
      <c r="B524" s="129" t="str">
        <f>VLOOKUP(A524,Hoja1!B:C,2,FALSE)</f>
        <v>EL DELIRIO DEL TURISMO SAN CRISTÓBAL: UN DELIRIO TURÍSTICO DE OPORTUNIDADES</v>
      </c>
      <c r="C524" s="129" t="s">
        <v>4161</v>
      </c>
      <c r="D524" s="129" t="s">
        <v>4162</v>
      </c>
      <c r="E524" s="129" t="s">
        <v>4052</v>
      </c>
      <c r="F524" s="206" t="s">
        <v>144</v>
      </c>
      <c r="G524" s="130">
        <v>45763</v>
      </c>
      <c r="H524" s="131">
        <v>8</v>
      </c>
      <c r="I524" s="132">
        <f t="shared" si="25"/>
        <v>240</v>
      </c>
      <c r="J524" s="130">
        <v>45769</v>
      </c>
      <c r="K524" s="130">
        <v>46012</v>
      </c>
      <c r="L524" s="130" t="s">
        <v>2943</v>
      </c>
      <c r="M524" s="134">
        <v>48000000</v>
      </c>
      <c r="N524" s="134">
        <f t="shared" si="24"/>
        <v>6000000</v>
      </c>
      <c r="O524" s="129">
        <f t="shared" si="26"/>
        <v>120</v>
      </c>
      <c r="P524" s="129" t="s">
        <v>68</v>
      </c>
      <c r="Q524" s="129" t="s">
        <v>134</v>
      </c>
      <c r="R524" s="129" t="s">
        <v>3155</v>
      </c>
    </row>
    <row r="525" spans="1:18" s="135" customFormat="1">
      <c r="A525" s="129">
        <f>VLOOKUP(D525,Hoja1!A:C,2,FALSE)</f>
        <v>2802</v>
      </c>
      <c r="B525" s="129" t="str">
        <f>VLOOKUP(A525,Hoja1!B:C,2,FALSE)</f>
        <v>FORTALECIENDO VIDAS, MUJERES EN SAN CRISTÓBAL POR LA PREVENCIÓN Y AUTONOMÍA</v>
      </c>
      <c r="C525" s="129" t="s">
        <v>4163</v>
      </c>
      <c r="D525" s="129" t="s">
        <v>4164</v>
      </c>
      <c r="E525" s="129" t="s">
        <v>4165</v>
      </c>
      <c r="F525" s="206" t="s">
        <v>4166</v>
      </c>
      <c r="G525" s="130">
        <v>45763</v>
      </c>
      <c r="H525" s="131">
        <v>8</v>
      </c>
      <c r="I525" s="132">
        <f t="shared" si="25"/>
        <v>240</v>
      </c>
      <c r="J525" s="130">
        <v>45779</v>
      </c>
      <c r="K525" s="130">
        <v>46023</v>
      </c>
      <c r="L525" s="130" t="s">
        <v>2943</v>
      </c>
      <c r="M525" s="134">
        <v>54400000</v>
      </c>
      <c r="N525" s="134">
        <f t="shared" si="24"/>
        <v>6800000</v>
      </c>
      <c r="O525" s="129">
        <f t="shared" si="26"/>
        <v>120</v>
      </c>
      <c r="P525" s="129" t="s">
        <v>3041</v>
      </c>
      <c r="Q525" s="129" t="s">
        <v>200</v>
      </c>
      <c r="R525" s="129" t="s">
        <v>201</v>
      </c>
    </row>
    <row r="526" spans="1:18" s="135" customFormat="1">
      <c r="A526" s="129">
        <f>VLOOKUP(D526,Hoja1!A:C,2,FALSE)</f>
        <v>2251</v>
      </c>
      <c r="B526" s="129" t="str">
        <f>VLOOKUP(A526,Hoja1!B:C,2,FALSE)</f>
        <v>SOSTENIBILIDAD DEL ECOSISTEMA CULTURAL Y CREATIVO</v>
      </c>
      <c r="C526" s="129" t="s">
        <v>4167</v>
      </c>
      <c r="D526" s="129" t="s">
        <v>4168</v>
      </c>
      <c r="E526" s="129" t="s">
        <v>4098</v>
      </c>
      <c r="F526" s="206" t="s">
        <v>96</v>
      </c>
      <c r="G526" s="130">
        <v>45770</v>
      </c>
      <c r="H526" s="131">
        <v>8</v>
      </c>
      <c r="I526" s="132">
        <f t="shared" si="25"/>
        <v>240</v>
      </c>
      <c r="J526" s="130">
        <v>45783</v>
      </c>
      <c r="K526" s="130">
        <v>46027</v>
      </c>
      <c r="L526" s="130" t="s">
        <v>2943</v>
      </c>
      <c r="M526" s="134">
        <v>48000000</v>
      </c>
      <c r="N526" s="134">
        <f t="shared" si="24"/>
        <v>6000000</v>
      </c>
      <c r="O526" s="129">
        <f t="shared" si="26"/>
        <v>120</v>
      </c>
      <c r="P526" s="129" t="s">
        <v>68</v>
      </c>
      <c r="Q526" s="129" t="s">
        <v>90</v>
      </c>
      <c r="R526" s="129" t="s">
        <v>91</v>
      </c>
    </row>
    <row r="527" spans="1:18" s="135" customFormat="1">
      <c r="A527" s="129">
        <f>VLOOKUP(D527,Hoja1!A:C,2,FALSE)</f>
        <v>2481</v>
      </c>
      <c r="B527" s="129" t="str">
        <f>VLOOKUP(A527,Hoja1!B:C,2,FALSE)</f>
        <v>SAN CRISTÓBAL CUIDA: BIENESTAR ANIMAL Y EDUCACIÓN PARA TODOS</v>
      </c>
      <c r="C527" s="129" t="s">
        <v>4169</v>
      </c>
      <c r="D527" s="129" t="s">
        <v>4170</v>
      </c>
      <c r="E527" s="129" t="s">
        <v>4031</v>
      </c>
      <c r="F527" s="206" t="s">
        <v>338</v>
      </c>
      <c r="G527" s="130">
        <v>45763</v>
      </c>
      <c r="H527" s="131">
        <v>8</v>
      </c>
      <c r="I527" s="132">
        <f t="shared" si="25"/>
        <v>240</v>
      </c>
      <c r="J527" s="130">
        <v>45771</v>
      </c>
      <c r="K527" s="130">
        <v>46014</v>
      </c>
      <c r="L527" s="130" t="s">
        <v>2943</v>
      </c>
      <c r="M527" s="134">
        <v>48000000</v>
      </c>
      <c r="N527" s="134">
        <f t="shared" si="24"/>
        <v>6000000</v>
      </c>
      <c r="O527" s="129">
        <f t="shared" si="26"/>
        <v>120</v>
      </c>
      <c r="P527" s="129" t="s">
        <v>321</v>
      </c>
      <c r="Q527" s="129" t="s">
        <v>332</v>
      </c>
      <c r="R527" s="129" t="s">
        <v>333</v>
      </c>
    </row>
    <row r="528" spans="1:18" s="135" customFormat="1">
      <c r="A528" s="129">
        <f>VLOOKUP(D528,Hoja1!A:C,2,FALSE)</f>
        <v>2627</v>
      </c>
      <c r="B528" s="129" t="str">
        <f>VLOOKUP(A528,Hoja1!B:C,2,FALSE)</f>
        <v>EL DELIRIO DEL TURISMO SAN CRISTÓBAL: UN DELIRIO TURÍSTICO DE OPORTUNIDADES</v>
      </c>
      <c r="C528" s="129" t="s">
        <v>4171</v>
      </c>
      <c r="D528" s="129" t="s">
        <v>4172</v>
      </c>
      <c r="E528" s="129" t="s">
        <v>3800</v>
      </c>
      <c r="F528" s="206" t="s">
        <v>4173</v>
      </c>
      <c r="G528" s="130">
        <v>45769</v>
      </c>
      <c r="H528" s="131">
        <v>8</v>
      </c>
      <c r="I528" s="132">
        <f t="shared" si="25"/>
        <v>240</v>
      </c>
      <c r="J528" s="130">
        <v>45779</v>
      </c>
      <c r="K528" s="130">
        <v>46022</v>
      </c>
      <c r="L528" s="130" t="s">
        <v>2943</v>
      </c>
      <c r="M528" s="134">
        <v>54400000</v>
      </c>
      <c r="N528" s="134">
        <f t="shared" si="24"/>
        <v>6800000</v>
      </c>
      <c r="O528" s="129">
        <f t="shared" si="26"/>
        <v>120</v>
      </c>
      <c r="P528" s="129" t="s">
        <v>68</v>
      </c>
      <c r="Q528" s="129" t="s">
        <v>134</v>
      </c>
      <c r="R528" s="129" t="s">
        <v>3155</v>
      </c>
    </row>
    <row r="529" spans="1:18" s="135" customFormat="1">
      <c r="A529" s="129">
        <f>VLOOKUP(D529,Hoja1!A:C,2,FALSE)</f>
        <v>2615</v>
      </c>
      <c r="B529" s="129" t="str">
        <f>VLOOKUP(A529,Hoja1!B:C,2,FALSE)</f>
        <v>EDUCACIÓN QUE GENERA OPORTUNIDADES</v>
      </c>
      <c r="C529" s="129" t="s">
        <v>4174</v>
      </c>
      <c r="D529" s="129" t="s">
        <v>4175</v>
      </c>
      <c r="E529" s="129" t="s">
        <v>4176</v>
      </c>
      <c r="F529" s="206" t="s">
        <v>119</v>
      </c>
      <c r="G529" s="130">
        <v>45771</v>
      </c>
      <c r="H529" s="131">
        <v>8</v>
      </c>
      <c r="I529" s="132">
        <f t="shared" si="25"/>
        <v>240</v>
      </c>
      <c r="J529" s="130">
        <v>45779</v>
      </c>
      <c r="K529" s="130">
        <v>46022</v>
      </c>
      <c r="L529" s="130" t="s">
        <v>2943</v>
      </c>
      <c r="M529" s="134">
        <v>48000000</v>
      </c>
      <c r="N529" s="134">
        <f t="shared" si="24"/>
        <v>6000000</v>
      </c>
      <c r="O529" s="129">
        <f t="shared" si="26"/>
        <v>120</v>
      </c>
      <c r="P529" s="129" t="s">
        <v>68</v>
      </c>
      <c r="Q529" s="129" t="s">
        <v>114</v>
      </c>
      <c r="R529" s="129" t="s">
        <v>3288</v>
      </c>
    </row>
    <row r="530" spans="1:18" s="135" customFormat="1">
      <c r="A530" s="129">
        <f>VLOOKUP(D530,Hoja1!A:C,2,FALSE)</f>
        <v>2667</v>
      </c>
      <c r="B530" s="129" t="str">
        <f>VLOOKUP(A530,Hoja1!B:C,2,FALSE)</f>
        <v>GOBIERNO DE LO COTIDIANO</v>
      </c>
      <c r="C530" s="129" t="s">
        <v>4177</v>
      </c>
      <c r="D530" s="129" t="s">
        <v>4178</v>
      </c>
      <c r="E530" s="129" t="s">
        <v>4179</v>
      </c>
      <c r="F530" s="206" t="s">
        <v>580</v>
      </c>
      <c r="G530" s="130">
        <v>45779</v>
      </c>
      <c r="H530" s="131">
        <v>8</v>
      </c>
      <c r="I530" s="132">
        <f t="shared" si="25"/>
        <v>240</v>
      </c>
      <c r="J530" s="130">
        <v>45785</v>
      </c>
      <c r="K530" s="130">
        <v>46022</v>
      </c>
      <c r="L530" s="130" t="s">
        <v>2943</v>
      </c>
      <c r="M530" s="134">
        <v>61520000</v>
      </c>
      <c r="N530" s="134">
        <f t="shared" si="24"/>
        <v>7690000</v>
      </c>
      <c r="O530" s="129">
        <f t="shared" si="26"/>
        <v>120</v>
      </c>
      <c r="P530" s="129" t="s">
        <v>387</v>
      </c>
      <c r="Q530" s="129" t="s">
        <v>511</v>
      </c>
      <c r="R530" s="129" t="s">
        <v>614</v>
      </c>
    </row>
    <row r="531" spans="1:18" s="135" customFormat="1">
      <c r="A531" s="129">
        <f>VLOOKUP(D531,Hoja1!A:C,2,FALSE)</f>
        <v>2273</v>
      </c>
      <c r="B531" s="129" t="str">
        <f>VLOOKUP(A531,Hoja1!B:C,2,FALSE)</f>
        <v>SAN CRISTÓBAL RESILIENTE, FORTALECIENDO CAPACIDADES LOCALES</v>
      </c>
      <c r="C531" s="129" t="s">
        <v>4180</v>
      </c>
      <c r="D531" s="129" t="s">
        <v>4181</v>
      </c>
      <c r="E531" s="129" t="s">
        <v>4106</v>
      </c>
      <c r="F531" s="206" t="s">
        <v>1373</v>
      </c>
      <c r="G531" s="130">
        <v>45771</v>
      </c>
      <c r="H531" s="131">
        <v>8</v>
      </c>
      <c r="I531" s="132">
        <f t="shared" si="25"/>
        <v>240</v>
      </c>
      <c r="J531" s="130">
        <v>45785</v>
      </c>
      <c r="K531" s="130">
        <v>46022</v>
      </c>
      <c r="L531" s="130" t="s">
        <v>2943</v>
      </c>
      <c r="M531" s="134">
        <v>23200000</v>
      </c>
      <c r="N531" s="134">
        <f t="shared" si="24"/>
        <v>2900000</v>
      </c>
      <c r="O531" s="129">
        <f t="shared" si="26"/>
        <v>120</v>
      </c>
      <c r="P531" s="129" t="s">
        <v>321</v>
      </c>
      <c r="Q531" s="129" t="s">
        <v>262</v>
      </c>
      <c r="R531" s="129" t="s">
        <v>3821</v>
      </c>
    </row>
    <row r="532" spans="1:18" s="135" customFormat="1">
      <c r="A532" s="129">
        <f>VLOOKUP(D532,Hoja1!A:C,2,FALSE)</f>
        <v>2601</v>
      </c>
      <c r="B532" s="129" t="str">
        <f>VLOOKUP(A532,Hoja1!B:C,2,FALSE)</f>
        <v>PACTO POR ESPACIOS SOSTENIBLES EN SAN CRISTÓBAL</v>
      </c>
      <c r="C532" s="129" t="s">
        <v>4182</v>
      </c>
      <c r="D532" s="129" t="s">
        <v>4183</v>
      </c>
      <c r="E532" s="129" t="s">
        <v>3906</v>
      </c>
      <c r="F532" s="206" t="s">
        <v>309</v>
      </c>
      <c r="G532" s="130">
        <v>45770</v>
      </c>
      <c r="H532" s="131">
        <v>8</v>
      </c>
      <c r="I532" s="132">
        <f t="shared" si="25"/>
        <v>240</v>
      </c>
      <c r="J532" s="130">
        <v>45783</v>
      </c>
      <c r="K532" s="130">
        <v>46027</v>
      </c>
      <c r="L532" s="130" t="s">
        <v>2943</v>
      </c>
      <c r="M532" s="134">
        <v>23200000</v>
      </c>
      <c r="N532" s="134">
        <f t="shared" si="24"/>
        <v>2900000</v>
      </c>
      <c r="O532" s="129">
        <f t="shared" si="26"/>
        <v>120</v>
      </c>
      <c r="P532" s="129" t="s">
        <v>2936</v>
      </c>
      <c r="Q532" s="129" t="s">
        <v>262</v>
      </c>
      <c r="R532" s="129" t="s">
        <v>514</v>
      </c>
    </row>
    <row r="533" spans="1:18" s="135" customFormat="1">
      <c r="A533" s="129">
        <f>VLOOKUP(D533,Hoja1!A:C,2,FALSE)</f>
        <v>2694</v>
      </c>
      <c r="B533" s="129" t="str">
        <f>VLOOKUP(A533,Hoja1!B:C,2,FALSE)</f>
        <v>REDES DE OPORTUNIDAD, FORMACIÓN DIGITAL Y PARTICIPACIÓN CIUDADANA</v>
      </c>
      <c r="C533" s="129" t="s">
        <v>4184</v>
      </c>
      <c r="D533" s="129" t="s">
        <v>4185</v>
      </c>
      <c r="E533" s="129" t="s">
        <v>3545</v>
      </c>
      <c r="F533" s="206" t="s">
        <v>516</v>
      </c>
      <c r="G533" s="130">
        <v>45771</v>
      </c>
      <c r="H533" s="131">
        <v>8</v>
      </c>
      <c r="I533" s="132">
        <f t="shared" si="25"/>
        <v>240</v>
      </c>
      <c r="J533" s="130">
        <v>45779</v>
      </c>
      <c r="K533" s="130">
        <v>46023</v>
      </c>
      <c r="L533" s="130" t="s">
        <v>2943</v>
      </c>
      <c r="M533" s="134">
        <v>54400000</v>
      </c>
      <c r="N533" s="134">
        <f t="shared" si="24"/>
        <v>6800000</v>
      </c>
      <c r="O533" s="129">
        <f t="shared" si="26"/>
        <v>120</v>
      </c>
      <c r="P533" s="129" t="s">
        <v>3036</v>
      </c>
      <c r="Q533" s="129" t="s">
        <v>513</v>
      </c>
      <c r="R533" s="129" t="s">
        <v>514</v>
      </c>
    </row>
    <row r="534" spans="1:18" s="135" customFormat="1">
      <c r="A534" s="129">
        <f>VLOOKUP(D534,Hoja1!A:C,2,FALSE)</f>
        <v>2620</v>
      </c>
      <c r="B534" s="129" t="str">
        <f>VLOOKUP(A534,Hoja1!B:C,2,FALSE)</f>
        <v>SAN CRISTÓBAL: CAMINA SEGURO, VIVE SEGURO</v>
      </c>
      <c r="C534" s="129" t="s">
        <v>4186</v>
      </c>
      <c r="D534" s="129" t="s">
        <v>4187</v>
      </c>
      <c r="E534" s="129" t="s">
        <v>4188</v>
      </c>
      <c r="F534" s="206" t="s">
        <v>40</v>
      </c>
      <c r="G534" s="130">
        <v>45771</v>
      </c>
      <c r="H534" s="131">
        <v>8</v>
      </c>
      <c r="I534" s="132">
        <f t="shared" si="25"/>
        <v>240</v>
      </c>
      <c r="J534" s="130">
        <v>45783</v>
      </c>
      <c r="K534" s="130">
        <v>46027</v>
      </c>
      <c r="L534" s="130" t="s">
        <v>2943</v>
      </c>
      <c r="M534" s="134">
        <v>34400000</v>
      </c>
      <c r="N534" s="134">
        <f t="shared" si="24"/>
        <v>4300000</v>
      </c>
      <c r="O534" s="129">
        <f t="shared" si="26"/>
        <v>120</v>
      </c>
      <c r="P534" s="129" t="s">
        <v>316</v>
      </c>
      <c r="Q534" s="129" t="s">
        <v>28</v>
      </c>
      <c r="R534" s="129" t="s">
        <v>29</v>
      </c>
    </row>
    <row r="535" spans="1:18" s="135" customFormat="1">
      <c r="A535" s="129">
        <f>VLOOKUP(D535,Hoja1!A:C,2,FALSE)</f>
        <v>2349</v>
      </c>
      <c r="B535" s="129" t="str">
        <f>VLOOKUP(A535,Hoja1!B:C,2,FALSE)</f>
        <v>SAN CRISTÓBAL: ESPACIO PÚBLICO SEGURO Y PACÍFICO</v>
      </c>
      <c r="C535" s="129" t="s">
        <v>4102</v>
      </c>
      <c r="D535" s="129" t="s">
        <v>4189</v>
      </c>
      <c r="E535" s="129" t="s">
        <v>4190</v>
      </c>
      <c r="F535" s="206" t="s">
        <v>4191</v>
      </c>
      <c r="G535" s="130">
        <v>45777</v>
      </c>
      <c r="H535" s="131">
        <v>8</v>
      </c>
      <c r="I535" s="132">
        <f t="shared" si="25"/>
        <v>240</v>
      </c>
      <c r="J535" s="130">
        <v>45785</v>
      </c>
      <c r="K535" s="130">
        <v>46022</v>
      </c>
      <c r="L535" s="130" t="s">
        <v>2943</v>
      </c>
      <c r="M535" s="134">
        <v>61520000</v>
      </c>
      <c r="N535" s="134">
        <f t="shared" si="24"/>
        <v>7690000</v>
      </c>
      <c r="O535" s="129">
        <f t="shared" si="26"/>
        <v>120</v>
      </c>
      <c r="P535" s="129" t="s">
        <v>321</v>
      </c>
      <c r="Q535" s="129" t="s">
        <v>341</v>
      </c>
      <c r="R535" s="129" t="s">
        <v>4192</v>
      </c>
    </row>
    <row r="536" spans="1:18" s="135" customFormat="1">
      <c r="A536" s="129">
        <f>VLOOKUP(D536,Hoja1!A:C,2,FALSE)</f>
        <v>2667</v>
      </c>
      <c r="B536" s="129" t="str">
        <f>VLOOKUP(A536,Hoja1!B:C,2,FALSE)</f>
        <v>GOBIERNO DE LO COTIDIANO</v>
      </c>
      <c r="C536" s="129" t="s">
        <v>4193</v>
      </c>
      <c r="D536" s="129" t="s">
        <v>4194</v>
      </c>
      <c r="E536" s="129" t="s">
        <v>4195</v>
      </c>
      <c r="F536" s="206" t="s">
        <v>487</v>
      </c>
      <c r="G536" s="130">
        <v>45771</v>
      </c>
      <c r="H536" s="131">
        <v>8</v>
      </c>
      <c r="I536" s="132">
        <f t="shared" si="25"/>
        <v>240</v>
      </c>
      <c r="J536" s="130">
        <v>45779</v>
      </c>
      <c r="K536" s="130">
        <v>46022</v>
      </c>
      <c r="L536" s="130" t="s">
        <v>2943</v>
      </c>
      <c r="M536" s="134">
        <v>48000000</v>
      </c>
      <c r="N536" s="134">
        <f t="shared" si="24"/>
        <v>6000000</v>
      </c>
      <c r="O536" s="129">
        <f t="shared" si="26"/>
        <v>120</v>
      </c>
      <c r="P536" s="129" t="s">
        <v>3036</v>
      </c>
      <c r="Q536" s="129" t="s">
        <v>3049</v>
      </c>
      <c r="R536" s="129" t="s">
        <v>4196</v>
      </c>
    </row>
    <row r="537" spans="1:18" s="135" customFormat="1">
      <c r="A537" s="129">
        <f>VLOOKUP(D537,Hoja1!A:C,2,FALSE)</f>
        <v>2615</v>
      </c>
      <c r="B537" s="129" t="str">
        <f>VLOOKUP(A537,Hoja1!B:C,2,FALSE)</f>
        <v>EDUCACIÓN QUE GENERA OPORTUNIDADES</v>
      </c>
      <c r="C537" s="129" t="s">
        <v>4197</v>
      </c>
      <c r="D537" s="129" t="s">
        <v>4198</v>
      </c>
      <c r="E537" s="129" t="s">
        <v>4007</v>
      </c>
      <c r="F537" s="206" t="s">
        <v>2847</v>
      </c>
      <c r="G537" s="130">
        <v>45776</v>
      </c>
      <c r="H537" s="131">
        <v>8</v>
      </c>
      <c r="I537" s="132">
        <f t="shared" si="25"/>
        <v>240</v>
      </c>
      <c r="J537" s="130">
        <v>45783</v>
      </c>
      <c r="K537" s="130">
        <v>46027</v>
      </c>
      <c r="L537" s="130" t="s">
        <v>2943</v>
      </c>
      <c r="M537" s="134">
        <v>54400000</v>
      </c>
      <c r="N537" s="134">
        <f t="shared" si="24"/>
        <v>6800000</v>
      </c>
      <c r="O537" s="129">
        <f t="shared" si="26"/>
        <v>120</v>
      </c>
      <c r="P537" s="129" t="s">
        <v>3041</v>
      </c>
      <c r="Q537" s="129" t="s">
        <v>190</v>
      </c>
      <c r="R537" s="129" t="s">
        <v>191</v>
      </c>
    </row>
    <row r="538" spans="1:18" s="135" customFormat="1">
      <c r="A538" s="129">
        <f>VLOOKUP(D538,Hoja1!A:C,2,FALSE)</f>
        <v>2648</v>
      </c>
      <c r="B538" s="129" t="str">
        <f>VLOOKUP(A538,Hoja1!B:C,2,FALSE)</f>
        <v>OPORTUNIDADES CON BIEN-ESTAR, SAN CRISTÓBAL AVANZA MÁS</v>
      </c>
      <c r="C538" s="129" t="s">
        <v>4199</v>
      </c>
      <c r="D538" s="129" t="s">
        <v>4200</v>
      </c>
      <c r="E538" s="129" t="s">
        <v>4201</v>
      </c>
      <c r="F538" s="206" t="s">
        <v>4202</v>
      </c>
      <c r="G538" s="130">
        <v>45770</v>
      </c>
      <c r="H538" s="131">
        <v>8</v>
      </c>
      <c r="I538" s="132">
        <f t="shared" si="25"/>
        <v>240</v>
      </c>
      <c r="J538" s="130">
        <v>45779</v>
      </c>
      <c r="K538" s="130">
        <v>46023</v>
      </c>
      <c r="L538" s="130" t="s">
        <v>2943</v>
      </c>
      <c r="M538" s="133">
        <v>38400000</v>
      </c>
      <c r="N538" s="134">
        <f t="shared" si="24"/>
        <v>4800000</v>
      </c>
      <c r="O538" s="129">
        <f t="shared" si="26"/>
        <v>120</v>
      </c>
      <c r="P538" s="129" t="s">
        <v>3041</v>
      </c>
      <c r="Q538" s="129" t="s">
        <v>161</v>
      </c>
      <c r="R538" s="129" t="s">
        <v>164</v>
      </c>
    </row>
    <row r="539" spans="1:18" s="135" customFormat="1">
      <c r="A539" s="129">
        <f>VLOOKUP(D539,Hoja1!A:C,2,FALSE)</f>
        <v>2409</v>
      </c>
      <c r="B539" s="129" t="str">
        <f>VLOOKUP(A539,Hoja1!B:C,2,FALSE)</f>
        <v>SAN CRISTOBAL INCIDENTE</v>
      </c>
      <c r="C539" s="129" t="s">
        <v>4203</v>
      </c>
      <c r="D539" s="129" t="s">
        <v>4204</v>
      </c>
      <c r="E539" s="129" t="s">
        <v>4205</v>
      </c>
      <c r="F539" s="206" t="s">
        <v>254</v>
      </c>
      <c r="G539" s="130">
        <v>45771</v>
      </c>
      <c r="H539" s="131">
        <v>8</v>
      </c>
      <c r="I539" s="132">
        <f t="shared" si="25"/>
        <v>240</v>
      </c>
      <c r="J539" s="130">
        <v>45783</v>
      </c>
      <c r="K539" s="130">
        <v>46027</v>
      </c>
      <c r="L539" s="130">
        <v>46027</v>
      </c>
      <c r="M539" s="133">
        <v>38400000</v>
      </c>
      <c r="N539" s="134">
        <f t="shared" si="24"/>
        <v>4800000</v>
      </c>
      <c r="O539" s="129">
        <f t="shared" si="26"/>
        <v>120</v>
      </c>
      <c r="P539" s="129" t="s">
        <v>3041</v>
      </c>
      <c r="Q539" s="129" t="s">
        <v>3260</v>
      </c>
      <c r="R539" s="129" t="s">
        <v>243</v>
      </c>
    </row>
    <row r="540" spans="1:18" s="135" customFormat="1">
      <c r="A540" s="129">
        <f>VLOOKUP(D540,Hoja1!A:C,2,FALSE)</f>
        <v>2502</v>
      </c>
      <c r="B540" s="129" t="str">
        <f>VLOOKUP(A540,Hoja1!B:C,2,FALSE)</f>
        <v>SAN CRISTÓBAL: OPORTUNIDADES PARA EL FUTURO SOSTENIBLE</v>
      </c>
      <c r="C540" s="129" t="s">
        <v>4206</v>
      </c>
      <c r="D540" s="129" t="s">
        <v>4207</v>
      </c>
      <c r="E540" s="129" t="s">
        <v>3818</v>
      </c>
      <c r="F540" s="206" t="s">
        <v>359</v>
      </c>
      <c r="G540" s="130">
        <v>45772</v>
      </c>
      <c r="H540" s="131">
        <v>8</v>
      </c>
      <c r="I540" s="132">
        <f t="shared" si="25"/>
        <v>240</v>
      </c>
      <c r="J540" s="130">
        <v>45785</v>
      </c>
      <c r="K540" s="130">
        <v>46022</v>
      </c>
      <c r="L540" s="130" t="s">
        <v>2943</v>
      </c>
      <c r="M540" s="134">
        <v>23200000</v>
      </c>
      <c r="N540" s="134">
        <f t="shared" si="24"/>
        <v>2900000</v>
      </c>
      <c r="O540" s="129">
        <f t="shared" si="26"/>
        <v>120</v>
      </c>
      <c r="P540" s="129" t="s">
        <v>321</v>
      </c>
      <c r="Q540" s="129" t="s">
        <v>262</v>
      </c>
      <c r="R540" s="129" t="s">
        <v>3821</v>
      </c>
    </row>
    <row r="541" spans="1:18" s="135" customFormat="1">
      <c r="A541" s="129">
        <f>VLOOKUP(D541,Hoja1!A:C,2,FALSE)</f>
        <v>2708</v>
      </c>
      <c r="B541" s="129" t="str">
        <f>VLOOKUP(A541,Hoja1!B:C,2,FALSE)</f>
        <v>CHANGÓ Y TERRITORIOS INDÍGENAS EN RESISTENCIA</v>
      </c>
      <c r="C541" s="129" t="s">
        <v>4208</v>
      </c>
      <c r="D541" s="129" t="s">
        <v>4209</v>
      </c>
      <c r="E541" s="129" t="s">
        <v>4210</v>
      </c>
      <c r="F541" s="206" t="s">
        <v>4211</v>
      </c>
      <c r="G541" s="130">
        <v>45772</v>
      </c>
      <c r="H541" s="131">
        <v>8</v>
      </c>
      <c r="I541" s="132">
        <f t="shared" si="25"/>
        <v>240</v>
      </c>
      <c r="J541" s="130">
        <v>45783</v>
      </c>
      <c r="K541" s="130">
        <v>46027</v>
      </c>
      <c r="L541" s="130" t="s">
        <v>2943</v>
      </c>
      <c r="M541" s="134">
        <v>20800000</v>
      </c>
      <c r="N541" s="134">
        <f t="shared" si="24"/>
        <v>2600000</v>
      </c>
      <c r="O541" s="129">
        <f t="shared" si="26"/>
        <v>120</v>
      </c>
      <c r="P541" s="129" t="s">
        <v>316</v>
      </c>
      <c r="Q541" s="129" t="s">
        <v>28</v>
      </c>
      <c r="R541" s="129" t="s">
        <v>29</v>
      </c>
    </row>
    <row r="542" spans="1:18" s="135" customFormat="1">
      <c r="A542" s="129">
        <f>VLOOKUP(D542,Hoja1!A:C,2,FALSE)</f>
        <v>2502</v>
      </c>
      <c r="B542" s="129" t="str">
        <f>VLOOKUP(A542,Hoja1!B:C,2,FALSE)</f>
        <v>SAN CRISTÓBAL: OPORTUNIDADES PARA EL FUTURO SOSTENIBLE</v>
      </c>
      <c r="C542" s="129" t="s">
        <v>4212</v>
      </c>
      <c r="D542" s="129" t="s">
        <v>2925</v>
      </c>
      <c r="E542" s="129" t="s">
        <v>4213</v>
      </c>
      <c r="F542" s="206" t="s">
        <v>2926</v>
      </c>
      <c r="G542" s="130">
        <v>45772</v>
      </c>
      <c r="H542" s="131">
        <v>8</v>
      </c>
      <c r="I542" s="132">
        <f t="shared" si="25"/>
        <v>240</v>
      </c>
      <c r="J542" s="130">
        <v>45779</v>
      </c>
      <c r="K542" s="130">
        <v>46023</v>
      </c>
      <c r="L542" s="130" t="s">
        <v>2943</v>
      </c>
      <c r="M542" s="134">
        <v>34400000</v>
      </c>
      <c r="N542" s="134">
        <f t="shared" si="24"/>
        <v>4300000</v>
      </c>
      <c r="O542" s="129">
        <f t="shared" si="26"/>
        <v>120</v>
      </c>
      <c r="P542" s="129" t="s">
        <v>321</v>
      </c>
      <c r="Q542" s="129" t="s">
        <v>322</v>
      </c>
      <c r="R542" s="129" t="s">
        <v>323</v>
      </c>
    </row>
    <row r="543" spans="1:18" s="135" customFormat="1">
      <c r="A543" s="129">
        <f>VLOOKUP(D543,Hoja1!A:C,2,FALSE)</f>
        <v>2667</v>
      </c>
      <c r="B543" s="129" t="str">
        <f>VLOOKUP(A543,Hoja1!B:C,2,FALSE)</f>
        <v>GOBIERNO DE LO COTIDIANO</v>
      </c>
      <c r="C543" s="129" t="s">
        <v>4177</v>
      </c>
      <c r="D543" s="129" t="s">
        <v>4214</v>
      </c>
      <c r="E543" s="129" t="s">
        <v>4179</v>
      </c>
      <c r="F543" s="206" t="s">
        <v>4215</v>
      </c>
      <c r="G543" s="130">
        <v>45772</v>
      </c>
      <c r="H543" s="131">
        <v>8</v>
      </c>
      <c r="I543" s="132">
        <f t="shared" si="25"/>
        <v>240</v>
      </c>
      <c r="J543" s="130">
        <v>45783</v>
      </c>
      <c r="K543" s="130">
        <v>46022</v>
      </c>
      <c r="L543" s="130" t="s">
        <v>2943</v>
      </c>
      <c r="M543" s="134">
        <v>61520000</v>
      </c>
      <c r="N543" s="134">
        <f t="shared" si="24"/>
        <v>7690000</v>
      </c>
      <c r="O543" s="129">
        <f t="shared" si="26"/>
        <v>120</v>
      </c>
      <c r="P543" s="129" t="s">
        <v>3036</v>
      </c>
      <c r="Q543" s="129" t="s">
        <v>511</v>
      </c>
      <c r="R543" s="129" t="s">
        <v>614</v>
      </c>
    </row>
    <row r="544" spans="1:18" s="135" customFormat="1">
      <c r="A544" s="129">
        <f>VLOOKUP(D544,Hoja1!A:C,2,FALSE)</f>
        <v>2805</v>
      </c>
      <c r="B544" s="129" t="str">
        <f>VLOOKUP(A544,Hoja1!B:C,2,FALSE)</f>
        <v>SAN CRISTÓBAL: OPORTUNIDADES PARA UN FUTURO REVERDECIDO</v>
      </c>
      <c r="C544" s="129" t="s">
        <v>4216</v>
      </c>
      <c r="D544" s="129" t="s">
        <v>4217</v>
      </c>
      <c r="E544" s="129" t="s">
        <v>4218</v>
      </c>
      <c r="F544" s="206" t="s">
        <v>331</v>
      </c>
      <c r="G544" s="130">
        <v>45776</v>
      </c>
      <c r="H544" s="131">
        <v>8</v>
      </c>
      <c r="I544" s="132">
        <f t="shared" si="25"/>
        <v>240</v>
      </c>
      <c r="J544" s="130">
        <v>45783</v>
      </c>
      <c r="K544" s="130">
        <v>46022</v>
      </c>
      <c r="L544" s="130" t="s">
        <v>2943</v>
      </c>
      <c r="M544" s="134">
        <v>34400000</v>
      </c>
      <c r="N544" s="134">
        <f t="shared" ref="N544:N607" si="27">M544/H544</f>
        <v>4300000</v>
      </c>
      <c r="O544" s="129">
        <f t="shared" si="26"/>
        <v>120</v>
      </c>
      <c r="P544" s="129" t="s">
        <v>321</v>
      </c>
      <c r="Q544" s="129" t="s">
        <v>322</v>
      </c>
      <c r="R544" s="129" t="s">
        <v>323</v>
      </c>
    </row>
    <row r="545" spans="1:18" s="135" customFormat="1">
      <c r="A545" s="129">
        <f>VLOOKUP(D545,Hoja1!A:C,2,FALSE)</f>
        <v>2615</v>
      </c>
      <c r="B545" s="129" t="str">
        <f>VLOOKUP(A545,Hoja1!B:C,2,FALSE)</f>
        <v>EDUCACIÓN QUE GENERA OPORTUNIDADES</v>
      </c>
      <c r="C545" s="129" t="s">
        <v>4219</v>
      </c>
      <c r="D545" s="129" t="s">
        <v>4220</v>
      </c>
      <c r="E545" s="129" t="s">
        <v>4153</v>
      </c>
      <c r="F545" s="206" t="s">
        <v>118</v>
      </c>
      <c r="G545" s="130">
        <v>45772</v>
      </c>
      <c r="H545" s="131">
        <v>8</v>
      </c>
      <c r="I545" s="132">
        <f t="shared" si="25"/>
        <v>240</v>
      </c>
      <c r="J545" s="130">
        <v>45783</v>
      </c>
      <c r="K545" s="130">
        <v>46027</v>
      </c>
      <c r="L545" s="130" t="s">
        <v>2943</v>
      </c>
      <c r="M545" s="134">
        <v>48000000</v>
      </c>
      <c r="N545" s="134">
        <f t="shared" si="27"/>
        <v>6000000</v>
      </c>
      <c r="O545" s="129">
        <f t="shared" si="26"/>
        <v>120</v>
      </c>
      <c r="P545" s="129" t="s">
        <v>68</v>
      </c>
      <c r="Q545" s="129" t="s">
        <v>4221</v>
      </c>
      <c r="R545" s="129" t="s">
        <v>3288</v>
      </c>
    </row>
    <row r="546" spans="1:18" s="135" customFormat="1">
      <c r="A546" s="129">
        <f>VLOOKUP(D546,Hoja1!A:C,2,FALSE)</f>
        <v>2409</v>
      </c>
      <c r="B546" s="129" t="str">
        <f>VLOOKUP(A546,Hoja1!B:C,2,FALSE)</f>
        <v>SAN CRISTOBAL INCIDENTE</v>
      </c>
      <c r="C546" s="129" t="s">
        <v>3667</v>
      </c>
      <c r="D546" s="129" t="s">
        <v>4222</v>
      </c>
      <c r="E546" s="129" t="s">
        <v>3669</v>
      </c>
      <c r="F546" s="206" t="s">
        <v>257</v>
      </c>
      <c r="G546" s="130">
        <v>45771</v>
      </c>
      <c r="H546" s="131">
        <v>8</v>
      </c>
      <c r="I546" s="132">
        <f t="shared" si="25"/>
        <v>240</v>
      </c>
      <c r="J546" s="130">
        <v>45783</v>
      </c>
      <c r="K546" s="130">
        <v>46027</v>
      </c>
      <c r="L546" s="130" t="s">
        <v>2943</v>
      </c>
      <c r="M546" s="134">
        <v>23200000</v>
      </c>
      <c r="N546" s="134">
        <f t="shared" si="27"/>
        <v>2900000</v>
      </c>
      <c r="O546" s="129">
        <f t="shared" si="26"/>
        <v>120</v>
      </c>
      <c r="P546" s="129" t="s">
        <v>3041</v>
      </c>
      <c r="Q546" s="129" t="s">
        <v>2915</v>
      </c>
      <c r="R546" s="129" t="s">
        <v>243</v>
      </c>
    </row>
    <row r="547" spans="1:18" s="135" customFormat="1">
      <c r="A547" s="129">
        <f>VLOOKUP(D547,Hoja1!A:C,2,FALSE)</f>
        <v>2502</v>
      </c>
      <c r="B547" s="129" t="str">
        <f>VLOOKUP(A547,Hoja1!B:C,2,FALSE)</f>
        <v>SAN CRISTÓBAL: OPORTUNIDADES PARA EL FUTURO SOSTENIBLE</v>
      </c>
      <c r="C547" s="129" t="s">
        <v>3816</v>
      </c>
      <c r="D547" s="129" t="s">
        <v>4223</v>
      </c>
      <c r="E547" s="129" t="s">
        <v>3818</v>
      </c>
      <c r="F547" s="206" t="s">
        <v>375</v>
      </c>
      <c r="G547" s="130">
        <v>45772</v>
      </c>
      <c r="H547" s="131">
        <v>8</v>
      </c>
      <c r="I547" s="132">
        <f t="shared" si="25"/>
        <v>240</v>
      </c>
      <c r="J547" s="130">
        <v>45783</v>
      </c>
      <c r="K547" s="130">
        <v>46027</v>
      </c>
      <c r="L547" s="130" t="s">
        <v>2943</v>
      </c>
      <c r="M547" s="134">
        <v>23200000</v>
      </c>
      <c r="N547" s="134">
        <f t="shared" si="27"/>
        <v>2900000</v>
      </c>
      <c r="O547" s="129">
        <f t="shared" si="26"/>
        <v>120</v>
      </c>
      <c r="P547" s="129" t="s">
        <v>321</v>
      </c>
      <c r="Q547" s="129" t="s">
        <v>262</v>
      </c>
      <c r="R547" s="129" t="s">
        <v>3821</v>
      </c>
    </row>
    <row r="548" spans="1:18" s="135" customFormat="1">
      <c r="A548" s="129">
        <f>VLOOKUP(D548,Hoja1!A:C,2,FALSE)</f>
        <v>2502</v>
      </c>
      <c r="B548" s="129" t="str">
        <f>VLOOKUP(A548,Hoja1!B:C,2,FALSE)</f>
        <v>SAN CRISTÓBAL: OPORTUNIDADES PARA EL FUTURO SOSTENIBLE</v>
      </c>
      <c r="C548" s="129" t="s">
        <v>3816</v>
      </c>
      <c r="D548" s="129" t="s">
        <v>4224</v>
      </c>
      <c r="E548" s="129" t="s">
        <v>3818</v>
      </c>
      <c r="F548" s="206" t="s">
        <v>383</v>
      </c>
      <c r="G548" s="130">
        <v>45772</v>
      </c>
      <c r="H548" s="131">
        <v>8</v>
      </c>
      <c r="I548" s="132">
        <f t="shared" si="25"/>
        <v>240</v>
      </c>
      <c r="J548" s="130">
        <v>45783</v>
      </c>
      <c r="K548" s="130">
        <v>46027</v>
      </c>
      <c r="L548" s="130" t="s">
        <v>2943</v>
      </c>
      <c r="M548" s="134">
        <v>23200000</v>
      </c>
      <c r="N548" s="134">
        <f t="shared" si="27"/>
        <v>2900000</v>
      </c>
      <c r="O548" s="129">
        <f t="shared" si="26"/>
        <v>120</v>
      </c>
      <c r="P548" s="129" t="s">
        <v>321</v>
      </c>
      <c r="Q548" s="129" t="s">
        <v>262</v>
      </c>
      <c r="R548" s="129" t="s">
        <v>3821</v>
      </c>
    </row>
    <row r="549" spans="1:18" s="135" customFormat="1">
      <c r="A549" s="129">
        <f>VLOOKUP(D549,Hoja1!A:C,2,FALSE)</f>
        <v>2405</v>
      </c>
      <c r="B549" s="129" t="str">
        <f>VLOOKUP(A549,Hoja1!B:C,2,FALSE)</f>
        <v>CULTURA Y MEMORIA EN MOVIMIENTO: SAN CRISTÓBAL VIVE SU PATRIMONIO</v>
      </c>
      <c r="C549" s="129" t="s">
        <v>3830</v>
      </c>
      <c r="D549" s="129" t="s">
        <v>4225</v>
      </c>
      <c r="E549" s="129" t="s">
        <v>3832</v>
      </c>
      <c r="F549" s="206" t="s">
        <v>99</v>
      </c>
      <c r="G549" s="130">
        <v>45782</v>
      </c>
      <c r="H549" s="131">
        <v>8</v>
      </c>
      <c r="I549" s="132">
        <f t="shared" si="25"/>
        <v>240</v>
      </c>
      <c r="J549" s="130">
        <v>45785</v>
      </c>
      <c r="K549" s="130">
        <v>46022</v>
      </c>
      <c r="L549" s="130" t="s">
        <v>2943</v>
      </c>
      <c r="M549" s="134">
        <v>34400000</v>
      </c>
      <c r="N549" s="134">
        <f t="shared" si="27"/>
        <v>4300000</v>
      </c>
      <c r="O549" s="129">
        <f t="shared" si="26"/>
        <v>120</v>
      </c>
      <c r="P549" s="129" t="s">
        <v>68</v>
      </c>
      <c r="Q549" s="129" t="s">
        <v>90</v>
      </c>
      <c r="R549" s="129" t="s">
        <v>91</v>
      </c>
    </row>
    <row r="550" spans="1:18" s="135" customFormat="1">
      <c r="A550" s="129">
        <f>VLOOKUP(D550,Hoja1!A:C,2,FALSE)</f>
        <v>2601</v>
      </c>
      <c r="B550" s="129" t="str">
        <f>VLOOKUP(A550,Hoja1!B:C,2,FALSE)</f>
        <v>PACTO POR ESPACIOS SOSTENIBLES EN SAN CRISTÓBAL</v>
      </c>
      <c r="C550" s="129" t="s">
        <v>3904</v>
      </c>
      <c r="D550" s="129" t="s">
        <v>4226</v>
      </c>
      <c r="E550" s="129" t="s">
        <v>3906</v>
      </c>
      <c r="F550" s="206" t="s">
        <v>313</v>
      </c>
      <c r="G550" s="130">
        <v>45772</v>
      </c>
      <c r="H550" s="131">
        <v>8</v>
      </c>
      <c r="I550" s="132">
        <f t="shared" si="25"/>
        <v>240</v>
      </c>
      <c r="J550" s="130">
        <v>45783</v>
      </c>
      <c r="K550" s="130">
        <v>46027</v>
      </c>
      <c r="L550" s="130" t="s">
        <v>2943</v>
      </c>
      <c r="M550" s="134">
        <v>23200000</v>
      </c>
      <c r="N550" s="134">
        <f t="shared" si="27"/>
        <v>2900000</v>
      </c>
      <c r="O550" s="129">
        <f t="shared" si="26"/>
        <v>120</v>
      </c>
      <c r="P550" s="129" t="s">
        <v>2936</v>
      </c>
      <c r="Q550" s="129" t="s">
        <v>262</v>
      </c>
      <c r="R550" s="129" t="s">
        <v>623</v>
      </c>
    </row>
    <row r="551" spans="1:18" s="135" customFormat="1">
      <c r="A551" s="129">
        <f>VLOOKUP(D551,Hoja1!A:C,2,FALSE)</f>
        <v>2608</v>
      </c>
      <c r="B551" s="129" t="str">
        <f>VLOOKUP(A551,Hoja1!B:C,2,FALSE)</f>
        <v>SAN CRISTÓBAL EMPRENDE: FORTALECIENDO EL TEJIDO EMPRESARIAL LOCAL</v>
      </c>
      <c r="C551" s="129" t="s">
        <v>3397</v>
      </c>
      <c r="D551" s="129" t="s">
        <v>4227</v>
      </c>
      <c r="E551" s="129" t="s">
        <v>4228</v>
      </c>
      <c r="F551" s="206" t="s">
        <v>140</v>
      </c>
      <c r="G551" s="130">
        <v>45772</v>
      </c>
      <c r="H551" s="131">
        <v>8</v>
      </c>
      <c r="I551" s="132">
        <f t="shared" si="25"/>
        <v>240</v>
      </c>
      <c r="J551" s="130">
        <v>45783</v>
      </c>
      <c r="K551" s="130">
        <v>46027</v>
      </c>
      <c r="L551" s="130" t="s">
        <v>2943</v>
      </c>
      <c r="M551" s="134">
        <v>54400000</v>
      </c>
      <c r="N551" s="134">
        <f t="shared" si="27"/>
        <v>6800000</v>
      </c>
      <c r="O551" s="129">
        <f t="shared" si="26"/>
        <v>120</v>
      </c>
      <c r="P551" s="129" t="s">
        <v>68</v>
      </c>
      <c r="Q551" s="129" t="s">
        <v>134</v>
      </c>
      <c r="R551" s="129" t="s">
        <v>3155</v>
      </c>
    </row>
    <row r="552" spans="1:18" s="135" customFormat="1">
      <c r="A552" s="129">
        <f>VLOOKUP(D552,Hoja1!A:C,2,FALSE)</f>
        <v>2502</v>
      </c>
      <c r="B552" s="129" t="str">
        <f>VLOOKUP(A552,Hoja1!B:C,2,FALSE)</f>
        <v>SAN CRISTÓBAL: OPORTUNIDADES PARA EL FUTURO SOSTENIBLE</v>
      </c>
      <c r="C552" s="129" t="s">
        <v>3816</v>
      </c>
      <c r="D552" s="129" t="s">
        <v>4229</v>
      </c>
      <c r="E552" s="129" t="s">
        <v>3818</v>
      </c>
      <c r="F552" s="206" t="s">
        <v>358</v>
      </c>
      <c r="G552" s="130">
        <v>45773</v>
      </c>
      <c r="H552" s="131">
        <v>8</v>
      </c>
      <c r="I552" s="132">
        <f t="shared" si="25"/>
        <v>240</v>
      </c>
      <c r="J552" s="130">
        <v>45783</v>
      </c>
      <c r="K552" s="130">
        <v>46027</v>
      </c>
      <c r="L552" s="130" t="s">
        <v>2943</v>
      </c>
      <c r="M552" s="134">
        <v>23200000</v>
      </c>
      <c r="N552" s="134">
        <f t="shared" si="27"/>
        <v>2900000</v>
      </c>
      <c r="O552" s="129">
        <f t="shared" si="26"/>
        <v>120</v>
      </c>
      <c r="P552" s="129" t="s">
        <v>321</v>
      </c>
      <c r="Q552" s="129" t="s">
        <v>262</v>
      </c>
      <c r="R552" s="129" t="s">
        <v>3821</v>
      </c>
    </row>
    <row r="553" spans="1:18" s="135" customFormat="1">
      <c r="A553" s="129">
        <f>VLOOKUP(D553,Hoja1!A:C,2,FALSE)</f>
        <v>2667</v>
      </c>
      <c r="B553" s="129" t="str">
        <f>VLOOKUP(A553,Hoja1!B:C,2,FALSE)</f>
        <v>GOBIERNO DE LO COTIDIANO</v>
      </c>
      <c r="C553" s="129" t="s">
        <v>4230</v>
      </c>
      <c r="D553" s="129" t="s">
        <v>4231</v>
      </c>
      <c r="E553" s="129" t="s">
        <v>4232</v>
      </c>
      <c r="F553" s="206" t="s">
        <v>454</v>
      </c>
      <c r="G553" s="130">
        <v>45772</v>
      </c>
      <c r="H553" s="131">
        <v>8</v>
      </c>
      <c r="I553" s="132">
        <f t="shared" si="25"/>
        <v>240</v>
      </c>
      <c r="J553" s="130">
        <v>45783</v>
      </c>
      <c r="K553" s="130">
        <v>46027</v>
      </c>
      <c r="L553" s="130" t="s">
        <v>2943</v>
      </c>
      <c r="M553" s="134">
        <v>54400000</v>
      </c>
      <c r="N553" s="134">
        <f t="shared" si="27"/>
        <v>6800000</v>
      </c>
      <c r="O553" s="129">
        <f t="shared" si="26"/>
        <v>120</v>
      </c>
      <c r="P553" s="129" t="s">
        <v>451</v>
      </c>
      <c r="Q553" s="129" t="s">
        <v>452</v>
      </c>
      <c r="R553" s="129" t="s">
        <v>3752</v>
      </c>
    </row>
    <row r="554" spans="1:18" s="135" customFormat="1">
      <c r="A554" s="129">
        <f>VLOOKUP(D554,Hoja1!A:C,2,FALSE)</f>
        <v>2502</v>
      </c>
      <c r="B554" s="129" t="str">
        <f>VLOOKUP(A554,Hoja1!B:C,2,FALSE)</f>
        <v>SAN CRISTÓBAL: OPORTUNIDADES PARA EL FUTURO SOSTENIBLE</v>
      </c>
      <c r="C554" s="129" t="s">
        <v>3816</v>
      </c>
      <c r="D554" s="129" t="s">
        <v>4233</v>
      </c>
      <c r="E554" s="129" t="s">
        <v>3818</v>
      </c>
      <c r="F554" s="206" t="s">
        <v>369</v>
      </c>
      <c r="G554" s="130">
        <v>45772</v>
      </c>
      <c r="H554" s="131">
        <v>8</v>
      </c>
      <c r="I554" s="132">
        <f t="shared" si="25"/>
        <v>240</v>
      </c>
      <c r="J554" s="130">
        <v>45779</v>
      </c>
      <c r="K554" s="130">
        <v>46022</v>
      </c>
      <c r="L554" s="130" t="s">
        <v>2943</v>
      </c>
      <c r="M554" s="134">
        <v>23200000</v>
      </c>
      <c r="N554" s="134">
        <f t="shared" si="27"/>
        <v>2900000</v>
      </c>
      <c r="O554" s="129">
        <f t="shared" si="26"/>
        <v>120</v>
      </c>
      <c r="P554" s="129" t="s">
        <v>321</v>
      </c>
      <c r="Q554" s="129" t="s">
        <v>262</v>
      </c>
      <c r="R554" s="129" t="s">
        <v>3821</v>
      </c>
    </row>
    <row r="555" spans="1:18" s="135" customFormat="1">
      <c r="A555" s="129">
        <f>VLOOKUP(D555,Hoja1!A:C,2,FALSE)</f>
        <v>2627</v>
      </c>
      <c r="B555" s="129" t="str">
        <f>VLOOKUP(A555,Hoja1!B:C,2,FALSE)</f>
        <v>EL DELIRIO DEL TURISMO SAN CRISTÓBAL: UN DELIRIO TURÍSTICO DE OPORTUNIDADES</v>
      </c>
      <c r="C555" s="129" t="s">
        <v>3798</v>
      </c>
      <c r="D555" s="129" t="s">
        <v>4234</v>
      </c>
      <c r="E555" s="129" t="s">
        <v>4235</v>
      </c>
      <c r="F555" s="206" t="s">
        <v>142</v>
      </c>
      <c r="G555" s="130">
        <v>45783</v>
      </c>
      <c r="H555" s="131">
        <v>8</v>
      </c>
      <c r="I555" s="132">
        <f t="shared" si="25"/>
        <v>240</v>
      </c>
      <c r="J555" s="130">
        <v>45786</v>
      </c>
      <c r="K555" s="130">
        <v>46022</v>
      </c>
      <c r="L555" s="130" t="s">
        <v>2943</v>
      </c>
      <c r="M555" s="134">
        <v>44000000</v>
      </c>
      <c r="N555" s="134">
        <f t="shared" si="27"/>
        <v>5500000</v>
      </c>
      <c r="O555" s="129">
        <f t="shared" si="26"/>
        <v>120</v>
      </c>
      <c r="P555" s="129" t="s">
        <v>68</v>
      </c>
      <c r="Q555" s="129" t="s">
        <v>134</v>
      </c>
      <c r="R555" s="129" t="s">
        <v>3155</v>
      </c>
    </row>
    <row r="556" spans="1:18" s="135" customFormat="1">
      <c r="A556" s="129">
        <f>VLOOKUP(D556,Hoja1!A:C,2,FALSE)</f>
        <v>2601</v>
      </c>
      <c r="B556" s="129" t="str">
        <f>VLOOKUP(A556,Hoja1!B:C,2,FALSE)</f>
        <v>PACTO POR ESPACIOS SOSTENIBLES EN SAN CRISTÓBAL</v>
      </c>
      <c r="C556" s="129" t="s">
        <v>3904</v>
      </c>
      <c r="D556" s="129" t="s">
        <v>4236</v>
      </c>
      <c r="E556" s="129" t="s">
        <v>3906</v>
      </c>
      <c r="F556" s="206" t="s">
        <v>311</v>
      </c>
      <c r="G556" s="130">
        <v>45772</v>
      </c>
      <c r="H556" s="131">
        <v>8</v>
      </c>
      <c r="I556" s="132">
        <f t="shared" si="25"/>
        <v>240</v>
      </c>
      <c r="J556" s="130">
        <v>45783</v>
      </c>
      <c r="K556" s="130">
        <v>46027</v>
      </c>
      <c r="L556" s="130" t="s">
        <v>2943</v>
      </c>
      <c r="M556" s="134">
        <v>23200000</v>
      </c>
      <c r="N556" s="134">
        <f t="shared" si="27"/>
        <v>2900000</v>
      </c>
      <c r="O556" s="129">
        <f t="shared" si="26"/>
        <v>120</v>
      </c>
      <c r="P556" s="129" t="s">
        <v>2936</v>
      </c>
      <c r="Q556" s="129" t="s">
        <v>262</v>
      </c>
      <c r="R556" s="129" t="s">
        <v>623</v>
      </c>
    </row>
    <row r="557" spans="1:18" s="135" customFormat="1">
      <c r="A557" s="129">
        <f>VLOOKUP(D557,Hoja1!A:C,2,FALSE)</f>
        <v>2481</v>
      </c>
      <c r="B557" s="129" t="str">
        <f>VLOOKUP(A557,Hoja1!B:C,2,FALSE)</f>
        <v>SAN CRISTÓBAL CUIDA: BIENESTAR ANIMAL Y EDUCACIÓN PARA TODOS</v>
      </c>
      <c r="C557" s="129" t="s">
        <v>3670</v>
      </c>
      <c r="D557" s="129" t="s">
        <v>4237</v>
      </c>
      <c r="E557" s="129" t="s">
        <v>3672</v>
      </c>
      <c r="F557" s="206" t="s">
        <v>339</v>
      </c>
      <c r="G557" s="130">
        <v>45772</v>
      </c>
      <c r="H557" s="131">
        <v>8</v>
      </c>
      <c r="I557" s="132">
        <f t="shared" si="25"/>
        <v>240</v>
      </c>
      <c r="J557" s="130">
        <v>45779</v>
      </c>
      <c r="K557" s="130">
        <v>46022</v>
      </c>
      <c r="L557" s="130" t="s">
        <v>2943</v>
      </c>
      <c r="M557" s="133">
        <v>38400000</v>
      </c>
      <c r="N557" s="134">
        <f t="shared" si="27"/>
        <v>4800000</v>
      </c>
      <c r="O557" s="129">
        <f t="shared" si="26"/>
        <v>120</v>
      </c>
      <c r="P557" s="129" t="s">
        <v>321</v>
      </c>
      <c r="Q557" s="129" t="s">
        <v>332</v>
      </c>
      <c r="R557" s="129" t="s">
        <v>333</v>
      </c>
    </row>
    <row r="558" spans="1:18" s="135" customFormat="1">
      <c r="A558" s="129">
        <f>VLOOKUP(D558,Hoja1!A:C,2,FALSE)</f>
        <v>2802</v>
      </c>
      <c r="B558" s="129" t="str">
        <f>VLOOKUP(A558,Hoja1!B:C,2,FALSE)</f>
        <v>FORTALECIENDO VIDAS, MUJERES EN SAN CRISTÓBAL POR LA PREVENCIÓN Y AUTONOMÍA</v>
      </c>
      <c r="C558" s="129" t="s">
        <v>4238</v>
      </c>
      <c r="D558" s="129" t="s">
        <v>4239</v>
      </c>
      <c r="E558" s="129" t="s">
        <v>4240</v>
      </c>
      <c r="F558" s="206" t="s">
        <v>217</v>
      </c>
      <c r="G558" s="130">
        <v>45776</v>
      </c>
      <c r="H558" s="131">
        <v>8</v>
      </c>
      <c r="I558" s="132">
        <f t="shared" si="25"/>
        <v>240</v>
      </c>
      <c r="J558" s="130">
        <v>45783</v>
      </c>
      <c r="K558" s="130">
        <v>46022</v>
      </c>
      <c r="L558" s="130" t="s">
        <v>2943</v>
      </c>
      <c r="M558" s="133">
        <v>38400000</v>
      </c>
      <c r="N558" s="134">
        <f t="shared" si="27"/>
        <v>4800000</v>
      </c>
      <c r="O558" s="129">
        <f t="shared" si="26"/>
        <v>120</v>
      </c>
      <c r="P558" s="129" t="s">
        <v>3041</v>
      </c>
      <c r="Q558" s="129" t="s">
        <v>200</v>
      </c>
      <c r="R558" s="129" t="s">
        <v>201</v>
      </c>
    </row>
    <row r="559" spans="1:18" s="135" customFormat="1">
      <c r="A559" s="129">
        <f>VLOOKUP(D559,Hoja1!A:C,2,FALSE)</f>
        <v>2601</v>
      </c>
      <c r="B559" s="129" t="str">
        <f>VLOOKUP(A559,Hoja1!B:C,2,FALSE)</f>
        <v>PACTO POR ESPACIOS SOSTENIBLES EN SAN CRISTÓBAL</v>
      </c>
      <c r="C559" s="129" t="s">
        <v>3904</v>
      </c>
      <c r="D559" s="129" t="s">
        <v>4241</v>
      </c>
      <c r="E559" s="129" t="s">
        <v>3906</v>
      </c>
      <c r="F559" s="206" t="s">
        <v>308</v>
      </c>
      <c r="G559" s="130">
        <v>45772</v>
      </c>
      <c r="H559" s="131">
        <v>8</v>
      </c>
      <c r="I559" s="132">
        <f t="shared" si="25"/>
        <v>240</v>
      </c>
      <c r="J559" s="130">
        <v>45784</v>
      </c>
      <c r="K559" s="130">
        <v>46022</v>
      </c>
      <c r="L559" s="130" t="s">
        <v>2943</v>
      </c>
      <c r="M559" s="134">
        <v>23200000</v>
      </c>
      <c r="N559" s="134">
        <f t="shared" si="27"/>
        <v>2900000</v>
      </c>
      <c r="O559" s="129">
        <f t="shared" si="26"/>
        <v>120</v>
      </c>
      <c r="P559" s="129" t="s">
        <v>2936</v>
      </c>
      <c r="Q559" s="129" t="s">
        <v>262</v>
      </c>
      <c r="R559" s="129" t="s">
        <v>623</v>
      </c>
    </row>
    <row r="560" spans="1:18" s="135" customFormat="1">
      <c r="A560" s="129">
        <f>VLOOKUP(D560,Hoja1!A:C,2,FALSE)</f>
        <v>2601</v>
      </c>
      <c r="B560" s="129" t="str">
        <f>VLOOKUP(A560,Hoja1!B:C,2,FALSE)</f>
        <v>PACTO POR ESPACIOS SOSTENIBLES EN SAN CRISTÓBAL</v>
      </c>
      <c r="C560" s="129" t="s">
        <v>3904</v>
      </c>
      <c r="D560" s="129" t="s">
        <v>4242</v>
      </c>
      <c r="E560" s="129" t="s">
        <v>3906</v>
      </c>
      <c r="F560" s="206" t="s">
        <v>315</v>
      </c>
      <c r="G560" s="130">
        <v>45772</v>
      </c>
      <c r="H560" s="131">
        <v>8</v>
      </c>
      <c r="I560" s="132">
        <f t="shared" si="25"/>
        <v>240</v>
      </c>
      <c r="J560" s="130">
        <v>45783</v>
      </c>
      <c r="K560" s="130">
        <v>46027</v>
      </c>
      <c r="L560" s="130" t="s">
        <v>2943</v>
      </c>
      <c r="M560" s="134">
        <v>23200000</v>
      </c>
      <c r="N560" s="134">
        <f t="shared" si="27"/>
        <v>2900000</v>
      </c>
      <c r="O560" s="129">
        <f t="shared" si="26"/>
        <v>120</v>
      </c>
      <c r="P560" s="129" t="s">
        <v>2936</v>
      </c>
      <c r="Q560" s="129" t="s">
        <v>262</v>
      </c>
      <c r="R560" s="129" t="s">
        <v>623</v>
      </c>
    </row>
    <row r="561" spans="1:18" s="135" customFormat="1">
      <c r="A561" s="129">
        <f>VLOOKUP(D561,Hoja1!A:C,2,FALSE)</f>
        <v>2601</v>
      </c>
      <c r="B561" s="129" t="str">
        <f>VLOOKUP(A561,Hoja1!B:C,2,FALSE)</f>
        <v>PACTO POR ESPACIOS SOSTENIBLES EN SAN CRISTÓBAL</v>
      </c>
      <c r="C561" s="129" t="s">
        <v>3904</v>
      </c>
      <c r="D561" s="129" t="s">
        <v>4243</v>
      </c>
      <c r="E561" s="129" t="s">
        <v>3906</v>
      </c>
      <c r="F561" s="206" t="s">
        <v>306</v>
      </c>
      <c r="G561" s="130">
        <v>45773</v>
      </c>
      <c r="H561" s="131">
        <v>8</v>
      </c>
      <c r="I561" s="132">
        <f t="shared" si="25"/>
        <v>240</v>
      </c>
      <c r="J561" s="130">
        <v>45783</v>
      </c>
      <c r="K561" s="130">
        <v>46027</v>
      </c>
      <c r="L561" s="130" t="s">
        <v>2943</v>
      </c>
      <c r="M561" s="134">
        <v>23200000</v>
      </c>
      <c r="N561" s="134">
        <f t="shared" si="27"/>
        <v>2900000</v>
      </c>
      <c r="O561" s="129">
        <f t="shared" si="26"/>
        <v>120</v>
      </c>
      <c r="P561" s="129" t="s">
        <v>2936</v>
      </c>
      <c r="Q561" s="129" t="s">
        <v>262</v>
      </c>
      <c r="R561" s="129" t="s">
        <v>623</v>
      </c>
    </row>
    <row r="562" spans="1:18" s="135" customFormat="1">
      <c r="A562" s="129">
        <f>VLOOKUP(D562,Hoja1!A:C,2,FALSE)</f>
        <v>2601</v>
      </c>
      <c r="B562" s="129" t="str">
        <f>VLOOKUP(A562,Hoja1!B:C,2,FALSE)</f>
        <v>PACTO POR ESPACIOS SOSTENIBLES EN SAN CRISTÓBAL</v>
      </c>
      <c r="C562" s="129" t="s">
        <v>3904</v>
      </c>
      <c r="D562" s="129" t="s">
        <v>4244</v>
      </c>
      <c r="E562" s="129" t="s">
        <v>3906</v>
      </c>
      <c r="F562" s="206" t="s">
        <v>312</v>
      </c>
      <c r="G562" s="130">
        <v>45772</v>
      </c>
      <c r="H562" s="131">
        <v>8</v>
      </c>
      <c r="I562" s="132">
        <f t="shared" si="25"/>
        <v>240</v>
      </c>
      <c r="J562" s="130">
        <v>45783</v>
      </c>
      <c r="K562" s="130">
        <v>46027</v>
      </c>
      <c r="L562" s="130" t="s">
        <v>2943</v>
      </c>
      <c r="M562" s="134">
        <v>23200000</v>
      </c>
      <c r="N562" s="134">
        <f t="shared" si="27"/>
        <v>2900000</v>
      </c>
      <c r="O562" s="129">
        <f t="shared" si="26"/>
        <v>120</v>
      </c>
      <c r="P562" s="129" t="s">
        <v>2936</v>
      </c>
      <c r="Q562" s="129" t="s">
        <v>262</v>
      </c>
      <c r="R562" s="129" t="s">
        <v>623</v>
      </c>
    </row>
    <row r="563" spans="1:18" s="135" customFormat="1">
      <c r="A563" s="129">
        <f>VLOOKUP(D563,Hoja1!A:C,2,FALSE)</f>
        <v>2601</v>
      </c>
      <c r="B563" s="129" t="str">
        <f>VLOOKUP(A563,Hoja1!B:C,2,FALSE)</f>
        <v>PACTO POR ESPACIOS SOSTENIBLES EN SAN CRISTÓBAL</v>
      </c>
      <c r="C563" s="129" t="s">
        <v>3904</v>
      </c>
      <c r="D563" s="129" t="s">
        <v>4245</v>
      </c>
      <c r="E563" s="129" t="s">
        <v>3906</v>
      </c>
      <c r="F563" s="206" t="s">
        <v>314</v>
      </c>
      <c r="G563" s="130">
        <v>45772</v>
      </c>
      <c r="H563" s="131">
        <v>8</v>
      </c>
      <c r="I563" s="132">
        <f t="shared" si="25"/>
        <v>240</v>
      </c>
      <c r="J563" s="130">
        <v>45784</v>
      </c>
      <c r="K563" s="130">
        <v>46028</v>
      </c>
      <c r="L563" s="130" t="s">
        <v>2943</v>
      </c>
      <c r="M563" s="134">
        <v>23200000</v>
      </c>
      <c r="N563" s="134">
        <f t="shared" si="27"/>
        <v>2900000</v>
      </c>
      <c r="O563" s="129">
        <f t="shared" si="26"/>
        <v>120</v>
      </c>
      <c r="P563" s="129" t="s">
        <v>2936</v>
      </c>
      <c r="Q563" s="129" t="s">
        <v>262</v>
      </c>
      <c r="R563" s="129" t="s">
        <v>623</v>
      </c>
    </row>
    <row r="564" spans="1:18" s="135" customFormat="1">
      <c r="A564" s="129">
        <f>VLOOKUP(D564,Hoja1!A:C,2,FALSE)</f>
        <v>2502</v>
      </c>
      <c r="B564" s="129" t="str">
        <f>VLOOKUP(A564,Hoja1!B:C,2,FALSE)</f>
        <v>SAN CRISTÓBAL: OPORTUNIDADES PARA EL FUTURO SOSTENIBLE</v>
      </c>
      <c r="C564" s="129" t="s">
        <v>3816</v>
      </c>
      <c r="D564" s="129" t="s">
        <v>4246</v>
      </c>
      <c r="E564" s="129" t="s">
        <v>3818</v>
      </c>
      <c r="F564" s="206" t="s">
        <v>379</v>
      </c>
      <c r="G564" s="130">
        <v>45773</v>
      </c>
      <c r="H564" s="131">
        <v>8</v>
      </c>
      <c r="I564" s="132">
        <f t="shared" si="25"/>
        <v>240</v>
      </c>
      <c r="J564" s="130">
        <v>45785</v>
      </c>
      <c r="K564" s="130">
        <v>46022</v>
      </c>
      <c r="L564" s="130" t="s">
        <v>2943</v>
      </c>
      <c r="M564" s="134">
        <v>23200000</v>
      </c>
      <c r="N564" s="134">
        <f t="shared" si="27"/>
        <v>2900000</v>
      </c>
      <c r="O564" s="129">
        <f t="shared" si="26"/>
        <v>120</v>
      </c>
      <c r="P564" s="129" t="s">
        <v>321</v>
      </c>
      <c r="Q564" s="129" t="s">
        <v>262</v>
      </c>
      <c r="R564" s="129" t="s">
        <v>3821</v>
      </c>
    </row>
    <row r="565" spans="1:18" s="135" customFormat="1">
      <c r="A565" s="129">
        <v>2405</v>
      </c>
      <c r="B565" s="129" t="str">
        <f>VLOOKUP(A565,Hoja1!B:C,2,FALSE)</f>
        <v>CULTURA Y MEMORIA EN MOVIMIENTO: SAN CRISTÓBAL VIVE SU PATRIMONIO</v>
      </c>
      <c r="C565" s="129" t="s">
        <v>3830</v>
      </c>
      <c r="D565" s="129" t="s">
        <v>4247</v>
      </c>
      <c r="E565" s="129" t="s">
        <v>3832</v>
      </c>
      <c r="F565" s="206" t="s">
        <v>101</v>
      </c>
      <c r="G565" s="130">
        <v>45792</v>
      </c>
      <c r="H565" s="131">
        <v>8</v>
      </c>
      <c r="I565" s="132">
        <f t="shared" si="25"/>
        <v>240</v>
      </c>
      <c r="J565" s="130">
        <v>45799</v>
      </c>
      <c r="K565" s="130">
        <v>46022</v>
      </c>
      <c r="L565" s="130" t="s">
        <v>2943</v>
      </c>
      <c r="M565" s="134">
        <v>34400000</v>
      </c>
      <c r="N565" s="134">
        <f t="shared" si="27"/>
        <v>4300000</v>
      </c>
      <c r="O565" s="129">
        <f t="shared" si="26"/>
        <v>120</v>
      </c>
      <c r="P565" s="129" t="s">
        <v>68</v>
      </c>
      <c r="Q565" s="129" t="s">
        <v>90</v>
      </c>
      <c r="R565" s="129" t="s">
        <v>91</v>
      </c>
    </row>
    <row r="566" spans="1:18" s="135" customFormat="1">
      <c r="A566" s="129">
        <f>VLOOKUP(D566,Hoja1!A:C,2,FALSE)</f>
        <v>2502</v>
      </c>
      <c r="B566" s="129" t="str">
        <f>VLOOKUP(A566,Hoja1!B:C,2,FALSE)</f>
        <v>SAN CRISTÓBAL: OPORTUNIDADES PARA EL FUTURO SOSTENIBLE</v>
      </c>
      <c r="C566" s="129" t="s">
        <v>3816</v>
      </c>
      <c r="D566" s="129" t="s">
        <v>4248</v>
      </c>
      <c r="E566" s="129" t="s">
        <v>3818</v>
      </c>
      <c r="F566" s="206" t="s">
        <v>361</v>
      </c>
      <c r="G566" s="130">
        <v>45772</v>
      </c>
      <c r="H566" s="131">
        <v>8</v>
      </c>
      <c r="I566" s="132">
        <f t="shared" si="25"/>
        <v>240</v>
      </c>
      <c r="J566" s="130">
        <v>45779</v>
      </c>
      <c r="K566" s="130">
        <v>46022</v>
      </c>
      <c r="L566" s="130" t="s">
        <v>2943</v>
      </c>
      <c r="M566" s="134">
        <v>23200000</v>
      </c>
      <c r="N566" s="134">
        <f t="shared" si="27"/>
        <v>2900000</v>
      </c>
      <c r="O566" s="129">
        <f t="shared" si="26"/>
        <v>120</v>
      </c>
      <c r="P566" s="129" t="s">
        <v>321</v>
      </c>
      <c r="Q566" s="129" t="s">
        <v>262</v>
      </c>
      <c r="R566" s="129" t="s">
        <v>3821</v>
      </c>
    </row>
    <row r="567" spans="1:18" s="135" customFormat="1">
      <c r="A567" s="129">
        <f>VLOOKUP(D567,Hoja1!A:C,2,FALSE)</f>
        <v>2502</v>
      </c>
      <c r="B567" s="129" t="str">
        <f>VLOOKUP(A567,Hoja1!B:C,2,FALSE)</f>
        <v>SAN CRISTÓBAL: OPORTUNIDADES PARA EL FUTURO SOSTENIBLE</v>
      </c>
      <c r="C567" s="129" t="s">
        <v>3816</v>
      </c>
      <c r="D567" s="129" t="s">
        <v>4249</v>
      </c>
      <c r="E567" s="129" t="s">
        <v>3818</v>
      </c>
      <c r="F567" s="206" t="s">
        <v>372</v>
      </c>
      <c r="G567" s="130">
        <v>45772</v>
      </c>
      <c r="H567" s="131">
        <v>8</v>
      </c>
      <c r="I567" s="132">
        <f t="shared" si="25"/>
        <v>240</v>
      </c>
      <c r="J567" s="130">
        <v>45797</v>
      </c>
      <c r="K567" s="130">
        <v>46022</v>
      </c>
      <c r="L567" s="130" t="s">
        <v>2943</v>
      </c>
      <c r="M567" s="134">
        <v>23200000</v>
      </c>
      <c r="N567" s="134">
        <f t="shared" si="27"/>
        <v>2900000</v>
      </c>
      <c r="O567" s="129">
        <f t="shared" si="26"/>
        <v>120</v>
      </c>
      <c r="P567" s="129" t="s">
        <v>321</v>
      </c>
      <c r="Q567" s="129" t="s">
        <v>262</v>
      </c>
      <c r="R567" s="129" t="s">
        <v>3821</v>
      </c>
    </row>
    <row r="568" spans="1:18" s="135" customFormat="1">
      <c r="A568" s="129">
        <f>VLOOKUP(D568,Hoja1!A:C,2,FALSE)</f>
        <v>2502</v>
      </c>
      <c r="B568" s="129" t="str">
        <f>VLOOKUP(A568,Hoja1!B:C,2,FALSE)</f>
        <v>SAN CRISTÓBAL: OPORTUNIDADES PARA EL FUTURO SOSTENIBLE</v>
      </c>
      <c r="C568" s="129" t="s">
        <v>3816</v>
      </c>
      <c r="D568" s="129" t="s">
        <v>4250</v>
      </c>
      <c r="E568" s="129" t="s">
        <v>3818</v>
      </c>
      <c r="F568" s="206" t="s">
        <v>373</v>
      </c>
      <c r="G568" s="130">
        <v>45772</v>
      </c>
      <c r="H568" s="131">
        <v>8</v>
      </c>
      <c r="I568" s="132">
        <f t="shared" si="25"/>
        <v>240</v>
      </c>
      <c r="J568" s="130">
        <v>45785</v>
      </c>
      <c r="K568" s="130">
        <v>46029</v>
      </c>
      <c r="L568" s="130" t="s">
        <v>2943</v>
      </c>
      <c r="M568" s="134">
        <v>23200000</v>
      </c>
      <c r="N568" s="134">
        <f t="shared" si="27"/>
        <v>2900000</v>
      </c>
      <c r="O568" s="129">
        <f t="shared" si="26"/>
        <v>120</v>
      </c>
      <c r="P568" s="129" t="s">
        <v>321</v>
      </c>
      <c r="Q568" s="129" t="s">
        <v>262</v>
      </c>
      <c r="R568" s="129" t="s">
        <v>3821</v>
      </c>
    </row>
    <row r="569" spans="1:18" s="135" customFormat="1">
      <c r="A569" s="129">
        <f>VLOOKUP(D569,Hoja1!A:C,2,FALSE)</f>
        <v>2601</v>
      </c>
      <c r="B569" s="129" t="str">
        <f>VLOOKUP(A569,Hoja1!B:C,2,FALSE)</f>
        <v>PACTO POR ESPACIOS SOSTENIBLES EN SAN CRISTÓBAL</v>
      </c>
      <c r="C569" s="129" t="s">
        <v>3904</v>
      </c>
      <c r="D569" s="129" t="s">
        <v>4251</v>
      </c>
      <c r="E569" s="129" t="s">
        <v>4252</v>
      </c>
      <c r="F569" s="206" t="s">
        <v>486</v>
      </c>
      <c r="G569" s="130">
        <v>45786</v>
      </c>
      <c r="H569" s="131">
        <v>8</v>
      </c>
      <c r="I569" s="132">
        <f t="shared" si="25"/>
        <v>240</v>
      </c>
      <c r="J569" s="130">
        <v>45804</v>
      </c>
      <c r="K569" s="130">
        <v>46022</v>
      </c>
      <c r="L569" s="130" t="s">
        <v>2943</v>
      </c>
      <c r="M569" s="134">
        <v>23200000</v>
      </c>
      <c r="N569" s="134">
        <f t="shared" si="27"/>
        <v>2900000</v>
      </c>
      <c r="O569" s="129">
        <f t="shared" si="26"/>
        <v>120</v>
      </c>
      <c r="P569" s="129" t="s">
        <v>451</v>
      </c>
      <c r="Q569" s="129" t="s">
        <v>481</v>
      </c>
      <c r="R569" s="129" t="s">
        <v>482</v>
      </c>
    </row>
    <row r="570" spans="1:18" s="135" customFormat="1">
      <c r="A570" s="129">
        <f>VLOOKUP(D570,Hoja1!A:C,2,FALSE)</f>
        <v>2252</v>
      </c>
      <c r="B570" s="129" t="str">
        <f>VLOOKUP(A570,Hoja1!B:C,2,FALSE)</f>
        <v>TRANSFORMANDO ESPACIOS, CONECTANDO COMUNIDADES/SAN CRISTOBAL: CAMINOS DE OPORTUNIDAD Y PROGRESO</v>
      </c>
      <c r="C570" s="129" t="s">
        <v>4061</v>
      </c>
      <c r="D570" s="129" t="s">
        <v>4253</v>
      </c>
      <c r="E570" s="129" t="s">
        <v>4063</v>
      </c>
      <c r="F570" s="206" t="s">
        <v>415</v>
      </c>
      <c r="G570" s="130">
        <v>45789</v>
      </c>
      <c r="H570" s="131">
        <v>8</v>
      </c>
      <c r="I570" s="132">
        <f t="shared" si="25"/>
        <v>240</v>
      </c>
      <c r="J570" s="130">
        <v>45797</v>
      </c>
      <c r="K570" s="130">
        <v>46022</v>
      </c>
      <c r="L570" s="130">
        <v>46041</v>
      </c>
      <c r="M570" s="134">
        <v>23200000</v>
      </c>
      <c r="N570" s="134">
        <f t="shared" si="27"/>
        <v>2900000</v>
      </c>
      <c r="O570" s="129">
        <f t="shared" si="26"/>
        <v>120</v>
      </c>
      <c r="P570" s="129" t="s">
        <v>387</v>
      </c>
      <c r="Q570" s="129" t="s">
        <v>402</v>
      </c>
      <c r="R570" s="129" t="s">
        <v>403</v>
      </c>
    </row>
    <row r="571" spans="1:18" s="135" customFormat="1">
      <c r="A571" s="129">
        <f>VLOOKUP(D571,Hoja1!A:C,2,FALSE)</f>
        <v>2797</v>
      </c>
      <c r="B571" s="129" t="str">
        <f>VLOOKUP(A571,Hoja1!B:C,2,FALSE)</f>
        <v>SAN CRISTÓBAL NUESTRA PASIÓN</v>
      </c>
      <c r="C571" s="129" t="s">
        <v>4254</v>
      </c>
      <c r="D571" s="129" t="s">
        <v>4255</v>
      </c>
      <c r="E571" s="129" t="s">
        <v>4256</v>
      </c>
      <c r="F571" s="206" t="s">
        <v>494</v>
      </c>
      <c r="G571" s="130">
        <v>45776</v>
      </c>
      <c r="H571" s="131">
        <v>8</v>
      </c>
      <c r="I571" s="132">
        <f t="shared" si="25"/>
        <v>240</v>
      </c>
      <c r="J571" s="130">
        <v>45786</v>
      </c>
      <c r="K571" s="130">
        <v>46022</v>
      </c>
      <c r="L571" s="130" t="s">
        <v>2943</v>
      </c>
      <c r="M571" s="134">
        <v>48000000</v>
      </c>
      <c r="N571" s="134">
        <f t="shared" si="27"/>
        <v>6000000</v>
      </c>
      <c r="O571" s="129">
        <f t="shared" si="26"/>
        <v>120</v>
      </c>
      <c r="P571" s="129" t="s">
        <v>3036</v>
      </c>
      <c r="Q571" s="129" t="s">
        <v>492</v>
      </c>
      <c r="R571" s="129" t="s">
        <v>495</v>
      </c>
    </row>
    <row r="572" spans="1:18" s="135" customFormat="1">
      <c r="A572" s="129">
        <f>VLOOKUP(D572,Hoja1!A:C,2,FALSE)</f>
        <v>2601</v>
      </c>
      <c r="B572" s="129" t="str">
        <f>VLOOKUP(A572,Hoja1!B:C,2,FALSE)</f>
        <v>PACTO POR ESPACIOS SOSTENIBLES EN SAN CRISTÓBAL</v>
      </c>
      <c r="C572" s="129" t="s">
        <v>3904</v>
      </c>
      <c r="D572" s="129" t="s">
        <v>2935</v>
      </c>
      <c r="E572" s="129" t="s">
        <v>3906</v>
      </c>
      <c r="F572" s="206" t="s">
        <v>2937</v>
      </c>
      <c r="G572" s="130">
        <v>45773</v>
      </c>
      <c r="H572" s="131">
        <v>8</v>
      </c>
      <c r="I572" s="132">
        <f t="shared" si="25"/>
        <v>240</v>
      </c>
      <c r="J572" s="130">
        <v>45779</v>
      </c>
      <c r="K572" s="130">
        <v>46022</v>
      </c>
      <c r="L572" s="130" t="s">
        <v>2943</v>
      </c>
      <c r="M572" s="134">
        <v>23200000</v>
      </c>
      <c r="N572" s="134">
        <f t="shared" si="27"/>
        <v>2900000</v>
      </c>
      <c r="O572" s="129">
        <f t="shared" si="26"/>
        <v>120</v>
      </c>
      <c r="P572" s="129" t="s">
        <v>2936</v>
      </c>
      <c r="Q572" s="129" t="s">
        <v>262</v>
      </c>
      <c r="R572" s="129" t="s">
        <v>623</v>
      </c>
    </row>
    <row r="573" spans="1:18" s="135" customFormat="1">
      <c r="A573" s="129">
        <f>VLOOKUP(D573,Hoja1!A:C,2,FALSE)</f>
        <v>2502</v>
      </c>
      <c r="B573" s="129" t="str">
        <f>VLOOKUP(A573,Hoja1!B:C,2,FALSE)</f>
        <v>SAN CRISTÓBAL: OPORTUNIDADES PARA EL FUTURO SOSTENIBLE</v>
      </c>
      <c r="C573" s="129" t="s">
        <v>3816</v>
      </c>
      <c r="D573" s="129" t="s">
        <v>4257</v>
      </c>
      <c r="E573" s="129" t="s">
        <v>3818</v>
      </c>
      <c r="F573" s="206" t="s">
        <v>355</v>
      </c>
      <c r="G573" s="130">
        <v>45772</v>
      </c>
      <c r="H573" s="131">
        <v>8</v>
      </c>
      <c r="I573" s="132">
        <f t="shared" si="25"/>
        <v>240</v>
      </c>
      <c r="J573" s="130">
        <v>45786</v>
      </c>
      <c r="K573" s="130">
        <v>46030</v>
      </c>
      <c r="L573" s="130" t="s">
        <v>2943</v>
      </c>
      <c r="M573" s="134">
        <v>23200000</v>
      </c>
      <c r="N573" s="134">
        <f t="shared" si="27"/>
        <v>2900000</v>
      </c>
      <c r="O573" s="129">
        <f t="shared" si="26"/>
        <v>120</v>
      </c>
      <c r="P573" s="129" t="s">
        <v>321</v>
      </c>
      <c r="Q573" s="129" t="s">
        <v>262</v>
      </c>
      <c r="R573" s="129" t="s">
        <v>3821</v>
      </c>
    </row>
    <row r="574" spans="1:18" s="135" customFormat="1">
      <c r="A574" s="129">
        <f>VLOOKUP(D574,Hoja1!A:C,2,FALSE)</f>
        <v>2502</v>
      </c>
      <c r="B574" s="129" t="str">
        <f>VLOOKUP(A574,Hoja1!B:C,2,FALSE)</f>
        <v>SAN CRISTÓBAL: OPORTUNIDADES PARA EL FUTURO SOSTENIBLE</v>
      </c>
      <c r="C574" s="129" t="s">
        <v>3816</v>
      </c>
      <c r="D574" s="129" t="s">
        <v>4258</v>
      </c>
      <c r="E574" s="129" t="s">
        <v>3818</v>
      </c>
      <c r="F574" s="206" t="s">
        <v>4259</v>
      </c>
      <c r="G574" s="130">
        <v>45773</v>
      </c>
      <c r="H574" s="131">
        <v>8</v>
      </c>
      <c r="I574" s="132">
        <f t="shared" si="25"/>
        <v>240</v>
      </c>
      <c r="J574" s="130">
        <v>45783</v>
      </c>
      <c r="K574" s="130">
        <v>46027</v>
      </c>
      <c r="L574" s="130" t="s">
        <v>2943</v>
      </c>
      <c r="M574" s="134">
        <v>23200000</v>
      </c>
      <c r="N574" s="134">
        <f t="shared" si="27"/>
        <v>2900000</v>
      </c>
      <c r="O574" s="129">
        <f t="shared" si="26"/>
        <v>120</v>
      </c>
      <c r="P574" s="129" t="s">
        <v>321</v>
      </c>
      <c r="Q574" s="129" t="s">
        <v>262</v>
      </c>
      <c r="R574" s="129" t="s">
        <v>3821</v>
      </c>
    </row>
    <row r="575" spans="1:18" s="135" customFormat="1">
      <c r="A575" s="129">
        <f>VLOOKUP(D575,Hoja1!A:C,2,FALSE)</f>
        <v>2405</v>
      </c>
      <c r="B575" s="129" t="str">
        <f>VLOOKUP(A575,Hoja1!B:C,2,FALSE)</f>
        <v>CULTURA Y MEMORIA EN MOVIMIENTO: SAN CRISTÓBAL VIVE SU PATRIMONIO</v>
      </c>
      <c r="C575" s="129" t="s">
        <v>4260</v>
      </c>
      <c r="D575" s="129" t="s">
        <v>4261</v>
      </c>
      <c r="E575" s="129" t="s">
        <v>4262</v>
      </c>
      <c r="F575" s="206" t="s">
        <v>196</v>
      </c>
      <c r="G575" s="130">
        <v>45776</v>
      </c>
      <c r="H575" s="131">
        <v>8</v>
      </c>
      <c r="I575" s="132">
        <f t="shared" si="25"/>
        <v>240</v>
      </c>
      <c r="J575" s="130">
        <v>45785</v>
      </c>
      <c r="K575" s="130">
        <v>46022</v>
      </c>
      <c r="L575" s="130" t="s">
        <v>2943</v>
      </c>
      <c r="M575" s="134">
        <v>34400000</v>
      </c>
      <c r="N575" s="134">
        <f t="shared" si="27"/>
        <v>4300000</v>
      </c>
      <c r="O575" s="129">
        <f t="shared" si="26"/>
        <v>120</v>
      </c>
      <c r="P575" s="129" t="s">
        <v>3041</v>
      </c>
      <c r="Q575" s="129" t="s">
        <v>190</v>
      </c>
      <c r="R575" s="129" t="s">
        <v>191</v>
      </c>
    </row>
    <row r="576" spans="1:18" s="135" customFormat="1">
      <c r="A576" s="129">
        <f>VLOOKUP(D576,Hoja1!A:C,2,FALSE)</f>
        <v>2608</v>
      </c>
      <c r="B576" s="129" t="str">
        <f>VLOOKUP(A576,Hoja1!B:C,2,FALSE)</f>
        <v>SAN CRISTÓBAL EMPRENDE: FORTALECIENDO EL TEJIDO EMPRESARIAL LOCAL</v>
      </c>
      <c r="C576" s="129" t="s">
        <v>4263</v>
      </c>
      <c r="D576" s="129" t="s">
        <v>4264</v>
      </c>
      <c r="E576" s="129" t="s">
        <v>4265</v>
      </c>
      <c r="F576" s="206" t="s">
        <v>151</v>
      </c>
      <c r="G576" s="130">
        <v>45776</v>
      </c>
      <c r="H576" s="131">
        <v>8</v>
      </c>
      <c r="I576" s="132">
        <f t="shared" si="25"/>
        <v>240</v>
      </c>
      <c r="J576" s="130">
        <v>45783</v>
      </c>
      <c r="K576" s="130">
        <v>46022</v>
      </c>
      <c r="L576" s="130" t="s">
        <v>2943</v>
      </c>
      <c r="M576" s="134">
        <v>34400000</v>
      </c>
      <c r="N576" s="134">
        <f t="shared" si="27"/>
        <v>4300000</v>
      </c>
      <c r="O576" s="129">
        <f t="shared" si="26"/>
        <v>120</v>
      </c>
      <c r="P576" s="129" t="s">
        <v>68</v>
      </c>
      <c r="Q576" s="129" t="s">
        <v>134</v>
      </c>
      <c r="R576" s="129" t="s">
        <v>3155</v>
      </c>
    </row>
    <row r="577" spans="1:18" s="135" customFormat="1">
      <c r="A577" s="129">
        <f>VLOOKUP(D577,Hoja1!A:C,2,FALSE)</f>
        <v>2627</v>
      </c>
      <c r="B577" s="129" t="str">
        <f>VLOOKUP(A577,Hoja1!B:C,2,FALSE)</f>
        <v>EL DELIRIO DEL TURISMO SAN CRISTÓBAL: UN DELIRIO TURÍSTICO DE OPORTUNIDADES</v>
      </c>
      <c r="C577" s="129" t="s">
        <v>3798</v>
      </c>
      <c r="D577" s="129" t="s">
        <v>4266</v>
      </c>
      <c r="E577" s="129" t="s">
        <v>4235</v>
      </c>
      <c r="F577" s="206" t="s">
        <v>141</v>
      </c>
      <c r="G577" s="130">
        <v>45779</v>
      </c>
      <c r="H577" s="131">
        <v>8</v>
      </c>
      <c r="I577" s="132">
        <f t="shared" si="25"/>
        <v>240</v>
      </c>
      <c r="J577" s="130">
        <v>45785</v>
      </c>
      <c r="K577" s="130">
        <v>46022</v>
      </c>
      <c r="L577" s="130" t="s">
        <v>2943</v>
      </c>
      <c r="M577" s="134">
        <v>44000000</v>
      </c>
      <c r="N577" s="134">
        <f t="shared" si="27"/>
        <v>5500000</v>
      </c>
      <c r="O577" s="129">
        <f t="shared" si="26"/>
        <v>120</v>
      </c>
      <c r="P577" s="129" t="s">
        <v>3041</v>
      </c>
      <c r="Q577" s="129" t="s">
        <v>200</v>
      </c>
      <c r="R577" s="129" t="s">
        <v>201</v>
      </c>
    </row>
    <row r="578" spans="1:18" s="135" customFormat="1">
      <c r="A578" s="129">
        <f>VLOOKUP(D578,Hoja1!A:C,2,FALSE)</f>
        <v>2791</v>
      </c>
      <c r="B578" s="129" t="str">
        <f>VLOOKUP(A578,Hoja1!B:C,2,FALSE)</f>
        <v>CRECIENDO JUNTOS, ATENCIÓN INTEGRAL Y OPORTUNIDADES PARA LA COMUNIDAD</v>
      </c>
      <c r="C578" s="129" t="s">
        <v>3622</v>
      </c>
      <c r="D578" s="129" t="s">
        <v>4267</v>
      </c>
      <c r="E578" s="129" t="s">
        <v>4268</v>
      </c>
      <c r="F578" s="206" t="s">
        <v>130</v>
      </c>
      <c r="G578" s="130">
        <v>45782</v>
      </c>
      <c r="H578" s="131">
        <v>8</v>
      </c>
      <c r="I578" s="132">
        <f t="shared" ref="I578:I600" si="28">H578*30</f>
        <v>240</v>
      </c>
      <c r="J578" s="130">
        <v>45786</v>
      </c>
      <c r="K578" s="130">
        <v>46022</v>
      </c>
      <c r="L578" s="130" t="s">
        <v>2943</v>
      </c>
      <c r="M578" s="133">
        <v>38400000</v>
      </c>
      <c r="N578" s="134">
        <f t="shared" si="27"/>
        <v>4800000</v>
      </c>
      <c r="O578" s="129">
        <f t="shared" ref="O578:O641" si="29">I578/2</f>
        <v>120</v>
      </c>
      <c r="P578" s="129" t="s">
        <v>68</v>
      </c>
      <c r="Q578" s="129" t="s">
        <v>114</v>
      </c>
      <c r="R578" s="129" t="s">
        <v>3288</v>
      </c>
    </row>
    <row r="579" spans="1:18" s="135" customFormat="1">
      <c r="A579" s="129">
        <f>VLOOKUP(D579,Hoja1!A:C,2,FALSE)</f>
        <v>2252</v>
      </c>
      <c r="B579" s="129" t="str">
        <f>VLOOKUP(A579,Hoja1!B:C,2,FALSE)</f>
        <v>TRANSFORMANDO ESPACIOS, CONECTANDO COMUNIDADES/SAN CRISTOBAL: CAMINOS DE OPORTUNIDAD Y PROGRESO</v>
      </c>
      <c r="C579" s="129" t="s">
        <v>4269</v>
      </c>
      <c r="D579" s="129" t="s">
        <v>4270</v>
      </c>
      <c r="E579" s="129" t="s">
        <v>4271</v>
      </c>
      <c r="F579" s="206" t="s">
        <v>390</v>
      </c>
      <c r="G579" s="130">
        <v>45779</v>
      </c>
      <c r="H579" s="131">
        <v>8</v>
      </c>
      <c r="I579" s="132">
        <f t="shared" si="28"/>
        <v>240</v>
      </c>
      <c r="J579" s="130">
        <v>45785</v>
      </c>
      <c r="K579" s="130">
        <v>46022</v>
      </c>
      <c r="L579" s="130" t="s">
        <v>2943</v>
      </c>
      <c r="M579" s="134">
        <v>61520000</v>
      </c>
      <c r="N579" s="134">
        <f t="shared" si="27"/>
        <v>7690000</v>
      </c>
      <c r="O579" s="129">
        <f t="shared" si="29"/>
        <v>120</v>
      </c>
      <c r="P579" s="129" t="s">
        <v>387</v>
      </c>
      <c r="Q579" s="129" t="s">
        <v>1</v>
      </c>
      <c r="R579" s="129" t="s">
        <v>389</v>
      </c>
    </row>
    <row r="580" spans="1:18" s="135" customFormat="1">
      <c r="A580" s="129">
        <f>VLOOKUP(D580,Hoja1!A:C,2,FALSE)</f>
        <v>2495</v>
      </c>
      <c r="B580" s="129" t="str">
        <f>VLOOKUP(A580,Hoja1!B:C,2,FALSE)</f>
        <v xml:space="preserve">ACTÍVATE SAN CRISTÓBAL, DEPORTE, RECREACIÓN Y BIENESTAR_x000D_
</v>
      </c>
      <c r="C580" s="129" t="s">
        <v>4272</v>
      </c>
      <c r="D580" s="129" t="s">
        <v>2922</v>
      </c>
      <c r="E580" s="129" t="s">
        <v>4273</v>
      </c>
      <c r="F580" s="206" t="s">
        <v>2924</v>
      </c>
      <c r="G580" s="130">
        <v>45784</v>
      </c>
      <c r="H580" s="131">
        <v>8</v>
      </c>
      <c r="I580" s="132">
        <f t="shared" si="28"/>
        <v>240</v>
      </c>
      <c r="J580" s="130">
        <v>45792</v>
      </c>
      <c r="K580" s="130">
        <v>46022</v>
      </c>
      <c r="L580" s="130" t="s">
        <v>2943</v>
      </c>
      <c r="M580" s="134">
        <v>23200000</v>
      </c>
      <c r="N580" s="134">
        <f t="shared" si="27"/>
        <v>2900000</v>
      </c>
      <c r="O580" s="129">
        <f t="shared" si="29"/>
        <v>120</v>
      </c>
      <c r="P580" s="129" t="s">
        <v>68</v>
      </c>
      <c r="Q580" s="129" t="s">
        <v>2923</v>
      </c>
      <c r="R580" s="129" t="s">
        <v>71</v>
      </c>
    </row>
    <row r="581" spans="1:18" s="135" customFormat="1">
      <c r="A581" s="129">
        <f>VLOOKUP(D581,Hoja1!A:C,2,FALSE)</f>
        <v>2667</v>
      </c>
      <c r="B581" s="129" t="str">
        <f>VLOOKUP(A581,Hoja1!B:C,2,FALSE)</f>
        <v>GOBIERNO DE LO COTIDIANO</v>
      </c>
      <c r="C581" s="129" t="s">
        <v>4274</v>
      </c>
      <c r="D581" s="129" t="s">
        <v>4275</v>
      </c>
      <c r="E581" s="129" t="s">
        <v>4276</v>
      </c>
      <c r="F581" s="206" t="s">
        <v>557</v>
      </c>
      <c r="G581" s="130">
        <v>45782</v>
      </c>
      <c r="H581" s="131">
        <v>8</v>
      </c>
      <c r="I581" s="132">
        <f t="shared" si="28"/>
        <v>240</v>
      </c>
      <c r="J581" s="130">
        <v>45786</v>
      </c>
      <c r="K581" s="130">
        <v>46022</v>
      </c>
      <c r="L581" s="130" t="s">
        <v>2943</v>
      </c>
      <c r="M581" s="134">
        <v>20800000</v>
      </c>
      <c r="N581" s="134">
        <f t="shared" si="27"/>
        <v>2600000</v>
      </c>
      <c r="O581" s="129">
        <f t="shared" si="29"/>
        <v>120</v>
      </c>
      <c r="P581" s="129" t="s">
        <v>3036</v>
      </c>
      <c r="Q581" s="129" t="s">
        <v>3086</v>
      </c>
      <c r="R581" s="129" t="s">
        <v>550</v>
      </c>
    </row>
    <row r="582" spans="1:18" s="135" customFormat="1">
      <c r="A582" s="129">
        <f>VLOOKUP(D582,Hoja1!A:C,2,FALSE)</f>
        <v>2316</v>
      </c>
      <c r="B582" s="129" t="str">
        <f>VLOOKUP(A582,Hoja1!B:C,2,FALSE)</f>
        <v>SAN CRISTÓBAL SIN BARRERAS, SALUD, BIENESTAR Y OPORTUNIDADES PARA TODOS</v>
      </c>
      <c r="C582" s="129" t="s">
        <v>4277</v>
      </c>
      <c r="D582" s="129" t="s">
        <v>4278</v>
      </c>
      <c r="E582" s="129" t="s">
        <v>3782</v>
      </c>
      <c r="F582" s="206" t="s">
        <v>233</v>
      </c>
      <c r="G582" s="130">
        <v>45779</v>
      </c>
      <c r="H582" s="131">
        <v>8</v>
      </c>
      <c r="I582" s="132">
        <f t="shared" si="28"/>
        <v>240</v>
      </c>
      <c r="J582" s="130">
        <v>45789</v>
      </c>
      <c r="K582" s="130">
        <v>46022</v>
      </c>
      <c r="L582" s="130" t="s">
        <v>2943</v>
      </c>
      <c r="M582" s="133">
        <v>38400000</v>
      </c>
      <c r="N582" s="134">
        <f t="shared" si="27"/>
        <v>4800000</v>
      </c>
      <c r="O582" s="129">
        <f t="shared" si="29"/>
        <v>120</v>
      </c>
      <c r="P582" s="129" t="s">
        <v>3041</v>
      </c>
      <c r="Q582" s="129" t="s">
        <v>219</v>
      </c>
      <c r="R582" s="129" t="s">
        <v>220</v>
      </c>
    </row>
    <row r="583" spans="1:18" s="135" customFormat="1">
      <c r="A583" s="129">
        <f>VLOOKUP(D583,Hoja1!A:C,2,FALSE)</f>
        <v>2667</v>
      </c>
      <c r="B583" s="129" t="str">
        <f>VLOOKUP(A583,Hoja1!B:C,2,FALSE)</f>
        <v>GOBIERNO DE LO COTIDIANO</v>
      </c>
      <c r="C583" s="129" t="s">
        <v>4274</v>
      </c>
      <c r="D583" s="129" t="s">
        <v>4279</v>
      </c>
      <c r="E583" s="129" t="s">
        <v>4276</v>
      </c>
      <c r="F583" s="206" t="s">
        <v>556</v>
      </c>
      <c r="G583" s="130">
        <v>45782</v>
      </c>
      <c r="H583" s="131">
        <v>8</v>
      </c>
      <c r="I583" s="132">
        <f t="shared" si="28"/>
        <v>240</v>
      </c>
      <c r="J583" s="130">
        <v>45786</v>
      </c>
      <c r="K583" s="130">
        <v>46030</v>
      </c>
      <c r="L583" s="130" t="s">
        <v>2943</v>
      </c>
      <c r="M583" s="134">
        <v>20800000</v>
      </c>
      <c r="N583" s="134">
        <f t="shared" si="27"/>
        <v>2600000</v>
      </c>
      <c r="O583" s="129">
        <f t="shared" si="29"/>
        <v>120</v>
      </c>
      <c r="P583" s="129" t="s">
        <v>3036</v>
      </c>
      <c r="Q583" s="129" t="s">
        <v>3086</v>
      </c>
      <c r="R583" s="129" t="s">
        <v>550</v>
      </c>
    </row>
    <row r="584" spans="1:18" s="135" customFormat="1">
      <c r="A584" s="129">
        <f>VLOOKUP(D584,Hoja1!A:C,2,FALSE)</f>
        <v>2667</v>
      </c>
      <c r="B584" s="129" t="str">
        <f>VLOOKUP(A584,Hoja1!B:C,2,FALSE)</f>
        <v>GOBIERNO DE LO COTIDIANO</v>
      </c>
      <c r="C584" s="129" t="s">
        <v>4016</v>
      </c>
      <c r="D584" s="129" t="s">
        <v>4280</v>
      </c>
      <c r="E584" s="129" t="s">
        <v>4018</v>
      </c>
      <c r="F584" s="206" t="s">
        <v>4281</v>
      </c>
      <c r="G584" s="130">
        <v>45779</v>
      </c>
      <c r="H584" s="131">
        <v>8</v>
      </c>
      <c r="I584" s="132">
        <f t="shared" si="28"/>
        <v>240</v>
      </c>
      <c r="J584" s="130">
        <v>45785</v>
      </c>
      <c r="K584" s="130">
        <v>46022</v>
      </c>
      <c r="L584" s="130" t="s">
        <v>2943</v>
      </c>
      <c r="M584" s="134">
        <v>20800000</v>
      </c>
      <c r="N584" s="134">
        <f t="shared" si="27"/>
        <v>2600000</v>
      </c>
      <c r="O584" s="129">
        <f t="shared" si="29"/>
        <v>120</v>
      </c>
      <c r="P584" s="129" t="s">
        <v>451</v>
      </c>
      <c r="Q584" s="129" t="s">
        <v>163</v>
      </c>
      <c r="R584" s="129" t="s">
        <v>482</v>
      </c>
    </row>
    <row r="585" spans="1:18" s="135" customFormat="1">
      <c r="A585" s="129">
        <f>VLOOKUP(D585,Hoja1!A:C,2,FALSE)</f>
        <v>2495</v>
      </c>
      <c r="B585" s="129" t="str">
        <f>VLOOKUP(A585,Hoja1!B:C,2,FALSE)</f>
        <v xml:space="preserve">ACTÍVATE SAN CRISTÓBAL, DEPORTE, RECREACIÓN Y BIENESTAR_x000D_
</v>
      </c>
      <c r="C585" s="129" t="s">
        <v>4272</v>
      </c>
      <c r="D585" s="129" t="s">
        <v>4282</v>
      </c>
      <c r="E585" s="129" t="s">
        <v>4273</v>
      </c>
      <c r="F585" s="206" t="s">
        <v>89</v>
      </c>
      <c r="G585" s="130">
        <v>45785</v>
      </c>
      <c r="H585" s="131">
        <v>8</v>
      </c>
      <c r="I585" s="132">
        <f t="shared" si="28"/>
        <v>240</v>
      </c>
      <c r="J585" s="130">
        <v>45790</v>
      </c>
      <c r="K585" s="130">
        <v>46022</v>
      </c>
      <c r="L585" s="130" t="s">
        <v>2943</v>
      </c>
      <c r="M585" s="134">
        <v>23200000</v>
      </c>
      <c r="N585" s="134">
        <f t="shared" si="27"/>
        <v>2900000</v>
      </c>
      <c r="O585" s="129">
        <f t="shared" si="29"/>
        <v>120</v>
      </c>
      <c r="P585" s="129" t="s">
        <v>68</v>
      </c>
      <c r="Q585" s="129" t="s">
        <v>2923</v>
      </c>
      <c r="R585" s="129" t="s">
        <v>71</v>
      </c>
    </row>
    <row r="586" spans="1:18" s="135" customFormat="1">
      <c r="A586" s="129">
        <f>VLOOKUP(D586,Hoja1!A:C,2,FALSE)</f>
        <v>2694</v>
      </c>
      <c r="B586" s="129" t="str">
        <f>VLOOKUP(A586,Hoja1!B:C,2,FALSE)</f>
        <v>REDES DE OPORTUNIDAD, FORMACIÓN DIGITAL Y PARTICIPACIÓN CIUDADANA</v>
      </c>
      <c r="C586" s="129" t="s">
        <v>4283</v>
      </c>
      <c r="D586" s="129" t="s">
        <v>4284</v>
      </c>
      <c r="E586" s="129" t="s">
        <v>4285</v>
      </c>
      <c r="F586" s="206" t="s">
        <v>518</v>
      </c>
      <c r="G586" s="130">
        <v>45779</v>
      </c>
      <c r="H586" s="131">
        <v>8</v>
      </c>
      <c r="I586" s="132">
        <f t="shared" si="28"/>
        <v>240</v>
      </c>
      <c r="J586" s="130">
        <v>45785</v>
      </c>
      <c r="K586" s="130">
        <v>46022</v>
      </c>
      <c r="L586" s="130" t="s">
        <v>2943</v>
      </c>
      <c r="M586" s="133">
        <v>38400000</v>
      </c>
      <c r="N586" s="134">
        <f t="shared" si="27"/>
        <v>4800000</v>
      </c>
      <c r="O586" s="129">
        <f t="shared" si="29"/>
        <v>120</v>
      </c>
      <c r="P586" s="129" t="s">
        <v>3036</v>
      </c>
      <c r="Q586" s="129" t="s">
        <v>513</v>
      </c>
      <c r="R586" s="129" t="s">
        <v>514</v>
      </c>
    </row>
    <row r="587" spans="1:18" s="135" customFormat="1">
      <c r="A587" s="129">
        <f>VLOOKUP(D587,Hoja1!A:C,2,FALSE)</f>
        <v>2502</v>
      </c>
      <c r="B587" s="129" t="str">
        <f>VLOOKUP(A587,Hoja1!B:C,2,FALSE)</f>
        <v>SAN CRISTÓBAL: OPORTUNIDADES PARA EL FUTURO SOSTENIBLE</v>
      </c>
      <c r="C587" s="129" t="s">
        <v>4286</v>
      </c>
      <c r="D587" s="129" t="s">
        <v>4287</v>
      </c>
      <c r="E587" s="129" t="s">
        <v>4213</v>
      </c>
      <c r="F587" s="206" t="s">
        <v>329</v>
      </c>
      <c r="G587" s="130">
        <v>45784</v>
      </c>
      <c r="H587" s="131">
        <v>8</v>
      </c>
      <c r="I587" s="132">
        <f t="shared" si="28"/>
        <v>240</v>
      </c>
      <c r="J587" s="130">
        <v>45792</v>
      </c>
      <c r="K587" s="130">
        <v>46022</v>
      </c>
      <c r="L587" s="130" t="s">
        <v>2943</v>
      </c>
      <c r="M587" s="134">
        <v>34400000</v>
      </c>
      <c r="N587" s="134">
        <f t="shared" si="27"/>
        <v>4300000</v>
      </c>
      <c r="O587" s="129">
        <f t="shared" si="29"/>
        <v>120</v>
      </c>
      <c r="P587" s="129" t="s">
        <v>321</v>
      </c>
      <c r="Q587" s="129" t="s">
        <v>322</v>
      </c>
      <c r="R587" s="129" t="s">
        <v>323</v>
      </c>
    </row>
    <row r="588" spans="1:18" s="135" customFormat="1">
      <c r="A588" s="129">
        <f>VLOOKUP(D588,Hoja1!A:C,2,FALSE)</f>
        <v>2667</v>
      </c>
      <c r="B588" s="129" t="str">
        <f>VLOOKUP(A588,Hoja1!B:C,2,FALSE)</f>
        <v>GOBIERNO DE LO COTIDIANO</v>
      </c>
      <c r="C588" s="129" t="s">
        <v>4288</v>
      </c>
      <c r="D588" s="129" t="s">
        <v>4289</v>
      </c>
      <c r="E588" s="129" t="s">
        <v>4290</v>
      </c>
      <c r="F588" s="206" t="s">
        <v>572</v>
      </c>
      <c r="G588" s="130">
        <v>45786</v>
      </c>
      <c r="H588" s="131">
        <v>8</v>
      </c>
      <c r="I588" s="132">
        <f t="shared" si="28"/>
        <v>240</v>
      </c>
      <c r="J588" s="130">
        <v>45791</v>
      </c>
      <c r="K588" s="130">
        <v>46022</v>
      </c>
      <c r="L588" s="130" t="s">
        <v>2943</v>
      </c>
      <c r="M588" s="134">
        <v>61520000</v>
      </c>
      <c r="N588" s="134">
        <f t="shared" si="27"/>
        <v>7690000</v>
      </c>
      <c r="O588" s="129">
        <f t="shared" si="29"/>
        <v>120</v>
      </c>
      <c r="P588" s="129" t="s">
        <v>3036</v>
      </c>
      <c r="Q588" s="129" t="s">
        <v>565</v>
      </c>
      <c r="R588" s="129" t="s">
        <v>566</v>
      </c>
    </row>
    <row r="589" spans="1:18" s="135" customFormat="1">
      <c r="A589" s="129">
        <f>VLOOKUP(D589,Hoja1!A:C,2,FALSE)</f>
        <v>2802</v>
      </c>
      <c r="B589" s="129" t="str">
        <f>VLOOKUP(A589,Hoja1!B:C,2,FALSE)</f>
        <v>FORTALECIENDO VIDAS, MUJERES EN SAN CRISTÓBAL POR LA PREVENCIÓN Y AUTONOMÍA</v>
      </c>
      <c r="C589" s="129" t="s">
        <v>4291</v>
      </c>
      <c r="D589" s="129" t="s">
        <v>4292</v>
      </c>
      <c r="E589" s="129" t="s">
        <v>4293</v>
      </c>
      <c r="F589" s="206" t="s">
        <v>2203</v>
      </c>
      <c r="G589" s="130">
        <v>45786</v>
      </c>
      <c r="H589" s="131">
        <v>8</v>
      </c>
      <c r="I589" s="132">
        <f t="shared" si="28"/>
        <v>240</v>
      </c>
      <c r="J589" s="130">
        <v>45792</v>
      </c>
      <c r="K589" s="130">
        <v>46022</v>
      </c>
      <c r="L589" s="130" t="s">
        <v>2943</v>
      </c>
      <c r="M589" s="134">
        <v>44000000</v>
      </c>
      <c r="N589" s="134">
        <f t="shared" si="27"/>
        <v>5500000</v>
      </c>
      <c r="O589" s="129">
        <f t="shared" si="29"/>
        <v>120</v>
      </c>
      <c r="P589" s="129" t="s">
        <v>3041</v>
      </c>
      <c r="Q589" s="129" t="s">
        <v>200</v>
      </c>
      <c r="R589" s="129" t="s">
        <v>4192</v>
      </c>
    </row>
    <row r="590" spans="1:18" s="135" customFormat="1">
      <c r="A590" s="129">
        <f>VLOOKUP(D590,Hoja1!A:C,2,FALSE)</f>
        <v>2802</v>
      </c>
      <c r="B590" s="129" t="str">
        <f>VLOOKUP(A590,Hoja1!B:C,2,FALSE)</f>
        <v>FORTALECIENDO VIDAS, MUJERES EN SAN CRISTÓBAL POR LA PREVENCIÓN Y AUTONOMÍA</v>
      </c>
      <c r="C590" s="129" t="s">
        <v>4291</v>
      </c>
      <c r="D590" s="129" t="s">
        <v>4294</v>
      </c>
      <c r="E590" s="129" t="s">
        <v>4293</v>
      </c>
      <c r="F590" s="206" t="s">
        <v>210</v>
      </c>
      <c r="G590" s="130">
        <v>45785</v>
      </c>
      <c r="H590" s="131">
        <v>8</v>
      </c>
      <c r="I590" s="132">
        <f t="shared" si="28"/>
        <v>240</v>
      </c>
      <c r="J590" s="130">
        <v>45792</v>
      </c>
      <c r="K590" s="130">
        <v>46022</v>
      </c>
      <c r="L590" s="130" t="s">
        <v>2943</v>
      </c>
      <c r="M590" s="134">
        <v>44000000</v>
      </c>
      <c r="N590" s="134">
        <f t="shared" si="27"/>
        <v>5500000</v>
      </c>
      <c r="O590" s="129">
        <f t="shared" si="29"/>
        <v>120</v>
      </c>
      <c r="P590" s="129" t="s">
        <v>3041</v>
      </c>
      <c r="Q590" s="129" t="s">
        <v>200</v>
      </c>
      <c r="R590" s="129" t="s">
        <v>201</v>
      </c>
    </row>
    <row r="591" spans="1:18" s="135" customFormat="1">
      <c r="A591" s="129">
        <f>VLOOKUP(D591,Hoja1!A:C,2,FALSE)</f>
        <v>2615</v>
      </c>
      <c r="B591" s="129" t="str">
        <f>VLOOKUP(A591,Hoja1!B:C,2,FALSE)</f>
        <v>EDUCACIÓN QUE GENERA OPORTUNIDADES</v>
      </c>
      <c r="C591" s="129" t="s">
        <v>4295</v>
      </c>
      <c r="D591" s="129" t="s">
        <v>4296</v>
      </c>
      <c r="E591" s="129" t="s">
        <v>4176</v>
      </c>
      <c r="F591" s="206" t="s">
        <v>120</v>
      </c>
      <c r="G591" s="130">
        <v>45786</v>
      </c>
      <c r="H591" s="131">
        <v>8</v>
      </c>
      <c r="I591" s="132">
        <f t="shared" si="28"/>
        <v>240</v>
      </c>
      <c r="J591" s="130">
        <v>45792</v>
      </c>
      <c r="K591" s="130">
        <v>46022</v>
      </c>
      <c r="L591" s="130" t="s">
        <v>2943</v>
      </c>
      <c r="M591" s="134">
        <v>48000000</v>
      </c>
      <c r="N591" s="134">
        <f t="shared" si="27"/>
        <v>6000000</v>
      </c>
      <c r="O591" s="129">
        <f t="shared" si="29"/>
        <v>120</v>
      </c>
      <c r="P591" s="129" t="s">
        <v>68</v>
      </c>
      <c r="Q591" s="129" t="s">
        <v>4221</v>
      </c>
      <c r="R591" s="129" t="s">
        <v>3288</v>
      </c>
    </row>
    <row r="592" spans="1:18" s="135" customFormat="1">
      <c r="A592" s="129">
        <f>VLOOKUP(D592,Hoja1!A:C,2,FALSE)</f>
        <v>2252</v>
      </c>
      <c r="B592" s="129" t="str">
        <f>VLOOKUP(A592,Hoja1!B:C,2,FALSE)</f>
        <v>TRANSFORMANDO ESPACIOS, CONECTANDO COMUNIDADES/SAN CRISTOBAL: CAMINOS DE OPORTUNIDAD Y PROGRESO</v>
      </c>
      <c r="C592" s="129" t="s">
        <v>3759</v>
      </c>
      <c r="D592" s="129" t="s">
        <v>4297</v>
      </c>
      <c r="E592" s="129" t="s">
        <v>3878</v>
      </c>
      <c r="F592" s="206" t="s">
        <v>4298</v>
      </c>
      <c r="G592" s="130">
        <v>45786</v>
      </c>
      <c r="H592" s="131">
        <v>8</v>
      </c>
      <c r="I592" s="132">
        <f t="shared" si="28"/>
        <v>240</v>
      </c>
      <c r="J592" s="130">
        <v>45797</v>
      </c>
      <c r="K592" s="130">
        <v>46022</v>
      </c>
      <c r="L592" s="130" t="s">
        <v>2943</v>
      </c>
      <c r="M592" s="134">
        <v>54400000</v>
      </c>
      <c r="N592" s="134">
        <f t="shared" si="27"/>
        <v>6800000</v>
      </c>
      <c r="O592" s="129">
        <f t="shared" si="29"/>
        <v>120</v>
      </c>
      <c r="P592" s="129" t="s">
        <v>387</v>
      </c>
      <c r="Q592" s="129" t="s">
        <v>402</v>
      </c>
      <c r="R592" s="129" t="s">
        <v>403</v>
      </c>
    </row>
    <row r="593" spans="1:18" s="135" customFormat="1">
      <c r="A593" s="129">
        <f>VLOOKUP(D593,Hoja1!A:C,2,FALSE)</f>
        <v>2385</v>
      </c>
      <c r="B593" s="129" t="str">
        <f>VLOOKUP(A593,Hoja1!B:C,2,FALSE)</f>
        <v>SAN CRISTÓBAL, MUJERES EN ACCIÓN CONTRA LA VIOLENCIA</v>
      </c>
      <c r="C593" s="129" t="s">
        <v>4299</v>
      </c>
      <c r="D593" s="129" t="s">
        <v>4300</v>
      </c>
      <c r="E593" s="129" t="s">
        <v>4301</v>
      </c>
      <c r="F593" s="206" t="s">
        <v>4302</v>
      </c>
      <c r="G593" s="130">
        <v>45789</v>
      </c>
      <c r="H593" s="131">
        <v>8</v>
      </c>
      <c r="I593" s="132">
        <f t="shared" si="28"/>
        <v>240</v>
      </c>
      <c r="J593" s="130">
        <v>45797</v>
      </c>
      <c r="K593" s="130">
        <v>46022</v>
      </c>
      <c r="L593" s="130" t="s">
        <v>2943</v>
      </c>
      <c r="M593" s="134">
        <v>20800000</v>
      </c>
      <c r="N593" s="134">
        <f t="shared" si="27"/>
        <v>2600000</v>
      </c>
      <c r="O593" s="129">
        <f t="shared" si="29"/>
        <v>120</v>
      </c>
      <c r="P593" s="129" t="s">
        <v>3041</v>
      </c>
      <c r="Q593" s="129" t="s">
        <v>200</v>
      </c>
      <c r="R593" s="129" t="s">
        <v>3528</v>
      </c>
    </row>
    <row r="594" spans="1:18" s="135" customFormat="1">
      <c r="A594" s="129">
        <f>VLOOKUP(D594,Hoja1!A:C,2,FALSE)</f>
        <v>2615</v>
      </c>
      <c r="B594" s="129" t="str">
        <f>VLOOKUP(A594,Hoja1!B:C,2,FALSE)</f>
        <v>EDUCACIÓN QUE GENERA OPORTUNIDADES</v>
      </c>
      <c r="C594" s="129" t="s">
        <v>4303</v>
      </c>
      <c r="D594" s="129" t="s">
        <v>4304</v>
      </c>
      <c r="E594" s="129" t="s">
        <v>4305</v>
      </c>
      <c r="F594" s="206" t="s">
        <v>123</v>
      </c>
      <c r="G594" s="130">
        <v>45789</v>
      </c>
      <c r="H594" s="131">
        <v>8</v>
      </c>
      <c r="I594" s="132">
        <f t="shared" si="28"/>
        <v>240</v>
      </c>
      <c r="J594" s="130">
        <v>45797</v>
      </c>
      <c r="K594" s="130">
        <v>46022</v>
      </c>
      <c r="L594" s="130" t="s">
        <v>2943</v>
      </c>
      <c r="M594" s="134">
        <v>48000000</v>
      </c>
      <c r="N594" s="134">
        <f t="shared" si="27"/>
        <v>6000000</v>
      </c>
      <c r="O594" s="129">
        <f t="shared" si="29"/>
        <v>120</v>
      </c>
      <c r="P594" s="129" t="s">
        <v>68</v>
      </c>
      <c r="Q594" s="129" t="s">
        <v>4221</v>
      </c>
      <c r="R594" s="129" t="s">
        <v>3288</v>
      </c>
    </row>
    <row r="595" spans="1:18" s="135" customFormat="1">
      <c r="A595" s="129">
        <f>VLOOKUP(D595,Hoja1!A:C,2,FALSE)</f>
        <v>2667</v>
      </c>
      <c r="B595" s="129" t="str">
        <f>VLOOKUP(A595,Hoja1!B:C,2,FALSE)</f>
        <v>GOBIERNO DE LO COTIDIANO</v>
      </c>
      <c r="C595" s="129" t="s">
        <v>4306</v>
      </c>
      <c r="D595" s="129" t="s">
        <v>4307</v>
      </c>
      <c r="E595" s="129" t="s">
        <v>4156</v>
      </c>
      <c r="F595" s="206" t="s">
        <v>4308</v>
      </c>
      <c r="G595" s="130">
        <v>45789</v>
      </c>
      <c r="H595" s="131">
        <v>8</v>
      </c>
      <c r="I595" s="132">
        <f t="shared" si="28"/>
        <v>240</v>
      </c>
      <c r="J595" s="130">
        <v>45797</v>
      </c>
      <c r="K595" s="130">
        <v>46022</v>
      </c>
      <c r="L595" s="130" t="s">
        <v>2943</v>
      </c>
      <c r="M595" s="134">
        <v>34400000</v>
      </c>
      <c r="N595" s="134">
        <f t="shared" si="27"/>
        <v>4300000</v>
      </c>
      <c r="O595" s="129">
        <f t="shared" si="29"/>
        <v>120</v>
      </c>
      <c r="P595" s="129" t="s">
        <v>3036</v>
      </c>
      <c r="Q595" s="129" t="s">
        <v>524</v>
      </c>
      <c r="R595" s="129" t="s">
        <v>2934</v>
      </c>
    </row>
    <row r="596" spans="1:18" s="135" customFormat="1">
      <c r="A596" s="129">
        <f>VLOOKUP(D596,Hoja1!A:C,2,FALSE)</f>
        <v>2638</v>
      </c>
      <c r="B596" s="129" t="str">
        <f>VLOOKUP(A596,Hoja1!B:C,2,FALSE)</f>
        <v>SAN CRISTÓBAL ACTIVA EL SECTOR CULTURA</v>
      </c>
      <c r="C596" s="129" t="s">
        <v>4309</v>
      </c>
      <c r="D596" s="129" t="s">
        <v>4310</v>
      </c>
      <c r="E596" s="129" t="s">
        <v>4311</v>
      </c>
      <c r="F596" s="206" t="s">
        <v>4312</v>
      </c>
      <c r="G596" s="130">
        <v>45789</v>
      </c>
      <c r="H596" s="131">
        <v>8</v>
      </c>
      <c r="I596" s="132">
        <f t="shared" si="28"/>
        <v>240</v>
      </c>
      <c r="J596" s="130">
        <v>45797</v>
      </c>
      <c r="K596" s="130">
        <v>46022</v>
      </c>
      <c r="L596" s="130" t="s">
        <v>2943</v>
      </c>
      <c r="M596" s="134">
        <v>44000000</v>
      </c>
      <c r="N596" s="134">
        <f t="shared" si="27"/>
        <v>5500000</v>
      </c>
      <c r="O596" s="129">
        <f t="shared" si="29"/>
        <v>120</v>
      </c>
      <c r="P596" s="129" t="s">
        <v>68</v>
      </c>
      <c r="Q596" s="129" t="s">
        <v>90</v>
      </c>
      <c r="R596" s="129" t="s">
        <v>91</v>
      </c>
    </row>
    <row r="597" spans="1:18" s="135" customFormat="1">
      <c r="A597" s="129">
        <f>VLOOKUP(D597,Hoja1!A:C,2,FALSE)</f>
        <v>2273</v>
      </c>
      <c r="B597" s="129" t="str">
        <f>VLOOKUP(A597,Hoja1!B:C,2,FALSE)</f>
        <v>SAN CRISTÓBAL RESILIENTE, FORTALECIENDO CAPACIDADES LOCALES</v>
      </c>
      <c r="C597" s="129" t="s">
        <v>4313</v>
      </c>
      <c r="D597" s="129" t="s">
        <v>4314</v>
      </c>
      <c r="E597" s="129" t="s">
        <v>4106</v>
      </c>
      <c r="F597" s="206" t="s">
        <v>4315</v>
      </c>
      <c r="G597" s="130">
        <v>45786</v>
      </c>
      <c r="H597" s="131">
        <v>8</v>
      </c>
      <c r="I597" s="132">
        <f t="shared" si="28"/>
        <v>240</v>
      </c>
      <c r="J597" s="130">
        <v>45792</v>
      </c>
      <c r="K597" s="130">
        <v>46022</v>
      </c>
      <c r="L597" s="130" t="s">
        <v>2943</v>
      </c>
      <c r="M597" s="134">
        <v>23200000</v>
      </c>
      <c r="N597" s="134">
        <f t="shared" si="27"/>
        <v>2900000</v>
      </c>
      <c r="O597" s="129">
        <f t="shared" si="29"/>
        <v>120</v>
      </c>
      <c r="P597" s="129" t="s">
        <v>321</v>
      </c>
      <c r="Q597" s="129" t="s">
        <v>262</v>
      </c>
      <c r="R597" s="129" t="s">
        <v>3821</v>
      </c>
    </row>
    <row r="598" spans="1:18" s="135" customFormat="1">
      <c r="A598" s="129">
        <v>2615</v>
      </c>
      <c r="B598" s="129" t="str">
        <f>VLOOKUP(A598,Hoja1!B:C,2,FALSE)</f>
        <v>EDUCACIÓN QUE GENERA OPORTUNIDADES</v>
      </c>
      <c r="C598" s="129" t="s">
        <v>4316</v>
      </c>
      <c r="D598" s="129" t="s">
        <v>4317</v>
      </c>
      <c r="E598" s="129" t="s">
        <v>4318</v>
      </c>
      <c r="F598" s="206" t="s">
        <v>2476</v>
      </c>
      <c r="G598" s="130">
        <v>45786</v>
      </c>
      <c r="H598" s="131">
        <v>8</v>
      </c>
      <c r="I598" s="132">
        <f t="shared" si="28"/>
        <v>240</v>
      </c>
      <c r="J598" s="130">
        <v>45792</v>
      </c>
      <c r="K598" s="130">
        <v>46022</v>
      </c>
      <c r="L598" s="130" t="s">
        <v>2943</v>
      </c>
      <c r="M598" s="134">
        <v>54400000</v>
      </c>
      <c r="N598" s="134">
        <f t="shared" si="27"/>
        <v>6800000</v>
      </c>
      <c r="O598" s="129">
        <f t="shared" si="29"/>
        <v>120</v>
      </c>
      <c r="P598" s="129" t="s">
        <v>68</v>
      </c>
      <c r="Q598" s="129" t="s">
        <v>4221</v>
      </c>
      <c r="R598" s="129" t="s">
        <v>3288</v>
      </c>
    </row>
    <row r="599" spans="1:18" s="135" customFormat="1">
      <c r="A599" s="129">
        <f>VLOOKUP(D599,Hoja1!A:C,2,FALSE)</f>
        <v>2495</v>
      </c>
      <c r="B599" s="129" t="str">
        <f>VLOOKUP(A599,Hoja1!B:C,2,FALSE)</f>
        <v xml:space="preserve">ACTÍVATE SAN CRISTÓBAL, DEPORTE, RECREACIÓN Y BIENESTAR_x000D_
</v>
      </c>
      <c r="C599" s="129" t="s">
        <v>4132</v>
      </c>
      <c r="D599" s="129" t="s">
        <v>4319</v>
      </c>
      <c r="E599" s="129" t="s">
        <v>3664</v>
      </c>
      <c r="F599" s="206" t="s">
        <v>84</v>
      </c>
      <c r="G599" s="130">
        <v>45786</v>
      </c>
      <c r="H599" s="131">
        <v>8</v>
      </c>
      <c r="I599" s="132">
        <f t="shared" si="28"/>
        <v>240</v>
      </c>
      <c r="J599" s="130">
        <v>45793</v>
      </c>
      <c r="K599" s="130">
        <v>46022</v>
      </c>
      <c r="L599" s="130" t="s">
        <v>2943</v>
      </c>
      <c r="M599" s="134">
        <v>34400000</v>
      </c>
      <c r="N599" s="134">
        <f t="shared" si="27"/>
        <v>4300000</v>
      </c>
      <c r="O599" s="129">
        <f t="shared" si="29"/>
        <v>120</v>
      </c>
      <c r="P599" s="129" t="s">
        <v>68</v>
      </c>
      <c r="Q599" s="129" t="s">
        <v>2923</v>
      </c>
      <c r="R599" s="129" t="s">
        <v>71</v>
      </c>
    </row>
    <row r="600" spans="1:18" s="135" customFormat="1">
      <c r="A600" s="129">
        <f>VLOOKUP(D600,Hoja1!A:C,2,FALSE)</f>
        <v>2251</v>
      </c>
      <c r="B600" s="129" t="str">
        <f>VLOOKUP(A600,Hoja1!B:C,2,FALSE)</f>
        <v>SOSTENIBILIDAD DEL ECOSISTEMA CULTURAL Y CREATIVO</v>
      </c>
      <c r="C600" s="129" t="s">
        <v>4167</v>
      </c>
      <c r="D600" s="129" t="s">
        <v>4320</v>
      </c>
      <c r="E600" s="129" t="s">
        <v>4321</v>
      </c>
      <c r="F600" s="206" t="s">
        <v>4322</v>
      </c>
      <c r="G600" s="130">
        <v>45796</v>
      </c>
      <c r="H600" s="131">
        <v>8</v>
      </c>
      <c r="I600" s="132">
        <f t="shared" si="28"/>
        <v>240</v>
      </c>
      <c r="J600" s="130">
        <v>45799</v>
      </c>
      <c r="K600" s="130">
        <v>46022</v>
      </c>
      <c r="L600" s="130" t="s">
        <v>2943</v>
      </c>
      <c r="M600" s="134">
        <v>44000000</v>
      </c>
      <c r="N600" s="134">
        <f t="shared" si="27"/>
        <v>5500000</v>
      </c>
      <c r="O600" s="129">
        <f t="shared" si="29"/>
        <v>120</v>
      </c>
      <c r="P600" s="129" t="s">
        <v>68</v>
      </c>
      <c r="Q600" s="129" t="s">
        <v>90</v>
      </c>
      <c r="R600" s="129" t="s">
        <v>91</v>
      </c>
    </row>
    <row r="601" spans="1:18" s="135" customFormat="1">
      <c r="A601" s="129">
        <f>VLOOKUP(D601,Hoja1!A:C,2,FALSE)</f>
        <v>2273</v>
      </c>
      <c r="B601" s="129" t="str">
        <f>VLOOKUP(A601,Hoja1!B:C,2,FALSE)</f>
        <v>SAN CRISTÓBAL RESILIENTE, FORTALECIENDO CAPACIDADES LOCALES</v>
      </c>
      <c r="C601" s="129" t="s">
        <v>4313</v>
      </c>
      <c r="D601" s="129" t="s">
        <v>4323</v>
      </c>
      <c r="E601" s="129" t="s">
        <v>4106</v>
      </c>
      <c r="F601" s="206" t="s">
        <v>4324</v>
      </c>
      <c r="G601" s="130">
        <v>45786</v>
      </c>
      <c r="H601" s="131">
        <v>7</v>
      </c>
      <c r="I601" s="132">
        <v>210</v>
      </c>
      <c r="J601" s="130">
        <v>45790</v>
      </c>
      <c r="K601" s="130">
        <v>46022</v>
      </c>
      <c r="L601" s="130" t="s">
        <v>2943</v>
      </c>
      <c r="M601" s="134">
        <v>23200000</v>
      </c>
      <c r="N601" s="134">
        <f t="shared" si="27"/>
        <v>3314285.7142857141</v>
      </c>
      <c r="O601" s="129">
        <f t="shared" si="29"/>
        <v>105</v>
      </c>
      <c r="P601" s="129" t="s">
        <v>321</v>
      </c>
      <c r="Q601" s="129" t="s">
        <v>262</v>
      </c>
      <c r="R601" s="129" t="s">
        <v>3821</v>
      </c>
    </row>
    <row r="602" spans="1:18" s="135" customFormat="1">
      <c r="A602" s="129">
        <f>VLOOKUP(D602,Hoja1!A:C,2,FALSE)</f>
        <v>2273</v>
      </c>
      <c r="B602" s="129" t="str">
        <f>VLOOKUP(A602,Hoja1!B:C,2,FALSE)</f>
        <v>SAN CRISTÓBAL RESILIENTE, FORTALECIENDO CAPACIDADES LOCALES</v>
      </c>
      <c r="C602" s="129" t="s">
        <v>4313</v>
      </c>
      <c r="D602" s="129" t="s">
        <v>4325</v>
      </c>
      <c r="E602" s="129" t="s">
        <v>4106</v>
      </c>
      <c r="F602" s="206" t="s">
        <v>386</v>
      </c>
      <c r="G602" s="130">
        <v>45786</v>
      </c>
      <c r="H602" s="131">
        <v>8</v>
      </c>
      <c r="I602" s="132">
        <f t="shared" ref="I602:I643" si="30">H602*30</f>
        <v>240</v>
      </c>
      <c r="J602" s="130">
        <v>45790</v>
      </c>
      <c r="K602" s="130">
        <v>46022</v>
      </c>
      <c r="L602" s="130" t="s">
        <v>2943</v>
      </c>
      <c r="M602" s="134">
        <v>23200000</v>
      </c>
      <c r="N602" s="134">
        <f t="shared" si="27"/>
        <v>2900000</v>
      </c>
      <c r="O602" s="129">
        <f t="shared" si="29"/>
        <v>120</v>
      </c>
      <c r="P602" s="129" t="s">
        <v>321</v>
      </c>
      <c r="Q602" s="129" t="s">
        <v>262</v>
      </c>
      <c r="R602" s="129" t="s">
        <v>3821</v>
      </c>
    </row>
    <row r="603" spans="1:18" s="135" customFormat="1">
      <c r="A603" s="129">
        <f>VLOOKUP(D603,Hoja1!A:C,2,FALSE)</f>
        <v>2316</v>
      </c>
      <c r="B603" s="129" t="str">
        <f>VLOOKUP(A603,Hoja1!B:C,2,FALSE)</f>
        <v>SAN CRISTÓBAL SIN BARRERAS, SALUD, BIENESTAR Y OPORTUNIDADES PARA TODOS</v>
      </c>
      <c r="C603" s="129" t="s">
        <v>4326</v>
      </c>
      <c r="D603" s="129" t="s">
        <v>4327</v>
      </c>
      <c r="E603" s="129" t="s">
        <v>4328</v>
      </c>
      <c r="F603" s="206" t="s">
        <v>4329</v>
      </c>
      <c r="G603" s="130">
        <v>45791</v>
      </c>
      <c r="H603" s="131">
        <v>8</v>
      </c>
      <c r="I603" s="132">
        <f t="shared" si="30"/>
        <v>240</v>
      </c>
      <c r="J603" s="130">
        <v>45797</v>
      </c>
      <c r="K603" s="130">
        <v>46022</v>
      </c>
      <c r="L603" s="130" t="s">
        <v>2943</v>
      </c>
      <c r="M603" s="134">
        <v>44000000</v>
      </c>
      <c r="N603" s="134">
        <f t="shared" si="27"/>
        <v>5500000</v>
      </c>
      <c r="O603" s="129">
        <f t="shared" si="29"/>
        <v>120</v>
      </c>
      <c r="P603" s="129" t="s">
        <v>3041</v>
      </c>
      <c r="Q603" s="129" t="s">
        <v>219</v>
      </c>
      <c r="R603" s="129" t="s">
        <v>220</v>
      </c>
    </row>
    <row r="604" spans="1:18" s="135" customFormat="1">
      <c r="A604" s="129">
        <f>VLOOKUP(D604,Hoja1!A:C,2,FALSE)</f>
        <v>2252</v>
      </c>
      <c r="B604" s="129" t="str">
        <f>VLOOKUP(A604,Hoja1!B:C,2,FALSE)</f>
        <v>TRANSFORMANDO ESPACIOS, CONECTANDO COMUNIDADES/SAN CRISTOBAL: CAMINOS DE OPORTUNIDAD Y PROGRESO</v>
      </c>
      <c r="C604" s="129" t="s">
        <v>4330</v>
      </c>
      <c r="D604" s="129" t="s">
        <v>4331</v>
      </c>
      <c r="E604" s="129" t="s">
        <v>4063</v>
      </c>
      <c r="F604" s="206" t="s">
        <v>418</v>
      </c>
      <c r="G604" s="130">
        <v>45807</v>
      </c>
      <c r="H604" s="131">
        <v>8</v>
      </c>
      <c r="I604" s="132">
        <f t="shared" si="30"/>
        <v>240</v>
      </c>
      <c r="J604" s="130">
        <v>45814</v>
      </c>
      <c r="K604" s="130">
        <v>46022</v>
      </c>
      <c r="L604" s="130">
        <v>46058</v>
      </c>
      <c r="M604" s="134">
        <v>23200000</v>
      </c>
      <c r="N604" s="134">
        <f t="shared" si="27"/>
        <v>2900000</v>
      </c>
      <c r="O604" s="129">
        <f t="shared" si="29"/>
        <v>120</v>
      </c>
      <c r="P604" s="129" t="s">
        <v>387</v>
      </c>
      <c r="Q604" s="129" t="s">
        <v>402</v>
      </c>
      <c r="R604" s="129" t="s">
        <v>403</v>
      </c>
    </row>
    <row r="605" spans="1:18" s="135" customFormat="1">
      <c r="A605" s="129">
        <f>VLOOKUP(D605,Hoja1!A:C,2,FALSE)</f>
        <v>2615</v>
      </c>
      <c r="B605" s="129" t="str">
        <f>VLOOKUP(A605,Hoja1!B:C,2,FALSE)</f>
        <v>EDUCACIÓN QUE GENERA OPORTUNIDADES</v>
      </c>
      <c r="C605" s="129" t="s">
        <v>4332</v>
      </c>
      <c r="D605" s="129" t="s">
        <v>4333</v>
      </c>
      <c r="E605" s="129" t="s">
        <v>4334</v>
      </c>
      <c r="F605" s="206" t="s">
        <v>124</v>
      </c>
      <c r="G605" s="130">
        <v>45791</v>
      </c>
      <c r="H605" s="131">
        <v>8</v>
      </c>
      <c r="I605" s="132">
        <f t="shared" si="30"/>
        <v>240</v>
      </c>
      <c r="J605" s="130">
        <v>45804</v>
      </c>
      <c r="K605" s="130">
        <v>46022</v>
      </c>
      <c r="L605" s="130" t="s">
        <v>2943</v>
      </c>
      <c r="M605" s="134">
        <v>44000000</v>
      </c>
      <c r="N605" s="134">
        <f t="shared" si="27"/>
        <v>5500000</v>
      </c>
      <c r="O605" s="129">
        <f t="shared" si="29"/>
        <v>120</v>
      </c>
      <c r="P605" s="129" t="s">
        <v>68</v>
      </c>
      <c r="Q605" s="129" t="s">
        <v>4221</v>
      </c>
      <c r="R605" s="129" t="s">
        <v>3288</v>
      </c>
    </row>
    <row r="606" spans="1:18" s="135" customFormat="1">
      <c r="A606" s="129">
        <f>VLOOKUP(D606,Hoja1!A:C,2,FALSE)</f>
        <v>2648</v>
      </c>
      <c r="B606" s="129" t="str">
        <f>VLOOKUP(A606,Hoja1!B:C,2,FALSE)</f>
        <v>OPORTUNIDADES CON BIEN-ESTAR, SAN CRISTÓBAL AVANZA MÁS</v>
      </c>
      <c r="C606" s="129" t="s">
        <v>4335</v>
      </c>
      <c r="D606" s="129" t="s">
        <v>4336</v>
      </c>
      <c r="E606" s="129" t="s">
        <v>4337</v>
      </c>
      <c r="F606" s="206" t="s">
        <v>186</v>
      </c>
      <c r="G606" s="130">
        <v>45793</v>
      </c>
      <c r="H606" s="131">
        <v>8</v>
      </c>
      <c r="I606" s="132">
        <f t="shared" si="30"/>
        <v>240</v>
      </c>
      <c r="J606" s="130">
        <v>45797</v>
      </c>
      <c r="K606" s="130">
        <v>46022</v>
      </c>
      <c r="L606" s="130" t="s">
        <v>2943</v>
      </c>
      <c r="M606" s="134">
        <v>44000000</v>
      </c>
      <c r="N606" s="134">
        <f t="shared" si="27"/>
        <v>5500000</v>
      </c>
      <c r="O606" s="129">
        <f t="shared" si="29"/>
        <v>120</v>
      </c>
      <c r="P606" s="129" t="s">
        <v>3041</v>
      </c>
      <c r="Q606" s="129" t="s">
        <v>161</v>
      </c>
      <c r="R606" s="129" t="s">
        <v>164</v>
      </c>
    </row>
    <row r="607" spans="1:18" s="135" customFormat="1">
      <c r="A607" s="129">
        <f>VLOOKUP(D607,Hoja1!A:C,2,FALSE)</f>
        <v>2285</v>
      </c>
      <c r="B607" s="129" t="str">
        <f>VLOOKUP(A607,Hoja1!B:C,2,FALSE)</f>
        <v>SEGURIDAD Y OPORTUNIDADES CON FUERZAS POLICIALES EQUIPADAS</v>
      </c>
      <c r="C607" s="129" t="s">
        <v>3585</v>
      </c>
      <c r="D607" s="129" t="s">
        <v>4338</v>
      </c>
      <c r="E607" s="129" t="s">
        <v>4339</v>
      </c>
      <c r="F607" s="206" t="s">
        <v>10</v>
      </c>
      <c r="G607" s="130">
        <v>45793</v>
      </c>
      <c r="H607" s="131">
        <v>8</v>
      </c>
      <c r="I607" s="132">
        <f t="shared" si="30"/>
        <v>240</v>
      </c>
      <c r="J607" s="130">
        <v>45797</v>
      </c>
      <c r="K607" s="130">
        <v>46022</v>
      </c>
      <c r="L607" s="130" t="s">
        <v>2943</v>
      </c>
      <c r="M607" s="134">
        <v>44000000</v>
      </c>
      <c r="N607" s="134">
        <f t="shared" si="27"/>
        <v>5500000</v>
      </c>
      <c r="O607" s="129">
        <f t="shared" si="29"/>
        <v>120</v>
      </c>
      <c r="P607" s="129" t="s">
        <v>316</v>
      </c>
      <c r="Q607" s="129" t="s">
        <v>4340</v>
      </c>
      <c r="R607" s="129" t="s">
        <v>5</v>
      </c>
    </row>
    <row r="608" spans="1:18" s="135" customFormat="1">
      <c r="A608" s="129">
        <f>VLOOKUP(D608,Hoja1!A:C,2,FALSE)</f>
        <v>2385</v>
      </c>
      <c r="B608" s="129" t="str">
        <f>VLOOKUP(A608,Hoja1!B:C,2,FALSE)</f>
        <v>SAN CRISTÓBAL, MUJERES EN ACCIÓN CONTRA LA VIOLENCIA</v>
      </c>
      <c r="C608" s="129" t="s">
        <v>4341</v>
      </c>
      <c r="D608" s="129" t="s">
        <v>4342</v>
      </c>
      <c r="E608" s="129" t="s">
        <v>4343</v>
      </c>
      <c r="F608" s="206" t="s">
        <v>209</v>
      </c>
      <c r="G608" s="130">
        <v>45793</v>
      </c>
      <c r="H608" s="131">
        <v>8</v>
      </c>
      <c r="I608" s="132">
        <f t="shared" si="30"/>
        <v>240</v>
      </c>
      <c r="J608" s="130">
        <v>45798</v>
      </c>
      <c r="K608" s="130">
        <v>46022</v>
      </c>
      <c r="L608" s="130" t="s">
        <v>2943</v>
      </c>
      <c r="M608" s="134">
        <v>44000000</v>
      </c>
      <c r="N608" s="134">
        <f t="shared" ref="N608:N666" si="31">M608/H608</f>
        <v>5500000</v>
      </c>
      <c r="O608" s="129">
        <f t="shared" si="29"/>
        <v>120</v>
      </c>
      <c r="P608" s="129" t="s">
        <v>3041</v>
      </c>
      <c r="Q608" s="129" t="s">
        <v>200</v>
      </c>
      <c r="R608" s="129" t="s">
        <v>201</v>
      </c>
    </row>
    <row r="609" spans="1:18" s="135" customFormat="1">
      <c r="A609" s="129">
        <f>VLOOKUP(D609,Hoja1!A:C,2,FALSE)</f>
        <v>2285</v>
      </c>
      <c r="B609" s="129" t="str">
        <f>VLOOKUP(A609,Hoja1!B:C,2,FALSE)</f>
        <v>SEGURIDAD Y OPORTUNIDADES CON FUERZAS POLICIALES EQUIPADAS</v>
      </c>
      <c r="C609" s="129" t="s">
        <v>4344</v>
      </c>
      <c r="D609" s="129" t="s">
        <v>4345</v>
      </c>
      <c r="E609" s="129" t="s">
        <v>4339</v>
      </c>
      <c r="F609" s="206" t="s">
        <v>9</v>
      </c>
      <c r="G609" s="130">
        <v>45792</v>
      </c>
      <c r="H609" s="131">
        <v>8</v>
      </c>
      <c r="I609" s="132">
        <f t="shared" si="30"/>
        <v>240</v>
      </c>
      <c r="J609" s="130">
        <v>45798</v>
      </c>
      <c r="K609" s="130">
        <v>46022</v>
      </c>
      <c r="L609" s="130" t="s">
        <v>2943</v>
      </c>
      <c r="M609" s="134">
        <v>44000000</v>
      </c>
      <c r="N609" s="134">
        <f t="shared" si="31"/>
        <v>5500000</v>
      </c>
      <c r="O609" s="129">
        <f t="shared" si="29"/>
        <v>120</v>
      </c>
      <c r="P609" s="129" t="s">
        <v>316</v>
      </c>
      <c r="Q609" s="129" t="s">
        <v>4340</v>
      </c>
      <c r="R609" s="129" t="s">
        <v>5</v>
      </c>
    </row>
    <row r="610" spans="1:18" s="135" customFormat="1">
      <c r="A610" s="129">
        <f>VLOOKUP(D610,Hoja1!A:C,2,FALSE)</f>
        <v>2316</v>
      </c>
      <c r="B610" s="129" t="str">
        <f>VLOOKUP(A610,Hoja1!B:C,2,FALSE)</f>
        <v>SAN CRISTÓBAL SIN BARRERAS, SALUD, BIENESTAR Y OPORTUNIDADES PARA TODOS</v>
      </c>
      <c r="C610" s="129" t="s">
        <v>4346</v>
      </c>
      <c r="D610" s="129" t="s">
        <v>4347</v>
      </c>
      <c r="E610" s="129" t="s">
        <v>4328</v>
      </c>
      <c r="F610" s="206" t="s">
        <v>227</v>
      </c>
      <c r="G610" s="130">
        <v>45792</v>
      </c>
      <c r="H610" s="131">
        <v>8</v>
      </c>
      <c r="I610" s="132">
        <f t="shared" si="30"/>
        <v>240</v>
      </c>
      <c r="J610" s="130">
        <v>45797</v>
      </c>
      <c r="K610" s="130">
        <v>46022</v>
      </c>
      <c r="L610" s="130" t="s">
        <v>2943</v>
      </c>
      <c r="M610" s="134">
        <v>44000000</v>
      </c>
      <c r="N610" s="134">
        <f t="shared" si="31"/>
        <v>5500000</v>
      </c>
      <c r="O610" s="129">
        <f t="shared" si="29"/>
        <v>120</v>
      </c>
      <c r="P610" s="129" t="s">
        <v>3041</v>
      </c>
      <c r="Q610" s="129" t="s">
        <v>219</v>
      </c>
      <c r="R610" s="129" t="s">
        <v>220</v>
      </c>
    </row>
    <row r="611" spans="1:18" s="135" customFormat="1">
      <c r="A611" s="129">
        <f>VLOOKUP(D611,Hoja1!A:C,2,FALSE)</f>
        <v>2495</v>
      </c>
      <c r="B611" s="129" t="str">
        <f>VLOOKUP(A611,Hoja1!B:C,2,FALSE)</f>
        <v xml:space="preserve">ACTÍVATE SAN CRISTÓBAL, DEPORTE, RECREACIÓN Y BIENESTAR_x000D_
</v>
      </c>
      <c r="C611" s="129" t="s">
        <v>4348</v>
      </c>
      <c r="D611" s="129" t="s">
        <v>4349</v>
      </c>
      <c r="E611" s="129" t="s">
        <v>4350</v>
      </c>
      <c r="F611" s="206" t="s">
        <v>81</v>
      </c>
      <c r="G611" s="130">
        <v>45791</v>
      </c>
      <c r="H611" s="131">
        <v>8</v>
      </c>
      <c r="I611" s="132">
        <f t="shared" si="30"/>
        <v>240</v>
      </c>
      <c r="J611" s="130">
        <v>45804</v>
      </c>
      <c r="K611" s="130">
        <v>46022</v>
      </c>
      <c r="L611" s="130" t="s">
        <v>2943</v>
      </c>
      <c r="M611" s="134">
        <v>44000000</v>
      </c>
      <c r="N611" s="134">
        <f t="shared" si="31"/>
        <v>5500000</v>
      </c>
      <c r="O611" s="129">
        <f t="shared" si="29"/>
        <v>120</v>
      </c>
      <c r="P611" s="129" t="s">
        <v>68</v>
      </c>
      <c r="Q611" s="129" t="s">
        <v>2923</v>
      </c>
      <c r="R611" s="129" t="s">
        <v>71</v>
      </c>
    </row>
    <row r="612" spans="1:18" s="135" customFormat="1">
      <c r="A612" s="129">
        <f>VLOOKUP(D612,Hoja1!A:C,2,FALSE)</f>
        <v>2385</v>
      </c>
      <c r="B612" s="129" t="str">
        <f>VLOOKUP(A612,Hoja1!B:C,2,FALSE)</f>
        <v>SAN CRISTÓBAL, MUJERES EN ACCIÓN CONTRA LA VIOLENCIA</v>
      </c>
      <c r="C612" s="129" t="s">
        <v>4351</v>
      </c>
      <c r="D612" s="129" t="s">
        <v>4352</v>
      </c>
      <c r="E612" s="129" t="s">
        <v>4343</v>
      </c>
      <c r="F612" s="206" t="s">
        <v>214</v>
      </c>
      <c r="G612" s="130">
        <v>45792</v>
      </c>
      <c r="H612" s="131">
        <v>8</v>
      </c>
      <c r="I612" s="132">
        <f t="shared" si="30"/>
        <v>240</v>
      </c>
      <c r="J612" s="130">
        <v>45797</v>
      </c>
      <c r="K612" s="130">
        <v>46022</v>
      </c>
      <c r="L612" s="130" t="s">
        <v>2943</v>
      </c>
      <c r="M612" s="134">
        <v>44000000</v>
      </c>
      <c r="N612" s="134">
        <f t="shared" si="31"/>
        <v>5500000</v>
      </c>
      <c r="O612" s="129">
        <f t="shared" si="29"/>
        <v>120</v>
      </c>
      <c r="P612" s="129" t="s">
        <v>3041</v>
      </c>
      <c r="Q612" s="129" t="s">
        <v>2915</v>
      </c>
      <c r="R612" s="129" t="s">
        <v>243</v>
      </c>
    </row>
    <row r="613" spans="1:18" s="135" customFormat="1">
      <c r="A613" s="129">
        <f>VLOOKUP(D613,Hoja1!A:C,2,FALSE)</f>
        <v>2502</v>
      </c>
      <c r="B613" s="129" t="str">
        <f>VLOOKUP(A613,Hoja1!B:C,2,FALSE)</f>
        <v>SAN CRISTÓBAL: OPORTUNIDADES PARA EL FUTURO SOSTENIBLE</v>
      </c>
      <c r="C613" s="129" t="s">
        <v>4353</v>
      </c>
      <c r="D613" s="129" t="s">
        <v>4354</v>
      </c>
      <c r="E613" s="129" t="s">
        <v>4355</v>
      </c>
      <c r="F613" s="206" t="s">
        <v>324</v>
      </c>
      <c r="G613" s="130">
        <v>45792</v>
      </c>
      <c r="H613" s="131">
        <v>8</v>
      </c>
      <c r="I613" s="132">
        <f t="shared" si="30"/>
        <v>240</v>
      </c>
      <c r="J613" s="130">
        <v>45797</v>
      </c>
      <c r="K613" s="130">
        <v>46022</v>
      </c>
      <c r="L613" s="130" t="s">
        <v>2943</v>
      </c>
      <c r="M613" s="134">
        <v>61520000</v>
      </c>
      <c r="N613" s="134">
        <f t="shared" si="31"/>
        <v>7690000</v>
      </c>
      <c r="O613" s="129">
        <f t="shared" si="29"/>
        <v>120</v>
      </c>
      <c r="P613" s="129" t="s">
        <v>321</v>
      </c>
      <c r="Q613" s="129" t="s">
        <v>322</v>
      </c>
      <c r="R613" s="129" t="s">
        <v>323</v>
      </c>
    </row>
    <row r="614" spans="1:18" s="135" customFormat="1">
      <c r="A614" s="129">
        <f>VLOOKUP(D614,Hoja1!A:C,2,FALSE)</f>
        <v>2409</v>
      </c>
      <c r="B614" s="129" t="str">
        <f>VLOOKUP(A614,Hoja1!B:C,2,FALSE)</f>
        <v>SAN CRISTOBAL INCIDENTE</v>
      </c>
      <c r="C614" s="129" t="s">
        <v>3281</v>
      </c>
      <c r="D614" s="129" t="s">
        <v>4356</v>
      </c>
      <c r="E614" s="129" t="s">
        <v>4357</v>
      </c>
      <c r="F614" s="206" t="s">
        <v>247</v>
      </c>
      <c r="G614" s="130">
        <v>45796</v>
      </c>
      <c r="H614" s="131">
        <v>8</v>
      </c>
      <c r="I614" s="132">
        <f t="shared" si="30"/>
        <v>240</v>
      </c>
      <c r="J614" s="130">
        <v>45799</v>
      </c>
      <c r="K614" s="130">
        <v>46022</v>
      </c>
      <c r="L614" s="130" t="s">
        <v>2943</v>
      </c>
      <c r="M614" s="134">
        <v>44000000</v>
      </c>
      <c r="N614" s="134">
        <f t="shared" si="31"/>
        <v>5500000</v>
      </c>
      <c r="O614" s="129">
        <f t="shared" si="29"/>
        <v>120</v>
      </c>
      <c r="P614" s="129" t="s">
        <v>3041</v>
      </c>
      <c r="Q614" s="129" t="s">
        <v>2958</v>
      </c>
      <c r="R614" s="129" t="s">
        <v>243</v>
      </c>
    </row>
    <row r="615" spans="1:18" s="135" customFormat="1">
      <c r="A615" s="129">
        <f>VLOOKUP(D615,Hoja1!A:C,2,FALSE)</f>
        <v>2615</v>
      </c>
      <c r="B615" s="129" t="str">
        <f>VLOOKUP(A615,Hoja1!B:C,2,FALSE)</f>
        <v>EDUCACIÓN QUE GENERA OPORTUNIDADES</v>
      </c>
      <c r="C615" s="129" t="s">
        <v>4358</v>
      </c>
      <c r="D615" s="129" t="s">
        <v>4359</v>
      </c>
      <c r="E615" s="129" t="s">
        <v>4360</v>
      </c>
      <c r="F615" s="206" t="s">
        <v>133</v>
      </c>
      <c r="G615" s="130">
        <v>45793</v>
      </c>
      <c r="H615" s="131">
        <v>8</v>
      </c>
      <c r="I615" s="132">
        <f t="shared" si="30"/>
        <v>240</v>
      </c>
      <c r="J615" s="130">
        <v>45797</v>
      </c>
      <c r="K615" s="130">
        <v>46022</v>
      </c>
      <c r="L615" s="130" t="s">
        <v>2943</v>
      </c>
      <c r="M615" s="134">
        <v>20800000</v>
      </c>
      <c r="N615" s="134">
        <f t="shared" si="31"/>
        <v>2600000</v>
      </c>
      <c r="O615" s="129">
        <f t="shared" si="29"/>
        <v>120</v>
      </c>
      <c r="P615" s="129" t="s">
        <v>68</v>
      </c>
      <c r="Q615" s="129" t="s">
        <v>4221</v>
      </c>
      <c r="R615" s="129" t="s">
        <v>3288</v>
      </c>
    </row>
    <row r="616" spans="1:18" s="135" customFormat="1">
      <c r="A616" s="129">
        <f>VLOOKUP(D616,Hoja1!A:C,2,FALSE)</f>
        <v>2502</v>
      </c>
      <c r="B616" s="129" t="str">
        <f>VLOOKUP(A616,Hoja1!B:C,2,FALSE)</f>
        <v>SAN CRISTÓBAL: OPORTUNIDADES PARA EL FUTURO SOSTENIBLE</v>
      </c>
      <c r="C616" s="129" t="s">
        <v>4361</v>
      </c>
      <c r="D616" s="129" t="s">
        <v>4362</v>
      </c>
      <c r="E616" s="129" t="s">
        <v>4363</v>
      </c>
      <c r="F616" s="206" t="s">
        <v>1795</v>
      </c>
      <c r="G616" s="130">
        <v>45797</v>
      </c>
      <c r="H616" s="131">
        <v>8</v>
      </c>
      <c r="I616" s="132">
        <f t="shared" si="30"/>
        <v>240</v>
      </c>
      <c r="J616" s="130">
        <v>45804</v>
      </c>
      <c r="K616" s="130">
        <v>46022</v>
      </c>
      <c r="L616" s="130" t="s">
        <v>2943</v>
      </c>
      <c r="M616" s="134">
        <v>48000000</v>
      </c>
      <c r="N616" s="134">
        <f t="shared" si="31"/>
        <v>6000000</v>
      </c>
      <c r="O616" s="129">
        <f t="shared" si="29"/>
        <v>120</v>
      </c>
      <c r="P616" s="129" t="s">
        <v>321</v>
      </c>
      <c r="Q616" s="129" t="s">
        <v>322</v>
      </c>
      <c r="R616" s="129" t="s">
        <v>323</v>
      </c>
    </row>
    <row r="617" spans="1:18" s="135" customFormat="1">
      <c r="A617" s="129">
        <f>VLOOKUP(D617,Hoja1!A:C,2,FALSE)</f>
        <v>2620</v>
      </c>
      <c r="B617" s="129" t="str">
        <f>VLOOKUP(A617,Hoja1!B:C,2,FALSE)</f>
        <v>SAN CRISTÓBAL: CAMINA SEGURO, VIVE SEGURO</v>
      </c>
      <c r="C617" s="129" t="s">
        <v>4291</v>
      </c>
      <c r="D617" s="129" t="s">
        <v>4364</v>
      </c>
      <c r="E617" s="129" t="s">
        <v>4365</v>
      </c>
      <c r="F617" s="206" t="s">
        <v>20</v>
      </c>
      <c r="G617" s="130">
        <v>45798</v>
      </c>
      <c r="H617" s="131">
        <v>8</v>
      </c>
      <c r="I617" s="132">
        <f t="shared" si="30"/>
        <v>240</v>
      </c>
      <c r="J617" s="130">
        <v>45811</v>
      </c>
      <c r="K617" s="130">
        <v>46022</v>
      </c>
      <c r="L617" s="130" t="s">
        <v>2943</v>
      </c>
      <c r="M617" s="134">
        <v>44000000</v>
      </c>
      <c r="N617" s="134">
        <f t="shared" si="31"/>
        <v>5500000</v>
      </c>
      <c r="O617" s="129">
        <f t="shared" si="29"/>
        <v>120</v>
      </c>
      <c r="P617" s="129" t="s">
        <v>316</v>
      </c>
      <c r="Q617" s="129" t="s">
        <v>15</v>
      </c>
      <c r="R617" s="129" t="s">
        <v>16</v>
      </c>
    </row>
    <row r="618" spans="1:18" s="135" customFormat="1">
      <c r="A618" s="129">
        <f>VLOOKUP(D618,Hoja1!A:C,2,FALSE)</f>
        <v>2481</v>
      </c>
      <c r="B618" s="129" t="str">
        <f>VLOOKUP(A618,Hoja1!B:C,2,FALSE)</f>
        <v>SAN CRISTÓBAL CUIDA: BIENESTAR ANIMAL Y EDUCACIÓN PARA TODOS</v>
      </c>
      <c r="C618" s="129" t="s">
        <v>4366</v>
      </c>
      <c r="D618" s="129" t="s">
        <v>4367</v>
      </c>
      <c r="E618" s="129" t="s">
        <v>4368</v>
      </c>
      <c r="F618" s="206" t="s">
        <v>4369</v>
      </c>
      <c r="G618" s="130">
        <v>45796</v>
      </c>
      <c r="H618" s="131">
        <v>8</v>
      </c>
      <c r="I618" s="132">
        <f t="shared" si="30"/>
        <v>240</v>
      </c>
      <c r="J618" s="130">
        <v>45799</v>
      </c>
      <c r="K618" s="130">
        <v>46022</v>
      </c>
      <c r="L618" s="130" t="s">
        <v>2943</v>
      </c>
      <c r="M618" s="134">
        <v>48000000</v>
      </c>
      <c r="N618" s="134">
        <f t="shared" si="31"/>
        <v>6000000</v>
      </c>
      <c r="O618" s="129">
        <f t="shared" si="29"/>
        <v>120</v>
      </c>
      <c r="P618" s="129" t="s">
        <v>321</v>
      </c>
      <c r="Q618" s="129" t="s">
        <v>332</v>
      </c>
      <c r="R618" s="129" t="s">
        <v>333</v>
      </c>
    </row>
    <row r="619" spans="1:18" s="135" customFormat="1">
      <c r="A619" s="129">
        <f>VLOOKUP(D619,Hoja1!A:C,2,FALSE)</f>
        <v>2405</v>
      </c>
      <c r="B619" s="129" t="str">
        <f>VLOOKUP(A619,Hoja1!B:C,2,FALSE)</f>
        <v>CULTURA Y MEMORIA EN MOVIMIENTO: SAN CRISTÓBAL VIVE SU PATRIMONIO</v>
      </c>
      <c r="C619" s="129" t="s">
        <v>4370</v>
      </c>
      <c r="D619" s="129" t="s">
        <v>4371</v>
      </c>
      <c r="E619" s="129" t="s">
        <v>4372</v>
      </c>
      <c r="F619" s="206" t="s">
        <v>98</v>
      </c>
      <c r="G619" s="130">
        <v>45798</v>
      </c>
      <c r="H619" s="131">
        <v>8</v>
      </c>
      <c r="I619" s="132">
        <f t="shared" si="30"/>
        <v>240</v>
      </c>
      <c r="J619" s="130">
        <v>45804</v>
      </c>
      <c r="K619" s="130">
        <v>46022</v>
      </c>
      <c r="L619" s="130" t="s">
        <v>2943</v>
      </c>
      <c r="M619" s="134">
        <v>54400000</v>
      </c>
      <c r="N619" s="134">
        <f t="shared" si="31"/>
        <v>6800000</v>
      </c>
      <c r="O619" s="129">
        <f t="shared" si="29"/>
        <v>120</v>
      </c>
      <c r="P619" s="129" t="s">
        <v>68</v>
      </c>
      <c r="Q619" s="129" t="s">
        <v>90</v>
      </c>
      <c r="R619" s="129" t="s">
        <v>91</v>
      </c>
    </row>
    <row r="620" spans="1:18" s="135" customFormat="1">
      <c r="A620" s="129">
        <f>VLOOKUP(D620,Hoja1!A:C,2,FALSE)</f>
        <v>2615</v>
      </c>
      <c r="B620" s="129" t="str">
        <f>VLOOKUP(A620,Hoja1!B:C,2,FALSE)</f>
        <v>EDUCACIÓN QUE GENERA OPORTUNIDADES</v>
      </c>
      <c r="C620" s="129" t="s">
        <v>4373</v>
      </c>
      <c r="D620" s="129" t="s">
        <v>4374</v>
      </c>
      <c r="E620" s="129" t="s">
        <v>4375</v>
      </c>
      <c r="F620" s="206" t="s">
        <v>197</v>
      </c>
      <c r="G620" s="130">
        <v>45797</v>
      </c>
      <c r="H620" s="131">
        <v>8</v>
      </c>
      <c r="I620" s="132">
        <f t="shared" si="30"/>
        <v>240</v>
      </c>
      <c r="J620" s="130">
        <v>45800</v>
      </c>
      <c r="K620" s="130">
        <v>46022</v>
      </c>
      <c r="L620" s="130" t="s">
        <v>2943</v>
      </c>
      <c r="M620" s="134">
        <v>23200000</v>
      </c>
      <c r="N620" s="134">
        <f t="shared" si="31"/>
        <v>2900000</v>
      </c>
      <c r="O620" s="129">
        <f t="shared" si="29"/>
        <v>120</v>
      </c>
      <c r="P620" s="129" t="s">
        <v>3041</v>
      </c>
      <c r="Q620" s="129" t="s">
        <v>190</v>
      </c>
      <c r="R620" s="129" t="s">
        <v>191</v>
      </c>
    </row>
    <row r="621" spans="1:18" s="135" customFormat="1">
      <c r="A621" s="129">
        <f>VLOOKUP(D621,Hoja1!A:C,2,FALSE)</f>
        <v>2495</v>
      </c>
      <c r="B621" s="129" t="str">
        <f>VLOOKUP(A621,Hoja1!B:C,2,FALSE)</f>
        <v xml:space="preserve">ACTÍVATE SAN CRISTÓBAL, DEPORTE, RECREACIÓN Y BIENESTAR_x000D_
</v>
      </c>
      <c r="C621" s="129" t="s">
        <v>4376</v>
      </c>
      <c r="D621" s="129" t="s">
        <v>4377</v>
      </c>
      <c r="E621" s="129" t="s">
        <v>4350</v>
      </c>
      <c r="F621" s="206" t="s">
        <v>80</v>
      </c>
      <c r="G621" s="130">
        <v>45798</v>
      </c>
      <c r="H621" s="131">
        <v>8</v>
      </c>
      <c r="I621" s="132">
        <f t="shared" si="30"/>
        <v>240</v>
      </c>
      <c r="J621" s="130">
        <v>45812</v>
      </c>
      <c r="K621" s="130">
        <v>46022</v>
      </c>
      <c r="L621" s="130" t="s">
        <v>2943</v>
      </c>
      <c r="M621" s="134">
        <v>44000000</v>
      </c>
      <c r="N621" s="134">
        <f t="shared" si="31"/>
        <v>5500000</v>
      </c>
      <c r="O621" s="129">
        <f t="shared" si="29"/>
        <v>120</v>
      </c>
      <c r="P621" s="129" t="s">
        <v>68</v>
      </c>
      <c r="Q621" s="129" t="s">
        <v>2923</v>
      </c>
      <c r="R621" s="129" t="s">
        <v>71</v>
      </c>
    </row>
    <row r="622" spans="1:18" s="135" customFormat="1">
      <c r="A622" s="129">
        <f>VLOOKUP(D622,Hoja1!A:C,2,FALSE)</f>
        <v>2385</v>
      </c>
      <c r="B622" s="129" t="str">
        <f>VLOOKUP(A622,Hoja1!B:C,2,FALSE)</f>
        <v>SAN CRISTÓBAL, MUJERES EN ACCIÓN CONTRA LA VIOLENCIA</v>
      </c>
      <c r="C622" s="129" t="s">
        <v>4378</v>
      </c>
      <c r="D622" s="129" t="s">
        <v>4379</v>
      </c>
      <c r="E622" s="129" t="s">
        <v>4301</v>
      </c>
      <c r="F622" s="206" t="s">
        <v>218</v>
      </c>
      <c r="G622" s="130">
        <v>45796</v>
      </c>
      <c r="H622" s="131">
        <v>8</v>
      </c>
      <c r="I622" s="132">
        <f t="shared" si="30"/>
        <v>240</v>
      </c>
      <c r="J622" s="130">
        <v>45800</v>
      </c>
      <c r="K622" s="130">
        <v>46022</v>
      </c>
      <c r="L622" s="130" t="s">
        <v>2943</v>
      </c>
      <c r="M622" s="134">
        <v>20800000</v>
      </c>
      <c r="N622" s="134">
        <f t="shared" si="31"/>
        <v>2600000</v>
      </c>
      <c r="O622" s="129">
        <f t="shared" si="29"/>
        <v>120</v>
      </c>
      <c r="P622" s="129" t="s">
        <v>3041</v>
      </c>
      <c r="Q622" s="129" t="s">
        <v>200</v>
      </c>
      <c r="R622" s="129" t="s">
        <v>201</v>
      </c>
    </row>
    <row r="623" spans="1:18" s="135" customFormat="1">
      <c r="A623" s="129">
        <f>VLOOKUP(D623,Hoja1!A:C,2,FALSE)</f>
        <v>2252</v>
      </c>
      <c r="B623" s="129" t="str">
        <f>VLOOKUP(A623,Hoja1!B:C,2,FALSE)</f>
        <v>TRANSFORMANDO ESPACIOS, CONECTANDO COMUNIDADES/SAN CRISTOBAL: CAMINOS DE OPORTUNIDAD Y PROGRESO</v>
      </c>
      <c r="C623" s="129" t="s">
        <v>4061</v>
      </c>
      <c r="D623" s="129" t="s">
        <v>4380</v>
      </c>
      <c r="E623" s="129" t="s">
        <v>4063</v>
      </c>
      <c r="F623" s="206" t="s">
        <v>4381</v>
      </c>
      <c r="G623" s="130">
        <v>45803</v>
      </c>
      <c r="H623" s="131">
        <v>8</v>
      </c>
      <c r="I623" s="132">
        <f t="shared" si="30"/>
        <v>240</v>
      </c>
      <c r="J623" s="130">
        <v>45814</v>
      </c>
      <c r="K623" s="130">
        <v>46022</v>
      </c>
      <c r="L623" s="130">
        <v>46058</v>
      </c>
      <c r="M623" s="134">
        <v>23200000</v>
      </c>
      <c r="N623" s="134">
        <f t="shared" si="31"/>
        <v>2900000</v>
      </c>
      <c r="O623" s="129">
        <f t="shared" si="29"/>
        <v>120</v>
      </c>
      <c r="P623" s="129" t="s">
        <v>387</v>
      </c>
      <c r="Q623" s="129" t="s">
        <v>402</v>
      </c>
      <c r="R623" s="129" t="s">
        <v>403</v>
      </c>
    </row>
    <row r="624" spans="1:18" s="135" customFormat="1">
      <c r="A624" s="129">
        <f>VLOOKUP(D624,Hoja1!A:C,2,FALSE)</f>
        <v>2405</v>
      </c>
      <c r="B624" s="129" t="str">
        <f>VLOOKUP(A624,Hoja1!B:C,2,FALSE)</f>
        <v>CULTURA Y MEMORIA EN MOVIMIENTO: SAN CRISTÓBAL VIVE SU PATRIMONIO</v>
      </c>
      <c r="C624" s="129" t="s">
        <v>4382</v>
      </c>
      <c r="D624" s="129" t="s">
        <v>2940</v>
      </c>
      <c r="E624" s="129" t="s">
        <v>4383</v>
      </c>
      <c r="F624" s="206" t="s">
        <v>1791</v>
      </c>
      <c r="G624" s="130">
        <v>45797</v>
      </c>
      <c r="H624" s="131">
        <v>8</v>
      </c>
      <c r="I624" s="132">
        <f t="shared" si="30"/>
        <v>240</v>
      </c>
      <c r="J624" s="130">
        <v>45799</v>
      </c>
      <c r="K624" s="130">
        <v>46022</v>
      </c>
      <c r="L624" s="130" t="s">
        <v>2943</v>
      </c>
      <c r="M624" s="134">
        <v>34400000</v>
      </c>
      <c r="N624" s="134">
        <f t="shared" si="31"/>
        <v>4300000</v>
      </c>
      <c r="O624" s="129">
        <f t="shared" si="29"/>
        <v>120</v>
      </c>
      <c r="P624" s="129" t="s">
        <v>68</v>
      </c>
      <c r="Q624" s="129" t="s">
        <v>90</v>
      </c>
      <c r="R624" s="129" t="s">
        <v>91</v>
      </c>
    </row>
    <row r="625" spans="1:18" s="135" customFormat="1">
      <c r="A625" s="129">
        <f>VLOOKUP(D625,Hoja1!A:C,2,FALSE)</f>
        <v>2502</v>
      </c>
      <c r="B625" s="129" t="str">
        <f>VLOOKUP(A625,Hoja1!B:C,2,FALSE)</f>
        <v>SAN CRISTÓBAL: OPORTUNIDADES PARA EL FUTURO SOSTENIBLE</v>
      </c>
      <c r="C625" s="129" t="s">
        <v>4384</v>
      </c>
      <c r="D625" s="129" t="s">
        <v>4385</v>
      </c>
      <c r="E625" s="129" t="s">
        <v>4386</v>
      </c>
      <c r="F625" s="206" t="s">
        <v>4387</v>
      </c>
      <c r="G625" s="130">
        <v>45797</v>
      </c>
      <c r="H625" s="131">
        <v>8</v>
      </c>
      <c r="I625" s="132">
        <f t="shared" si="30"/>
        <v>240</v>
      </c>
      <c r="J625" s="130">
        <v>45800</v>
      </c>
      <c r="K625" s="130">
        <v>46022</v>
      </c>
      <c r="L625" s="130" t="s">
        <v>2943</v>
      </c>
      <c r="M625" s="133">
        <v>72000000</v>
      </c>
      <c r="N625" s="134">
        <f t="shared" si="31"/>
        <v>9000000</v>
      </c>
      <c r="O625" s="129">
        <f t="shared" si="29"/>
        <v>120</v>
      </c>
      <c r="P625" s="129" t="s">
        <v>321</v>
      </c>
      <c r="Q625" s="129" t="s">
        <v>1</v>
      </c>
      <c r="R625" s="129" t="s">
        <v>614</v>
      </c>
    </row>
    <row r="626" spans="1:18" s="135" customFormat="1">
      <c r="A626" s="129">
        <f>VLOOKUP(D626,Hoja1!A:C,2,FALSE)</f>
        <v>2385</v>
      </c>
      <c r="B626" s="129" t="str">
        <f>VLOOKUP(A626,Hoja1!B:C,2,FALSE)</f>
        <v>SAN CRISTÓBAL, MUJERES EN ACCIÓN CONTRA LA VIOLENCIA</v>
      </c>
      <c r="C626" s="129" t="s">
        <v>4351</v>
      </c>
      <c r="D626" s="129" t="s">
        <v>4388</v>
      </c>
      <c r="E626" s="129" t="s">
        <v>4343</v>
      </c>
      <c r="F626" s="206" t="s">
        <v>4389</v>
      </c>
      <c r="G626" s="130">
        <v>45799</v>
      </c>
      <c r="H626" s="131">
        <v>8</v>
      </c>
      <c r="I626" s="132">
        <f t="shared" si="30"/>
        <v>240</v>
      </c>
      <c r="J626" s="130">
        <v>45804</v>
      </c>
      <c r="K626" s="130">
        <v>46022</v>
      </c>
      <c r="L626" s="130" t="s">
        <v>2943</v>
      </c>
      <c r="M626" s="134">
        <v>44000000</v>
      </c>
      <c r="N626" s="134">
        <f t="shared" si="31"/>
        <v>5500000</v>
      </c>
      <c r="O626" s="129">
        <f t="shared" si="29"/>
        <v>120</v>
      </c>
      <c r="P626" s="129" t="s">
        <v>3041</v>
      </c>
      <c r="Q626" s="129" t="s">
        <v>4390</v>
      </c>
      <c r="R626" s="129" t="s">
        <v>29</v>
      </c>
    </row>
    <row r="627" spans="1:18" s="135" customFormat="1">
      <c r="A627" s="129">
        <f>VLOOKUP(D627,Hoja1!A:C,2,FALSE)</f>
        <v>2615</v>
      </c>
      <c r="B627" s="129" t="str">
        <f>VLOOKUP(A627,Hoja1!B:C,2,FALSE)</f>
        <v>EDUCACIÓN QUE GENERA OPORTUNIDADES</v>
      </c>
      <c r="C627" s="129" t="s">
        <v>4391</v>
      </c>
      <c r="D627" s="129" t="s">
        <v>4392</v>
      </c>
      <c r="E627" s="129" t="s">
        <v>4393</v>
      </c>
      <c r="F627" s="206" t="s">
        <v>132</v>
      </c>
      <c r="G627" s="130">
        <v>45803</v>
      </c>
      <c r="H627" s="131">
        <v>8</v>
      </c>
      <c r="I627" s="132">
        <f t="shared" si="30"/>
        <v>240</v>
      </c>
      <c r="J627" s="130">
        <v>45824</v>
      </c>
      <c r="K627" s="130">
        <v>46022</v>
      </c>
      <c r="L627" s="130" t="s">
        <v>2943</v>
      </c>
      <c r="M627" s="133">
        <v>38400000</v>
      </c>
      <c r="N627" s="134">
        <f t="shared" si="31"/>
        <v>4800000</v>
      </c>
      <c r="O627" s="129">
        <f t="shared" si="29"/>
        <v>120</v>
      </c>
      <c r="P627" s="129" t="s">
        <v>68</v>
      </c>
      <c r="Q627" s="129" t="s">
        <v>4221</v>
      </c>
      <c r="R627" s="129" t="s">
        <v>3288</v>
      </c>
    </row>
    <row r="628" spans="1:18" s="135" customFormat="1">
      <c r="A628" s="129">
        <f>VLOOKUP(D628,Hoja1!A:C,2,FALSE)</f>
        <v>2252</v>
      </c>
      <c r="B628" s="129" t="str">
        <f>VLOOKUP(A628,Hoja1!B:C,2,FALSE)</f>
        <v>TRANSFORMANDO ESPACIOS, CONECTANDO COMUNIDADES/SAN CRISTOBAL: CAMINOS DE OPORTUNIDAD Y PROGRESO</v>
      </c>
      <c r="C628" s="129" t="s">
        <v>4061</v>
      </c>
      <c r="D628" s="129" t="s">
        <v>4394</v>
      </c>
      <c r="E628" s="129" t="s">
        <v>4063</v>
      </c>
      <c r="F628" s="206" t="s">
        <v>417</v>
      </c>
      <c r="G628" s="130">
        <v>45800</v>
      </c>
      <c r="H628" s="131">
        <v>8</v>
      </c>
      <c r="I628" s="132">
        <f t="shared" si="30"/>
        <v>240</v>
      </c>
      <c r="J628" s="130">
        <v>45812</v>
      </c>
      <c r="K628" s="130">
        <v>46022</v>
      </c>
      <c r="L628" s="130">
        <v>46056</v>
      </c>
      <c r="M628" s="134">
        <v>23200000</v>
      </c>
      <c r="N628" s="134">
        <f t="shared" si="31"/>
        <v>2900000</v>
      </c>
      <c r="O628" s="129">
        <f t="shared" si="29"/>
        <v>120</v>
      </c>
      <c r="P628" s="129" t="s">
        <v>387</v>
      </c>
      <c r="Q628" s="129" t="s">
        <v>402</v>
      </c>
      <c r="R628" s="129" t="s">
        <v>403</v>
      </c>
    </row>
    <row r="629" spans="1:18" s="135" customFormat="1">
      <c r="A629" s="129">
        <v>2615</v>
      </c>
      <c r="B629" s="129" t="str">
        <f>VLOOKUP(A629,Hoja1!B:C,2,FALSE)</f>
        <v>EDUCACIÓN QUE GENERA OPORTUNIDADES</v>
      </c>
      <c r="C629" s="129" t="s">
        <v>4395</v>
      </c>
      <c r="D629" s="129" t="s">
        <v>4396</v>
      </c>
      <c r="E629" s="129" t="s">
        <v>4318</v>
      </c>
      <c r="F629" s="206" t="s">
        <v>121</v>
      </c>
      <c r="G629" s="130">
        <v>45798</v>
      </c>
      <c r="H629" s="131">
        <v>8</v>
      </c>
      <c r="I629" s="132">
        <f t="shared" si="30"/>
        <v>240</v>
      </c>
      <c r="J629" s="130">
        <v>45804</v>
      </c>
      <c r="K629" s="130">
        <v>46022</v>
      </c>
      <c r="L629" s="130" t="s">
        <v>2943</v>
      </c>
      <c r="M629" s="134">
        <v>54400000</v>
      </c>
      <c r="N629" s="134">
        <f t="shared" si="31"/>
        <v>6800000</v>
      </c>
      <c r="O629" s="129">
        <f t="shared" si="29"/>
        <v>120</v>
      </c>
      <c r="P629" s="129" t="s">
        <v>68</v>
      </c>
      <c r="Q629" s="129" t="s">
        <v>4221</v>
      </c>
      <c r="R629" s="129" t="s">
        <v>3288</v>
      </c>
    </row>
    <row r="630" spans="1:18" s="135" customFormat="1">
      <c r="A630" s="129">
        <f>VLOOKUP(D630,Hoja1!A:C,2,FALSE)</f>
        <v>2791</v>
      </c>
      <c r="B630" s="129" t="str">
        <f>VLOOKUP(A630,Hoja1!B:C,2,FALSE)</f>
        <v>CRECIENDO JUNTOS, ATENCIÓN INTEGRAL Y OPORTUNIDADES PARA LA COMUNIDAD</v>
      </c>
      <c r="C630" s="129" t="s">
        <v>4397</v>
      </c>
      <c r="D630" s="129" t="s">
        <v>4398</v>
      </c>
      <c r="E630" s="129" t="s">
        <v>4268</v>
      </c>
      <c r="F630" s="206" t="s">
        <v>129</v>
      </c>
      <c r="G630" s="130">
        <v>45800</v>
      </c>
      <c r="H630" s="131">
        <v>8</v>
      </c>
      <c r="I630" s="132">
        <f t="shared" si="30"/>
        <v>240</v>
      </c>
      <c r="J630" s="130">
        <v>45812</v>
      </c>
      <c r="K630" s="130">
        <v>46022</v>
      </c>
      <c r="L630" s="130" t="s">
        <v>2943</v>
      </c>
      <c r="M630" s="133">
        <v>38400000</v>
      </c>
      <c r="N630" s="134">
        <f t="shared" si="31"/>
        <v>4800000</v>
      </c>
      <c r="O630" s="129">
        <f t="shared" si="29"/>
        <v>120</v>
      </c>
      <c r="P630" s="129" t="s">
        <v>68</v>
      </c>
      <c r="Q630" s="129" t="s">
        <v>114</v>
      </c>
      <c r="R630" s="129" t="s">
        <v>3288</v>
      </c>
    </row>
    <row r="631" spans="1:18" s="135" customFormat="1">
      <c r="A631" s="129">
        <f>VLOOKUP(D631,Hoja1!A:C,2,FALSE)</f>
        <v>2385</v>
      </c>
      <c r="B631" s="129" t="str">
        <f>VLOOKUP(A631,Hoja1!B:C,2,FALSE)</f>
        <v>SAN CRISTÓBAL, MUJERES EN ACCIÓN CONTRA LA VIOLENCIA</v>
      </c>
      <c r="C631" s="129" t="s">
        <v>3921</v>
      </c>
      <c r="D631" s="129" t="s">
        <v>2957</v>
      </c>
      <c r="E631" s="129" t="s">
        <v>4399</v>
      </c>
      <c r="F631" s="206" t="s">
        <v>2959</v>
      </c>
      <c r="G631" s="130">
        <v>45819</v>
      </c>
      <c r="H631" s="131">
        <v>8</v>
      </c>
      <c r="I631" s="132">
        <f t="shared" si="30"/>
        <v>240</v>
      </c>
      <c r="J631" s="130">
        <v>45825</v>
      </c>
      <c r="K631" s="130">
        <v>46022</v>
      </c>
      <c r="L631" s="130" t="s">
        <v>2943</v>
      </c>
      <c r="M631" s="134">
        <v>48000000</v>
      </c>
      <c r="N631" s="134">
        <f t="shared" si="31"/>
        <v>6000000</v>
      </c>
      <c r="O631" s="129">
        <f t="shared" si="29"/>
        <v>120</v>
      </c>
      <c r="P631" s="129" t="s">
        <v>3041</v>
      </c>
      <c r="Q631" s="129" t="s">
        <v>200</v>
      </c>
      <c r="R631" s="129" t="s">
        <v>243</v>
      </c>
    </row>
    <row r="632" spans="1:18" s="135" customFormat="1">
      <c r="A632" s="129">
        <f>VLOOKUP(D632,Hoja1!A:C,2,FALSE)</f>
        <v>2252</v>
      </c>
      <c r="B632" s="129" t="str">
        <f>VLOOKUP(A632,Hoja1!B:C,2,FALSE)</f>
        <v>TRANSFORMANDO ESPACIOS, CONECTANDO COMUNIDADES/SAN CRISTOBAL: CAMINOS DE OPORTUNIDAD Y PROGRESO</v>
      </c>
      <c r="C632" s="129" t="s">
        <v>4400</v>
      </c>
      <c r="D632" s="129" t="s">
        <v>4401</v>
      </c>
      <c r="E632" s="129" t="s">
        <v>4402</v>
      </c>
      <c r="F632" s="206" t="s">
        <v>410</v>
      </c>
      <c r="G632" s="130">
        <v>45806</v>
      </c>
      <c r="H632" s="131">
        <v>8</v>
      </c>
      <c r="I632" s="132">
        <f t="shared" si="30"/>
        <v>240</v>
      </c>
      <c r="J632" s="130">
        <v>45812</v>
      </c>
      <c r="K632" s="130">
        <v>46022</v>
      </c>
      <c r="L632" s="130">
        <v>46056</v>
      </c>
      <c r="M632" s="133">
        <v>38400000</v>
      </c>
      <c r="N632" s="134">
        <f t="shared" si="31"/>
        <v>4800000</v>
      </c>
      <c r="O632" s="129">
        <f t="shared" si="29"/>
        <v>120</v>
      </c>
      <c r="P632" s="129" t="s">
        <v>387</v>
      </c>
      <c r="Q632" s="129" t="s">
        <v>402</v>
      </c>
      <c r="R632" s="129" t="s">
        <v>403</v>
      </c>
    </row>
    <row r="633" spans="1:18" s="135" customFormat="1">
      <c r="A633" s="129">
        <f>VLOOKUP(D633,Hoja1!A:C,2,FALSE)</f>
        <v>2797</v>
      </c>
      <c r="B633" s="129" t="str">
        <f>VLOOKUP(A633,Hoja1!B:C,2,FALSE)</f>
        <v>SAN CRISTÓBAL NUESTRA PASIÓN</v>
      </c>
      <c r="C633" s="129" t="s">
        <v>4254</v>
      </c>
      <c r="D633" s="129" t="s">
        <v>4403</v>
      </c>
      <c r="E633" s="129" t="s">
        <v>4404</v>
      </c>
      <c r="F633" s="206" t="s">
        <v>4405</v>
      </c>
      <c r="G633" s="130">
        <v>45806</v>
      </c>
      <c r="H633" s="131">
        <v>6</v>
      </c>
      <c r="I633" s="132">
        <f t="shared" si="30"/>
        <v>180</v>
      </c>
      <c r="J633" s="130">
        <v>45817</v>
      </c>
      <c r="K633" s="130">
        <v>45999</v>
      </c>
      <c r="L633" s="130" t="s">
        <v>2943</v>
      </c>
      <c r="M633" s="134">
        <v>33000000</v>
      </c>
      <c r="N633" s="134">
        <f t="shared" si="31"/>
        <v>5500000</v>
      </c>
      <c r="O633" s="129">
        <f t="shared" si="29"/>
        <v>90</v>
      </c>
      <c r="P633" s="129" t="s">
        <v>3036</v>
      </c>
      <c r="Q633" s="129" t="s">
        <v>492</v>
      </c>
      <c r="R633" s="129" t="s">
        <v>495</v>
      </c>
    </row>
    <row r="634" spans="1:18" s="135" customFormat="1">
      <c r="A634" s="129">
        <f>VLOOKUP(D634,Hoja1!A:C,2,FALSE)</f>
        <v>2252</v>
      </c>
      <c r="B634" s="129" t="str">
        <f>VLOOKUP(A634,Hoja1!B:C,2,FALSE)</f>
        <v>TRANSFORMANDO ESPACIOS, CONECTANDO COMUNIDADES/SAN CRISTOBAL: CAMINOS DE OPORTUNIDAD Y PROGRESO</v>
      </c>
      <c r="C634" s="129" t="s">
        <v>3397</v>
      </c>
      <c r="D634" s="129" t="s">
        <v>4406</v>
      </c>
      <c r="E634" s="129" t="s">
        <v>4407</v>
      </c>
      <c r="F634" s="206" t="s">
        <v>401</v>
      </c>
      <c r="G634" s="130">
        <v>45804</v>
      </c>
      <c r="H634" s="131">
        <v>8</v>
      </c>
      <c r="I634" s="132">
        <f t="shared" si="30"/>
        <v>240</v>
      </c>
      <c r="J634" s="130">
        <v>45806</v>
      </c>
      <c r="K634" s="130">
        <v>46022</v>
      </c>
      <c r="L634" s="130" t="s">
        <v>2943</v>
      </c>
      <c r="M634" s="134">
        <v>54400000</v>
      </c>
      <c r="N634" s="134">
        <f t="shared" si="31"/>
        <v>6800000</v>
      </c>
      <c r="O634" s="129">
        <f t="shared" si="29"/>
        <v>120</v>
      </c>
      <c r="P634" s="129" t="s">
        <v>387</v>
      </c>
      <c r="Q634" s="129" t="s">
        <v>399</v>
      </c>
      <c r="R634" s="129" t="s">
        <v>400</v>
      </c>
    </row>
    <row r="635" spans="1:18" s="135" customFormat="1">
      <c r="A635" s="129">
        <f>VLOOKUP(D635,Hoja1!A:C,2,FALSE)</f>
        <v>2481</v>
      </c>
      <c r="B635" s="129" t="str">
        <f>VLOOKUP(A635,Hoja1!B:C,2,FALSE)</f>
        <v>SAN CRISTÓBAL CUIDA: BIENESTAR ANIMAL Y EDUCACIÓN PARA TODOS</v>
      </c>
      <c r="C635" s="129" t="s">
        <v>4408</v>
      </c>
      <c r="D635" s="129" t="s">
        <v>4409</v>
      </c>
      <c r="E635" s="129" t="s">
        <v>4410</v>
      </c>
      <c r="F635" s="206" t="s">
        <v>340</v>
      </c>
      <c r="G635" s="130">
        <v>45807</v>
      </c>
      <c r="H635" s="131">
        <v>8</v>
      </c>
      <c r="I635" s="132">
        <f t="shared" si="30"/>
        <v>240</v>
      </c>
      <c r="J635" s="130">
        <v>45820</v>
      </c>
      <c r="K635" s="130">
        <v>46022</v>
      </c>
      <c r="L635" s="130" t="s">
        <v>2943</v>
      </c>
      <c r="M635" s="134">
        <v>20800000</v>
      </c>
      <c r="N635" s="134">
        <f t="shared" si="31"/>
        <v>2600000</v>
      </c>
      <c r="O635" s="129">
        <f t="shared" si="29"/>
        <v>120</v>
      </c>
      <c r="P635" s="129" t="s">
        <v>321</v>
      </c>
      <c r="Q635" s="129" t="s">
        <v>332</v>
      </c>
      <c r="R635" s="129" t="s">
        <v>333</v>
      </c>
    </row>
    <row r="636" spans="1:18" s="135" customFormat="1">
      <c r="A636" s="129">
        <f>VLOOKUP(D636,Hoja1!A:C,2,FALSE)</f>
        <v>2385</v>
      </c>
      <c r="B636" s="129" t="str">
        <f>VLOOKUP(A636,Hoja1!B:C,2,FALSE)</f>
        <v>SAN CRISTÓBAL, MUJERES EN ACCIÓN CONTRA LA VIOLENCIA</v>
      </c>
      <c r="C636" s="129" t="s">
        <v>4411</v>
      </c>
      <c r="D636" s="129" t="s">
        <v>4412</v>
      </c>
      <c r="E636" s="129" t="s">
        <v>4343</v>
      </c>
      <c r="F636" s="206" t="s">
        <v>2688</v>
      </c>
      <c r="G636" s="130">
        <v>45806</v>
      </c>
      <c r="H636" s="131">
        <v>8</v>
      </c>
      <c r="I636" s="132">
        <f t="shared" si="30"/>
        <v>240</v>
      </c>
      <c r="J636" s="130">
        <v>45812</v>
      </c>
      <c r="K636" s="130">
        <v>46022</v>
      </c>
      <c r="L636" s="130" t="s">
        <v>2943</v>
      </c>
      <c r="M636" s="134">
        <v>44000000</v>
      </c>
      <c r="N636" s="134">
        <f t="shared" si="31"/>
        <v>5500000</v>
      </c>
      <c r="O636" s="129">
        <f t="shared" si="29"/>
        <v>120</v>
      </c>
      <c r="P636" s="129" t="s">
        <v>3041</v>
      </c>
      <c r="Q636" s="129" t="s">
        <v>200</v>
      </c>
      <c r="R636" s="129" t="s">
        <v>201</v>
      </c>
    </row>
    <row r="637" spans="1:18" s="135" customFormat="1">
      <c r="A637" s="129">
        <f>VLOOKUP(D637,Hoja1!A:C,2,FALSE)</f>
        <v>2708</v>
      </c>
      <c r="B637" s="129" t="str">
        <f>VLOOKUP(A637,Hoja1!B:C,2,FALSE)</f>
        <v>CHANGÓ Y TERRITORIOS INDÍGENAS EN RESISTENCIA</v>
      </c>
      <c r="C637" s="129" t="s">
        <v>4413</v>
      </c>
      <c r="D637" s="129" t="s">
        <v>4414</v>
      </c>
      <c r="E637" s="129" t="s">
        <v>4415</v>
      </c>
      <c r="F637" s="206" t="s">
        <v>4416</v>
      </c>
      <c r="G637" s="130">
        <v>45807</v>
      </c>
      <c r="H637" s="131">
        <v>8</v>
      </c>
      <c r="I637" s="132">
        <f t="shared" si="30"/>
        <v>240</v>
      </c>
      <c r="J637" s="130">
        <v>45814</v>
      </c>
      <c r="K637" s="130">
        <v>46022</v>
      </c>
      <c r="L637" s="130" t="s">
        <v>2943</v>
      </c>
      <c r="M637" s="134">
        <v>44000000</v>
      </c>
      <c r="N637" s="134">
        <f t="shared" si="31"/>
        <v>5500000</v>
      </c>
      <c r="O637" s="129">
        <f t="shared" si="29"/>
        <v>120</v>
      </c>
      <c r="P637" s="129" t="s">
        <v>316</v>
      </c>
      <c r="Q637" s="129" t="s">
        <v>28</v>
      </c>
      <c r="R637" s="129" t="s">
        <v>4417</v>
      </c>
    </row>
    <row r="638" spans="1:18" s="135" customFormat="1">
      <c r="A638" s="129">
        <f>VLOOKUP(D638,Hoja1!A:C,2,FALSE)</f>
        <v>2409</v>
      </c>
      <c r="B638" s="129" t="str">
        <f>VLOOKUP(A638,Hoja1!B:C,2,FALSE)</f>
        <v>SAN CRISTOBAL INCIDENTE</v>
      </c>
      <c r="C638" s="129" t="s">
        <v>4418</v>
      </c>
      <c r="D638" s="129" t="s">
        <v>4419</v>
      </c>
      <c r="E638" s="129" t="s">
        <v>4357</v>
      </c>
      <c r="F638" s="206" t="s">
        <v>248</v>
      </c>
      <c r="G638" s="130">
        <v>45812</v>
      </c>
      <c r="H638" s="131">
        <v>8</v>
      </c>
      <c r="I638" s="132">
        <f t="shared" si="30"/>
        <v>240</v>
      </c>
      <c r="J638" s="130">
        <v>45814</v>
      </c>
      <c r="K638" s="130">
        <v>46022</v>
      </c>
      <c r="L638" s="130" t="s">
        <v>2943</v>
      </c>
      <c r="M638" s="134">
        <v>44000000</v>
      </c>
      <c r="N638" s="134">
        <f t="shared" si="31"/>
        <v>5500000</v>
      </c>
      <c r="O638" s="129">
        <f t="shared" si="29"/>
        <v>120</v>
      </c>
      <c r="P638" s="129" t="s">
        <v>3041</v>
      </c>
      <c r="Q638" s="129" t="s">
        <v>2958</v>
      </c>
      <c r="R638" s="129" t="s">
        <v>243</v>
      </c>
    </row>
    <row r="639" spans="1:18" s="135" customFormat="1">
      <c r="A639" s="129">
        <f>VLOOKUP(D639,Hoja1!A:C,2,FALSE)</f>
        <v>2694</v>
      </c>
      <c r="B639" s="129" t="str">
        <f>VLOOKUP(A639,Hoja1!B:C,2,FALSE)</f>
        <v>REDES DE OPORTUNIDAD, FORMACIÓN DIGITAL Y PARTICIPACIÓN CIUDADANA</v>
      </c>
      <c r="C639" s="129" t="s">
        <v>4420</v>
      </c>
      <c r="D639" s="129" t="s">
        <v>4421</v>
      </c>
      <c r="E639" s="129" t="s">
        <v>4422</v>
      </c>
      <c r="F639" s="206" t="s">
        <v>4423</v>
      </c>
      <c r="G639" s="130">
        <v>45817</v>
      </c>
      <c r="H639" s="131">
        <v>6</v>
      </c>
      <c r="I639" s="132">
        <f t="shared" si="30"/>
        <v>180</v>
      </c>
      <c r="J639" s="130">
        <v>45824</v>
      </c>
      <c r="K639" s="130">
        <v>46006</v>
      </c>
      <c r="L639" s="130" t="s">
        <v>2943</v>
      </c>
      <c r="M639" s="134">
        <v>33000000</v>
      </c>
      <c r="N639" s="134">
        <f t="shared" si="31"/>
        <v>5500000</v>
      </c>
      <c r="O639" s="129">
        <f t="shared" si="29"/>
        <v>90</v>
      </c>
      <c r="P639" s="129" t="s">
        <v>3036</v>
      </c>
      <c r="Q639" s="129" t="s">
        <v>492</v>
      </c>
      <c r="R639" s="129" t="s">
        <v>495</v>
      </c>
    </row>
    <row r="640" spans="1:18" s="135" customFormat="1">
      <c r="A640" s="129">
        <f>VLOOKUP(D640,Hoja1!A:C,2,FALSE)</f>
        <v>2252</v>
      </c>
      <c r="B640" s="129" t="str">
        <f>VLOOKUP(A640,Hoja1!B:C,2,FALSE)</f>
        <v>TRANSFORMANDO ESPACIOS, CONECTANDO COMUNIDADES/SAN CRISTOBAL: CAMINOS DE OPORTUNIDAD Y PROGRESO</v>
      </c>
      <c r="C640" s="129" t="s">
        <v>4061</v>
      </c>
      <c r="D640" s="129" t="s">
        <v>4424</v>
      </c>
      <c r="E640" s="129" t="s">
        <v>4063</v>
      </c>
      <c r="F640" s="206" t="s">
        <v>419</v>
      </c>
      <c r="G640" s="130">
        <v>45807</v>
      </c>
      <c r="H640" s="131">
        <v>8</v>
      </c>
      <c r="I640" s="132">
        <f t="shared" si="30"/>
        <v>240</v>
      </c>
      <c r="J640" s="130">
        <v>45820</v>
      </c>
      <c r="K640" s="130">
        <v>46022</v>
      </c>
      <c r="L640" s="130">
        <v>46064</v>
      </c>
      <c r="M640" s="134">
        <v>23200000</v>
      </c>
      <c r="N640" s="134">
        <f t="shared" si="31"/>
        <v>2900000</v>
      </c>
      <c r="O640" s="129">
        <f t="shared" si="29"/>
        <v>120</v>
      </c>
      <c r="P640" s="129" t="s">
        <v>387</v>
      </c>
      <c r="Q640" s="129" t="s">
        <v>402</v>
      </c>
      <c r="R640" s="129" t="s">
        <v>403</v>
      </c>
    </row>
    <row r="641" spans="1:18" s="135" customFormat="1">
      <c r="A641" s="129">
        <f>VLOOKUP(D641,Hoja1!A:C,2,FALSE)</f>
        <v>2251</v>
      </c>
      <c r="B641" s="129" t="str">
        <f>VLOOKUP(A641,Hoja1!B:C,2,FALSE)</f>
        <v>SOSTENIBILIDAD DEL ECOSISTEMA CULTURAL Y CREATIVO</v>
      </c>
      <c r="C641" s="129" t="s">
        <v>3809</v>
      </c>
      <c r="D641" s="129" t="s">
        <v>4425</v>
      </c>
      <c r="E641" s="129" t="s">
        <v>4426</v>
      </c>
      <c r="F641" s="206" t="s">
        <v>106</v>
      </c>
      <c r="G641" s="130">
        <v>45814</v>
      </c>
      <c r="H641" s="131">
        <v>8</v>
      </c>
      <c r="I641" s="132">
        <f t="shared" si="30"/>
        <v>240</v>
      </c>
      <c r="J641" s="130">
        <v>45824</v>
      </c>
      <c r="K641" s="130">
        <v>46022</v>
      </c>
      <c r="L641" s="130" t="s">
        <v>2943</v>
      </c>
      <c r="M641" s="134">
        <v>34400000</v>
      </c>
      <c r="N641" s="134">
        <f t="shared" si="31"/>
        <v>4300000</v>
      </c>
      <c r="O641" s="129">
        <f t="shared" si="29"/>
        <v>120</v>
      </c>
      <c r="P641" s="129" t="s">
        <v>68</v>
      </c>
      <c r="Q641" s="129" t="s">
        <v>90</v>
      </c>
      <c r="R641" s="129" t="s">
        <v>91</v>
      </c>
    </row>
    <row r="642" spans="1:18" s="135" customFormat="1">
      <c r="A642" s="129">
        <f>VLOOKUP(D642,Hoja1!A:C,2,FALSE)</f>
        <v>2694</v>
      </c>
      <c r="B642" s="129" t="str">
        <f>VLOOKUP(A642,Hoja1!B:C,2,FALSE)</f>
        <v>REDES DE OPORTUNIDAD, FORMACIÓN DIGITAL Y PARTICIPACIÓN CIUDADANA</v>
      </c>
      <c r="C642" s="129" t="s">
        <v>4254</v>
      </c>
      <c r="D642" s="129" t="s">
        <v>4427</v>
      </c>
      <c r="E642" s="129" t="s">
        <v>4422</v>
      </c>
      <c r="F642" s="206" t="s">
        <v>4428</v>
      </c>
      <c r="G642" s="130">
        <v>45814</v>
      </c>
      <c r="H642" s="131">
        <v>6</v>
      </c>
      <c r="I642" s="132">
        <f t="shared" si="30"/>
        <v>180</v>
      </c>
      <c r="J642" s="130">
        <v>45819</v>
      </c>
      <c r="K642" s="130">
        <v>46001</v>
      </c>
      <c r="L642" s="130" t="s">
        <v>2943</v>
      </c>
      <c r="M642" s="134">
        <v>33000000</v>
      </c>
      <c r="N642" s="134">
        <f t="shared" si="31"/>
        <v>5500000</v>
      </c>
      <c r="O642" s="129">
        <f t="shared" ref="O642:O686" si="32">I642/2</f>
        <v>90</v>
      </c>
      <c r="P642" s="129" t="s">
        <v>3036</v>
      </c>
      <c r="Q642" s="129" t="s">
        <v>492</v>
      </c>
      <c r="R642" s="129" t="s">
        <v>495</v>
      </c>
    </row>
    <row r="643" spans="1:18" s="135" customFormat="1">
      <c r="A643" s="129">
        <f>VLOOKUP(D643,Hoja1!A:C,2,FALSE)</f>
        <v>2252</v>
      </c>
      <c r="B643" s="129" t="str">
        <f>VLOOKUP(A643,Hoja1!B:C,2,FALSE)</f>
        <v>TRANSFORMANDO ESPACIOS, CONECTANDO COMUNIDADES/SAN CRISTOBAL: CAMINOS DE OPORTUNIDAD Y PROGRESO</v>
      </c>
      <c r="C643" s="129" t="s">
        <v>4061</v>
      </c>
      <c r="D643" s="129" t="s">
        <v>4429</v>
      </c>
      <c r="E643" s="129" t="s">
        <v>4063</v>
      </c>
      <c r="F643" s="206" t="s">
        <v>4430</v>
      </c>
      <c r="G643" s="130">
        <v>45818</v>
      </c>
      <c r="H643" s="131">
        <v>8</v>
      </c>
      <c r="I643" s="132">
        <f t="shared" si="30"/>
        <v>240</v>
      </c>
      <c r="J643" s="130">
        <v>45824</v>
      </c>
      <c r="K643" s="130">
        <v>46022</v>
      </c>
      <c r="L643" s="130">
        <v>46068</v>
      </c>
      <c r="M643" s="134">
        <v>23200000</v>
      </c>
      <c r="N643" s="134">
        <f t="shared" si="31"/>
        <v>2900000</v>
      </c>
      <c r="O643" s="129">
        <f t="shared" si="32"/>
        <v>120</v>
      </c>
      <c r="P643" s="129" t="s">
        <v>387</v>
      </c>
      <c r="Q643" s="129" t="s">
        <v>402</v>
      </c>
      <c r="R643" s="129" t="s">
        <v>403</v>
      </c>
    </row>
    <row r="644" spans="1:18" s="135" customFormat="1">
      <c r="A644" s="129">
        <f>VLOOKUP(D644,Hoja1!A:C,2,FALSE)</f>
        <v>2285</v>
      </c>
      <c r="B644" s="129" t="str">
        <f>VLOOKUP(A644,Hoja1!B:C,2,FALSE)</f>
        <v>SEGURIDAD Y OPORTUNIDADES CON FUERZAS POLICIALES EQUIPADAS</v>
      </c>
      <c r="C644" s="129" t="s">
        <v>4431</v>
      </c>
      <c r="D644" s="129" t="s">
        <v>2939</v>
      </c>
      <c r="E644" s="129" t="s">
        <v>4432</v>
      </c>
      <c r="F644" s="206" t="s">
        <v>4433</v>
      </c>
      <c r="G644" s="130">
        <v>45813</v>
      </c>
      <c r="H644" s="131">
        <v>7</v>
      </c>
      <c r="I644" s="132">
        <v>230</v>
      </c>
      <c r="J644" s="130">
        <v>45818</v>
      </c>
      <c r="K644" s="130">
        <v>46022</v>
      </c>
      <c r="L644" s="130" t="s">
        <v>2943</v>
      </c>
      <c r="M644" s="134">
        <v>36800000</v>
      </c>
      <c r="N644" s="134">
        <f t="shared" si="31"/>
        <v>5257142.8571428573</v>
      </c>
      <c r="O644" s="129">
        <f t="shared" si="32"/>
        <v>115</v>
      </c>
      <c r="P644" s="129" t="s">
        <v>321</v>
      </c>
      <c r="Q644" s="129" t="s">
        <v>4434</v>
      </c>
      <c r="R644" s="129" t="s">
        <v>2921</v>
      </c>
    </row>
    <row r="645" spans="1:18" s="135" customFormat="1">
      <c r="A645" s="129">
        <f>VLOOKUP(D645,Hoja1!A:C,2,FALSE)</f>
        <v>2694</v>
      </c>
      <c r="B645" s="129" t="str">
        <f>VLOOKUP(A645,Hoja1!B:C,2,FALSE)</f>
        <v>REDES DE OPORTUNIDAD, FORMACIÓN DIGITAL Y PARTICIPACIÓN CIUDADANA</v>
      </c>
      <c r="C645" s="129" t="s">
        <v>4435</v>
      </c>
      <c r="D645" s="129" t="s">
        <v>4436</v>
      </c>
      <c r="E645" s="129" t="s">
        <v>4437</v>
      </c>
      <c r="F645" s="206" t="s">
        <v>493</v>
      </c>
      <c r="G645" s="130">
        <v>45814</v>
      </c>
      <c r="H645" s="131">
        <v>6</v>
      </c>
      <c r="I645" s="132">
        <f t="shared" ref="I645:I685" si="33">H645*30</f>
        <v>180</v>
      </c>
      <c r="J645" s="130">
        <v>45819</v>
      </c>
      <c r="K645" s="130">
        <v>46001</v>
      </c>
      <c r="L645" s="130" t="s">
        <v>2943</v>
      </c>
      <c r="M645" s="134">
        <v>46140000</v>
      </c>
      <c r="N645" s="134">
        <f t="shared" si="31"/>
        <v>7690000</v>
      </c>
      <c r="O645" s="129">
        <f t="shared" si="32"/>
        <v>90</v>
      </c>
      <c r="P645" s="129" t="s">
        <v>3036</v>
      </c>
      <c r="Q645" s="129" t="s">
        <v>492</v>
      </c>
      <c r="R645" s="129" t="s">
        <v>3042</v>
      </c>
    </row>
    <row r="646" spans="1:18" s="135" customFormat="1">
      <c r="A646" s="129">
        <f>VLOOKUP(D646,Hoja1!A:C,2,FALSE)</f>
        <v>2254</v>
      </c>
      <c r="B646" s="129" t="str">
        <f>VLOOKUP(A646,Hoja1!B:C,2,FALSE)</f>
        <v>CAMINOS SOSTENIBLES/SOLIDEZ EN SAN CRISTÓBAL: AMPLIANDO Y CONSERVANDO LOS ESPACIOS PEATONALES</v>
      </c>
      <c r="C646" s="129" t="s">
        <v>4438</v>
      </c>
      <c r="D646" s="129" t="s">
        <v>4439</v>
      </c>
      <c r="E646" s="129" t="s">
        <v>4440</v>
      </c>
      <c r="F646" s="206" t="s">
        <v>4441</v>
      </c>
      <c r="G646" s="130">
        <v>45827</v>
      </c>
      <c r="H646" s="131">
        <v>6</v>
      </c>
      <c r="I646" s="132">
        <f t="shared" si="33"/>
        <v>180</v>
      </c>
      <c r="J646" s="130">
        <v>45835</v>
      </c>
      <c r="K646" s="130">
        <v>46017</v>
      </c>
      <c r="L646" s="130" t="s">
        <v>2943</v>
      </c>
      <c r="M646" s="134">
        <v>33000000</v>
      </c>
      <c r="N646" s="134">
        <f t="shared" si="31"/>
        <v>5500000</v>
      </c>
      <c r="O646" s="129">
        <f t="shared" si="32"/>
        <v>90</v>
      </c>
      <c r="P646" s="129" t="s">
        <v>387</v>
      </c>
      <c r="Q646" s="129" t="s">
        <v>387</v>
      </c>
      <c r="R646" s="129" t="s">
        <v>388</v>
      </c>
    </row>
    <row r="647" spans="1:18" s="135" customFormat="1">
      <c r="A647" s="129">
        <f>VLOOKUP(D647,Hoja1!A:C,2,FALSE)</f>
        <v>2252</v>
      </c>
      <c r="B647" s="129" t="str">
        <f>VLOOKUP(A647,Hoja1!B:C,2,FALSE)</f>
        <v>TRANSFORMANDO ESPACIOS, CONECTANDO COMUNIDADES/SAN CRISTOBAL: CAMINOS DE OPORTUNIDAD Y PROGRESO</v>
      </c>
      <c r="C647" s="129" t="s">
        <v>3585</v>
      </c>
      <c r="D647" s="129" t="s">
        <v>4442</v>
      </c>
      <c r="E647" s="129" t="s">
        <v>4443</v>
      </c>
      <c r="F647" s="206" t="s">
        <v>581</v>
      </c>
      <c r="G647" s="130">
        <v>45817</v>
      </c>
      <c r="H647" s="131">
        <v>8</v>
      </c>
      <c r="I647" s="132">
        <f t="shared" si="33"/>
        <v>240</v>
      </c>
      <c r="J647" s="130">
        <v>45824</v>
      </c>
      <c r="K647" s="130">
        <v>46022</v>
      </c>
      <c r="L647" s="130" t="s">
        <v>2943</v>
      </c>
      <c r="M647" s="134">
        <v>44000000</v>
      </c>
      <c r="N647" s="134">
        <f t="shared" si="31"/>
        <v>5500000</v>
      </c>
      <c r="O647" s="129">
        <f t="shared" si="32"/>
        <v>120</v>
      </c>
      <c r="P647" s="129" t="s">
        <v>3041</v>
      </c>
      <c r="Q647" s="129" t="s">
        <v>219</v>
      </c>
      <c r="R647" s="129" t="s">
        <v>220</v>
      </c>
    </row>
    <row r="648" spans="1:18" s="135" customFormat="1">
      <c r="A648" s="129">
        <f>VLOOKUP(D648,Hoja1!A:C,2,FALSE)</f>
        <v>2316</v>
      </c>
      <c r="B648" s="129" t="str">
        <f>VLOOKUP(A648,Hoja1!B:C,2,FALSE)</f>
        <v>SAN CRISTÓBAL SIN BARRERAS, SALUD, BIENESTAR Y OPORTUNIDADES PARA TODOS</v>
      </c>
      <c r="C648" s="129" t="s">
        <v>3097</v>
      </c>
      <c r="D648" s="129" t="s">
        <v>4444</v>
      </c>
      <c r="E648" s="129" t="s">
        <v>4328</v>
      </c>
      <c r="F648" s="206" t="s">
        <v>2872</v>
      </c>
      <c r="G648" s="130">
        <v>45819</v>
      </c>
      <c r="H648" s="131">
        <v>8</v>
      </c>
      <c r="I648" s="132">
        <f t="shared" si="33"/>
        <v>240</v>
      </c>
      <c r="J648" s="130">
        <v>45824</v>
      </c>
      <c r="K648" s="130">
        <v>46022</v>
      </c>
      <c r="L648" s="130" t="s">
        <v>2943</v>
      </c>
      <c r="M648" s="134">
        <v>44000000</v>
      </c>
      <c r="N648" s="134">
        <f t="shared" si="31"/>
        <v>5500000</v>
      </c>
      <c r="O648" s="129">
        <f t="shared" si="32"/>
        <v>120</v>
      </c>
      <c r="P648" s="129" t="s">
        <v>3041</v>
      </c>
      <c r="Q648" s="129" t="s">
        <v>219</v>
      </c>
      <c r="R648" s="129" t="s">
        <v>243</v>
      </c>
    </row>
    <row r="649" spans="1:18" s="135" customFormat="1">
      <c r="A649" s="129">
        <f>VLOOKUP(D649,Hoja1!A:C,2,FALSE)</f>
        <v>2620</v>
      </c>
      <c r="B649" s="129" t="str">
        <f>VLOOKUP(A649,Hoja1!B:C,2,FALSE)</f>
        <v>SAN CRISTÓBAL: CAMINA SEGURO, VIVE SEGURO</v>
      </c>
      <c r="C649" s="129" t="s">
        <v>4445</v>
      </c>
      <c r="D649" s="129" t="s">
        <v>4446</v>
      </c>
      <c r="E649" s="129" t="s">
        <v>4447</v>
      </c>
      <c r="F649" s="206" t="s">
        <v>4448</v>
      </c>
      <c r="G649" s="130">
        <v>45819</v>
      </c>
      <c r="H649" s="131">
        <v>8</v>
      </c>
      <c r="I649" s="132">
        <f t="shared" si="33"/>
        <v>240</v>
      </c>
      <c r="J649" s="130">
        <v>45824</v>
      </c>
      <c r="K649" s="130">
        <v>46022</v>
      </c>
      <c r="L649" s="130" t="s">
        <v>2943</v>
      </c>
      <c r="M649" s="134">
        <v>20800000</v>
      </c>
      <c r="N649" s="134">
        <f t="shared" si="31"/>
        <v>2600000</v>
      </c>
      <c r="O649" s="129">
        <f t="shared" si="32"/>
        <v>120</v>
      </c>
      <c r="P649" s="129" t="s">
        <v>3041</v>
      </c>
      <c r="Q649" s="129" t="s">
        <v>260</v>
      </c>
      <c r="R649" s="129" t="s">
        <v>623</v>
      </c>
    </row>
    <row r="650" spans="1:18" s="135" customFormat="1">
      <c r="A650" s="129">
        <f>VLOOKUP(D650,Hoja1!A:C,2,FALSE)</f>
        <v>2252</v>
      </c>
      <c r="B650" s="129" t="str">
        <f>VLOOKUP(A650,Hoja1!B:C,2,FALSE)</f>
        <v>TRANSFORMANDO ESPACIOS, CONECTANDO COMUNIDADES/SAN CRISTOBAL: CAMINOS DE OPORTUNIDAD Y PROGRESO</v>
      </c>
      <c r="C650" s="129" t="s">
        <v>4061</v>
      </c>
      <c r="D650" s="129" t="s">
        <v>4449</v>
      </c>
      <c r="E650" s="129" t="s">
        <v>4063</v>
      </c>
      <c r="F650" s="206" t="s">
        <v>4450</v>
      </c>
      <c r="G650" s="130">
        <v>45819</v>
      </c>
      <c r="H650" s="131">
        <v>8</v>
      </c>
      <c r="I650" s="132">
        <f t="shared" si="33"/>
        <v>240</v>
      </c>
      <c r="J650" s="130">
        <v>45824</v>
      </c>
      <c r="K650" s="130">
        <v>46021</v>
      </c>
      <c r="L650" s="130">
        <v>46068</v>
      </c>
      <c r="M650" s="134">
        <v>23200000</v>
      </c>
      <c r="N650" s="134">
        <f t="shared" si="31"/>
        <v>2900000</v>
      </c>
      <c r="O650" s="129">
        <f t="shared" si="32"/>
        <v>120</v>
      </c>
      <c r="P650" s="129" t="s">
        <v>387</v>
      </c>
      <c r="Q650" s="129" t="s">
        <v>402</v>
      </c>
      <c r="R650" s="129" t="s">
        <v>403</v>
      </c>
    </row>
    <row r="651" spans="1:18" s="135" customFormat="1">
      <c r="A651" s="129">
        <f>VLOOKUP(D651,Hoja1!A:C,2,FALSE)</f>
        <v>2252</v>
      </c>
      <c r="B651" s="129" t="str">
        <f>VLOOKUP(A651,Hoja1!B:C,2,FALSE)</f>
        <v>TRANSFORMANDO ESPACIOS, CONECTANDO COMUNIDADES/SAN CRISTOBAL: CAMINOS DE OPORTUNIDAD Y PROGRESO</v>
      </c>
      <c r="C651" s="129" t="s">
        <v>4061</v>
      </c>
      <c r="D651" s="129" t="s">
        <v>4451</v>
      </c>
      <c r="E651" s="129" t="s">
        <v>4063</v>
      </c>
      <c r="F651" s="206" t="s">
        <v>4452</v>
      </c>
      <c r="G651" s="130">
        <v>45819</v>
      </c>
      <c r="H651" s="131">
        <v>8</v>
      </c>
      <c r="I651" s="132">
        <f t="shared" si="33"/>
        <v>240</v>
      </c>
      <c r="J651" s="130">
        <v>45826</v>
      </c>
      <c r="K651" s="130">
        <v>46021</v>
      </c>
      <c r="L651" s="130">
        <v>46070</v>
      </c>
      <c r="M651" s="134">
        <v>23200000</v>
      </c>
      <c r="N651" s="134">
        <f t="shared" si="31"/>
        <v>2900000</v>
      </c>
      <c r="O651" s="129">
        <f t="shared" si="32"/>
        <v>120</v>
      </c>
      <c r="P651" s="129" t="s">
        <v>387</v>
      </c>
      <c r="Q651" s="129" t="s">
        <v>402</v>
      </c>
      <c r="R651" s="129" t="s">
        <v>403</v>
      </c>
    </row>
    <row r="652" spans="1:18" s="135" customFormat="1">
      <c r="A652" s="129">
        <f>VLOOKUP(D652,Hoja1!A:C,2,FALSE)</f>
        <v>2252</v>
      </c>
      <c r="B652" s="129" t="str">
        <f>VLOOKUP(A652,Hoja1!B:C,2,FALSE)</f>
        <v>TRANSFORMANDO ESPACIOS, CONECTANDO COMUNIDADES/SAN CRISTOBAL: CAMINOS DE OPORTUNIDAD Y PROGRESO</v>
      </c>
      <c r="C652" s="129" t="s">
        <v>4453</v>
      </c>
      <c r="D652" s="129" t="s">
        <v>2938</v>
      </c>
      <c r="E652" s="129" t="s">
        <v>4063</v>
      </c>
      <c r="F652" s="206" t="s">
        <v>4454</v>
      </c>
      <c r="G652" s="130">
        <v>45819</v>
      </c>
      <c r="H652" s="131">
        <v>8</v>
      </c>
      <c r="I652" s="132">
        <f t="shared" si="33"/>
        <v>240</v>
      </c>
      <c r="J652" s="130">
        <v>45824</v>
      </c>
      <c r="K652" s="130">
        <v>46022</v>
      </c>
      <c r="L652" s="130">
        <v>46068</v>
      </c>
      <c r="M652" s="134">
        <v>23200000</v>
      </c>
      <c r="N652" s="134">
        <f t="shared" si="31"/>
        <v>2900000</v>
      </c>
      <c r="O652" s="129">
        <f t="shared" si="32"/>
        <v>120</v>
      </c>
      <c r="P652" s="129" t="s">
        <v>387</v>
      </c>
      <c r="Q652" s="129" t="s">
        <v>402</v>
      </c>
      <c r="R652" s="129" t="s">
        <v>403</v>
      </c>
    </row>
    <row r="653" spans="1:18" s="135" customFormat="1">
      <c r="A653" s="129">
        <f>VLOOKUP(D653,Hoja1!A:C,2,FALSE)</f>
        <v>2252</v>
      </c>
      <c r="B653" s="129" t="str">
        <f>VLOOKUP(A653,Hoja1!B:C,2,FALSE)</f>
        <v>TRANSFORMANDO ESPACIOS, CONECTANDO COMUNIDADES/SAN CRISTOBAL: CAMINOS DE OPORTUNIDAD Y PROGRESO</v>
      </c>
      <c r="C653" s="129" t="s">
        <v>4061</v>
      </c>
      <c r="D653" s="129" t="s">
        <v>4455</v>
      </c>
      <c r="E653" s="129" t="s">
        <v>4063</v>
      </c>
      <c r="F653" s="206" t="s">
        <v>416</v>
      </c>
      <c r="G653" s="130">
        <v>45819</v>
      </c>
      <c r="H653" s="131">
        <v>8</v>
      </c>
      <c r="I653" s="132">
        <f t="shared" si="33"/>
        <v>240</v>
      </c>
      <c r="J653" s="130">
        <v>45827</v>
      </c>
      <c r="K653" s="130">
        <v>46022</v>
      </c>
      <c r="L653" s="130">
        <v>46071</v>
      </c>
      <c r="M653" s="134">
        <v>23200000</v>
      </c>
      <c r="N653" s="134">
        <f t="shared" si="31"/>
        <v>2900000</v>
      </c>
      <c r="O653" s="129">
        <f t="shared" si="32"/>
        <v>120</v>
      </c>
      <c r="P653" s="129" t="s">
        <v>387</v>
      </c>
      <c r="Q653" s="129" t="s">
        <v>402</v>
      </c>
      <c r="R653" s="129" t="s">
        <v>403</v>
      </c>
    </row>
    <row r="654" spans="1:18" s="135" customFormat="1">
      <c r="A654" s="129">
        <f>VLOOKUP(D654,Hoja1!A:C,2,FALSE)</f>
        <v>2601</v>
      </c>
      <c r="B654" s="129" t="str">
        <f>VLOOKUP(A654,Hoja1!B:C,2,FALSE)</f>
        <v>PACTO POR ESPACIOS SOSTENIBLES EN SAN CRISTÓBAL</v>
      </c>
      <c r="C654" s="129" t="s">
        <v>4456</v>
      </c>
      <c r="D654" s="129" t="s">
        <v>4457</v>
      </c>
      <c r="E654" s="129" t="s">
        <v>4458</v>
      </c>
      <c r="F654" s="206" t="s">
        <v>46</v>
      </c>
      <c r="G654" s="130">
        <v>45826</v>
      </c>
      <c r="H654" s="131">
        <v>6</v>
      </c>
      <c r="I654" s="132">
        <f t="shared" si="33"/>
        <v>180</v>
      </c>
      <c r="J654" s="130">
        <v>45833</v>
      </c>
      <c r="K654" s="130">
        <v>46015</v>
      </c>
      <c r="L654" s="130" t="s">
        <v>2943</v>
      </c>
      <c r="M654" s="134">
        <v>33000000</v>
      </c>
      <c r="N654" s="134">
        <f t="shared" si="31"/>
        <v>5500000</v>
      </c>
      <c r="O654" s="129">
        <f t="shared" si="32"/>
        <v>90</v>
      </c>
      <c r="P654" s="129" t="s">
        <v>316</v>
      </c>
      <c r="Q654" s="129" t="s">
        <v>43</v>
      </c>
      <c r="R654" s="129" t="s">
        <v>1955</v>
      </c>
    </row>
    <row r="655" spans="1:18" s="135" customFormat="1">
      <c r="A655" s="129">
        <f>VLOOKUP(D655,Hoja1!A:C,2,FALSE)</f>
        <v>2273</v>
      </c>
      <c r="B655" s="129" t="str">
        <f>VLOOKUP(A655,Hoja1!B:C,2,FALSE)</f>
        <v>SAN CRISTÓBAL RESILIENTE, FORTALECIENDO CAPACIDADES LOCALES</v>
      </c>
      <c r="C655" s="129" t="s">
        <v>4459</v>
      </c>
      <c r="D655" s="129" t="s">
        <v>4460</v>
      </c>
      <c r="E655" s="129" t="s">
        <v>4461</v>
      </c>
      <c r="F655" s="206" t="s">
        <v>4462</v>
      </c>
      <c r="G655" s="130">
        <v>45833</v>
      </c>
      <c r="H655" s="131">
        <v>6</v>
      </c>
      <c r="I655" s="132">
        <f t="shared" si="33"/>
        <v>180</v>
      </c>
      <c r="J655" s="130">
        <v>45841</v>
      </c>
      <c r="K655" s="130">
        <v>46022</v>
      </c>
      <c r="L655" s="130" t="s">
        <v>2943</v>
      </c>
      <c r="M655" s="134">
        <v>33000000</v>
      </c>
      <c r="N655" s="134">
        <f t="shared" si="31"/>
        <v>5500000</v>
      </c>
      <c r="O655" s="129">
        <f t="shared" si="32"/>
        <v>90</v>
      </c>
      <c r="P655" s="129" t="s">
        <v>321</v>
      </c>
      <c r="Q655" s="129" t="s">
        <v>341</v>
      </c>
      <c r="R655" s="129" t="s">
        <v>4192</v>
      </c>
    </row>
    <row r="656" spans="1:18" s="135" customFormat="1">
      <c r="A656" s="129">
        <f>VLOOKUP(D656,Hoja1!A:C,2,FALSE)</f>
        <v>2316</v>
      </c>
      <c r="B656" s="129" t="str">
        <f>VLOOKUP(A656,Hoja1!B:C,2,FALSE)</f>
        <v>SAN CRISTÓBAL SIN BARRERAS, SALUD, BIENESTAR Y OPORTUNIDADES PARA TODOS</v>
      </c>
      <c r="C656" s="129" t="s">
        <v>4459</v>
      </c>
      <c r="D656" s="129" t="s">
        <v>4463</v>
      </c>
      <c r="E656" s="129" t="s">
        <v>4464</v>
      </c>
      <c r="F656" s="206" t="s">
        <v>4465</v>
      </c>
      <c r="G656" s="130">
        <v>45833</v>
      </c>
      <c r="H656" s="131">
        <v>6</v>
      </c>
      <c r="I656" s="132">
        <f t="shared" si="33"/>
        <v>180</v>
      </c>
      <c r="J656" s="130">
        <v>45841</v>
      </c>
      <c r="K656" s="130">
        <v>46022</v>
      </c>
      <c r="L656" s="130" t="s">
        <v>2943</v>
      </c>
      <c r="M656" s="134">
        <v>33000000</v>
      </c>
      <c r="N656" s="134">
        <f t="shared" si="31"/>
        <v>5500000</v>
      </c>
      <c r="O656" s="129">
        <f t="shared" si="32"/>
        <v>90</v>
      </c>
      <c r="P656" s="129" t="s">
        <v>3041</v>
      </c>
      <c r="Q656" s="129" t="s">
        <v>219</v>
      </c>
      <c r="R656" s="129" t="s">
        <v>220</v>
      </c>
    </row>
    <row r="657" spans="1:18" s="135" customFormat="1">
      <c r="A657" s="129">
        <f>VLOOKUP(D657,Hoja1!A:C,2,FALSE)</f>
        <v>2615</v>
      </c>
      <c r="B657" s="129" t="str">
        <f>VLOOKUP(A657,Hoja1!B:C,2,FALSE)</f>
        <v>EDUCACIÓN QUE GENERA OPORTUNIDADES</v>
      </c>
      <c r="C657" s="129" t="s">
        <v>4466</v>
      </c>
      <c r="D657" s="129" t="s">
        <v>4467</v>
      </c>
      <c r="E657" s="129" t="s">
        <v>4393</v>
      </c>
      <c r="F657" s="206" t="s">
        <v>131</v>
      </c>
      <c r="G657" s="130">
        <v>45828</v>
      </c>
      <c r="H657" s="131">
        <v>8</v>
      </c>
      <c r="I657" s="132">
        <f t="shared" si="33"/>
        <v>240</v>
      </c>
      <c r="J657" s="130">
        <v>45841</v>
      </c>
      <c r="K657" s="130">
        <v>46022</v>
      </c>
      <c r="L657" s="130" t="s">
        <v>2943</v>
      </c>
      <c r="M657" s="133">
        <v>38400000</v>
      </c>
      <c r="N657" s="134">
        <f t="shared" si="31"/>
        <v>4800000</v>
      </c>
      <c r="O657" s="129">
        <f t="shared" si="32"/>
        <v>120</v>
      </c>
      <c r="P657" s="129" t="s">
        <v>68</v>
      </c>
      <c r="Q657" s="129" t="s">
        <v>4221</v>
      </c>
      <c r="R657" s="129" t="s">
        <v>3288</v>
      </c>
    </row>
    <row r="658" spans="1:18" s="135" customFormat="1">
      <c r="A658" s="129">
        <f>VLOOKUP(D658,Hoja1!A:C,2,FALSE)</f>
        <v>2615</v>
      </c>
      <c r="B658" s="129" t="str">
        <f>VLOOKUP(A658,Hoja1!B:C,2,FALSE)</f>
        <v>EDUCACIÓN QUE GENERA OPORTUNIDADES</v>
      </c>
      <c r="C658" s="129" t="s">
        <v>4459</v>
      </c>
      <c r="D658" s="129" t="s">
        <v>4468</v>
      </c>
      <c r="E658" s="129" t="s">
        <v>4469</v>
      </c>
      <c r="F658" s="206" t="s">
        <v>126</v>
      </c>
      <c r="G658" s="130">
        <v>45827</v>
      </c>
      <c r="H658" s="131">
        <v>6</v>
      </c>
      <c r="I658" s="132">
        <f t="shared" si="33"/>
        <v>180</v>
      </c>
      <c r="J658" s="130">
        <v>45833</v>
      </c>
      <c r="K658" s="130">
        <v>46015</v>
      </c>
      <c r="L658" s="130" t="s">
        <v>2943</v>
      </c>
      <c r="M658" s="134">
        <v>33000000</v>
      </c>
      <c r="N658" s="134">
        <f t="shared" si="31"/>
        <v>5500000</v>
      </c>
      <c r="O658" s="129">
        <f t="shared" si="32"/>
        <v>90</v>
      </c>
      <c r="P658" s="129" t="s">
        <v>68</v>
      </c>
      <c r="Q658" s="129" t="s">
        <v>3287</v>
      </c>
      <c r="R658" s="129" t="s">
        <v>3288</v>
      </c>
    </row>
    <row r="659" spans="1:18" s="135" customFormat="1">
      <c r="A659" s="129">
        <f>VLOOKUP(D659,Hoja1!A:C,2,FALSE)</f>
        <v>2694</v>
      </c>
      <c r="B659" s="129" t="str">
        <f>VLOOKUP(A659,Hoja1!B:C,2,FALSE)</f>
        <v>REDES DE OPORTUNIDAD, FORMACIÓN DIGITAL Y PARTICIPACIÓN CIUDADANA</v>
      </c>
      <c r="C659" s="129" t="s">
        <v>4459</v>
      </c>
      <c r="D659" s="129" t="s">
        <v>4470</v>
      </c>
      <c r="E659" s="129" t="s">
        <v>4471</v>
      </c>
      <c r="F659" s="206" t="s">
        <v>4472</v>
      </c>
      <c r="G659" s="130">
        <v>45828</v>
      </c>
      <c r="H659" s="131">
        <v>6</v>
      </c>
      <c r="I659" s="132">
        <f t="shared" si="33"/>
        <v>180</v>
      </c>
      <c r="J659" s="130">
        <v>45839</v>
      </c>
      <c r="K659" s="130">
        <v>46022</v>
      </c>
      <c r="L659" s="130" t="s">
        <v>2943</v>
      </c>
      <c r="M659" s="134">
        <v>33000000</v>
      </c>
      <c r="N659" s="134">
        <f t="shared" si="31"/>
        <v>5500000</v>
      </c>
      <c r="O659" s="129">
        <f t="shared" si="32"/>
        <v>90</v>
      </c>
      <c r="P659" s="129" t="s">
        <v>68</v>
      </c>
      <c r="Q659" s="129" t="s">
        <v>156</v>
      </c>
      <c r="R659" s="129" t="s">
        <v>3155</v>
      </c>
    </row>
    <row r="660" spans="1:18" s="135" customFormat="1">
      <c r="A660" s="129">
        <f>VLOOKUP(D660,Hoja1!A:C,2,FALSE)</f>
        <v>2349</v>
      </c>
      <c r="B660" s="129" t="str">
        <f>VLOOKUP(A660,Hoja1!B:C,2,FALSE)</f>
        <v>SAN CRISTÓBAL: ESPACIO PÚBLICO SEGURO Y PACÍFICO</v>
      </c>
      <c r="C660" s="129" t="s">
        <v>4473</v>
      </c>
      <c r="D660" s="129" t="s">
        <v>4474</v>
      </c>
      <c r="E660" s="129" t="s">
        <v>4475</v>
      </c>
      <c r="F660" s="206" t="s">
        <v>4476</v>
      </c>
      <c r="G660" s="130">
        <v>45828</v>
      </c>
      <c r="H660" s="131">
        <v>6</v>
      </c>
      <c r="I660" s="132">
        <f t="shared" si="33"/>
        <v>180</v>
      </c>
      <c r="J660" s="130">
        <v>45839</v>
      </c>
      <c r="K660" s="130">
        <v>46022</v>
      </c>
      <c r="L660" s="130" t="s">
        <v>2943</v>
      </c>
      <c r="M660" s="133">
        <v>28800000</v>
      </c>
      <c r="N660" s="134">
        <f t="shared" si="31"/>
        <v>4800000</v>
      </c>
      <c r="O660" s="129">
        <f t="shared" si="32"/>
        <v>90</v>
      </c>
      <c r="P660" s="129" t="s">
        <v>316</v>
      </c>
      <c r="Q660" s="129" t="s">
        <v>15</v>
      </c>
      <c r="R660" s="129" t="s">
        <v>16</v>
      </c>
    </row>
    <row r="661" spans="1:18" s="135" customFormat="1">
      <c r="A661" s="129">
        <f>VLOOKUP(D661,Hoja1!A:C,2,FALSE)</f>
        <v>2620</v>
      </c>
      <c r="B661" s="129" t="str">
        <f>VLOOKUP(A661,Hoja1!B:C,2,FALSE)</f>
        <v>SAN CRISTÓBAL: CAMINA SEGURO, VIVE SEGURO</v>
      </c>
      <c r="C661" s="129" t="s">
        <v>4459</v>
      </c>
      <c r="D661" s="129" t="s">
        <v>4477</v>
      </c>
      <c r="E661" s="129" t="s">
        <v>4478</v>
      </c>
      <c r="F661" s="206" t="s">
        <v>22</v>
      </c>
      <c r="G661" s="130">
        <v>45828</v>
      </c>
      <c r="H661" s="131">
        <v>6</v>
      </c>
      <c r="I661" s="132">
        <f t="shared" si="33"/>
        <v>180</v>
      </c>
      <c r="J661" s="130">
        <v>45839</v>
      </c>
      <c r="K661" s="130">
        <v>46022</v>
      </c>
      <c r="L661" s="130" t="s">
        <v>2943</v>
      </c>
      <c r="M661" s="134">
        <v>33000000</v>
      </c>
      <c r="N661" s="134">
        <f t="shared" si="31"/>
        <v>5500000</v>
      </c>
      <c r="O661" s="129">
        <f t="shared" si="32"/>
        <v>90</v>
      </c>
      <c r="P661" s="129" t="s">
        <v>316</v>
      </c>
      <c r="Q661" s="129" t="s">
        <v>15</v>
      </c>
      <c r="R661" s="129" t="s">
        <v>16</v>
      </c>
    </row>
    <row r="662" spans="1:18" s="135" customFormat="1">
      <c r="A662" s="129">
        <f>VLOOKUP(D662,Hoja1!A:C,2,FALSE)</f>
        <v>2620</v>
      </c>
      <c r="B662" s="129" t="str">
        <f>VLOOKUP(A662,Hoja1!B:C,2,FALSE)</f>
        <v>SAN CRISTÓBAL: CAMINA SEGURO, VIVE SEGURO</v>
      </c>
      <c r="C662" s="129" t="s">
        <v>4459</v>
      </c>
      <c r="D662" s="129" t="s">
        <v>4479</v>
      </c>
      <c r="E662" s="129" t="s">
        <v>4478</v>
      </c>
      <c r="F662" s="206" t="s">
        <v>4480</v>
      </c>
      <c r="G662" s="130">
        <v>45828</v>
      </c>
      <c r="H662" s="131">
        <v>6</v>
      </c>
      <c r="I662" s="132">
        <f t="shared" si="33"/>
        <v>180</v>
      </c>
      <c r="J662" s="130">
        <v>45839</v>
      </c>
      <c r="K662" s="130">
        <v>46022</v>
      </c>
      <c r="L662" s="130" t="s">
        <v>2943</v>
      </c>
      <c r="M662" s="134">
        <v>33000000</v>
      </c>
      <c r="N662" s="134">
        <f t="shared" si="31"/>
        <v>5500000</v>
      </c>
      <c r="O662" s="129">
        <f t="shared" si="32"/>
        <v>90</v>
      </c>
      <c r="P662" s="129" t="s">
        <v>316</v>
      </c>
      <c r="Q662" s="129" t="s">
        <v>15</v>
      </c>
      <c r="R662" s="129" t="s">
        <v>16</v>
      </c>
    </row>
    <row r="663" spans="1:18" s="135" customFormat="1">
      <c r="A663" s="129">
        <f>VLOOKUP(D663,Hoja1!A:C,2,FALSE)</f>
        <v>2601</v>
      </c>
      <c r="B663" s="129" t="str">
        <f>VLOOKUP(A663,Hoja1!B:C,2,FALSE)</f>
        <v>PACTO POR ESPACIOS SOSTENIBLES EN SAN CRISTÓBAL</v>
      </c>
      <c r="C663" s="129" t="s">
        <v>4481</v>
      </c>
      <c r="D663" s="129" t="s">
        <v>4482</v>
      </c>
      <c r="E663" s="129" t="s">
        <v>4458</v>
      </c>
      <c r="F663" s="206" t="s">
        <v>48</v>
      </c>
      <c r="G663" s="130">
        <v>45827</v>
      </c>
      <c r="H663" s="131">
        <v>6</v>
      </c>
      <c r="I663" s="132">
        <f t="shared" si="33"/>
        <v>180</v>
      </c>
      <c r="J663" s="130">
        <v>45839</v>
      </c>
      <c r="K663" s="130">
        <v>46022</v>
      </c>
      <c r="L663" s="130" t="s">
        <v>2943</v>
      </c>
      <c r="M663" s="134">
        <v>33000000</v>
      </c>
      <c r="N663" s="134">
        <f t="shared" si="31"/>
        <v>5500000</v>
      </c>
      <c r="O663" s="129">
        <f t="shared" si="32"/>
        <v>90</v>
      </c>
      <c r="P663" s="129" t="s">
        <v>316</v>
      </c>
      <c r="Q663" s="129" t="s">
        <v>43</v>
      </c>
      <c r="R663" s="129" t="s">
        <v>1955</v>
      </c>
    </row>
    <row r="664" spans="1:18" s="135" customFormat="1">
      <c r="A664" s="129">
        <f>VLOOKUP(D664,Hoja1!A:C,2,FALSE)</f>
        <v>2648</v>
      </c>
      <c r="B664" s="129" t="str">
        <f>VLOOKUP(A664,Hoja1!B:C,2,FALSE)</f>
        <v>OPORTUNIDADES CON BIEN-ESTAR, SAN CRISTÓBAL AVANZA MÁS</v>
      </c>
      <c r="C664" s="129" t="s">
        <v>4456</v>
      </c>
      <c r="D664" s="129" t="s">
        <v>4483</v>
      </c>
      <c r="E664" s="129" t="s">
        <v>4484</v>
      </c>
      <c r="F664" s="206" t="s">
        <v>4485</v>
      </c>
      <c r="G664" s="130">
        <v>45828</v>
      </c>
      <c r="H664" s="131">
        <v>6</v>
      </c>
      <c r="I664" s="132">
        <f t="shared" si="33"/>
        <v>180</v>
      </c>
      <c r="J664" s="130">
        <v>45835</v>
      </c>
      <c r="K664" s="130">
        <v>46017</v>
      </c>
      <c r="L664" s="130" t="s">
        <v>2943</v>
      </c>
      <c r="M664" s="134">
        <v>33000000</v>
      </c>
      <c r="N664" s="134">
        <f t="shared" si="31"/>
        <v>5500000</v>
      </c>
      <c r="O664" s="129">
        <f t="shared" si="32"/>
        <v>90</v>
      </c>
      <c r="P664" s="129" t="s">
        <v>3041</v>
      </c>
      <c r="Q664" s="129" t="s">
        <v>322</v>
      </c>
      <c r="R664" s="129" t="s">
        <v>324</v>
      </c>
    </row>
    <row r="665" spans="1:18" s="135" customFormat="1">
      <c r="A665" s="129">
        <f>VLOOKUP(D665,Hoja1!A:C,2,FALSE)</f>
        <v>2648</v>
      </c>
      <c r="B665" s="129" t="str">
        <f>VLOOKUP(A665,Hoja1!B:C,2,FALSE)</f>
        <v>OPORTUNIDADES CON BIEN-ESTAR, SAN CRISTÓBAL AVANZA MÁS</v>
      </c>
      <c r="C665" s="129" t="s">
        <v>4459</v>
      </c>
      <c r="D665" s="129" t="s">
        <v>4486</v>
      </c>
      <c r="E665" s="129" t="s">
        <v>4484</v>
      </c>
      <c r="F665" s="206" t="s">
        <v>4487</v>
      </c>
      <c r="G665" s="130">
        <v>45828</v>
      </c>
      <c r="H665" s="131">
        <v>6</v>
      </c>
      <c r="I665" s="132">
        <f t="shared" si="33"/>
        <v>180</v>
      </c>
      <c r="J665" s="130">
        <v>45840</v>
      </c>
      <c r="K665" s="130">
        <v>46022</v>
      </c>
      <c r="L665" s="130" t="s">
        <v>2943</v>
      </c>
      <c r="M665" s="134">
        <v>33000000</v>
      </c>
      <c r="N665" s="134">
        <f t="shared" si="31"/>
        <v>5500000</v>
      </c>
      <c r="O665" s="129">
        <f t="shared" si="32"/>
        <v>90</v>
      </c>
      <c r="P665" s="129" t="s">
        <v>3041</v>
      </c>
      <c r="Q665" s="129" t="s">
        <v>322</v>
      </c>
      <c r="R665" s="129" t="s">
        <v>324</v>
      </c>
    </row>
    <row r="666" spans="1:18" s="135" customFormat="1">
      <c r="A666" s="129">
        <f>VLOOKUP(D666,Hoja1!A:C,2,FALSE)</f>
        <v>2648</v>
      </c>
      <c r="B666" s="129" t="str">
        <f>VLOOKUP(A666,Hoja1!B:C,2,FALSE)</f>
        <v>OPORTUNIDADES CON BIEN-ESTAR, SAN CRISTÓBAL AVANZA MÁS</v>
      </c>
      <c r="C666" s="129" t="s">
        <v>4459</v>
      </c>
      <c r="D666" s="129" t="s">
        <v>4488</v>
      </c>
      <c r="E666" s="129" t="s">
        <v>4484</v>
      </c>
      <c r="F666" s="206" t="s">
        <v>4489</v>
      </c>
      <c r="G666" s="130">
        <v>45828</v>
      </c>
      <c r="H666" s="131">
        <v>6</v>
      </c>
      <c r="I666" s="132">
        <f t="shared" si="33"/>
        <v>180</v>
      </c>
      <c r="J666" s="130">
        <v>45845</v>
      </c>
      <c r="K666" s="130">
        <v>46022</v>
      </c>
      <c r="L666" s="130" t="s">
        <v>2943</v>
      </c>
      <c r="M666" s="134">
        <v>33000000</v>
      </c>
      <c r="N666" s="134">
        <f t="shared" si="31"/>
        <v>5500000</v>
      </c>
      <c r="O666" s="129">
        <f t="shared" si="32"/>
        <v>90</v>
      </c>
      <c r="P666" s="129" t="s">
        <v>3041</v>
      </c>
      <c r="Q666" s="129" t="s">
        <v>4490</v>
      </c>
      <c r="R666" s="129" t="s">
        <v>191</v>
      </c>
    </row>
    <row r="667" spans="1:18" s="135" customFormat="1">
      <c r="A667" s="129">
        <v>2648</v>
      </c>
      <c r="B667" s="129" t="str">
        <f>VLOOKUP(A667,Hoja1!B:C,2,FALSE)</f>
        <v>OPORTUNIDADES CON BIEN-ESTAR, SAN CRISTÓBAL AVANZA MÁS</v>
      </c>
      <c r="C667" s="129" t="s">
        <v>4459</v>
      </c>
      <c r="D667" s="129" t="s">
        <v>4491</v>
      </c>
      <c r="E667" s="129" t="s">
        <v>4484</v>
      </c>
      <c r="F667" s="206" t="s">
        <v>4492</v>
      </c>
      <c r="G667" s="130">
        <v>45852</v>
      </c>
      <c r="H667" s="131">
        <v>6</v>
      </c>
      <c r="I667" s="132">
        <f t="shared" si="33"/>
        <v>180</v>
      </c>
      <c r="J667" s="130">
        <v>45854</v>
      </c>
      <c r="K667" s="130">
        <v>46022</v>
      </c>
      <c r="L667" s="130" t="s">
        <v>2943</v>
      </c>
      <c r="M667" s="139"/>
      <c r="N667" s="134">
        <v>5500000</v>
      </c>
      <c r="O667" s="129">
        <f t="shared" si="32"/>
        <v>90</v>
      </c>
      <c r="P667" s="129" t="s">
        <v>3041</v>
      </c>
      <c r="Q667" s="129" t="s">
        <v>198</v>
      </c>
      <c r="R667" s="129" t="s">
        <v>243</v>
      </c>
    </row>
    <row r="668" spans="1:18" s="135" customFormat="1">
      <c r="A668" s="129">
        <f>VLOOKUP(D668,Hoja1!A:C,2,FALSE)</f>
        <v>2254</v>
      </c>
      <c r="B668" s="129" t="str">
        <f>VLOOKUP(A668,Hoja1!B:C,2,FALSE)</f>
        <v>CAMINOS SOSTENIBLES/SOLIDEZ EN SAN CRISTÓBAL: AMPLIANDO Y CONSERVANDO LOS ESPACIOS PEATONALES</v>
      </c>
      <c r="C668" s="129" t="s">
        <v>4493</v>
      </c>
      <c r="D668" s="129" t="s">
        <v>4494</v>
      </c>
      <c r="E668" s="129" t="s">
        <v>4495</v>
      </c>
      <c r="F668" s="206" t="s">
        <v>4496</v>
      </c>
      <c r="G668" s="130">
        <v>45828</v>
      </c>
      <c r="H668" s="131">
        <v>6</v>
      </c>
      <c r="I668" s="132">
        <f t="shared" si="33"/>
        <v>180</v>
      </c>
      <c r="J668" s="130">
        <v>45841</v>
      </c>
      <c r="K668" s="130">
        <v>46022</v>
      </c>
      <c r="L668" s="130" t="s">
        <v>2943</v>
      </c>
      <c r="M668" s="128">
        <v>40800000</v>
      </c>
      <c r="N668" s="134">
        <f t="shared" ref="N668:N686" si="34">M668/H668</f>
        <v>6800000</v>
      </c>
      <c r="O668" s="129">
        <f t="shared" si="32"/>
        <v>90</v>
      </c>
      <c r="P668" s="129" t="s">
        <v>387</v>
      </c>
      <c r="Q668" s="129" t="s">
        <v>387</v>
      </c>
      <c r="R668" s="129" t="s">
        <v>389</v>
      </c>
    </row>
    <row r="669" spans="1:18" s="135" customFormat="1">
      <c r="A669" s="129">
        <f>VLOOKUP(D669,Hoja1!A:C,2,FALSE)</f>
        <v>2615</v>
      </c>
      <c r="B669" s="129" t="str">
        <f>VLOOKUP(A669,Hoja1!B:C,2,FALSE)</f>
        <v>EDUCACIÓN QUE GENERA OPORTUNIDADES</v>
      </c>
      <c r="C669" s="129" t="s">
        <v>4497</v>
      </c>
      <c r="D669" s="129" t="s">
        <v>4498</v>
      </c>
      <c r="E669" s="129" t="s">
        <v>4469</v>
      </c>
      <c r="F669" s="206" t="s">
        <v>127</v>
      </c>
      <c r="G669" s="130">
        <v>45827</v>
      </c>
      <c r="H669" s="131">
        <v>6</v>
      </c>
      <c r="I669" s="132">
        <f t="shared" si="33"/>
        <v>180</v>
      </c>
      <c r="J669" s="130">
        <v>45835</v>
      </c>
      <c r="K669" s="140">
        <v>46017</v>
      </c>
      <c r="L669" s="130" t="s">
        <v>2943</v>
      </c>
      <c r="M669" s="134">
        <v>33000000</v>
      </c>
      <c r="N669" s="141">
        <f t="shared" si="34"/>
        <v>5500000</v>
      </c>
      <c r="O669" s="129">
        <f t="shared" si="32"/>
        <v>90</v>
      </c>
      <c r="P669" s="129" t="s">
        <v>68</v>
      </c>
      <c r="Q669" s="129" t="s">
        <v>3287</v>
      </c>
      <c r="R669" s="129" t="s">
        <v>3288</v>
      </c>
    </row>
    <row r="670" spans="1:18" s="135" customFormat="1">
      <c r="A670" s="129">
        <f>VLOOKUP(D670,Hoja1!A:C,2,FALSE)</f>
        <v>2316</v>
      </c>
      <c r="B670" s="129" t="str">
        <f>VLOOKUP(A670,Hoja1!B:C,2,FALSE)</f>
        <v>SAN CRISTÓBAL SIN BARRERAS, SALUD, BIENESTAR Y OPORTUNIDADES PARA TODOS</v>
      </c>
      <c r="C670" s="129" t="s">
        <v>4459</v>
      </c>
      <c r="D670" s="129" t="s">
        <v>4499</v>
      </c>
      <c r="E670" s="129" t="s">
        <v>4464</v>
      </c>
      <c r="F670" s="206" t="s">
        <v>4500</v>
      </c>
      <c r="G670" s="130">
        <v>45835</v>
      </c>
      <c r="H670" s="131">
        <v>6</v>
      </c>
      <c r="I670" s="132">
        <f t="shared" si="33"/>
        <v>180</v>
      </c>
      <c r="J670" s="130">
        <v>45848</v>
      </c>
      <c r="K670" s="130">
        <v>46022</v>
      </c>
      <c r="L670" s="130" t="s">
        <v>2943</v>
      </c>
      <c r="M670" s="142">
        <v>33000000</v>
      </c>
      <c r="N670" s="134">
        <f t="shared" si="34"/>
        <v>5500000</v>
      </c>
      <c r="O670" s="129">
        <f t="shared" si="32"/>
        <v>90</v>
      </c>
      <c r="P670" s="129" t="s">
        <v>3041</v>
      </c>
      <c r="Q670" s="129" t="s">
        <v>219</v>
      </c>
      <c r="R670" s="129" t="s">
        <v>220</v>
      </c>
    </row>
    <row r="671" spans="1:18" s="135" customFormat="1">
      <c r="A671" s="129">
        <f>VLOOKUP(D671,Hoja1!A:C,2,FALSE)</f>
        <v>2316</v>
      </c>
      <c r="B671" s="129" t="str">
        <f>VLOOKUP(A671,Hoja1!B:C,2,FALSE)</f>
        <v>SAN CRISTÓBAL SIN BARRERAS, SALUD, BIENESTAR Y OPORTUNIDADES PARA TODOS</v>
      </c>
      <c r="C671" s="129" t="s">
        <v>4501</v>
      </c>
      <c r="D671" s="129" t="s">
        <v>4502</v>
      </c>
      <c r="E671" s="129" t="s">
        <v>4464</v>
      </c>
      <c r="F671" s="206" t="s">
        <v>228</v>
      </c>
      <c r="G671" s="130">
        <v>45841</v>
      </c>
      <c r="H671" s="131">
        <v>6</v>
      </c>
      <c r="I671" s="132">
        <f t="shared" si="33"/>
        <v>180</v>
      </c>
      <c r="J671" s="130">
        <v>45848</v>
      </c>
      <c r="K671" s="130">
        <v>46015</v>
      </c>
      <c r="L671" s="130">
        <v>46031</v>
      </c>
      <c r="M671" s="134">
        <v>33000000</v>
      </c>
      <c r="N671" s="134">
        <f t="shared" si="34"/>
        <v>5500000</v>
      </c>
      <c r="O671" s="129">
        <f t="shared" si="32"/>
        <v>90</v>
      </c>
      <c r="P671" s="129" t="s">
        <v>3041</v>
      </c>
      <c r="Q671" s="129" t="s">
        <v>219</v>
      </c>
      <c r="R671" s="129" t="s">
        <v>220</v>
      </c>
    </row>
    <row r="672" spans="1:18" s="135" customFormat="1">
      <c r="A672" s="129">
        <f>VLOOKUP(D672,Hoja1!A:C,2,FALSE)</f>
        <v>2615</v>
      </c>
      <c r="B672" s="129" t="str">
        <f>VLOOKUP(A672,Hoja1!B:C,2,FALSE)</f>
        <v>EDUCACIÓN QUE GENERA OPORTUNIDADES</v>
      </c>
      <c r="C672" s="129" t="s">
        <v>4459</v>
      </c>
      <c r="D672" s="129" t="s">
        <v>4503</v>
      </c>
      <c r="E672" s="129" t="s">
        <v>4469</v>
      </c>
      <c r="F672" s="206" t="s">
        <v>125</v>
      </c>
      <c r="G672" s="130">
        <v>45833</v>
      </c>
      <c r="H672" s="131">
        <v>6</v>
      </c>
      <c r="I672" s="132">
        <f t="shared" si="33"/>
        <v>180</v>
      </c>
      <c r="J672" s="130">
        <v>45835</v>
      </c>
      <c r="K672" s="130">
        <v>46017</v>
      </c>
      <c r="L672" s="130" t="s">
        <v>2943</v>
      </c>
      <c r="M672" s="134">
        <v>33000000</v>
      </c>
      <c r="N672" s="134">
        <f t="shared" si="34"/>
        <v>5500000</v>
      </c>
      <c r="O672" s="129">
        <f t="shared" si="32"/>
        <v>90</v>
      </c>
      <c r="P672" s="129" t="s">
        <v>68</v>
      </c>
      <c r="Q672" s="129" t="s">
        <v>3287</v>
      </c>
      <c r="R672" s="129" t="s">
        <v>617</v>
      </c>
    </row>
    <row r="673" spans="1:18" s="135" customFormat="1">
      <c r="A673" s="129">
        <v>2254</v>
      </c>
      <c r="B673" s="129" t="str">
        <f>VLOOKUP(A673,Hoja1!B:C,2,FALSE)</f>
        <v>CAMINOS SOSTENIBLES/SOLIDEZ EN SAN CRISTÓBAL: AMPLIANDO Y CONSERVANDO LOS ESPACIOS PEATONALES</v>
      </c>
      <c r="C673" s="129" t="s">
        <v>4456</v>
      </c>
      <c r="D673" s="129" t="s">
        <v>2952</v>
      </c>
      <c r="E673" s="129" t="s">
        <v>4504</v>
      </c>
      <c r="F673" s="206" t="s">
        <v>2953</v>
      </c>
      <c r="G673" s="130">
        <v>45847</v>
      </c>
      <c r="H673" s="131">
        <v>6</v>
      </c>
      <c r="I673" s="132">
        <f t="shared" si="33"/>
        <v>180</v>
      </c>
      <c r="J673" s="129"/>
      <c r="K673" s="130"/>
      <c r="L673" s="130" t="s">
        <v>2943</v>
      </c>
      <c r="M673" s="134">
        <v>33000000</v>
      </c>
      <c r="N673" s="134">
        <f t="shared" si="34"/>
        <v>5500000</v>
      </c>
      <c r="O673" s="129">
        <f t="shared" si="32"/>
        <v>90</v>
      </c>
      <c r="P673" s="129" t="s">
        <v>387</v>
      </c>
      <c r="Q673" s="129" t="s">
        <v>387</v>
      </c>
      <c r="R673" s="129" t="s">
        <v>388</v>
      </c>
    </row>
    <row r="674" spans="1:18" s="135" customFormat="1">
      <c r="A674" s="129">
        <f>VLOOKUP(D674,Hoja1!A:C,2,FALSE)</f>
        <v>2694</v>
      </c>
      <c r="B674" s="129" t="str">
        <f>VLOOKUP(A674,Hoja1!B:C,2,FALSE)</f>
        <v>REDES DE OPORTUNIDAD, FORMACIÓN DIGITAL Y PARTICIPACIÓN CIUDADANA</v>
      </c>
      <c r="C674" s="129" t="s">
        <v>4456</v>
      </c>
      <c r="D674" s="129" t="s">
        <v>4505</v>
      </c>
      <c r="E674" s="129" t="s">
        <v>4471</v>
      </c>
      <c r="F674" s="206" t="s">
        <v>158</v>
      </c>
      <c r="G674" s="130">
        <v>45833</v>
      </c>
      <c r="H674" s="131">
        <v>6</v>
      </c>
      <c r="I674" s="132">
        <f t="shared" si="33"/>
        <v>180</v>
      </c>
      <c r="J674" s="130">
        <v>45839</v>
      </c>
      <c r="K674" s="130">
        <v>46022</v>
      </c>
      <c r="L674" s="130" t="s">
        <v>2943</v>
      </c>
      <c r="M674" s="134">
        <v>33000000</v>
      </c>
      <c r="N674" s="134">
        <f t="shared" si="34"/>
        <v>5500000</v>
      </c>
      <c r="O674" s="129">
        <f t="shared" si="32"/>
        <v>90</v>
      </c>
      <c r="P674" s="129" t="s">
        <v>68</v>
      </c>
      <c r="Q674" s="129" t="s">
        <v>156</v>
      </c>
      <c r="R674" s="129" t="s">
        <v>3155</v>
      </c>
    </row>
    <row r="675" spans="1:18" s="135" customFormat="1">
      <c r="A675" s="129">
        <f>VLOOKUP(D675,Hoja1!A:C,2,FALSE)</f>
        <v>2385</v>
      </c>
      <c r="B675" s="129" t="str">
        <f>VLOOKUP(A675,Hoja1!B:C,2,FALSE)</f>
        <v>SAN CRISTÓBAL, MUJERES EN ACCIÓN CONTRA LA VIOLENCIA</v>
      </c>
      <c r="C675" s="129" t="s">
        <v>4506</v>
      </c>
      <c r="D675" s="129" t="s">
        <v>4507</v>
      </c>
      <c r="E675" s="129" t="s">
        <v>4343</v>
      </c>
      <c r="F675" s="206" t="s">
        <v>4508</v>
      </c>
      <c r="G675" s="130">
        <v>45835</v>
      </c>
      <c r="H675" s="131">
        <v>8</v>
      </c>
      <c r="I675" s="132">
        <f t="shared" si="33"/>
        <v>240</v>
      </c>
      <c r="J675" s="130">
        <v>45841</v>
      </c>
      <c r="K675" s="130">
        <v>46022</v>
      </c>
      <c r="L675" s="130" t="s">
        <v>2943</v>
      </c>
      <c r="M675" s="134">
        <v>44000000</v>
      </c>
      <c r="N675" s="134">
        <f t="shared" si="34"/>
        <v>5500000</v>
      </c>
      <c r="O675" s="129">
        <f t="shared" si="32"/>
        <v>120</v>
      </c>
      <c r="P675" s="129" t="s">
        <v>3041</v>
      </c>
      <c r="Q675" s="129" t="s">
        <v>200</v>
      </c>
      <c r="R675" s="129" t="s">
        <v>4509</v>
      </c>
    </row>
    <row r="676" spans="1:18" s="135" customFormat="1">
      <c r="A676" s="129">
        <f>VLOOKUP(D676,Hoja1!A:C,2,FALSE)</f>
        <v>2385</v>
      </c>
      <c r="B676" s="129" t="str">
        <f>VLOOKUP(A676,Hoja1!B:C,2,FALSE)</f>
        <v>SAN CRISTÓBAL, MUJERES EN ACCIÓN CONTRA LA VIOLENCIA</v>
      </c>
      <c r="C676" s="129" t="s">
        <v>4351</v>
      </c>
      <c r="D676" s="129" t="s">
        <v>2946</v>
      </c>
      <c r="E676" s="129" t="s">
        <v>4343</v>
      </c>
      <c r="F676" s="206" t="s">
        <v>4510</v>
      </c>
      <c r="G676" s="130">
        <v>45836</v>
      </c>
      <c r="H676" s="131">
        <v>8</v>
      </c>
      <c r="I676" s="132">
        <f t="shared" si="33"/>
        <v>240</v>
      </c>
      <c r="J676" s="129"/>
      <c r="K676" s="130"/>
      <c r="L676" s="130" t="s">
        <v>2943</v>
      </c>
      <c r="M676" s="134">
        <v>44000000</v>
      </c>
      <c r="N676" s="134">
        <f t="shared" si="34"/>
        <v>5500000</v>
      </c>
      <c r="O676" s="129">
        <f t="shared" si="32"/>
        <v>120</v>
      </c>
      <c r="P676" s="129" t="s">
        <v>3041</v>
      </c>
      <c r="Q676" s="129" t="s">
        <v>200</v>
      </c>
      <c r="R676" s="129" t="s">
        <v>160</v>
      </c>
    </row>
    <row r="677" spans="1:18" s="135" customFormat="1">
      <c r="A677" s="129">
        <v>2615</v>
      </c>
      <c r="B677" s="129" t="str">
        <f>VLOOKUP(A677,Hoja1!B:C,2,FALSE)</f>
        <v>EDUCACIÓN QUE GENERA OPORTUNIDADES</v>
      </c>
      <c r="C677" s="129" t="s">
        <v>4005</v>
      </c>
      <c r="D677" s="129" t="s">
        <v>4511</v>
      </c>
      <c r="E677" s="129" t="s">
        <v>4512</v>
      </c>
      <c r="F677" s="206" t="s">
        <v>4513</v>
      </c>
      <c r="G677" s="130">
        <v>45845</v>
      </c>
      <c r="H677" s="131">
        <v>6</v>
      </c>
      <c r="I677" s="132">
        <f t="shared" si="33"/>
        <v>180</v>
      </c>
      <c r="J677" s="130">
        <v>45848</v>
      </c>
      <c r="K677" s="130">
        <v>46022</v>
      </c>
      <c r="L677" s="130" t="s">
        <v>2943</v>
      </c>
      <c r="M677" s="134">
        <v>42000000</v>
      </c>
      <c r="N677" s="134">
        <f t="shared" si="34"/>
        <v>7000000</v>
      </c>
      <c r="O677" s="129">
        <f t="shared" si="32"/>
        <v>90</v>
      </c>
      <c r="P677" s="129" t="s">
        <v>3041</v>
      </c>
      <c r="Q677" s="129" t="s">
        <v>4514</v>
      </c>
      <c r="R677" s="129" t="s">
        <v>29</v>
      </c>
    </row>
    <row r="678" spans="1:18" s="135" customFormat="1">
      <c r="A678" s="129">
        <f>VLOOKUP(D678,Hoja1!A:C,2,FALSE)</f>
        <v>2251</v>
      </c>
      <c r="B678" s="129" t="str">
        <f>VLOOKUP(A678,Hoja1!B:C,2,FALSE)</f>
        <v>SOSTENIBILIDAD DEL ECOSISTEMA CULTURAL Y CREATIVO</v>
      </c>
      <c r="C678" s="129" t="s">
        <v>4515</v>
      </c>
      <c r="D678" s="129" t="s">
        <v>2941</v>
      </c>
      <c r="E678" s="129" t="s">
        <v>4516</v>
      </c>
      <c r="F678" s="206" t="s">
        <v>4517</v>
      </c>
      <c r="G678" s="130">
        <v>45842</v>
      </c>
      <c r="H678" s="131">
        <v>6</v>
      </c>
      <c r="I678" s="132">
        <f t="shared" si="33"/>
        <v>180</v>
      </c>
      <c r="J678" s="130">
        <v>45848</v>
      </c>
      <c r="K678" s="130">
        <v>46022</v>
      </c>
      <c r="L678" s="130" t="s">
        <v>2943</v>
      </c>
      <c r="M678" s="134">
        <v>17400000</v>
      </c>
      <c r="N678" s="134">
        <f t="shared" si="34"/>
        <v>2900000</v>
      </c>
      <c r="O678" s="129">
        <f t="shared" si="32"/>
        <v>90</v>
      </c>
      <c r="P678" s="129" t="s">
        <v>68</v>
      </c>
      <c r="Q678" s="129" t="s">
        <v>90</v>
      </c>
      <c r="R678" s="129" t="s">
        <v>91</v>
      </c>
    </row>
    <row r="679" spans="1:18" s="135" customFormat="1">
      <c r="A679" s="129">
        <f>VLOOKUP(D679,Hoja1!A:C,2,FALSE)</f>
        <v>2667</v>
      </c>
      <c r="B679" s="129" t="str">
        <f>VLOOKUP(A679,Hoja1!B:C,2,FALSE)</f>
        <v>GOBIERNO DE LO COTIDIANO</v>
      </c>
      <c r="C679" s="129" t="s">
        <v>4459</v>
      </c>
      <c r="D679" s="129" t="s">
        <v>4518</v>
      </c>
      <c r="E679" s="129" t="s">
        <v>4519</v>
      </c>
      <c r="F679" s="206" t="s">
        <v>4520</v>
      </c>
      <c r="G679" s="130">
        <v>45842</v>
      </c>
      <c r="H679" s="131">
        <v>6</v>
      </c>
      <c r="I679" s="132">
        <f t="shared" si="33"/>
        <v>180</v>
      </c>
      <c r="J679" s="130">
        <v>45849</v>
      </c>
      <c r="K679" s="130">
        <v>46022</v>
      </c>
      <c r="L679" s="130" t="s">
        <v>2943</v>
      </c>
      <c r="M679" s="134">
        <v>33000000</v>
      </c>
      <c r="N679" s="134">
        <f t="shared" si="34"/>
        <v>5500000</v>
      </c>
      <c r="O679" s="129">
        <f t="shared" si="32"/>
        <v>90</v>
      </c>
      <c r="P679" s="129" t="s">
        <v>451</v>
      </c>
      <c r="Q679" s="129" t="s">
        <v>478</v>
      </c>
      <c r="R679" s="129" t="s">
        <v>616</v>
      </c>
    </row>
    <row r="680" spans="1:18" s="135" customFormat="1">
      <c r="A680" s="129">
        <f>VLOOKUP(D680,Hoja1!A:C,2,FALSE)</f>
        <v>2667</v>
      </c>
      <c r="B680" s="129" t="str">
        <f>VLOOKUP(A680,Hoja1!B:C,2,FALSE)</f>
        <v>GOBIERNO DE LO COTIDIANO</v>
      </c>
      <c r="C680" s="129" t="s">
        <v>4521</v>
      </c>
      <c r="D680" s="129" t="s">
        <v>4522</v>
      </c>
      <c r="E680" s="129" t="s">
        <v>4523</v>
      </c>
      <c r="F680" s="206" t="s">
        <v>480</v>
      </c>
      <c r="G680" s="130">
        <v>45841</v>
      </c>
      <c r="H680" s="131">
        <v>6</v>
      </c>
      <c r="I680" s="132">
        <f t="shared" si="33"/>
        <v>180</v>
      </c>
      <c r="J680" s="130">
        <v>45846</v>
      </c>
      <c r="K680" s="130">
        <v>46022</v>
      </c>
      <c r="L680" s="130" t="s">
        <v>2943</v>
      </c>
      <c r="M680" s="134">
        <v>46140000</v>
      </c>
      <c r="N680" s="134">
        <f t="shared" si="34"/>
        <v>7690000</v>
      </c>
      <c r="O680" s="129">
        <f t="shared" si="32"/>
        <v>90</v>
      </c>
      <c r="P680" s="129" t="s">
        <v>451</v>
      </c>
      <c r="Q680" s="129" t="s">
        <v>478</v>
      </c>
      <c r="R680" s="129" t="s">
        <v>616</v>
      </c>
    </row>
    <row r="681" spans="1:18" s="135" customFormat="1">
      <c r="A681" s="129">
        <v>2251</v>
      </c>
      <c r="B681" s="129" t="str">
        <f>VLOOKUP(A681,Hoja1!B:C,2,FALSE)</f>
        <v>SOSTENIBILIDAD DEL ECOSISTEMA CULTURAL Y CREATIVO</v>
      </c>
      <c r="C681" s="129" t="s">
        <v>4515</v>
      </c>
      <c r="D681" s="129" t="s">
        <v>4524</v>
      </c>
      <c r="E681" s="129" t="s">
        <v>4516</v>
      </c>
      <c r="F681" s="206" t="s">
        <v>110</v>
      </c>
      <c r="G681" s="130">
        <v>45842</v>
      </c>
      <c r="H681" s="131">
        <v>6</v>
      </c>
      <c r="I681" s="132">
        <f t="shared" si="33"/>
        <v>180</v>
      </c>
      <c r="J681" s="130">
        <v>45848</v>
      </c>
      <c r="K681" s="130">
        <v>46022</v>
      </c>
      <c r="L681" s="130" t="s">
        <v>2943</v>
      </c>
      <c r="M681" s="134">
        <v>17400000</v>
      </c>
      <c r="N681" s="134">
        <f t="shared" si="34"/>
        <v>2900000</v>
      </c>
      <c r="O681" s="129">
        <f t="shared" si="32"/>
        <v>90</v>
      </c>
      <c r="P681" s="129" t="s">
        <v>68</v>
      </c>
      <c r="Q681" s="129" t="s">
        <v>90</v>
      </c>
      <c r="R681" s="129" t="s">
        <v>91</v>
      </c>
    </row>
    <row r="682" spans="1:18" s="135" customFormat="1">
      <c r="A682" s="129">
        <v>2251</v>
      </c>
      <c r="B682" s="129" t="str">
        <f>VLOOKUP(A682,Hoja1!B:C,2,FALSE)</f>
        <v>SOSTENIBILIDAD DEL ECOSISTEMA CULTURAL Y CREATIVO</v>
      </c>
      <c r="C682" s="129" t="s">
        <v>4515</v>
      </c>
      <c r="D682" s="129" t="s">
        <v>4525</v>
      </c>
      <c r="E682" s="129" t="s">
        <v>4516</v>
      </c>
      <c r="F682" s="206" t="s">
        <v>109</v>
      </c>
      <c r="G682" s="130">
        <v>45849</v>
      </c>
      <c r="H682" s="131">
        <v>6</v>
      </c>
      <c r="I682" s="132">
        <f t="shared" si="33"/>
        <v>180</v>
      </c>
      <c r="J682" s="129"/>
      <c r="K682" s="130"/>
      <c r="L682" s="130" t="s">
        <v>2943</v>
      </c>
      <c r="M682" s="134">
        <v>17400000</v>
      </c>
      <c r="N682" s="134">
        <f t="shared" si="34"/>
        <v>2900000</v>
      </c>
      <c r="O682" s="129">
        <f t="shared" si="32"/>
        <v>90</v>
      </c>
      <c r="P682" s="129" t="s">
        <v>68</v>
      </c>
      <c r="Q682" s="129" t="s">
        <v>90</v>
      </c>
      <c r="R682" s="129" t="s">
        <v>91</v>
      </c>
    </row>
    <row r="683" spans="1:18" s="135" customFormat="1">
      <c r="A683" s="129">
        <v>2316</v>
      </c>
      <c r="B683" s="129" t="str">
        <f>VLOOKUP(A683,Hoja1!B:C,2,FALSE)</f>
        <v>SAN CRISTÓBAL SIN BARRERAS, SALUD, BIENESTAR Y OPORTUNIDADES PARA TODOS</v>
      </c>
      <c r="C683" s="129" t="s">
        <v>4526</v>
      </c>
      <c r="D683" s="129" t="s">
        <v>4527</v>
      </c>
      <c r="E683" s="129" t="s">
        <v>4528</v>
      </c>
      <c r="F683" s="206" t="s">
        <v>4529</v>
      </c>
      <c r="G683" s="130">
        <v>45849</v>
      </c>
      <c r="H683" s="131">
        <v>6</v>
      </c>
      <c r="I683" s="132">
        <f t="shared" si="33"/>
        <v>180</v>
      </c>
      <c r="J683" s="130">
        <v>45853</v>
      </c>
      <c r="K683" s="130">
        <v>46022</v>
      </c>
      <c r="L683" s="130" t="s">
        <v>2943</v>
      </c>
      <c r="M683" s="134">
        <v>28800000</v>
      </c>
      <c r="N683" s="134">
        <f t="shared" si="34"/>
        <v>4800000</v>
      </c>
      <c r="O683" s="129">
        <f t="shared" si="32"/>
        <v>90</v>
      </c>
      <c r="P683" s="129" t="s">
        <v>3041</v>
      </c>
      <c r="Q683" s="129" t="s">
        <v>219</v>
      </c>
      <c r="R683" s="129" t="s">
        <v>220</v>
      </c>
    </row>
    <row r="684" spans="1:18" s="135" customFormat="1">
      <c r="A684" s="143">
        <v>2667</v>
      </c>
      <c r="B684" s="143" t="str">
        <f>VLOOKUP(A684,Hoja1!B:C,2,FALSE)</f>
        <v>GOBIERNO DE LO COTIDIANO</v>
      </c>
      <c r="C684" s="143" t="s">
        <v>3634</v>
      </c>
      <c r="D684" s="143" t="s">
        <v>4530</v>
      </c>
      <c r="E684" s="143" t="s">
        <v>4531</v>
      </c>
      <c r="F684" s="207" t="s">
        <v>479</v>
      </c>
      <c r="G684" s="144">
        <v>45853</v>
      </c>
      <c r="H684" s="145">
        <v>6</v>
      </c>
      <c r="I684" s="146">
        <f t="shared" si="33"/>
        <v>180</v>
      </c>
      <c r="J684" s="144">
        <v>45853</v>
      </c>
      <c r="K684" s="144">
        <v>46022</v>
      </c>
      <c r="L684" s="144" t="s">
        <v>2943</v>
      </c>
      <c r="M684" s="147">
        <v>28800000</v>
      </c>
      <c r="N684" s="147">
        <f t="shared" si="34"/>
        <v>4800000</v>
      </c>
      <c r="O684" s="143">
        <f t="shared" si="32"/>
        <v>90</v>
      </c>
      <c r="P684" s="148" t="s">
        <v>4532</v>
      </c>
      <c r="Q684" s="148" t="s">
        <v>478</v>
      </c>
      <c r="R684" s="143">
        <v>0</v>
      </c>
    </row>
    <row r="685" spans="1:18" s="135" customFormat="1">
      <c r="A685" s="129">
        <v>2251</v>
      </c>
      <c r="B685" s="129" t="str">
        <f>VLOOKUP(A685,Hoja1!B:C,2,FALSE)</f>
        <v>SOSTENIBILIDAD DEL ECOSISTEMA CULTURAL Y CREATIVO</v>
      </c>
      <c r="C685" s="129" t="s">
        <v>4473</v>
      </c>
      <c r="D685" s="129" t="s">
        <v>4533</v>
      </c>
      <c r="E685" s="129" t="s">
        <v>4534</v>
      </c>
      <c r="F685" s="206" t="s">
        <v>108</v>
      </c>
      <c r="G685" s="130">
        <v>45852</v>
      </c>
      <c r="H685" s="131">
        <v>6</v>
      </c>
      <c r="I685" s="132">
        <f t="shared" si="33"/>
        <v>180</v>
      </c>
      <c r="J685" s="130">
        <v>45853</v>
      </c>
      <c r="K685" s="130">
        <v>46022</v>
      </c>
      <c r="L685" s="130" t="s">
        <v>2943</v>
      </c>
      <c r="M685" s="134">
        <v>28800000</v>
      </c>
      <c r="N685" s="134">
        <f t="shared" si="34"/>
        <v>4800000</v>
      </c>
      <c r="O685" s="129">
        <f t="shared" si="32"/>
        <v>90</v>
      </c>
      <c r="P685" s="136" t="s">
        <v>4535</v>
      </c>
      <c r="Q685" s="136" t="s">
        <v>90</v>
      </c>
      <c r="R685" s="129" t="s">
        <v>91</v>
      </c>
    </row>
    <row r="686" spans="1:18" s="135" customFormat="1">
      <c r="A686" s="129">
        <v>2409</v>
      </c>
      <c r="B686" s="129" t="str">
        <f>VLOOKUP(A686,Hoja1!B:C,2,FALSE)</f>
        <v>SAN CRISTOBAL INCIDENTE</v>
      </c>
      <c r="C686" s="129" t="s">
        <v>4459</v>
      </c>
      <c r="D686" s="129" t="s">
        <v>4536</v>
      </c>
      <c r="E686" s="129" t="s">
        <v>4537</v>
      </c>
      <c r="F686" s="206" t="s">
        <v>4538</v>
      </c>
      <c r="G686" s="130">
        <v>45861</v>
      </c>
      <c r="H686" s="131">
        <v>6</v>
      </c>
      <c r="I686" s="132">
        <f t="shared" ref="I686:I703" si="35">H686*30</f>
        <v>180</v>
      </c>
      <c r="J686" s="130">
        <v>45868</v>
      </c>
      <c r="K686" s="130">
        <v>46022</v>
      </c>
      <c r="L686" s="130">
        <v>46022</v>
      </c>
      <c r="M686" s="134"/>
      <c r="N686" s="134">
        <f t="shared" si="34"/>
        <v>0</v>
      </c>
      <c r="O686" s="129">
        <f t="shared" si="32"/>
        <v>90</v>
      </c>
      <c r="P686" s="136" t="s">
        <v>159</v>
      </c>
      <c r="Q686" s="136" t="s">
        <v>2915</v>
      </c>
      <c r="R686" s="129">
        <v>0</v>
      </c>
    </row>
    <row r="687" spans="1:18" s="135" customFormat="1">
      <c r="A687" s="129">
        <v>2648</v>
      </c>
      <c r="B687" s="129" t="str">
        <f>VLOOKUP(A687,Hoja1!B:C,2,FALSE)</f>
        <v>OPORTUNIDADES CON BIEN-ESTAR, SAN CRISTÓBAL AVANZA MÁS</v>
      </c>
      <c r="C687" s="129" t="s">
        <v>4459</v>
      </c>
      <c r="D687" s="129" t="s">
        <v>4539</v>
      </c>
      <c r="E687" s="129" t="s">
        <v>4484</v>
      </c>
      <c r="F687" s="206" t="s">
        <v>4540</v>
      </c>
      <c r="G687" s="149">
        <v>45856</v>
      </c>
      <c r="H687" s="131">
        <v>6</v>
      </c>
      <c r="I687" s="132">
        <f t="shared" si="35"/>
        <v>180</v>
      </c>
      <c r="J687" s="130">
        <v>45870</v>
      </c>
      <c r="K687" s="130">
        <v>46022</v>
      </c>
      <c r="L687" s="130">
        <v>46053</v>
      </c>
      <c r="M687" s="134"/>
      <c r="N687" s="134"/>
      <c r="O687" s="129"/>
      <c r="P687" s="136"/>
      <c r="Q687" s="136"/>
      <c r="R687" s="129"/>
    </row>
    <row r="688" spans="1:18" s="135" customFormat="1">
      <c r="A688" s="129">
        <v>2316</v>
      </c>
      <c r="B688" s="129" t="str">
        <f>VLOOKUP(A688,Hoja1!B:C,2,FALSE)</f>
        <v>SAN CRISTÓBAL SIN BARRERAS, SALUD, BIENESTAR Y OPORTUNIDADES PARA TODOS</v>
      </c>
      <c r="C688" s="129" t="s">
        <v>4346</v>
      </c>
      <c r="D688" s="129" t="s">
        <v>4541</v>
      </c>
      <c r="E688" s="129" t="s">
        <v>4542</v>
      </c>
      <c r="F688" s="206" t="s">
        <v>231</v>
      </c>
      <c r="G688" s="149">
        <v>45862</v>
      </c>
      <c r="H688" s="131">
        <v>5</v>
      </c>
      <c r="I688" s="132">
        <f t="shared" si="35"/>
        <v>150</v>
      </c>
      <c r="J688" s="130">
        <v>45870</v>
      </c>
      <c r="K688" s="130">
        <v>46022</v>
      </c>
      <c r="L688" s="130"/>
      <c r="M688" s="134"/>
      <c r="N688" s="134"/>
      <c r="O688" s="129"/>
      <c r="P688" s="136"/>
      <c r="Q688" s="136"/>
      <c r="R688" s="129"/>
    </row>
    <row r="689" spans="1:18" s="135" customFormat="1">
      <c r="A689" s="129">
        <v>2620</v>
      </c>
      <c r="B689" s="129" t="str">
        <f>VLOOKUP(A689,Hoja1!B:C,2,FALSE)</f>
        <v>SAN CRISTÓBAL: CAMINA SEGURO, VIVE SEGURO</v>
      </c>
      <c r="C689" s="129" t="s">
        <v>4459</v>
      </c>
      <c r="D689" s="129" t="s">
        <v>4543</v>
      </c>
      <c r="E689" s="129" t="s">
        <v>4478</v>
      </c>
      <c r="F689" s="206" t="s">
        <v>23</v>
      </c>
      <c r="G689" s="149">
        <v>45863</v>
      </c>
      <c r="H689" s="131">
        <v>6</v>
      </c>
      <c r="I689" s="132">
        <f t="shared" si="35"/>
        <v>180</v>
      </c>
      <c r="J689" s="130">
        <v>45870</v>
      </c>
      <c r="K689" s="130">
        <v>46022</v>
      </c>
      <c r="L689" s="130">
        <v>46053</v>
      </c>
      <c r="M689" s="134"/>
      <c r="N689" s="134"/>
      <c r="O689" s="129"/>
      <c r="P689" s="136"/>
      <c r="Q689" s="136"/>
      <c r="R689" s="129"/>
    </row>
    <row r="690" spans="1:18" s="135" customFormat="1">
      <c r="A690" s="129">
        <v>2601</v>
      </c>
      <c r="B690" s="129" t="str">
        <f>VLOOKUP(A690,Hoja1!B:C,2,FALSE)</f>
        <v>PACTO POR ESPACIOS SOSTENIBLES EN SAN CRISTÓBAL</v>
      </c>
      <c r="C690" s="129" t="s">
        <v>4544</v>
      </c>
      <c r="D690" s="129" t="s">
        <v>4545</v>
      </c>
      <c r="E690" s="129" t="s">
        <v>4546</v>
      </c>
      <c r="F690" s="206" t="s">
        <v>318</v>
      </c>
      <c r="G690" s="149">
        <v>45861</v>
      </c>
      <c r="H690" s="131">
        <v>5</v>
      </c>
      <c r="I690" s="132">
        <f t="shared" si="35"/>
        <v>150</v>
      </c>
      <c r="J690" s="130">
        <v>45870</v>
      </c>
      <c r="K690" s="130">
        <v>46022</v>
      </c>
      <c r="L690" s="130">
        <v>46022</v>
      </c>
      <c r="M690" s="134"/>
      <c r="N690" s="134"/>
      <c r="O690" s="129"/>
      <c r="P690" s="136"/>
      <c r="Q690" s="136"/>
      <c r="R690" s="129"/>
    </row>
    <row r="691" spans="1:18" s="135" customFormat="1">
      <c r="A691" s="129">
        <v>2601</v>
      </c>
      <c r="B691" s="129" t="str">
        <f>VLOOKUP(A691,Hoja1!B:C,2,FALSE)</f>
        <v>PACTO POR ESPACIOS SOSTENIBLES EN SAN CRISTÓBAL</v>
      </c>
      <c r="C691" s="129" t="s">
        <v>4544</v>
      </c>
      <c r="D691" s="129" t="s">
        <v>4547</v>
      </c>
      <c r="E691" s="129" t="s">
        <v>4546</v>
      </c>
      <c r="F691" s="206" t="s">
        <v>319</v>
      </c>
      <c r="G691" s="149">
        <v>45874</v>
      </c>
      <c r="H691" s="131">
        <v>5</v>
      </c>
      <c r="I691" s="132">
        <f t="shared" si="35"/>
        <v>150</v>
      </c>
      <c r="J691" s="130">
        <v>45881</v>
      </c>
      <c r="K691" s="130">
        <v>46022</v>
      </c>
      <c r="L691" s="130">
        <v>46022</v>
      </c>
      <c r="M691" s="134"/>
      <c r="N691" s="134"/>
      <c r="O691" s="129"/>
      <c r="P691" s="136"/>
      <c r="Q691" s="136"/>
      <c r="R691" s="129"/>
    </row>
    <row r="692" spans="1:18" s="135" customFormat="1">
      <c r="A692" s="129">
        <v>2601</v>
      </c>
      <c r="B692" s="129" t="str">
        <f>VLOOKUP(A692,Hoja1!B:C,2,FALSE)</f>
        <v>PACTO POR ESPACIOS SOSTENIBLES EN SAN CRISTÓBAL</v>
      </c>
      <c r="C692" s="129" t="s">
        <v>4544</v>
      </c>
      <c r="D692" s="129" t="s">
        <v>4548</v>
      </c>
      <c r="E692" s="129" t="s">
        <v>4546</v>
      </c>
      <c r="F692" s="206" t="s">
        <v>4549</v>
      </c>
      <c r="G692" s="149">
        <v>45862</v>
      </c>
      <c r="H692" s="131">
        <v>5</v>
      </c>
      <c r="I692" s="132">
        <f t="shared" si="35"/>
        <v>150</v>
      </c>
      <c r="J692" s="130">
        <v>45870</v>
      </c>
      <c r="K692" s="130">
        <v>46022</v>
      </c>
      <c r="L692" s="130">
        <v>46022</v>
      </c>
      <c r="M692" s="134"/>
      <c r="N692" s="134"/>
      <c r="O692" s="129"/>
      <c r="P692" s="136"/>
      <c r="Q692" s="136"/>
      <c r="R692" s="129"/>
    </row>
    <row r="693" spans="1:18" s="135" customFormat="1">
      <c r="A693" s="129">
        <v>2648</v>
      </c>
      <c r="B693" s="129" t="str">
        <f>VLOOKUP(A693,Hoja1!B:C,2,FALSE)</f>
        <v>OPORTUNIDADES CON BIEN-ESTAR, SAN CRISTÓBAL AVANZA MÁS</v>
      </c>
      <c r="C693" s="129" t="s">
        <v>4459</v>
      </c>
      <c r="D693" s="129" t="s">
        <v>4550</v>
      </c>
      <c r="E693" s="129" t="s">
        <v>4484</v>
      </c>
      <c r="F693" s="206" t="s">
        <v>4551</v>
      </c>
      <c r="G693" s="149">
        <v>45862</v>
      </c>
      <c r="H693" s="131">
        <v>6</v>
      </c>
      <c r="I693" s="132">
        <f t="shared" si="35"/>
        <v>180</v>
      </c>
      <c r="J693" s="130">
        <v>45868</v>
      </c>
      <c r="K693" s="130">
        <v>46022</v>
      </c>
      <c r="L693" s="130">
        <v>46051</v>
      </c>
      <c r="M693" s="134"/>
      <c r="N693" s="134"/>
      <c r="O693" s="129"/>
      <c r="P693" s="136"/>
      <c r="Q693" s="136"/>
      <c r="R693" s="129"/>
    </row>
    <row r="694" spans="1:18" s="135" customFormat="1">
      <c r="A694" s="129">
        <v>2601</v>
      </c>
      <c r="B694" s="129" t="str">
        <f>VLOOKUP(A694,Hoja1!B:C,2,FALSE)</f>
        <v>PACTO POR ESPACIOS SOSTENIBLES EN SAN CRISTÓBAL</v>
      </c>
      <c r="C694" s="129" t="s">
        <v>4544</v>
      </c>
      <c r="D694" s="129" t="s">
        <v>4552</v>
      </c>
      <c r="E694" s="129" t="s">
        <v>4546</v>
      </c>
      <c r="F694" s="206" t="s">
        <v>4553</v>
      </c>
      <c r="G694" s="149">
        <v>45862</v>
      </c>
      <c r="H694" s="131">
        <v>5</v>
      </c>
      <c r="I694" s="132">
        <f t="shared" si="35"/>
        <v>150</v>
      </c>
      <c r="J694" s="130">
        <v>45870</v>
      </c>
      <c r="K694" s="130">
        <v>46022</v>
      </c>
      <c r="L694" s="130">
        <v>46022</v>
      </c>
      <c r="M694" s="134"/>
      <c r="N694" s="134"/>
      <c r="O694" s="129"/>
      <c r="P694" s="136"/>
      <c r="Q694" s="136"/>
      <c r="R694" s="129"/>
    </row>
    <row r="695" spans="1:18" s="135" customFormat="1">
      <c r="A695" s="129">
        <v>2273</v>
      </c>
      <c r="B695" s="129" t="str">
        <f>VLOOKUP(A695,Hoja1!B:C,2,FALSE)</f>
        <v>SAN CRISTÓBAL RESILIENTE, FORTALECIENDO CAPACIDADES LOCALES</v>
      </c>
      <c r="C695" s="129" t="s">
        <v>4459</v>
      </c>
      <c r="D695" s="129" t="s">
        <v>4554</v>
      </c>
      <c r="E695" s="129" t="s">
        <v>4461</v>
      </c>
      <c r="F695" s="206" t="s">
        <v>4555</v>
      </c>
      <c r="G695" s="149">
        <v>45862</v>
      </c>
      <c r="H695" s="131">
        <v>6</v>
      </c>
      <c r="I695" s="132">
        <f t="shared" si="35"/>
        <v>180</v>
      </c>
      <c r="J695" s="130">
        <v>45870</v>
      </c>
      <c r="K695" s="130">
        <v>46022</v>
      </c>
      <c r="L695" s="130">
        <v>46053</v>
      </c>
      <c r="M695" s="134"/>
      <c r="N695" s="134"/>
      <c r="O695" s="129"/>
      <c r="P695" s="136"/>
      <c r="Q695" s="136"/>
      <c r="R695" s="129"/>
    </row>
    <row r="696" spans="1:18" s="135" customFormat="1">
      <c r="A696" s="129">
        <v>2601</v>
      </c>
      <c r="B696" s="129" t="str">
        <f>VLOOKUP(A696,Hoja1!B:C,2,FALSE)</f>
        <v>PACTO POR ESPACIOS SOSTENIBLES EN SAN CRISTÓBAL</v>
      </c>
      <c r="C696" s="129" t="s">
        <v>4544</v>
      </c>
      <c r="D696" s="129" t="s">
        <v>4556</v>
      </c>
      <c r="E696" s="129" t="s">
        <v>4546</v>
      </c>
      <c r="F696" s="206" t="s">
        <v>320</v>
      </c>
      <c r="G696" s="149">
        <v>45867</v>
      </c>
      <c r="H696" s="131">
        <v>5</v>
      </c>
      <c r="I696" s="132">
        <f t="shared" si="35"/>
        <v>150</v>
      </c>
      <c r="J696" s="130">
        <v>45874</v>
      </c>
      <c r="K696" s="130">
        <v>46022</v>
      </c>
      <c r="L696" s="130">
        <v>46022</v>
      </c>
      <c r="M696" s="134"/>
      <c r="N696" s="134"/>
      <c r="O696" s="129"/>
      <c r="P696" s="136"/>
      <c r="Q696" s="136"/>
      <c r="R696" s="129"/>
    </row>
    <row r="697" spans="1:18" s="135" customFormat="1">
      <c r="A697" s="129">
        <v>2615</v>
      </c>
      <c r="B697" s="129" t="str">
        <f>VLOOKUP(A697,Hoja1!B:C,2,FALSE)</f>
        <v>EDUCACIÓN QUE GENERA OPORTUNIDADES</v>
      </c>
      <c r="C697" s="129" t="s">
        <v>4411</v>
      </c>
      <c r="D697" s="129" t="s">
        <v>4557</v>
      </c>
      <c r="E697" s="129" t="s">
        <v>4558</v>
      </c>
      <c r="F697" s="206" t="s">
        <v>195</v>
      </c>
      <c r="G697" s="149">
        <v>45868</v>
      </c>
      <c r="H697" s="131">
        <v>6</v>
      </c>
      <c r="I697" s="132">
        <f t="shared" si="35"/>
        <v>180</v>
      </c>
      <c r="J697" s="130">
        <v>45884</v>
      </c>
      <c r="K697" s="130">
        <v>46022</v>
      </c>
      <c r="L697" s="130"/>
      <c r="M697" s="134"/>
      <c r="N697" s="134"/>
      <c r="O697" s="129"/>
      <c r="P697" s="136"/>
      <c r="Q697" s="136"/>
      <c r="R697" s="129"/>
    </row>
    <row r="698" spans="1:18" s="135" customFormat="1">
      <c r="A698" s="129">
        <v>2251</v>
      </c>
      <c r="B698" s="129" t="str">
        <f>VLOOKUP(A698,Hoja1!B:C,2,FALSE)</f>
        <v>SOSTENIBILIDAD DEL ECOSISTEMA CULTURAL Y CREATIVO</v>
      </c>
      <c r="C698" s="129" t="s">
        <v>4473</v>
      </c>
      <c r="D698" s="129" t="s">
        <v>4559</v>
      </c>
      <c r="E698" s="129" t="s">
        <v>4534</v>
      </c>
      <c r="F698" s="206" t="s">
        <v>107</v>
      </c>
      <c r="G698" s="149">
        <v>45873</v>
      </c>
      <c r="H698" s="131">
        <v>6</v>
      </c>
      <c r="I698" s="132">
        <f t="shared" si="35"/>
        <v>180</v>
      </c>
      <c r="J698" s="130">
        <v>45875</v>
      </c>
      <c r="K698" s="130">
        <v>46022</v>
      </c>
      <c r="L698" s="130">
        <v>46022</v>
      </c>
      <c r="M698" s="134"/>
      <c r="N698" s="134"/>
      <c r="O698" s="129"/>
      <c r="P698" s="136"/>
      <c r="Q698" s="136"/>
      <c r="R698" s="129"/>
    </row>
    <row r="699" spans="1:18" s="135" customFormat="1">
      <c r="A699" s="129">
        <v>2797</v>
      </c>
      <c r="B699" s="129" t="str">
        <f>VLOOKUP(A699,Hoja1!B:C,2,FALSE)</f>
        <v>SAN CRISTÓBAL NUESTRA PASIÓN</v>
      </c>
      <c r="C699" s="129" t="s">
        <v>4560</v>
      </c>
      <c r="D699" s="129" t="s">
        <v>4561</v>
      </c>
      <c r="E699" s="129" t="s">
        <v>4562</v>
      </c>
      <c r="F699" s="206" t="s">
        <v>496</v>
      </c>
      <c r="G699" s="149">
        <v>45877</v>
      </c>
      <c r="H699" s="131">
        <v>5</v>
      </c>
      <c r="I699" s="132">
        <f t="shared" si="35"/>
        <v>150</v>
      </c>
      <c r="J699" s="130">
        <v>45883</v>
      </c>
      <c r="K699" s="130">
        <v>46022</v>
      </c>
      <c r="L699" s="130">
        <v>46022</v>
      </c>
      <c r="M699" s="134"/>
      <c r="N699" s="134"/>
      <c r="O699" s="129"/>
      <c r="P699" s="136"/>
      <c r="Q699" s="136"/>
      <c r="R699" s="129"/>
    </row>
    <row r="700" spans="1:18" s="135" customFormat="1">
      <c r="A700" s="129">
        <v>2797</v>
      </c>
      <c r="B700" s="129" t="str">
        <f>VLOOKUP(A700,Hoja1!B:C,2,FALSE)</f>
        <v>SAN CRISTÓBAL NUESTRA PASIÓN</v>
      </c>
      <c r="C700" s="129" t="s">
        <v>4560</v>
      </c>
      <c r="D700" s="129" t="s">
        <v>4563</v>
      </c>
      <c r="E700" s="129" t="s">
        <v>4562</v>
      </c>
      <c r="F700" s="206" t="s">
        <v>497</v>
      </c>
      <c r="G700" s="149">
        <v>45880</v>
      </c>
      <c r="H700" s="131">
        <v>5</v>
      </c>
      <c r="I700" s="132">
        <f t="shared" si="35"/>
        <v>150</v>
      </c>
      <c r="J700" s="130">
        <v>45883</v>
      </c>
      <c r="K700" s="130">
        <v>46022</v>
      </c>
      <c r="L700" s="130">
        <v>46022</v>
      </c>
      <c r="M700" s="134"/>
      <c r="N700" s="134"/>
      <c r="O700" s="129"/>
      <c r="P700" s="136"/>
      <c r="Q700" s="136"/>
      <c r="R700" s="129"/>
    </row>
    <row r="701" spans="1:18" s="135" customFormat="1">
      <c r="A701" s="129">
        <v>2797</v>
      </c>
      <c r="B701" s="129" t="str">
        <f>VLOOKUP(A701,Hoja1!B:C,2,FALSE)</f>
        <v>SAN CRISTÓBAL NUESTRA PASIÓN</v>
      </c>
      <c r="C701" s="129" t="s">
        <v>4560</v>
      </c>
      <c r="D701" s="129" t="s">
        <v>4564</v>
      </c>
      <c r="E701" s="129" t="s">
        <v>4562</v>
      </c>
      <c r="F701" s="206" t="s">
        <v>4565</v>
      </c>
      <c r="G701" s="149">
        <v>45881</v>
      </c>
      <c r="H701" s="131">
        <v>5</v>
      </c>
      <c r="I701" s="132">
        <f t="shared" si="35"/>
        <v>150</v>
      </c>
      <c r="J701" s="130">
        <v>45883</v>
      </c>
      <c r="K701" s="130">
        <v>46022</v>
      </c>
      <c r="L701" s="130"/>
      <c r="M701" s="134"/>
      <c r="N701" s="134"/>
      <c r="O701" s="129"/>
      <c r="P701" s="136"/>
      <c r="Q701" s="136"/>
      <c r="R701" s="129"/>
    </row>
    <row r="702" spans="1:18" s="135" customFormat="1">
      <c r="A702" s="129">
        <v>2349</v>
      </c>
      <c r="B702" s="129" t="str">
        <f>VLOOKUP(A702,Hoja1!B:C,2,FALSE)</f>
        <v>SAN CRISTÓBAL: ESPACIO PÚBLICO SEGURO Y PACÍFICO</v>
      </c>
      <c r="C702" s="129" t="s">
        <v>4566</v>
      </c>
      <c r="D702" s="129" t="s">
        <v>4567</v>
      </c>
      <c r="E702" s="129" t="s">
        <v>4568</v>
      </c>
      <c r="F702" s="206" t="s">
        <v>317</v>
      </c>
      <c r="G702" s="149">
        <v>45883</v>
      </c>
      <c r="H702" s="131">
        <v>5</v>
      </c>
      <c r="I702" s="132">
        <f t="shared" si="35"/>
        <v>150</v>
      </c>
      <c r="J702" s="130"/>
      <c r="K702" s="130"/>
      <c r="L702" s="130"/>
      <c r="M702" s="134"/>
      <c r="N702" s="134"/>
      <c r="O702" s="129"/>
      <c r="P702" s="136"/>
      <c r="Q702" s="136"/>
      <c r="R702" s="129"/>
    </row>
    <row r="703" spans="1:18" s="135" customFormat="1">
      <c r="A703" s="129">
        <v>2405</v>
      </c>
      <c r="B703" s="129" t="str">
        <f>VLOOKUP(A703,Hoja1!B:C,2,FALSE)</f>
        <v>CULTURA Y MEMORIA EN MOVIMIENTO: SAN CRISTÓBAL VIVE SU PATRIMONIO</v>
      </c>
      <c r="C703" s="129" t="s">
        <v>4569</v>
      </c>
      <c r="D703" s="143" t="s">
        <v>4570</v>
      </c>
      <c r="E703" s="129" t="s">
        <v>4571</v>
      </c>
      <c r="F703" s="206" t="s">
        <v>4572</v>
      </c>
      <c r="G703" s="149">
        <v>45884</v>
      </c>
      <c r="H703" s="131">
        <v>5</v>
      </c>
      <c r="I703" s="132">
        <f t="shared" si="35"/>
        <v>150</v>
      </c>
      <c r="J703" s="130"/>
      <c r="K703" s="130"/>
      <c r="L703" s="130"/>
      <c r="M703" s="134"/>
      <c r="N703" s="134"/>
      <c r="O703" s="129"/>
      <c r="P703" s="136"/>
      <c r="Q703" s="136"/>
      <c r="R703" s="129"/>
    </row>
    <row r="731" spans="4:4">
      <c r="D731" s="126"/>
    </row>
    <row r="734" spans="4:4">
      <c r="D734" s="126"/>
    </row>
    <row r="737" spans="4:4">
      <c r="D737" s="127"/>
    </row>
    <row r="770" spans="4:4">
      <c r="D770"/>
    </row>
    <row r="855" spans="4:4">
      <c r="D855" s="126"/>
    </row>
  </sheetData>
  <autoFilter ref="A1:S703"/>
  <conditionalFormatting sqref="D1:D7 D922:D1048576 D9:D703">
    <cfRule type="duplicateValues" dxfId="5" priority="5"/>
    <cfRule type="duplicateValues" dxfId="4" priority="23"/>
  </conditionalFormatting>
  <conditionalFormatting sqref="D1:D1048576">
    <cfRule type="duplicateValues" dxfId="3" priority="1"/>
  </conditionalFormatting>
  <conditionalFormatting sqref="D704:D818">
    <cfRule type="duplicateValues" dxfId="2" priority="4"/>
  </conditionalFormatting>
  <conditionalFormatting sqref="D819">
    <cfRule type="duplicateValues" dxfId="1" priority="3"/>
  </conditionalFormatting>
  <conditionalFormatting sqref="D820:D859">
    <cfRule type="duplicateValues" dxfId="0" priority="2"/>
  </conditionalFormatting>
  <dataValidations count="1">
    <dataValidation allowBlank="1" showInputMessage="1" showErrorMessage="1" sqref="A687:A703 C681:C703 J686:J690 J692:J698"/>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0"/>
  <sheetViews>
    <sheetView workbookViewId="0">
      <selection activeCell="C6" sqref="C6"/>
    </sheetView>
  </sheetViews>
  <sheetFormatPr baseColWidth="10" defaultColWidth="9" defaultRowHeight="15.75"/>
  <cols>
    <col min="1" max="1" width="20.625" bestFit="1" customWidth="1"/>
    <col min="2" max="2" width="17.125" bestFit="1" customWidth="1"/>
    <col min="3" max="3" width="36" bestFit="1" customWidth="1"/>
  </cols>
  <sheetData>
    <row r="1" spans="1:3">
      <c r="A1" s="123" t="s">
        <v>4573</v>
      </c>
      <c r="B1" t="s">
        <v>4574</v>
      </c>
      <c r="C1" t="s">
        <v>4575</v>
      </c>
    </row>
    <row r="2" spans="1:3">
      <c r="A2" s="124" t="s">
        <v>3021</v>
      </c>
      <c r="B2">
        <v>2667</v>
      </c>
      <c r="C2" t="s">
        <v>3156</v>
      </c>
    </row>
    <row r="3" spans="1:3">
      <c r="A3" s="124" t="s">
        <v>3024</v>
      </c>
      <c r="B3">
        <v>2252</v>
      </c>
      <c r="C3" t="s">
        <v>4576</v>
      </c>
    </row>
    <row r="4" spans="1:3">
      <c r="A4" s="124" t="s">
        <v>3028</v>
      </c>
      <c r="B4">
        <v>2667</v>
      </c>
      <c r="C4" t="s">
        <v>3156</v>
      </c>
    </row>
    <row r="5" spans="1:3">
      <c r="A5" s="124" t="s">
        <v>3031</v>
      </c>
      <c r="B5">
        <v>2667</v>
      </c>
      <c r="C5" t="s">
        <v>3156</v>
      </c>
    </row>
    <row r="6" spans="1:3">
      <c r="A6" s="124" t="s">
        <v>3034</v>
      </c>
      <c r="B6">
        <v>2667</v>
      </c>
      <c r="C6" t="s">
        <v>3156</v>
      </c>
    </row>
    <row r="7" spans="1:3">
      <c r="A7" s="124" t="s">
        <v>3039</v>
      </c>
      <c r="B7">
        <v>2409</v>
      </c>
      <c r="C7" t="s">
        <v>4577</v>
      </c>
    </row>
    <row r="8" spans="1:3">
      <c r="A8" s="124" t="s">
        <v>3044</v>
      </c>
      <c r="B8">
        <v>2667</v>
      </c>
      <c r="C8" t="s">
        <v>3156</v>
      </c>
    </row>
    <row r="9" spans="1:3">
      <c r="A9" s="124" t="s">
        <v>3047</v>
      </c>
      <c r="B9">
        <v>2667</v>
      </c>
      <c r="C9" t="s">
        <v>3156</v>
      </c>
    </row>
    <row r="10" spans="1:3">
      <c r="A10" s="124" t="s">
        <v>3052</v>
      </c>
      <c r="B10">
        <v>2648</v>
      </c>
      <c r="C10" t="s">
        <v>4578</v>
      </c>
    </row>
    <row r="11" spans="1:3">
      <c r="A11" s="124" t="s">
        <v>3056</v>
      </c>
      <c r="B11">
        <v>2667</v>
      </c>
      <c r="C11" t="s">
        <v>3156</v>
      </c>
    </row>
    <row r="12" spans="1:3">
      <c r="A12" s="124" t="s">
        <v>3060</v>
      </c>
      <c r="B12">
        <v>2667</v>
      </c>
      <c r="C12" t="s">
        <v>3156</v>
      </c>
    </row>
    <row r="13" spans="1:3">
      <c r="A13" s="124" t="s">
        <v>3063</v>
      </c>
      <c r="B13">
        <v>2667</v>
      </c>
      <c r="C13" t="s">
        <v>3156</v>
      </c>
    </row>
    <row r="14" spans="1:3">
      <c r="A14" s="124" t="s">
        <v>3065</v>
      </c>
      <c r="B14">
        <v>2667</v>
      </c>
      <c r="C14" t="s">
        <v>3156</v>
      </c>
    </row>
    <row r="15" spans="1:3">
      <c r="A15" s="124" t="s">
        <v>3067</v>
      </c>
      <c r="B15">
        <v>2316</v>
      </c>
      <c r="C15" t="s">
        <v>4579</v>
      </c>
    </row>
    <row r="16" spans="1:3">
      <c r="A16" s="124" t="s">
        <v>3070</v>
      </c>
      <c r="B16">
        <v>2252</v>
      </c>
      <c r="C16" t="s">
        <v>4576</v>
      </c>
    </row>
    <row r="17" spans="1:3">
      <c r="A17" s="124" t="s">
        <v>2960</v>
      </c>
      <c r="B17">
        <v>2802</v>
      </c>
      <c r="C17" t="s">
        <v>4580</v>
      </c>
    </row>
    <row r="18" spans="1:3">
      <c r="A18" s="124" t="s">
        <v>3076</v>
      </c>
      <c r="B18">
        <v>2667</v>
      </c>
      <c r="C18" t="s">
        <v>3156</v>
      </c>
    </row>
    <row r="19" spans="1:3">
      <c r="A19" s="124" t="s">
        <v>3078</v>
      </c>
      <c r="B19">
        <v>2667</v>
      </c>
      <c r="C19" t="s">
        <v>3156</v>
      </c>
    </row>
    <row r="20" spans="1:3">
      <c r="A20" s="124" t="s">
        <v>3080</v>
      </c>
      <c r="B20">
        <v>2667</v>
      </c>
      <c r="C20" t="s">
        <v>3156</v>
      </c>
    </row>
    <row r="21" spans="1:3">
      <c r="A21" s="124" t="s">
        <v>3083</v>
      </c>
      <c r="B21">
        <v>2667</v>
      </c>
      <c r="C21" t="s">
        <v>3156</v>
      </c>
    </row>
    <row r="22" spans="1:3">
      <c r="A22" s="124" t="s">
        <v>3088</v>
      </c>
      <c r="B22">
        <v>2667</v>
      </c>
      <c r="C22" t="s">
        <v>3156</v>
      </c>
    </row>
    <row r="23" spans="1:3">
      <c r="A23" s="124" t="s">
        <v>3091</v>
      </c>
      <c r="B23">
        <v>2667</v>
      </c>
      <c r="C23" t="s">
        <v>3156</v>
      </c>
    </row>
    <row r="24" spans="1:3">
      <c r="A24" s="124" t="s">
        <v>3095</v>
      </c>
      <c r="B24">
        <v>2481</v>
      </c>
      <c r="C24" t="s">
        <v>4581</v>
      </c>
    </row>
    <row r="25" spans="1:3">
      <c r="A25" s="124" t="s">
        <v>3098</v>
      </c>
      <c r="B25">
        <v>2316</v>
      </c>
      <c r="C25" t="s">
        <v>4579</v>
      </c>
    </row>
    <row r="26" spans="1:3">
      <c r="A26" s="124" t="s">
        <v>3101</v>
      </c>
      <c r="B26">
        <v>2667</v>
      </c>
      <c r="C26" t="s">
        <v>3156</v>
      </c>
    </row>
    <row r="27" spans="1:3">
      <c r="A27" s="124" t="s">
        <v>2909</v>
      </c>
      <c r="B27">
        <v>2316</v>
      </c>
      <c r="C27" t="s">
        <v>4579</v>
      </c>
    </row>
    <row r="28" spans="1:3">
      <c r="A28" s="124" t="s">
        <v>3104</v>
      </c>
      <c r="B28">
        <v>2667</v>
      </c>
      <c r="C28" t="s">
        <v>3156</v>
      </c>
    </row>
    <row r="29" spans="1:3">
      <c r="A29" s="124" t="s">
        <v>3108</v>
      </c>
      <c r="B29">
        <v>2667</v>
      </c>
      <c r="C29" t="s">
        <v>3156</v>
      </c>
    </row>
    <row r="30" spans="1:3">
      <c r="A30" s="124" t="s">
        <v>3111</v>
      </c>
      <c r="B30">
        <v>2667</v>
      </c>
      <c r="C30" t="s">
        <v>3156</v>
      </c>
    </row>
    <row r="31" spans="1:3">
      <c r="A31" s="124" t="s">
        <v>2933</v>
      </c>
      <c r="B31">
        <v>2667</v>
      </c>
      <c r="C31" t="s">
        <v>3156</v>
      </c>
    </row>
    <row r="32" spans="1:3">
      <c r="A32" s="124" t="s">
        <v>3115</v>
      </c>
      <c r="B32">
        <v>2316</v>
      </c>
      <c r="C32" t="s">
        <v>4579</v>
      </c>
    </row>
    <row r="33" spans="1:3">
      <c r="A33" s="124" t="s">
        <v>3117</v>
      </c>
      <c r="B33">
        <v>2316</v>
      </c>
      <c r="C33" t="s">
        <v>4579</v>
      </c>
    </row>
    <row r="34" spans="1:3">
      <c r="A34" s="124" t="s">
        <v>2955</v>
      </c>
      <c r="B34">
        <v>2316</v>
      </c>
      <c r="C34" t="s">
        <v>4579</v>
      </c>
    </row>
    <row r="35" spans="1:3">
      <c r="A35" s="124" t="s">
        <v>3118</v>
      </c>
      <c r="B35">
        <v>2316</v>
      </c>
      <c r="C35" t="s">
        <v>4579</v>
      </c>
    </row>
    <row r="36" spans="1:3">
      <c r="A36" s="124" t="s">
        <v>3119</v>
      </c>
      <c r="B36">
        <v>2316</v>
      </c>
      <c r="C36" t="s">
        <v>4579</v>
      </c>
    </row>
    <row r="37" spans="1:3">
      <c r="A37" s="124" t="s">
        <v>3121</v>
      </c>
      <c r="B37">
        <v>2627</v>
      </c>
      <c r="C37" t="s">
        <v>4582</v>
      </c>
    </row>
    <row r="38" spans="1:3">
      <c r="A38" s="124" t="s">
        <v>3126</v>
      </c>
      <c r="B38">
        <v>2252</v>
      </c>
      <c r="C38" t="s">
        <v>4576</v>
      </c>
    </row>
    <row r="39" spans="1:3">
      <c r="A39" s="124" t="s">
        <v>2948</v>
      </c>
      <c r="B39">
        <v>2667</v>
      </c>
      <c r="C39" t="s">
        <v>3156</v>
      </c>
    </row>
    <row r="40" spans="1:3">
      <c r="A40" s="124" t="s">
        <v>3131</v>
      </c>
      <c r="B40">
        <v>2667</v>
      </c>
      <c r="C40" t="s">
        <v>3156</v>
      </c>
    </row>
    <row r="41" spans="1:3">
      <c r="A41" s="124" t="s">
        <v>3133</v>
      </c>
      <c r="B41">
        <v>2667</v>
      </c>
      <c r="C41" t="s">
        <v>3156</v>
      </c>
    </row>
    <row r="42" spans="1:3">
      <c r="A42" s="124" t="s">
        <v>2949</v>
      </c>
      <c r="B42">
        <v>2667</v>
      </c>
      <c r="C42" t="s">
        <v>3156</v>
      </c>
    </row>
    <row r="43" spans="1:3">
      <c r="A43" s="124" t="s">
        <v>3135</v>
      </c>
      <c r="B43">
        <v>2667</v>
      </c>
      <c r="C43" t="s">
        <v>3156</v>
      </c>
    </row>
    <row r="44" spans="1:3">
      <c r="A44" s="124" t="s">
        <v>3137</v>
      </c>
      <c r="B44">
        <v>2667</v>
      </c>
      <c r="C44" t="s">
        <v>3156</v>
      </c>
    </row>
    <row r="45" spans="1:3">
      <c r="A45" s="124" t="s">
        <v>3138</v>
      </c>
      <c r="B45">
        <v>2667</v>
      </c>
      <c r="C45" t="s">
        <v>3156</v>
      </c>
    </row>
    <row r="46" spans="1:3">
      <c r="A46" s="124" t="s">
        <v>3140</v>
      </c>
      <c r="B46">
        <v>2601</v>
      </c>
      <c r="C46" t="s">
        <v>4583</v>
      </c>
    </row>
    <row r="47" spans="1:3">
      <c r="A47" s="124" t="s">
        <v>3144</v>
      </c>
      <c r="B47">
        <v>2481</v>
      </c>
      <c r="C47" t="s">
        <v>4581</v>
      </c>
    </row>
    <row r="48" spans="1:3">
      <c r="A48" s="124" t="s">
        <v>3147</v>
      </c>
      <c r="B48">
        <v>2481</v>
      </c>
      <c r="C48" t="s">
        <v>4581</v>
      </c>
    </row>
    <row r="49" spans="1:3">
      <c r="A49" s="124" t="s">
        <v>3148</v>
      </c>
      <c r="B49">
        <v>2481</v>
      </c>
      <c r="C49" t="s">
        <v>4581</v>
      </c>
    </row>
    <row r="50" spans="1:3">
      <c r="A50" s="124" t="s">
        <v>3150</v>
      </c>
      <c r="B50">
        <v>2667</v>
      </c>
      <c r="C50" t="s">
        <v>3156</v>
      </c>
    </row>
    <row r="51" spans="1:3">
      <c r="A51" s="124" t="s">
        <v>3152</v>
      </c>
      <c r="B51">
        <v>2627</v>
      </c>
      <c r="C51" t="s">
        <v>4582</v>
      </c>
    </row>
    <row r="52" spans="1:3">
      <c r="A52" s="124" t="s">
        <v>4584</v>
      </c>
      <c r="B52">
        <v>2667</v>
      </c>
      <c r="C52" t="s">
        <v>3156</v>
      </c>
    </row>
    <row r="53" spans="1:3">
      <c r="A53" s="124" t="s">
        <v>3162</v>
      </c>
      <c r="B53">
        <v>2667</v>
      </c>
      <c r="C53" t="s">
        <v>3156</v>
      </c>
    </row>
    <row r="54" spans="1:3">
      <c r="A54" s="124" t="s">
        <v>3165</v>
      </c>
      <c r="B54">
        <v>2667</v>
      </c>
      <c r="C54" t="s">
        <v>3156</v>
      </c>
    </row>
    <row r="55" spans="1:3">
      <c r="A55" s="124" t="s">
        <v>3167</v>
      </c>
      <c r="B55">
        <v>2667</v>
      </c>
      <c r="C55" t="s">
        <v>3156</v>
      </c>
    </row>
    <row r="56" spans="1:3">
      <c r="A56" s="124" t="s">
        <v>3170</v>
      </c>
      <c r="B56">
        <v>2667</v>
      </c>
      <c r="C56" t="s">
        <v>3156</v>
      </c>
    </row>
    <row r="57" spans="1:3">
      <c r="A57" s="124" t="s">
        <v>3173</v>
      </c>
      <c r="B57">
        <v>2667</v>
      </c>
      <c r="C57" t="s">
        <v>3156</v>
      </c>
    </row>
    <row r="58" spans="1:3">
      <c r="A58" s="124" t="s">
        <v>3176</v>
      </c>
      <c r="B58">
        <v>2667</v>
      </c>
      <c r="C58" t="s">
        <v>3156</v>
      </c>
    </row>
    <row r="59" spans="1:3">
      <c r="A59" s="124" t="s">
        <v>3180</v>
      </c>
      <c r="B59">
        <v>2667</v>
      </c>
      <c r="C59" t="s">
        <v>3156</v>
      </c>
    </row>
    <row r="60" spans="1:3">
      <c r="A60" s="124" t="s">
        <v>3183</v>
      </c>
      <c r="B60">
        <v>2667</v>
      </c>
      <c r="C60" t="s">
        <v>3156</v>
      </c>
    </row>
    <row r="61" spans="1:3">
      <c r="A61" s="124" t="s">
        <v>3187</v>
      </c>
      <c r="B61">
        <v>2667</v>
      </c>
      <c r="C61" t="s">
        <v>3156</v>
      </c>
    </row>
    <row r="62" spans="1:3">
      <c r="A62" s="124" t="s">
        <v>3190</v>
      </c>
      <c r="B62">
        <v>2667</v>
      </c>
      <c r="C62" t="s">
        <v>3156</v>
      </c>
    </row>
    <row r="63" spans="1:3">
      <c r="A63" s="124" t="s">
        <v>3192</v>
      </c>
      <c r="B63">
        <v>2667</v>
      </c>
      <c r="C63" t="s">
        <v>3156</v>
      </c>
    </row>
    <row r="64" spans="1:3">
      <c r="A64" s="124" t="s">
        <v>3194</v>
      </c>
      <c r="B64">
        <v>2667</v>
      </c>
      <c r="C64" t="s">
        <v>3156</v>
      </c>
    </row>
    <row r="65" spans="1:3">
      <c r="A65" s="124" t="s">
        <v>3196</v>
      </c>
      <c r="B65">
        <v>2667</v>
      </c>
      <c r="C65" t="s">
        <v>3156</v>
      </c>
    </row>
    <row r="66" spans="1:3">
      <c r="A66" s="124" t="s">
        <v>3200</v>
      </c>
      <c r="B66">
        <v>2667</v>
      </c>
      <c r="C66" t="s">
        <v>3156</v>
      </c>
    </row>
    <row r="67" spans="1:3">
      <c r="A67" s="124" t="s">
        <v>3203</v>
      </c>
      <c r="B67">
        <v>2667</v>
      </c>
      <c r="C67" t="s">
        <v>3156</v>
      </c>
    </row>
    <row r="68" spans="1:3">
      <c r="A68" s="124" t="s">
        <v>2962</v>
      </c>
      <c r="B68">
        <v>2802</v>
      </c>
      <c r="C68" t="s">
        <v>4580</v>
      </c>
    </row>
    <row r="69" spans="1:3">
      <c r="A69" s="124" t="s">
        <v>2931</v>
      </c>
      <c r="B69">
        <v>2667</v>
      </c>
      <c r="C69" t="s">
        <v>3156</v>
      </c>
    </row>
    <row r="70" spans="1:3">
      <c r="A70" s="124" t="s">
        <v>3211</v>
      </c>
      <c r="B70">
        <v>2667</v>
      </c>
      <c r="C70" t="s">
        <v>3156</v>
      </c>
    </row>
    <row r="71" spans="1:3">
      <c r="A71" s="124" t="s">
        <v>3214</v>
      </c>
      <c r="B71">
        <v>2667</v>
      </c>
      <c r="C71" t="s">
        <v>3156</v>
      </c>
    </row>
    <row r="72" spans="1:3">
      <c r="A72" s="124" t="s">
        <v>3216</v>
      </c>
      <c r="B72">
        <v>2667</v>
      </c>
      <c r="C72" t="s">
        <v>3156</v>
      </c>
    </row>
    <row r="73" spans="1:3">
      <c r="A73" s="124" t="s">
        <v>3219</v>
      </c>
      <c r="B73">
        <v>2667</v>
      </c>
      <c r="C73" t="s">
        <v>3156</v>
      </c>
    </row>
    <row r="74" spans="1:3">
      <c r="A74" s="124" t="s">
        <v>3221</v>
      </c>
      <c r="B74">
        <v>2667</v>
      </c>
      <c r="C74" t="s">
        <v>3156</v>
      </c>
    </row>
    <row r="75" spans="1:3">
      <c r="A75" s="124" t="s">
        <v>3223</v>
      </c>
      <c r="B75">
        <v>2667</v>
      </c>
      <c r="C75" t="s">
        <v>3156</v>
      </c>
    </row>
    <row r="76" spans="1:3">
      <c r="A76" s="124" t="s">
        <v>3226</v>
      </c>
      <c r="B76">
        <v>2667</v>
      </c>
      <c r="C76" t="s">
        <v>3156</v>
      </c>
    </row>
    <row r="77" spans="1:3">
      <c r="A77" s="124" t="s">
        <v>3228</v>
      </c>
      <c r="B77">
        <v>2667</v>
      </c>
      <c r="C77" t="s">
        <v>3156</v>
      </c>
    </row>
    <row r="78" spans="1:3">
      <c r="A78" s="124" t="s">
        <v>3231</v>
      </c>
      <c r="B78">
        <v>2667</v>
      </c>
      <c r="C78" t="s">
        <v>3156</v>
      </c>
    </row>
    <row r="79" spans="1:3">
      <c r="A79" s="124" t="s">
        <v>3234</v>
      </c>
      <c r="B79">
        <v>2667</v>
      </c>
      <c r="C79" t="s">
        <v>3156</v>
      </c>
    </row>
    <row r="80" spans="1:3">
      <c r="A80" s="124" t="s">
        <v>3237</v>
      </c>
      <c r="B80">
        <v>2802</v>
      </c>
      <c r="C80" t="s">
        <v>4580</v>
      </c>
    </row>
    <row r="81" spans="1:3">
      <c r="A81" s="124" t="s">
        <v>3240</v>
      </c>
      <c r="B81">
        <v>2802</v>
      </c>
      <c r="C81" t="s">
        <v>4580</v>
      </c>
    </row>
    <row r="82" spans="1:3">
      <c r="A82" s="124" t="s">
        <v>3242</v>
      </c>
      <c r="B82">
        <v>2802</v>
      </c>
      <c r="C82" t="s">
        <v>4580</v>
      </c>
    </row>
    <row r="83" spans="1:3">
      <c r="A83" s="124" t="s">
        <v>3244</v>
      </c>
      <c r="B83">
        <v>2667</v>
      </c>
      <c r="C83" t="s">
        <v>3156</v>
      </c>
    </row>
    <row r="84" spans="1:3">
      <c r="A84" s="124" t="s">
        <v>3247</v>
      </c>
      <c r="B84">
        <v>2667</v>
      </c>
      <c r="C84" t="s">
        <v>3156</v>
      </c>
    </row>
    <row r="85" spans="1:3">
      <c r="A85" s="124" t="s">
        <v>3248</v>
      </c>
      <c r="B85">
        <v>2667</v>
      </c>
      <c r="C85" t="s">
        <v>3156</v>
      </c>
    </row>
    <row r="86" spans="1:3">
      <c r="A86" s="124" t="s">
        <v>3250</v>
      </c>
      <c r="B86">
        <v>2667</v>
      </c>
      <c r="C86" t="s">
        <v>3156</v>
      </c>
    </row>
    <row r="87" spans="1:3">
      <c r="A87" s="124" t="s">
        <v>3253</v>
      </c>
      <c r="B87">
        <v>2667</v>
      </c>
      <c r="C87" t="s">
        <v>3156</v>
      </c>
    </row>
    <row r="88" spans="1:3">
      <c r="A88" s="124" t="s">
        <v>3256</v>
      </c>
      <c r="B88">
        <v>2667</v>
      </c>
      <c r="C88" t="s">
        <v>3156</v>
      </c>
    </row>
    <row r="89" spans="1:3">
      <c r="A89" s="124" t="s">
        <v>3258</v>
      </c>
      <c r="B89">
        <v>2409</v>
      </c>
      <c r="C89" t="s">
        <v>4577</v>
      </c>
    </row>
    <row r="90" spans="1:3">
      <c r="A90" s="124" t="s">
        <v>3261</v>
      </c>
      <c r="B90">
        <v>2409</v>
      </c>
      <c r="C90" t="s">
        <v>4577</v>
      </c>
    </row>
    <row r="91" spans="1:3">
      <c r="A91" s="124" t="s">
        <v>3262</v>
      </c>
      <c r="B91">
        <v>2409</v>
      </c>
      <c r="C91" t="s">
        <v>4577</v>
      </c>
    </row>
    <row r="92" spans="1:3">
      <c r="A92" s="124" t="s">
        <v>3265</v>
      </c>
      <c r="B92">
        <v>2667</v>
      </c>
      <c r="C92" t="s">
        <v>3156</v>
      </c>
    </row>
    <row r="93" spans="1:3">
      <c r="A93" s="124" t="s">
        <v>3269</v>
      </c>
      <c r="B93">
        <v>2667</v>
      </c>
      <c r="C93" t="s">
        <v>3156</v>
      </c>
    </row>
    <row r="94" spans="1:3">
      <c r="A94" s="124" t="s">
        <v>3272</v>
      </c>
      <c r="B94">
        <v>2502</v>
      </c>
      <c r="C94" t="s">
        <v>4585</v>
      </c>
    </row>
    <row r="95" spans="1:3">
      <c r="A95" s="124" t="s">
        <v>3275</v>
      </c>
      <c r="B95">
        <v>2667</v>
      </c>
      <c r="C95" t="s">
        <v>3156</v>
      </c>
    </row>
    <row r="96" spans="1:3">
      <c r="A96" s="124" t="s">
        <v>3278</v>
      </c>
      <c r="B96">
        <v>2252</v>
      </c>
      <c r="C96" t="s">
        <v>4576</v>
      </c>
    </row>
    <row r="97" spans="1:3">
      <c r="A97" s="124" t="s">
        <v>3282</v>
      </c>
      <c r="B97">
        <v>2409</v>
      </c>
      <c r="C97" t="s">
        <v>4577</v>
      </c>
    </row>
    <row r="98" spans="1:3">
      <c r="A98" s="124" t="s">
        <v>3283</v>
      </c>
      <c r="B98">
        <v>2667</v>
      </c>
      <c r="C98" t="s">
        <v>3156</v>
      </c>
    </row>
    <row r="99" spans="1:3">
      <c r="A99" s="124" t="s">
        <v>3286</v>
      </c>
      <c r="B99">
        <v>2802</v>
      </c>
      <c r="C99" t="s">
        <v>4580</v>
      </c>
    </row>
    <row r="100" spans="1:3">
      <c r="A100" s="124" t="s">
        <v>3290</v>
      </c>
      <c r="B100">
        <v>2667</v>
      </c>
      <c r="C100" t="s">
        <v>3156</v>
      </c>
    </row>
    <row r="101" spans="1:3">
      <c r="A101" s="124" t="s">
        <v>3293</v>
      </c>
      <c r="B101">
        <v>2667</v>
      </c>
      <c r="C101" t="s">
        <v>3156</v>
      </c>
    </row>
    <row r="102" spans="1:3">
      <c r="A102" s="124" t="s">
        <v>2954</v>
      </c>
      <c r="B102">
        <v>2667</v>
      </c>
      <c r="C102" t="s">
        <v>3156</v>
      </c>
    </row>
    <row r="103" spans="1:3">
      <c r="A103" s="124" t="s">
        <v>3298</v>
      </c>
      <c r="B103">
        <v>2667</v>
      </c>
      <c r="C103" t="s">
        <v>3156</v>
      </c>
    </row>
    <row r="104" spans="1:3">
      <c r="A104" s="124" t="s">
        <v>3300</v>
      </c>
      <c r="B104">
        <v>2708</v>
      </c>
      <c r="C104" t="s">
        <v>4586</v>
      </c>
    </row>
    <row r="105" spans="1:3">
      <c r="A105" s="124" t="s">
        <v>3302</v>
      </c>
      <c r="B105">
        <v>2667</v>
      </c>
      <c r="C105" t="s">
        <v>3156</v>
      </c>
    </row>
    <row r="106" spans="1:3">
      <c r="A106" s="124" t="s">
        <v>3305</v>
      </c>
      <c r="B106">
        <v>2667</v>
      </c>
      <c r="C106" t="s">
        <v>3156</v>
      </c>
    </row>
    <row r="107" spans="1:3">
      <c r="A107" s="124" t="s">
        <v>3307</v>
      </c>
      <c r="B107">
        <v>2409</v>
      </c>
      <c r="C107" t="s">
        <v>4577</v>
      </c>
    </row>
    <row r="108" spans="1:3">
      <c r="A108" s="124" t="s">
        <v>2916</v>
      </c>
      <c r="B108">
        <v>2409</v>
      </c>
      <c r="C108" t="s">
        <v>4577</v>
      </c>
    </row>
    <row r="109" spans="1:3">
      <c r="A109" s="124" t="s">
        <v>3308</v>
      </c>
      <c r="B109">
        <v>2667</v>
      </c>
      <c r="C109" t="s">
        <v>3156</v>
      </c>
    </row>
    <row r="110" spans="1:3">
      <c r="A110" s="124" t="s">
        <v>3311</v>
      </c>
      <c r="B110">
        <v>2667</v>
      </c>
      <c r="C110" t="s">
        <v>3156</v>
      </c>
    </row>
    <row r="111" spans="1:3">
      <c r="A111" s="124" t="s">
        <v>3315</v>
      </c>
      <c r="B111">
        <v>2648</v>
      </c>
      <c r="C111" t="s">
        <v>4578</v>
      </c>
    </row>
    <row r="112" spans="1:3">
      <c r="A112" s="124" t="s">
        <v>3318</v>
      </c>
      <c r="B112">
        <v>2667</v>
      </c>
      <c r="C112" t="s">
        <v>3156</v>
      </c>
    </row>
    <row r="113" spans="1:3">
      <c r="A113" s="124" t="s">
        <v>3322</v>
      </c>
      <c r="B113">
        <v>2667</v>
      </c>
      <c r="C113" t="s">
        <v>3156</v>
      </c>
    </row>
    <row r="114" spans="1:3">
      <c r="A114" s="124" t="s">
        <v>3324</v>
      </c>
      <c r="B114">
        <v>2667</v>
      </c>
      <c r="C114" t="s">
        <v>3156</v>
      </c>
    </row>
    <row r="115" spans="1:3">
      <c r="A115" s="124" t="s">
        <v>3326</v>
      </c>
      <c r="B115">
        <v>2667</v>
      </c>
      <c r="C115" t="s">
        <v>3156</v>
      </c>
    </row>
    <row r="116" spans="1:3">
      <c r="A116" s="124" t="s">
        <v>2920</v>
      </c>
      <c r="B116">
        <v>2606</v>
      </c>
      <c r="C116" t="s">
        <v>4587</v>
      </c>
    </row>
    <row r="117" spans="1:3">
      <c r="A117" s="124" t="s">
        <v>3330</v>
      </c>
      <c r="B117">
        <v>2667</v>
      </c>
      <c r="C117" t="s">
        <v>3156</v>
      </c>
    </row>
    <row r="118" spans="1:3">
      <c r="A118" s="124" t="s">
        <v>3332</v>
      </c>
      <c r="B118">
        <v>2694</v>
      </c>
      <c r="C118" t="s">
        <v>4588</v>
      </c>
    </row>
    <row r="119" spans="1:3">
      <c r="A119" s="124" t="s">
        <v>3335</v>
      </c>
      <c r="B119">
        <v>2667</v>
      </c>
      <c r="C119" t="s">
        <v>3156</v>
      </c>
    </row>
    <row r="120" spans="1:3">
      <c r="A120" s="124" t="s">
        <v>3338</v>
      </c>
      <c r="B120">
        <v>2708</v>
      </c>
      <c r="C120" t="s">
        <v>4586</v>
      </c>
    </row>
    <row r="121" spans="1:3">
      <c r="A121" s="124" t="s">
        <v>2947</v>
      </c>
      <c r="B121">
        <v>2667</v>
      </c>
      <c r="C121" t="s">
        <v>3156</v>
      </c>
    </row>
    <row r="122" spans="1:3">
      <c r="A122" s="124" t="s">
        <v>3343</v>
      </c>
      <c r="B122">
        <v>2667</v>
      </c>
      <c r="C122" t="s">
        <v>3156</v>
      </c>
    </row>
    <row r="123" spans="1:3">
      <c r="A123" s="124" t="s">
        <v>3346</v>
      </c>
      <c r="B123">
        <v>2409</v>
      </c>
      <c r="C123" t="s">
        <v>4577</v>
      </c>
    </row>
    <row r="124" spans="1:3">
      <c r="A124" s="124" t="s">
        <v>2944</v>
      </c>
      <c r="B124">
        <v>2667</v>
      </c>
      <c r="C124" t="s">
        <v>3156</v>
      </c>
    </row>
    <row r="125" spans="1:3">
      <c r="A125" s="124" t="s">
        <v>3351</v>
      </c>
      <c r="B125">
        <v>2667</v>
      </c>
      <c r="C125" t="s">
        <v>3156</v>
      </c>
    </row>
    <row r="126" spans="1:3">
      <c r="A126" s="124" t="s">
        <v>3353</v>
      </c>
      <c r="B126">
        <v>2667</v>
      </c>
      <c r="C126" t="s">
        <v>3156</v>
      </c>
    </row>
    <row r="127" spans="1:3">
      <c r="A127" s="124" t="s">
        <v>3355</v>
      </c>
      <c r="B127">
        <v>2495</v>
      </c>
      <c r="C127" t="s">
        <v>4589</v>
      </c>
    </row>
    <row r="128" spans="1:3">
      <c r="A128" s="124" t="s">
        <v>3359</v>
      </c>
      <c r="B128">
        <v>2409</v>
      </c>
      <c r="C128" t="s">
        <v>4577</v>
      </c>
    </row>
    <row r="129" spans="1:3">
      <c r="A129" s="124" t="s">
        <v>3361</v>
      </c>
      <c r="B129">
        <v>2495</v>
      </c>
      <c r="C129" t="s">
        <v>4589</v>
      </c>
    </row>
    <row r="130" spans="1:3">
      <c r="A130" s="124" t="s">
        <v>3363</v>
      </c>
      <c r="B130">
        <v>2667</v>
      </c>
      <c r="C130" t="s">
        <v>3156</v>
      </c>
    </row>
    <row r="131" spans="1:3">
      <c r="A131" s="124" t="s">
        <v>3364</v>
      </c>
      <c r="B131">
        <v>2667</v>
      </c>
      <c r="C131" t="s">
        <v>3156</v>
      </c>
    </row>
    <row r="132" spans="1:3">
      <c r="A132" s="124" t="s">
        <v>3367</v>
      </c>
      <c r="B132">
        <v>2667</v>
      </c>
      <c r="C132" t="s">
        <v>3156</v>
      </c>
    </row>
    <row r="133" spans="1:3">
      <c r="A133" s="124" t="s">
        <v>3371</v>
      </c>
      <c r="B133">
        <v>2620</v>
      </c>
      <c r="C133" t="s">
        <v>4590</v>
      </c>
    </row>
    <row r="134" spans="1:3">
      <c r="A134" s="124" t="s">
        <v>3375</v>
      </c>
      <c r="B134">
        <v>2252</v>
      </c>
      <c r="C134" t="s">
        <v>4576</v>
      </c>
    </row>
    <row r="135" spans="1:3">
      <c r="A135" s="124" t="s">
        <v>3377</v>
      </c>
      <c r="B135">
        <v>2252</v>
      </c>
      <c r="C135" t="s">
        <v>4576</v>
      </c>
    </row>
    <row r="136" spans="1:3">
      <c r="A136" s="124" t="s">
        <v>3378</v>
      </c>
      <c r="B136">
        <v>2252</v>
      </c>
      <c r="C136" t="s">
        <v>4576</v>
      </c>
    </row>
    <row r="137" spans="1:3">
      <c r="A137" s="124" t="s">
        <v>3379</v>
      </c>
      <c r="B137">
        <v>2252</v>
      </c>
      <c r="C137" t="s">
        <v>4576</v>
      </c>
    </row>
    <row r="138" spans="1:3">
      <c r="A138" s="124" t="s">
        <v>3381</v>
      </c>
      <c r="B138">
        <v>2667</v>
      </c>
      <c r="C138" t="s">
        <v>3156</v>
      </c>
    </row>
    <row r="139" spans="1:3">
      <c r="A139" s="124" t="s">
        <v>3384</v>
      </c>
      <c r="B139">
        <v>2667</v>
      </c>
      <c r="C139" t="s">
        <v>3156</v>
      </c>
    </row>
    <row r="140" spans="1:3">
      <c r="A140" s="124" t="s">
        <v>3385</v>
      </c>
      <c r="B140">
        <v>2667</v>
      </c>
      <c r="C140" t="s">
        <v>3156</v>
      </c>
    </row>
    <row r="141" spans="1:3">
      <c r="A141" s="124" t="s">
        <v>3386</v>
      </c>
      <c r="B141">
        <v>2667</v>
      </c>
      <c r="C141" t="s">
        <v>3156</v>
      </c>
    </row>
    <row r="142" spans="1:3">
      <c r="A142" s="124" t="s">
        <v>3387</v>
      </c>
      <c r="B142">
        <v>2667</v>
      </c>
      <c r="C142" t="s">
        <v>3156</v>
      </c>
    </row>
    <row r="143" spans="1:3">
      <c r="A143" s="124" t="s">
        <v>3389</v>
      </c>
      <c r="B143">
        <v>2495</v>
      </c>
      <c r="C143" t="s">
        <v>4589</v>
      </c>
    </row>
    <row r="144" spans="1:3">
      <c r="A144" s="124" t="s">
        <v>3390</v>
      </c>
      <c r="B144">
        <v>2409</v>
      </c>
      <c r="C144" t="s">
        <v>4577</v>
      </c>
    </row>
    <row r="145" spans="1:3">
      <c r="A145" s="124" t="s">
        <v>3392</v>
      </c>
      <c r="B145">
        <v>2667</v>
      </c>
      <c r="C145" t="s">
        <v>3156</v>
      </c>
    </row>
    <row r="146" spans="1:3">
      <c r="A146" s="124" t="s">
        <v>3394</v>
      </c>
      <c r="B146">
        <v>2667</v>
      </c>
      <c r="C146" t="s">
        <v>3156</v>
      </c>
    </row>
    <row r="147" spans="1:3">
      <c r="A147" s="124" t="s">
        <v>3398</v>
      </c>
      <c r="B147">
        <v>2633</v>
      </c>
      <c r="C147" t="s">
        <v>4591</v>
      </c>
    </row>
    <row r="148" spans="1:3">
      <c r="A148" s="124" t="s">
        <v>3401</v>
      </c>
      <c r="B148">
        <v>2667</v>
      </c>
      <c r="C148" t="s">
        <v>3156</v>
      </c>
    </row>
    <row r="149" spans="1:3">
      <c r="A149" s="124" t="s">
        <v>3404</v>
      </c>
      <c r="B149">
        <v>2627</v>
      </c>
      <c r="C149" t="s">
        <v>4582</v>
      </c>
    </row>
    <row r="150" spans="1:3">
      <c r="A150" s="124" t="s">
        <v>3407</v>
      </c>
      <c r="B150">
        <v>2409</v>
      </c>
      <c r="C150" t="s">
        <v>4577</v>
      </c>
    </row>
    <row r="151" spans="1:3">
      <c r="A151" s="124" t="s">
        <v>3410</v>
      </c>
      <c r="B151">
        <v>2667</v>
      </c>
      <c r="C151" t="s">
        <v>3156</v>
      </c>
    </row>
    <row r="152" spans="1:3">
      <c r="A152" s="124" t="s">
        <v>3413</v>
      </c>
      <c r="B152">
        <v>2667</v>
      </c>
      <c r="C152" t="s">
        <v>3156</v>
      </c>
    </row>
    <row r="153" spans="1:3">
      <c r="A153" s="124" t="s">
        <v>3415</v>
      </c>
      <c r="B153">
        <v>2667</v>
      </c>
      <c r="C153" t="s">
        <v>3156</v>
      </c>
    </row>
    <row r="154" spans="1:3">
      <c r="A154" s="124" t="s">
        <v>3417</v>
      </c>
      <c r="B154">
        <v>2495</v>
      </c>
      <c r="C154" t="s">
        <v>4589</v>
      </c>
    </row>
    <row r="155" spans="1:3">
      <c r="A155" s="124" t="s">
        <v>3419</v>
      </c>
      <c r="B155">
        <v>2495</v>
      </c>
      <c r="C155" t="s">
        <v>4589</v>
      </c>
    </row>
    <row r="156" spans="1:3">
      <c r="A156" s="124" t="s">
        <v>3422</v>
      </c>
      <c r="B156">
        <v>2667</v>
      </c>
      <c r="C156" t="s">
        <v>3156</v>
      </c>
    </row>
    <row r="157" spans="1:3">
      <c r="A157" s="124" t="s">
        <v>3424</v>
      </c>
      <c r="B157">
        <v>2667</v>
      </c>
      <c r="C157" t="s">
        <v>3156</v>
      </c>
    </row>
    <row r="158" spans="1:3">
      <c r="A158" s="124" t="s">
        <v>3425</v>
      </c>
      <c r="B158">
        <v>2495</v>
      </c>
      <c r="C158" t="s">
        <v>4589</v>
      </c>
    </row>
    <row r="159" spans="1:3">
      <c r="A159" s="124" t="s">
        <v>3427</v>
      </c>
      <c r="B159">
        <v>2667</v>
      </c>
      <c r="C159" t="s">
        <v>3156</v>
      </c>
    </row>
    <row r="160" spans="1:3">
      <c r="A160" s="124" t="s">
        <v>3430</v>
      </c>
      <c r="B160">
        <v>2667</v>
      </c>
      <c r="C160" t="s">
        <v>3156</v>
      </c>
    </row>
    <row r="161" spans="1:3">
      <c r="A161" s="124" t="s">
        <v>3432</v>
      </c>
      <c r="B161">
        <v>2667</v>
      </c>
      <c r="C161" t="s">
        <v>3156</v>
      </c>
    </row>
    <row r="162" spans="1:3">
      <c r="A162" s="124" t="s">
        <v>3436</v>
      </c>
      <c r="B162">
        <v>2667</v>
      </c>
      <c r="C162" t="s">
        <v>3156</v>
      </c>
    </row>
    <row r="163" spans="1:3">
      <c r="A163" s="124" t="s">
        <v>3439</v>
      </c>
      <c r="B163">
        <v>2667</v>
      </c>
      <c r="C163" t="s">
        <v>3156</v>
      </c>
    </row>
    <row r="164" spans="1:3">
      <c r="A164" s="124" t="s">
        <v>3441</v>
      </c>
      <c r="B164">
        <v>2667</v>
      </c>
      <c r="C164" t="s">
        <v>3156</v>
      </c>
    </row>
    <row r="165" spans="1:3">
      <c r="A165" s="124" t="s">
        <v>3444</v>
      </c>
      <c r="B165">
        <v>2349</v>
      </c>
      <c r="C165" t="s">
        <v>4592</v>
      </c>
    </row>
    <row r="166" spans="1:3">
      <c r="A166" s="124" t="s">
        <v>3447</v>
      </c>
      <c r="B166">
        <v>2349</v>
      </c>
      <c r="C166" t="s">
        <v>4592</v>
      </c>
    </row>
    <row r="167" spans="1:3">
      <c r="A167" s="124" t="s">
        <v>3449</v>
      </c>
      <c r="B167">
        <v>2349</v>
      </c>
      <c r="C167" t="s">
        <v>4592</v>
      </c>
    </row>
    <row r="168" spans="1:3">
      <c r="A168" s="124" t="s">
        <v>3450</v>
      </c>
      <c r="B168">
        <v>2349</v>
      </c>
      <c r="C168" t="s">
        <v>4592</v>
      </c>
    </row>
    <row r="169" spans="1:3">
      <c r="A169" s="124" t="s">
        <v>3451</v>
      </c>
      <c r="B169">
        <v>2349</v>
      </c>
      <c r="C169" t="s">
        <v>4592</v>
      </c>
    </row>
    <row r="170" spans="1:3">
      <c r="A170" s="124" t="s">
        <v>2927</v>
      </c>
      <c r="B170">
        <v>2667</v>
      </c>
      <c r="C170" t="s">
        <v>3156</v>
      </c>
    </row>
    <row r="171" spans="1:3">
      <c r="A171" s="124" t="s">
        <v>3454</v>
      </c>
      <c r="B171">
        <v>2667</v>
      </c>
      <c r="C171" t="s">
        <v>3156</v>
      </c>
    </row>
    <row r="172" spans="1:3">
      <c r="A172" s="124" t="s">
        <v>3456</v>
      </c>
      <c r="B172">
        <v>2409</v>
      </c>
      <c r="C172" t="s">
        <v>4577</v>
      </c>
    </row>
    <row r="173" spans="1:3">
      <c r="A173" s="124" t="s">
        <v>3458</v>
      </c>
      <c r="B173">
        <v>2648</v>
      </c>
      <c r="C173" t="s">
        <v>4578</v>
      </c>
    </row>
    <row r="174" spans="1:3">
      <c r="A174" s="124" t="s">
        <v>3459</v>
      </c>
      <c r="B174">
        <v>2409</v>
      </c>
      <c r="C174" t="s">
        <v>4577</v>
      </c>
    </row>
    <row r="175" spans="1:3">
      <c r="A175" s="124" t="s">
        <v>3461</v>
      </c>
      <c r="B175">
        <v>2409</v>
      </c>
      <c r="C175" t="s">
        <v>4577</v>
      </c>
    </row>
    <row r="176" spans="1:3">
      <c r="A176" s="124" t="s">
        <v>2911</v>
      </c>
      <c r="B176">
        <v>2409</v>
      </c>
      <c r="C176" t="s">
        <v>4577</v>
      </c>
    </row>
    <row r="177" spans="1:3">
      <c r="A177" s="124" t="s">
        <v>3466</v>
      </c>
      <c r="B177">
        <v>2667</v>
      </c>
      <c r="C177" t="s">
        <v>3156</v>
      </c>
    </row>
    <row r="178" spans="1:3">
      <c r="A178" s="124" t="s">
        <v>3468</v>
      </c>
      <c r="B178">
        <v>2667</v>
      </c>
      <c r="C178" t="s">
        <v>3156</v>
      </c>
    </row>
    <row r="179" spans="1:3">
      <c r="A179" s="124" t="s">
        <v>3474</v>
      </c>
      <c r="B179">
        <v>2409</v>
      </c>
      <c r="C179" t="s">
        <v>4577</v>
      </c>
    </row>
    <row r="180" spans="1:3">
      <c r="A180" s="124" t="s">
        <v>3476</v>
      </c>
      <c r="B180">
        <v>2667</v>
      </c>
      <c r="C180" t="s">
        <v>3156</v>
      </c>
    </row>
    <row r="181" spans="1:3">
      <c r="A181" s="124" t="s">
        <v>3480</v>
      </c>
      <c r="B181">
        <v>2802</v>
      </c>
      <c r="C181" t="s">
        <v>4580</v>
      </c>
    </row>
    <row r="182" spans="1:3">
      <c r="A182" s="124" t="s">
        <v>3483</v>
      </c>
      <c r="B182">
        <v>2667</v>
      </c>
      <c r="C182" t="s">
        <v>3156</v>
      </c>
    </row>
    <row r="183" spans="1:3">
      <c r="A183" s="124" t="s">
        <v>3486</v>
      </c>
      <c r="B183">
        <v>2627</v>
      </c>
      <c r="C183" t="s">
        <v>4582</v>
      </c>
    </row>
    <row r="184" spans="1:3">
      <c r="A184" s="124" t="s">
        <v>3487</v>
      </c>
      <c r="B184">
        <v>2667</v>
      </c>
      <c r="C184" t="s">
        <v>3156</v>
      </c>
    </row>
    <row r="185" spans="1:3">
      <c r="A185" s="124" t="s">
        <v>3490</v>
      </c>
      <c r="B185">
        <v>2667</v>
      </c>
      <c r="C185" t="s">
        <v>3156</v>
      </c>
    </row>
    <row r="186" spans="1:3">
      <c r="A186" s="124" t="s">
        <v>3493</v>
      </c>
      <c r="B186">
        <v>2273</v>
      </c>
      <c r="C186" t="s">
        <v>4593</v>
      </c>
    </row>
    <row r="187" spans="1:3">
      <c r="A187" s="124" t="s">
        <v>3495</v>
      </c>
      <c r="B187">
        <v>2349</v>
      </c>
      <c r="C187" t="s">
        <v>4592</v>
      </c>
    </row>
    <row r="188" spans="1:3">
      <c r="A188" s="124" t="s">
        <v>3497</v>
      </c>
      <c r="B188">
        <v>2349</v>
      </c>
      <c r="C188" t="s">
        <v>4592</v>
      </c>
    </row>
    <row r="189" spans="1:3">
      <c r="A189" s="124" t="s">
        <v>3498</v>
      </c>
      <c r="B189">
        <v>2349</v>
      </c>
      <c r="C189" t="s">
        <v>4592</v>
      </c>
    </row>
    <row r="190" spans="1:3">
      <c r="A190" s="124" t="s">
        <v>3500</v>
      </c>
      <c r="B190">
        <v>2667</v>
      </c>
      <c r="C190" t="s">
        <v>3156</v>
      </c>
    </row>
    <row r="191" spans="1:3">
      <c r="A191" s="124" t="s">
        <v>3501</v>
      </c>
      <c r="B191">
        <v>2667</v>
      </c>
      <c r="C191" t="s">
        <v>3156</v>
      </c>
    </row>
    <row r="192" spans="1:3">
      <c r="A192" s="124" t="s">
        <v>3503</v>
      </c>
      <c r="B192">
        <v>2667</v>
      </c>
      <c r="C192" t="s">
        <v>3156</v>
      </c>
    </row>
    <row r="193" spans="1:3">
      <c r="A193" s="124" t="s">
        <v>3505</v>
      </c>
      <c r="B193">
        <v>2667</v>
      </c>
      <c r="C193" t="s">
        <v>3156</v>
      </c>
    </row>
    <row r="194" spans="1:3">
      <c r="A194" s="124" t="s">
        <v>3506</v>
      </c>
      <c r="B194">
        <v>2667</v>
      </c>
      <c r="C194" t="s">
        <v>3156</v>
      </c>
    </row>
    <row r="195" spans="1:3">
      <c r="A195" s="124" t="s">
        <v>2912</v>
      </c>
      <c r="B195">
        <v>2667</v>
      </c>
      <c r="C195" t="s">
        <v>3156</v>
      </c>
    </row>
    <row r="196" spans="1:3">
      <c r="A196" s="124" t="s">
        <v>3509</v>
      </c>
      <c r="B196">
        <v>2802</v>
      </c>
      <c r="C196" t="s">
        <v>4580</v>
      </c>
    </row>
    <row r="197" spans="1:3">
      <c r="A197" s="124" t="s">
        <v>3512</v>
      </c>
      <c r="B197">
        <v>2481</v>
      </c>
      <c r="C197" t="s">
        <v>4581</v>
      </c>
    </row>
    <row r="198" spans="1:3">
      <c r="A198" s="124" t="s">
        <v>3515</v>
      </c>
      <c r="B198">
        <v>2648</v>
      </c>
      <c r="C198" t="s">
        <v>4578</v>
      </c>
    </row>
    <row r="199" spans="1:3">
      <c r="A199" s="124" t="s">
        <v>3516</v>
      </c>
      <c r="B199">
        <v>2667</v>
      </c>
      <c r="C199" t="s">
        <v>3156</v>
      </c>
    </row>
    <row r="200" spans="1:3">
      <c r="A200" s="124" t="s">
        <v>3517</v>
      </c>
      <c r="B200">
        <v>2409</v>
      </c>
      <c r="C200" t="s">
        <v>4577</v>
      </c>
    </row>
    <row r="201" spans="1:3">
      <c r="A201" s="124" t="s">
        <v>3519</v>
      </c>
      <c r="B201">
        <v>2409</v>
      </c>
      <c r="C201" t="s">
        <v>4577</v>
      </c>
    </row>
    <row r="202" spans="1:3">
      <c r="A202" s="124" t="s">
        <v>3521</v>
      </c>
      <c r="B202">
        <v>2405</v>
      </c>
      <c r="C202" t="s">
        <v>4594</v>
      </c>
    </row>
    <row r="203" spans="1:3">
      <c r="A203" s="124" t="s">
        <v>3523</v>
      </c>
      <c r="B203">
        <v>2405</v>
      </c>
      <c r="C203" t="s">
        <v>4594</v>
      </c>
    </row>
    <row r="204" spans="1:3">
      <c r="A204" s="124" t="s">
        <v>3524</v>
      </c>
      <c r="B204">
        <v>2349</v>
      </c>
      <c r="C204" t="s">
        <v>4592</v>
      </c>
    </row>
    <row r="205" spans="1:3">
      <c r="A205" s="124" t="s">
        <v>3525</v>
      </c>
      <c r="B205">
        <v>2667</v>
      </c>
      <c r="C205" t="s">
        <v>3156</v>
      </c>
    </row>
    <row r="206" spans="1:3">
      <c r="A206" s="124" t="s">
        <v>3527</v>
      </c>
      <c r="B206">
        <v>2349</v>
      </c>
      <c r="C206" t="s">
        <v>4592</v>
      </c>
    </row>
    <row r="207" spans="1:3">
      <c r="A207" s="124" t="s">
        <v>3529</v>
      </c>
      <c r="B207">
        <v>2349</v>
      </c>
      <c r="C207" t="s">
        <v>4592</v>
      </c>
    </row>
    <row r="208" spans="1:3">
      <c r="A208" s="124" t="s">
        <v>3532</v>
      </c>
      <c r="B208">
        <v>2667</v>
      </c>
      <c r="C208" t="s">
        <v>3156</v>
      </c>
    </row>
    <row r="209" spans="1:3">
      <c r="A209" s="124" t="s">
        <v>3534</v>
      </c>
      <c r="B209">
        <v>2409</v>
      </c>
      <c r="C209" t="s">
        <v>4577</v>
      </c>
    </row>
    <row r="210" spans="1:3">
      <c r="A210" s="124" t="s">
        <v>3536</v>
      </c>
      <c r="B210">
        <v>2667</v>
      </c>
      <c r="C210" t="s">
        <v>3156</v>
      </c>
    </row>
    <row r="211" spans="1:3">
      <c r="A211" s="124" t="s">
        <v>3538</v>
      </c>
      <c r="B211">
        <v>2667</v>
      </c>
      <c r="C211" t="s">
        <v>3156</v>
      </c>
    </row>
    <row r="212" spans="1:3">
      <c r="A212" s="124" t="s">
        <v>3539</v>
      </c>
      <c r="B212">
        <v>2667</v>
      </c>
      <c r="C212" t="s">
        <v>3156</v>
      </c>
    </row>
    <row r="213" spans="1:3">
      <c r="A213" s="124" t="s">
        <v>3544</v>
      </c>
      <c r="B213">
        <v>2694</v>
      </c>
      <c r="C213" t="s">
        <v>4588</v>
      </c>
    </row>
    <row r="214" spans="1:3">
      <c r="A214" s="124" t="s">
        <v>3547</v>
      </c>
      <c r="B214">
        <v>2667</v>
      </c>
      <c r="C214" t="s">
        <v>3156</v>
      </c>
    </row>
    <row r="215" spans="1:3">
      <c r="A215" s="124" t="s">
        <v>2928</v>
      </c>
      <c r="B215">
        <v>2667</v>
      </c>
      <c r="C215" t="s">
        <v>3156</v>
      </c>
    </row>
    <row r="216" spans="1:3">
      <c r="A216" s="124" t="s">
        <v>3550</v>
      </c>
      <c r="B216">
        <v>2349</v>
      </c>
      <c r="C216" t="s">
        <v>4592</v>
      </c>
    </row>
    <row r="217" spans="1:3">
      <c r="A217" s="124" t="s">
        <v>3553</v>
      </c>
      <c r="B217">
        <v>2667</v>
      </c>
      <c r="C217" t="s">
        <v>3156</v>
      </c>
    </row>
    <row r="218" spans="1:3">
      <c r="A218" s="124" t="s">
        <v>3555</v>
      </c>
      <c r="B218">
        <v>2349</v>
      </c>
      <c r="C218" t="s">
        <v>4592</v>
      </c>
    </row>
    <row r="219" spans="1:3">
      <c r="A219" s="124" t="s">
        <v>3558</v>
      </c>
      <c r="B219">
        <v>2667</v>
      </c>
      <c r="C219" t="s">
        <v>3156</v>
      </c>
    </row>
    <row r="220" spans="1:3">
      <c r="A220" s="124" t="s">
        <v>3561</v>
      </c>
      <c r="B220">
        <v>2667</v>
      </c>
      <c r="C220" t="s">
        <v>3156</v>
      </c>
    </row>
    <row r="221" spans="1:3">
      <c r="A221" s="124" t="s">
        <v>3565</v>
      </c>
      <c r="B221">
        <v>2667</v>
      </c>
      <c r="C221" t="s">
        <v>3156</v>
      </c>
    </row>
    <row r="222" spans="1:3">
      <c r="A222" s="124" t="s">
        <v>3569</v>
      </c>
      <c r="B222">
        <v>2667</v>
      </c>
      <c r="C222" t="s">
        <v>3156</v>
      </c>
    </row>
    <row r="223" spans="1:3">
      <c r="A223" s="124" t="s">
        <v>3570</v>
      </c>
      <c r="B223">
        <v>2667</v>
      </c>
      <c r="C223" t="s">
        <v>3156</v>
      </c>
    </row>
    <row r="224" spans="1:3">
      <c r="A224" s="124" t="s">
        <v>2914</v>
      </c>
      <c r="B224">
        <v>2667</v>
      </c>
      <c r="C224" t="s">
        <v>3156</v>
      </c>
    </row>
    <row r="225" spans="1:3">
      <c r="A225" s="124" t="s">
        <v>2951</v>
      </c>
      <c r="B225">
        <v>2252</v>
      </c>
      <c r="C225" t="s">
        <v>4576</v>
      </c>
    </row>
    <row r="226" spans="1:3">
      <c r="A226" s="124" t="s">
        <v>3575</v>
      </c>
      <c r="B226">
        <v>2667</v>
      </c>
      <c r="C226" t="s">
        <v>3156</v>
      </c>
    </row>
    <row r="227" spans="1:3">
      <c r="A227" s="124" t="s">
        <v>3579</v>
      </c>
      <c r="B227">
        <v>2667</v>
      </c>
      <c r="C227" t="s">
        <v>3156</v>
      </c>
    </row>
    <row r="228" spans="1:3">
      <c r="A228" s="124" t="s">
        <v>3581</v>
      </c>
      <c r="B228">
        <v>2409</v>
      </c>
      <c r="C228" t="s">
        <v>4577</v>
      </c>
    </row>
    <row r="229" spans="1:3">
      <c r="A229" s="124" t="s">
        <v>3583</v>
      </c>
      <c r="B229">
        <v>2667</v>
      </c>
      <c r="C229" t="s">
        <v>3156</v>
      </c>
    </row>
    <row r="230" spans="1:3">
      <c r="A230" s="124" t="s">
        <v>3586</v>
      </c>
      <c r="B230">
        <v>2608</v>
      </c>
      <c r="C230" t="s">
        <v>4595</v>
      </c>
    </row>
    <row r="231" spans="1:3">
      <c r="A231" s="124" t="s">
        <v>3590</v>
      </c>
      <c r="B231">
        <v>2667</v>
      </c>
      <c r="C231" t="s">
        <v>3156</v>
      </c>
    </row>
    <row r="232" spans="1:3">
      <c r="A232" s="124" t="s">
        <v>3593</v>
      </c>
      <c r="B232">
        <v>2633</v>
      </c>
      <c r="C232" t="s">
        <v>4591</v>
      </c>
    </row>
    <row r="233" spans="1:3">
      <c r="A233" s="124" t="s">
        <v>3596</v>
      </c>
      <c r="B233">
        <v>2502</v>
      </c>
      <c r="C233" t="s">
        <v>4585</v>
      </c>
    </row>
    <row r="234" spans="1:3">
      <c r="A234" s="124" t="s">
        <v>3599</v>
      </c>
      <c r="B234">
        <v>2252</v>
      </c>
      <c r="C234" t="s">
        <v>4576</v>
      </c>
    </row>
    <row r="235" spans="1:3">
      <c r="A235" s="124" t="s">
        <v>3602</v>
      </c>
      <c r="B235">
        <v>2667</v>
      </c>
      <c r="C235" t="s">
        <v>3156</v>
      </c>
    </row>
    <row r="236" spans="1:3">
      <c r="A236" s="124" t="s">
        <v>3604</v>
      </c>
      <c r="B236">
        <v>2667</v>
      </c>
      <c r="C236" t="s">
        <v>3156</v>
      </c>
    </row>
    <row r="237" spans="1:3">
      <c r="A237" s="124" t="s">
        <v>3605</v>
      </c>
      <c r="B237">
        <v>2349</v>
      </c>
      <c r="C237" t="s">
        <v>4592</v>
      </c>
    </row>
    <row r="238" spans="1:3">
      <c r="A238" s="124" t="s">
        <v>3606</v>
      </c>
      <c r="B238">
        <v>2349</v>
      </c>
      <c r="C238" t="s">
        <v>4592</v>
      </c>
    </row>
    <row r="239" spans="1:3">
      <c r="A239" s="124" t="s">
        <v>3608</v>
      </c>
      <c r="B239">
        <v>2349</v>
      </c>
      <c r="C239" t="s">
        <v>4592</v>
      </c>
    </row>
    <row r="240" spans="1:3">
      <c r="A240" s="124" t="s">
        <v>3609</v>
      </c>
      <c r="B240">
        <v>2349</v>
      </c>
      <c r="C240" t="s">
        <v>4592</v>
      </c>
    </row>
    <row r="241" spans="1:3">
      <c r="A241" s="124" t="s">
        <v>3611</v>
      </c>
      <c r="B241">
        <v>2349</v>
      </c>
      <c r="C241" t="s">
        <v>4592</v>
      </c>
    </row>
    <row r="242" spans="1:3">
      <c r="A242" s="124" t="s">
        <v>3613</v>
      </c>
      <c r="B242">
        <v>2349</v>
      </c>
      <c r="C242" t="s">
        <v>4592</v>
      </c>
    </row>
    <row r="243" spans="1:3">
      <c r="A243" s="124" t="s">
        <v>3615</v>
      </c>
      <c r="B243">
        <v>2349</v>
      </c>
      <c r="C243" t="s">
        <v>4592</v>
      </c>
    </row>
    <row r="244" spans="1:3">
      <c r="A244" s="124" t="s">
        <v>3617</v>
      </c>
      <c r="B244">
        <v>2349</v>
      </c>
      <c r="C244" t="s">
        <v>4592</v>
      </c>
    </row>
    <row r="245" spans="1:3">
      <c r="A245" s="124" t="s">
        <v>3618</v>
      </c>
      <c r="B245">
        <v>2349</v>
      </c>
      <c r="C245" t="s">
        <v>4592</v>
      </c>
    </row>
    <row r="246" spans="1:3">
      <c r="A246" s="124" t="s">
        <v>3619</v>
      </c>
      <c r="B246">
        <v>2349</v>
      </c>
      <c r="C246" t="s">
        <v>4592</v>
      </c>
    </row>
    <row r="247" spans="1:3">
      <c r="A247" s="124" t="s">
        <v>3620</v>
      </c>
      <c r="B247">
        <v>2349</v>
      </c>
      <c r="C247" t="s">
        <v>4592</v>
      </c>
    </row>
    <row r="248" spans="1:3">
      <c r="A248" s="124" t="s">
        <v>3621</v>
      </c>
      <c r="B248">
        <v>2667</v>
      </c>
      <c r="C248" t="s">
        <v>3156</v>
      </c>
    </row>
    <row r="249" spans="1:3">
      <c r="A249" s="124" t="s">
        <v>3623</v>
      </c>
      <c r="B249">
        <v>2791</v>
      </c>
      <c r="C249" t="s">
        <v>4596</v>
      </c>
    </row>
    <row r="250" spans="1:3">
      <c r="A250" s="124" t="s">
        <v>2956</v>
      </c>
      <c r="B250">
        <v>2667</v>
      </c>
      <c r="C250" t="s">
        <v>3156</v>
      </c>
    </row>
    <row r="251" spans="1:3">
      <c r="A251" s="124" t="s">
        <v>3626</v>
      </c>
      <c r="B251">
        <v>2667</v>
      </c>
      <c r="C251" t="s">
        <v>3156</v>
      </c>
    </row>
    <row r="252" spans="1:3">
      <c r="A252" s="124" t="s">
        <v>3627</v>
      </c>
      <c r="B252">
        <v>2667</v>
      </c>
      <c r="C252" t="s">
        <v>3156</v>
      </c>
    </row>
    <row r="253" spans="1:3">
      <c r="A253" s="124" t="s">
        <v>3629</v>
      </c>
      <c r="B253">
        <v>2667</v>
      </c>
      <c r="C253" t="s">
        <v>3156</v>
      </c>
    </row>
    <row r="254" spans="1:3">
      <c r="A254" s="124" t="s">
        <v>3631</v>
      </c>
      <c r="B254">
        <v>2615</v>
      </c>
      <c r="C254" t="s">
        <v>4597</v>
      </c>
    </row>
    <row r="255" spans="1:3">
      <c r="A255" s="124" t="s">
        <v>3635</v>
      </c>
      <c r="B255">
        <v>2667</v>
      </c>
      <c r="C255" t="s">
        <v>3156</v>
      </c>
    </row>
    <row r="256" spans="1:3">
      <c r="A256" s="124" t="s">
        <v>3638</v>
      </c>
      <c r="B256">
        <v>2667</v>
      </c>
      <c r="C256" t="s">
        <v>3156</v>
      </c>
    </row>
    <row r="257" spans="1:3">
      <c r="A257" s="124" t="s">
        <v>3640</v>
      </c>
      <c r="B257">
        <v>2601</v>
      </c>
      <c r="C257" t="s">
        <v>4583</v>
      </c>
    </row>
    <row r="258" spans="1:3">
      <c r="A258" s="124" t="s">
        <v>3642</v>
      </c>
      <c r="B258">
        <v>2667</v>
      </c>
      <c r="C258" t="s">
        <v>3156</v>
      </c>
    </row>
    <row r="259" spans="1:3">
      <c r="A259" s="124" t="s">
        <v>3643</v>
      </c>
      <c r="B259">
        <v>2667</v>
      </c>
      <c r="C259" t="s">
        <v>3156</v>
      </c>
    </row>
    <row r="260" spans="1:3">
      <c r="A260" s="124" t="s">
        <v>3646</v>
      </c>
      <c r="B260">
        <v>2667</v>
      </c>
      <c r="C260" t="s">
        <v>3156</v>
      </c>
    </row>
    <row r="261" spans="1:3">
      <c r="A261" s="124" t="s">
        <v>3649</v>
      </c>
      <c r="B261">
        <v>2648</v>
      </c>
      <c r="C261" t="s">
        <v>4578</v>
      </c>
    </row>
    <row r="262" spans="1:3">
      <c r="A262" s="124" t="s">
        <v>3651</v>
      </c>
      <c r="B262">
        <v>2648</v>
      </c>
      <c r="C262" t="s">
        <v>4578</v>
      </c>
    </row>
    <row r="263" spans="1:3">
      <c r="A263" s="124" t="s">
        <v>3653</v>
      </c>
      <c r="B263">
        <v>2648</v>
      </c>
      <c r="C263" t="s">
        <v>4578</v>
      </c>
    </row>
    <row r="264" spans="1:3">
      <c r="A264" s="124" t="s">
        <v>3656</v>
      </c>
      <c r="B264">
        <v>2349</v>
      </c>
      <c r="C264" t="s">
        <v>4592</v>
      </c>
    </row>
    <row r="265" spans="1:3">
      <c r="A265" s="124" t="s">
        <v>3658</v>
      </c>
      <c r="B265">
        <v>2667</v>
      </c>
      <c r="C265" t="s">
        <v>3156</v>
      </c>
    </row>
    <row r="266" spans="1:3">
      <c r="A266" s="124" t="s">
        <v>3659</v>
      </c>
      <c r="B266">
        <v>2667</v>
      </c>
      <c r="C266" t="s">
        <v>3156</v>
      </c>
    </row>
    <row r="267" spans="1:3">
      <c r="A267" s="124" t="s">
        <v>3661</v>
      </c>
      <c r="B267">
        <v>2667</v>
      </c>
      <c r="C267" t="s">
        <v>3156</v>
      </c>
    </row>
    <row r="268" spans="1:3">
      <c r="A268" s="124" t="s">
        <v>3663</v>
      </c>
      <c r="B268">
        <v>2495</v>
      </c>
      <c r="C268" t="s">
        <v>4589</v>
      </c>
    </row>
    <row r="269" spans="1:3">
      <c r="A269" s="124" t="s">
        <v>3666</v>
      </c>
      <c r="B269">
        <v>2648</v>
      </c>
      <c r="C269" t="s">
        <v>4578</v>
      </c>
    </row>
    <row r="270" spans="1:3">
      <c r="A270" s="124" t="s">
        <v>3668</v>
      </c>
      <c r="B270">
        <v>2409</v>
      </c>
      <c r="C270" t="s">
        <v>4577</v>
      </c>
    </row>
    <row r="271" spans="1:3">
      <c r="A271" s="124" t="s">
        <v>3671</v>
      </c>
      <c r="B271">
        <v>2481</v>
      </c>
      <c r="C271" t="s">
        <v>4581</v>
      </c>
    </row>
    <row r="272" spans="1:3">
      <c r="A272" s="124" t="s">
        <v>3673</v>
      </c>
      <c r="B272">
        <v>2648</v>
      </c>
      <c r="C272" t="s">
        <v>4578</v>
      </c>
    </row>
    <row r="273" spans="1:3">
      <c r="A273" s="124" t="s">
        <v>3674</v>
      </c>
      <c r="B273">
        <v>2409</v>
      </c>
      <c r="C273" t="s">
        <v>4577</v>
      </c>
    </row>
    <row r="274" spans="1:3">
      <c r="A274" s="124" t="s">
        <v>3675</v>
      </c>
      <c r="B274">
        <v>2648</v>
      </c>
      <c r="C274" t="s">
        <v>4578</v>
      </c>
    </row>
    <row r="275" spans="1:3">
      <c r="A275" s="124" t="s">
        <v>3676</v>
      </c>
      <c r="B275">
        <v>2648</v>
      </c>
      <c r="C275" t="s">
        <v>4578</v>
      </c>
    </row>
    <row r="276" spans="1:3">
      <c r="A276" s="124" t="s">
        <v>3678</v>
      </c>
      <c r="B276">
        <v>2495</v>
      </c>
      <c r="C276" t="s">
        <v>4589</v>
      </c>
    </row>
    <row r="277" spans="1:3">
      <c r="A277" s="124" t="s">
        <v>3681</v>
      </c>
      <c r="B277">
        <v>2694</v>
      </c>
      <c r="C277" t="s">
        <v>4588</v>
      </c>
    </row>
    <row r="278" spans="1:3">
      <c r="A278" s="124" t="s">
        <v>3684</v>
      </c>
      <c r="B278">
        <v>2667</v>
      </c>
      <c r="C278" t="s">
        <v>3156</v>
      </c>
    </row>
    <row r="279" spans="1:3">
      <c r="A279" s="124" t="s">
        <v>3687</v>
      </c>
      <c r="B279">
        <v>2667</v>
      </c>
      <c r="C279" t="s">
        <v>3156</v>
      </c>
    </row>
    <row r="280" spans="1:3">
      <c r="A280" s="124" t="s">
        <v>3689</v>
      </c>
      <c r="B280">
        <v>2648</v>
      </c>
      <c r="C280" t="s">
        <v>4578</v>
      </c>
    </row>
    <row r="281" spans="1:3">
      <c r="A281" s="124" t="s">
        <v>3692</v>
      </c>
      <c r="B281">
        <v>2708</v>
      </c>
      <c r="C281" t="s">
        <v>4586</v>
      </c>
    </row>
    <row r="282" spans="1:3">
      <c r="A282" s="124" t="s">
        <v>3695</v>
      </c>
      <c r="B282">
        <v>2694</v>
      </c>
      <c r="C282" t="s">
        <v>4588</v>
      </c>
    </row>
    <row r="283" spans="1:3">
      <c r="A283" s="124" t="s">
        <v>3698</v>
      </c>
      <c r="B283">
        <v>2252</v>
      </c>
      <c r="C283" t="s">
        <v>4576</v>
      </c>
    </row>
    <row r="284" spans="1:3">
      <c r="A284" s="124" t="s">
        <v>3701</v>
      </c>
      <c r="B284">
        <v>2601</v>
      </c>
      <c r="C284" t="s">
        <v>4583</v>
      </c>
    </row>
    <row r="285" spans="1:3">
      <c r="A285" s="124" t="s">
        <v>3705</v>
      </c>
      <c r="B285">
        <v>2251</v>
      </c>
      <c r="C285" t="s">
        <v>4598</v>
      </c>
    </row>
    <row r="286" spans="1:3">
      <c r="A286" s="124" t="s">
        <v>3708</v>
      </c>
      <c r="B286">
        <v>2601</v>
      </c>
      <c r="C286" t="s">
        <v>4583</v>
      </c>
    </row>
    <row r="287" spans="1:3">
      <c r="A287" s="124" t="s">
        <v>3712</v>
      </c>
      <c r="B287">
        <v>2601</v>
      </c>
      <c r="C287" t="s">
        <v>4583</v>
      </c>
    </row>
    <row r="288" spans="1:3">
      <c r="A288" s="124" t="s">
        <v>3714</v>
      </c>
      <c r="B288">
        <v>2601</v>
      </c>
      <c r="C288" t="s">
        <v>4583</v>
      </c>
    </row>
    <row r="289" spans="1:3">
      <c r="A289" s="124" t="s">
        <v>3716</v>
      </c>
      <c r="B289">
        <v>2667</v>
      </c>
      <c r="C289" t="s">
        <v>3156</v>
      </c>
    </row>
    <row r="290" spans="1:3">
      <c r="A290" s="124" t="s">
        <v>3719</v>
      </c>
      <c r="B290">
        <v>2667</v>
      </c>
      <c r="C290" t="s">
        <v>3156</v>
      </c>
    </row>
    <row r="291" spans="1:3">
      <c r="A291" s="124" t="s">
        <v>3721</v>
      </c>
      <c r="B291">
        <v>2601</v>
      </c>
      <c r="C291" t="s">
        <v>4583</v>
      </c>
    </row>
    <row r="292" spans="1:3">
      <c r="A292" s="124" t="s">
        <v>3722</v>
      </c>
      <c r="B292">
        <v>2601</v>
      </c>
      <c r="C292" t="s">
        <v>4583</v>
      </c>
    </row>
    <row r="293" spans="1:3">
      <c r="A293" s="124" t="s">
        <v>3724</v>
      </c>
      <c r="B293">
        <v>2601</v>
      </c>
      <c r="C293" t="s">
        <v>4583</v>
      </c>
    </row>
    <row r="294" spans="1:3">
      <c r="A294" s="124" t="s">
        <v>3725</v>
      </c>
      <c r="B294">
        <v>2648</v>
      </c>
      <c r="C294" t="s">
        <v>4578</v>
      </c>
    </row>
    <row r="295" spans="1:3">
      <c r="A295" s="124" t="s">
        <v>3726</v>
      </c>
      <c r="B295">
        <v>2409</v>
      </c>
      <c r="C295" t="s">
        <v>4577</v>
      </c>
    </row>
    <row r="296" spans="1:3">
      <c r="A296" s="124" t="s">
        <v>3728</v>
      </c>
      <c r="B296">
        <v>2667</v>
      </c>
      <c r="C296" t="s">
        <v>3156</v>
      </c>
    </row>
    <row r="297" spans="1:3">
      <c r="A297" s="124" t="s">
        <v>3729</v>
      </c>
      <c r="B297">
        <v>2409</v>
      </c>
      <c r="C297" t="s">
        <v>4577</v>
      </c>
    </row>
    <row r="298" spans="1:3">
      <c r="A298" s="124" t="s">
        <v>3731</v>
      </c>
      <c r="B298">
        <v>2667</v>
      </c>
      <c r="C298" t="s">
        <v>3156</v>
      </c>
    </row>
    <row r="299" spans="1:3">
      <c r="A299" s="124" t="s">
        <v>3733</v>
      </c>
      <c r="B299">
        <v>2349</v>
      </c>
      <c r="C299" t="s">
        <v>4592</v>
      </c>
    </row>
    <row r="300" spans="1:3">
      <c r="A300" s="124" t="s">
        <v>3734</v>
      </c>
      <c r="B300">
        <v>2349</v>
      </c>
      <c r="C300" t="s">
        <v>4592</v>
      </c>
    </row>
    <row r="301" spans="1:3">
      <c r="A301" s="124" t="s">
        <v>3735</v>
      </c>
      <c r="B301">
        <v>2349</v>
      </c>
      <c r="C301" t="s">
        <v>4592</v>
      </c>
    </row>
    <row r="302" spans="1:3">
      <c r="A302" s="124" t="s">
        <v>3737</v>
      </c>
      <c r="B302">
        <v>2349</v>
      </c>
      <c r="C302" t="s">
        <v>4592</v>
      </c>
    </row>
    <row r="303" spans="1:3">
      <c r="A303" s="124" t="s">
        <v>3738</v>
      </c>
      <c r="B303">
        <v>2349</v>
      </c>
      <c r="C303" t="s">
        <v>4592</v>
      </c>
    </row>
    <row r="304" spans="1:3">
      <c r="A304" s="124" t="s">
        <v>3739</v>
      </c>
      <c r="B304">
        <v>2349</v>
      </c>
      <c r="C304" t="s">
        <v>4592</v>
      </c>
    </row>
    <row r="305" spans="1:3">
      <c r="A305" s="124" t="s">
        <v>3740</v>
      </c>
      <c r="B305">
        <v>2349</v>
      </c>
      <c r="C305" t="s">
        <v>4592</v>
      </c>
    </row>
    <row r="306" spans="1:3">
      <c r="A306" s="124" t="s">
        <v>3741</v>
      </c>
      <c r="B306">
        <v>2349</v>
      </c>
      <c r="C306" t="s">
        <v>4592</v>
      </c>
    </row>
    <row r="307" spans="1:3">
      <c r="A307" s="124" t="s">
        <v>3742</v>
      </c>
      <c r="B307">
        <v>2349</v>
      </c>
      <c r="C307" t="s">
        <v>4592</v>
      </c>
    </row>
    <row r="308" spans="1:3">
      <c r="A308" s="124" t="s">
        <v>3743</v>
      </c>
      <c r="B308">
        <v>2349</v>
      </c>
      <c r="C308" t="s">
        <v>4592</v>
      </c>
    </row>
    <row r="309" spans="1:3">
      <c r="A309" s="124" t="s">
        <v>3744</v>
      </c>
      <c r="B309">
        <v>2349</v>
      </c>
      <c r="C309" t="s">
        <v>4592</v>
      </c>
    </row>
    <row r="310" spans="1:3">
      <c r="A310" s="124" t="s">
        <v>3745</v>
      </c>
      <c r="B310">
        <v>2349</v>
      </c>
      <c r="C310" t="s">
        <v>4592</v>
      </c>
    </row>
    <row r="311" spans="1:3">
      <c r="A311" s="124" t="s">
        <v>3746</v>
      </c>
      <c r="B311">
        <v>2349</v>
      </c>
      <c r="C311" t="s">
        <v>4592</v>
      </c>
    </row>
    <row r="312" spans="1:3">
      <c r="A312" s="124" t="s">
        <v>3747</v>
      </c>
      <c r="B312">
        <v>2648</v>
      </c>
      <c r="C312" t="s">
        <v>4578</v>
      </c>
    </row>
    <row r="313" spans="1:3">
      <c r="A313" s="124" t="s">
        <v>3749</v>
      </c>
      <c r="B313">
        <v>2667</v>
      </c>
      <c r="C313" t="s">
        <v>3156</v>
      </c>
    </row>
    <row r="314" spans="1:3">
      <c r="A314" s="124" t="s">
        <v>3754</v>
      </c>
      <c r="B314">
        <v>2667</v>
      </c>
      <c r="C314" t="s">
        <v>3156</v>
      </c>
    </row>
    <row r="315" spans="1:3">
      <c r="A315" s="124" t="s">
        <v>3757</v>
      </c>
      <c r="B315">
        <v>2273</v>
      </c>
      <c r="C315" t="s">
        <v>4593</v>
      </c>
    </row>
    <row r="316" spans="1:3">
      <c r="A316" s="124" t="s">
        <v>3764</v>
      </c>
      <c r="B316">
        <v>2648</v>
      </c>
      <c r="C316" t="s">
        <v>4578</v>
      </c>
    </row>
    <row r="317" spans="1:3">
      <c r="A317" s="124" t="s">
        <v>3766</v>
      </c>
      <c r="B317">
        <v>2648</v>
      </c>
      <c r="C317" t="s">
        <v>4578</v>
      </c>
    </row>
    <row r="318" spans="1:3">
      <c r="A318" s="124" t="s">
        <v>3769</v>
      </c>
      <c r="B318">
        <v>2648</v>
      </c>
      <c r="C318" t="s">
        <v>4578</v>
      </c>
    </row>
    <row r="319" spans="1:3">
      <c r="A319" s="124" t="s">
        <v>3771</v>
      </c>
      <c r="B319">
        <v>2667</v>
      </c>
      <c r="C319" t="s">
        <v>3156</v>
      </c>
    </row>
    <row r="320" spans="1:3">
      <c r="A320" s="124" t="s">
        <v>3774</v>
      </c>
      <c r="B320">
        <v>2667</v>
      </c>
      <c r="C320" t="s">
        <v>3156</v>
      </c>
    </row>
    <row r="321" spans="1:3">
      <c r="A321" s="124" t="s">
        <v>3775</v>
      </c>
      <c r="B321">
        <v>2667</v>
      </c>
      <c r="C321" t="s">
        <v>3156</v>
      </c>
    </row>
    <row r="322" spans="1:3">
      <c r="A322" s="124" t="s">
        <v>3776</v>
      </c>
      <c r="B322">
        <v>2667</v>
      </c>
      <c r="C322" t="s">
        <v>3156</v>
      </c>
    </row>
    <row r="323" spans="1:3">
      <c r="A323" s="124" t="s">
        <v>3778</v>
      </c>
      <c r="B323">
        <v>2667</v>
      </c>
      <c r="C323" t="s">
        <v>3156</v>
      </c>
    </row>
    <row r="324" spans="1:3">
      <c r="A324" s="124" t="s">
        <v>2945</v>
      </c>
      <c r="B324">
        <v>2667</v>
      </c>
      <c r="C324" t="s">
        <v>3156</v>
      </c>
    </row>
    <row r="325" spans="1:3">
      <c r="A325" s="124" t="s">
        <v>3781</v>
      </c>
      <c r="B325">
        <v>2316</v>
      </c>
      <c r="C325" t="s">
        <v>4579</v>
      </c>
    </row>
    <row r="326" spans="1:3">
      <c r="A326" s="124" t="s">
        <v>3784</v>
      </c>
      <c r="B326">
        <v>2601</v>
      </c>
      <c r="C326" t="s">
        <v>4583</v>
      </c>
    </row>
    <row r="327" spans="1:3">
      <c r="A327" s="124" t="s">
        <v>3785</v>
      </c>
      <c r="B327">
        <v>2667</v>
      </c>
      <c r="C327" t="s">
        <v>3156</v>
      </c>
    </row>
    <row r="328" spans="1:3">
      <c r="A328" s="124" t="s">
        <v>3787</v>
      </c>
      <c r="B328">
        <v>2273</v>
      </c>
      <c r="C328" t="s">
        <v>4593</v>
      </c>
    </row>
    <row r="329" spans="1:3">
      <c r="A329" s="124" t="s">
        <v>3789</v>
      </c>
      <c r="B329">
        <v>2495</v>
      </c>
      <c r="C329" t="s">
        <v>4589</v>
      </c>
    </row>
    <row r="330" spans="1:3">
      <c r="A330" s="124" t="s">
        <v>3791</v>
      </c>
      <c r="B330">
        <v>2667</v>
      </c>
      <c r="C330" t="s">
        <v>3156</v>
      </c>
    </row>
    <row r="331" spans="1:3">
      <c r="A331" s="124" t="s">
        <v>3794</v>
      </c>
      <c r="B331">
        <v>2601</v>
      </c>
      <c r="C331" t="s">
        <v>4583</v>
      </c>
    </row>
    <row r="332" spans="1:3">
      <c r="A332" s="124" t="s">
        <v>3796</v>
      </c>
      <c r="B332">
        <v>2802</v>
      </c>
      <c r="C332" t="s">
        <v>4580</v>
      </c>
    </row>
    <row r="333" spans="1:3">
      <c r="A333" s="124" t="s">
        <v>3797</v>
      </c>
      <c r="B333">
        <v>2667</v>
      </c>
      <c r="C333" t="s">
        <v>3156</v>
      </c>
    </row>
    <row r="334" spans="1:3">
      <c r="A334" s="124" t="s">
        <v>3799</v>
      </c>
      <c r="B334">
        <v>2627</v>
      </c>
      <c r="C334" t="s">
        <v>4582</v>
      </c>
    </row>
    <row r="335" spans="1:3">
      <c r="A335" s="124" t="s">
        <v>3802</v>
      </c>
      <c r="B335">
        <v>2708</v>
      </c>
      <c r="C335" t="s">
        <v>4586</v>
      </c>
    </row>
    <row r="336" spans="1:3">
      <c r="A336" s="124" t="s">
        <v>3805</v>
      </c>
      <c r="B336">
        <v>2667</v>
      </c>
      <c r="C336" t="s">
        <v>3156</v>
      </c>
    </row>
    <row r="337" spans="1:3">
      <c r="A337" s="124" t="s">
        <v>3806</v>
      </c>
      <c r="B337">
        <v>2667</v>
      </c>
      <c r="C337" t="s">
        <v>3156</v>
      </c>
    </row>
    <row r="338" spans="1:3">
      <c r="A338" s="124" t="s">
        <v>3808</v>
      </c>
      <c r="B338">
        <v>2273</v>
      </c>
      <c r="C338" t="s">
        <v>4593</v>
      </c>
    </row>
    <row r="339" spans="1:3">
      <c r="A339" s="124" t="s">
        <v>3810</v>
      </c>
      <c r="B339">
        <v>2405</v>
      </c>
      <c r="C339" t="s">
        <v>4594</v>
      </c>
    </row>
    <row r="340" spans="1:3">
      <c r="A340" s="124" t="s">
        <v>3813</v>
      </c>
      <c r="B340">
        <v>2273</v>
      </c>
      <c r="C340" t="s">
        <v>4593</v>
      </c>
    </row>
    <row r="341" spans="1:3">
      <c r="A341" s="124" t="s">
        <v>3815</v>
      </c>
      <c r="B341">
        <v>2252</v>
      </c>
      <c r="C341" t="s">
        <v>4576</v>
      </c>
    </row>
    <row r="342" spans="1:3">
      <c r="A342" s="124" t="s">
        <v>3817</v>
      </c>
      <c r="B342">
        <v>2502</v>
      </c>
      <c r="C342" t="s">
        <v>4585</v>
      </c>
    </row>
    <row r="343" spans="1:3">
      <c r="A343" s="124" t="s">
        <v>3820</v>
      </c>
      <c r="B343">
        <v>2502</v>
      </c>
      <c r="C343" t="s">
        <v>4585</v>
      </c>
    </row>
    <row r="344" spans="1:3">
      <c r="A344" s="124" t="s">
        <v>3822</v>
      </c>
      <c r="B344">
        <v>2667</v>
      </c>
      <c r="C344" t="s">
        <v>3156</v>
      </c>
    </row>
    <row r="345" spans="1:3">
      <c r="A345" s="124" t="s">
        <v>3824</v>
      </c>
      <c r="B345">
        <v>2667</v>
      </c>
      <c r="C345" t="s">
        <v>3156</v>
      </c>
    </row>
    <row r="346" spans="1:3">
      <c r="A346" s="124" t="s">
        <v>3825</v>
      </c>
      <c r="B346">
        <v>2667</v>
      </c>
      <c r="C346" t="s">
        <v>3156</v>
      </c>
    </row>
    <row r="347" spans="1:3">
      <c r="A347" s="124" t="s">
        <v>3827</v>
      </c>
      <c r="B347">
        <v>2316</v>
      </c>
      <c r="C347" t="s">
        <v>4579</v>
      </c>
    </row>
    <row r="348" spans="1:3">
      <c r="A348" s="124" t="s">
        <v>3831</v>
      </c>
      <c r="B348">
        <v>2405</v>
      </c>
      <c r="C348" t="s">
        <v>4594</v>
      </c>
    </row>
    <row r="349" spans="1:3">
      <c r="A349" s="124" t="s">
        <v>3834</v>
      </c>
      <c r="B349">
        <v>2805</v>
      </c>
      <c r="C349" t="s">
        <v>4599</v>
      </c>
    </row>
    <row r="350" spans="1:3">
      <c r="A350" s="124" t="s">
        <v>3836</v>
      </c>
      <c r="B350">
        <v>2667</v>
      </c>
      <c r="C350" t="s">
        <v>3156</v>
      </c>
    </row>
    <row r="351" spans="1:3">
      <c r="A351" s="124" t="s">
        <v>3837</v>
      </c>
      <c r="B351">
        <v>2601</v>
      </c>
      <c r="C351" t="s">
        <v>4583</v>
      </c>
    </row>
    <row r="352" spans="1:3">
      <c r="A352" s="124" t="s">
        <v>3839</v>
      </c>
      <c r="B352">
        <v>2601</v>
      </c>
      <c r="C352" t="s">
        <v>4583</v>
      </c>
    </row>
    <row r="353" spans="1:3">
      <c r="A353" s="124" t="s">
        <v>3841</v>
      </c>
      <c r="B353">
        <v>2667</v>
      </c>
      <c r="C353" t="s">
        <v>3156</v>
      </c>
    </row>
    <row r="354" spans="1:3">
      <c r="A354" s="124" t="s">
        <v>3842</v>
      </c>
      <c r="B354">
        <v>2667</v>
      </c>
      <c r="C354" t="s">
        <v>3156</v>
      </c>
    </row>
    <row r="355" spans="1:3">
      <c r="A355" s="124" t="s">
        <v>3844</v>
      </c>
      <c r="B355">
        <v>2620</v>
      </c>
      <c r="C355" t="s">
        <v>4590</v>
      </c>
    </row>
    <row r="356" spans="1:3">
      <c r="A356" s="124" t="s">
        <v>3846</v>
      </c>
      <c r="B356">
        <v>2620</v>
      </c>
      <c r="C356" t="s">
        <v>4590</v>
      </c>
    </row>
    <row r="357" spans="1:3">
      <c r="A357" s="124" t="s">
        <v>3848</v>
      </c>
      <c r="B357">
        <v>2667</v>
      </c>
      <c r="C357" t="s">
        <v>3156</v>
      </c>
    </row>
    <row r="358" spans="1:3">
      <c r="A358" s="124" t="s">
        <v>3851</v>
      </c>
      <c r="B358">
        <v>2251</v>
      </c>
      <c r="C358" t="s">
        <v>4598</v>
      </c>
    </row>
    <row r="359" spans="1:3">
      <c r="A359" s="124" t="s">
        <v>3854</v>
      </c>
      <c r="B359">
        <v>2251</v>
      </c>
      <c r="C359" t="s">
        <v>4598</v>
      </c>
    </row>
    <row r="360" spans="1:3">
      <c r="A360" s="124" t="s">
        <v>3855</v>
      </c>
      <c r="B360">
        <v>2648</v>
      </c>
      <c r="C360" t="s">
        <v>4578</v>
      </c>
    </row>
    <row r="361" spans="1:3">
      <c r="A361" s="124" t="s">
        <v>3856</v>
      </c>
      <c r="B361">
        <v>2648</v>
      </c>
      <c r="C361" t="s">
        <v>4578</v>
      </c>
    </row>
    <row r="362" spans="1:3">
      <c r="A362" s="124" t="s">
        <v>2942</v>
      </c>
      <c r="B362">
        <v>2667</v>
      </c>
      <c r="C362" t="s">
        <v>3156</v>
      </c>
    </row>
    <row r="363" spans="1:3">
      <c r="A363" s="124" t="s">
        <v>3860</v>
      </c>
      <c r="B363">
        <v>2251</v>
      </c>
      <c r="C363" t="s">
        <v>4598</v>
      </c>
    </row>
    <row r="364" spans="1:3">
      <c r="A364" s="124" t="s">
        <v>3862</v>
      </c>
      <c r="B364">
        <v>2601</v>
      </c>
      <c r="C364" t="s">
        <v>4583</v>
      </c>
    </row>
    <row r="365" spans="1:3">
      <c r="A365" s="124" t="s">
        <v>3863</v>
      </c>
      <c r="B365">
        <v>2601</v>
      </c>
      <c r="C365" t="s">
        <v>4583</v>
      </c>
    </row>
    <row r="366" spans="1:3">
      <c r="A366" s="124" t="s">
        <v>3864</v>
      </c>
      <c r="B366">
        <v>2667</v>
      </c>
      <c r="C366" t="s">
        <v>3156</v>
      </c>
    </row>
    <row r="367" spans="1:3">
      <c r="A367" s="124" t="s">
        <v>3866</v>
      </c>
      <c r="B367">
        <v>2481</v>
      </c>
      <c r="C367" t="s">
        <v>4581</v>
      </c>
    </row>
    <row r="368" spans="1:3">
      <c r="A368" s="124" t="s">
        <v>3867</v>
      </c>
      <c r="B368">
        <v>2349</v>
      </c>
      <c r="C368" t="s">
        <v>4592</v>
      </c>
    </row>
    <row r="369" spans="1:3">
      <c r="A369" s="124" t="s">
        <v>3868</v>
      </c>
      <c r="B369">
        <v>2349</v>
      </c>
      <c r="C369" t="s">
        <v>4592</v>
      </c>
    </row>
    <row r="370" spans="1:3">
      <c r="A370" s="124" t="s">
        <v>3870</v>
      </c>
      <c r="B370">
        <v>2349</v>
      </c>
      <c r="C370" t="s">
        <v>4592</v>
      </c>
    </row>
    <row r="371" spans="1:3">
      <c r="A371" s="124" t="s">
        <v>3871</v>
      </c>
      <c r="B371">
        <v>2349</v>
      </c>
      <c r="C371" t="s">
        <v>4592</v>
      </c>
    </row>
    <row r="372" spans="1:3">
      <c r="A372" s="124" t="s">
        <v>3872</v>
      </c>
      <c r="B372">
        <v>2349</v>
      </c>
      <c r="C372" t="s">
        <v>4592</v>
      </c>
    </row>
    <row r="373" spans="1:3">
      <c r="A373" s="124" t="s">
        <v>3874</v>
      </c>
      <c r="B373">
        <v>2349</v>
      </c>
      <c r="C373" t="s">
        <v>4592</v>
      </c>
    </row>
    <row r="374" spans="1:3">
      <c r="A374" s="124" t="s">
        <v>3875</v>
      </c>
      <c r="B374">
        <v>2349</v>
      </c>
      <c r="C374" t="s">
        <v>4592</v>
      </c>
    </row>
    <row r="375" spans="1:3">
      <c r="A375" s="124" t="s">
        <v>3877</v>
      </c>
      <c r="B375">
        <v>2252</v>
      </c>
      <c r="C375" t="s">
        <v>4576</v>
      </c>
    </row>
    <row r="376" spans="1:3">
      <c r="A376" s="124" t="s">
        <v>3880</v>
      </c>
      <c r="B376">
        <v>2648</v>
      </c>
      <c r="C376" t="s">
        <v>4578</v>
      </c>
    </row>
    <row r="377" spans="1:3">
      <c r="A377" s="124" t="s">
        <v>3882</v>
      </c>
      <c r="B377">
        <v>2802</v>
      </c>
      <c r="C377" t="s">
        <v>4580</v>
      </c>
    </row>
    <row r="378" spans="1:3">
      <c r="A378" s="124" t="s">
        <v>3887</v>
      </c>
      <c r="B378">
        <v>2349</v>
      </c>
      <c r="C378" t="s">
        <v>4592</v>
      </c>
    </row>
    <row r="379" spans="1:3">
      <c r="A379" s="124" t="s">
        <v>3890</v>
      </c>
      <c r="B379">
        <v>2667</v>
      </c>
      <c r="C379" t="s">
        <v>3156</v>
      </c>
    </row>
    <row r="380" spans="1:3">
      <c r="A380" s="124" t="s">
        <v>3892</v>
      </c>
      <c r="B380">
        <v>2627</v>
      </c>
      <c r="C380" t="s">
        <v>4582</v>
      </c>
    </row>
    <row r="381" spans="1:3">
      <c r="A381" s="124" t="s">
        <v>3895</v>
      </c>
      <c r="B381">
        <v>2620</v>
      </c>
      <c r="C381" t="s">
        <v>4590</v>
      </c>
    </row>
    <row r="382" spans="1:3">
      <c r="A382" s="124" t="s">
        <v>3897</v>
      </c>
      <c r="B382">
        <v>2495</v>
      </c>
      <c r="C382" t="s">
        <v>4589</v>
      </c>
    </row>
    <row r="383" spans="1:3">
      <c r="A383" s="124" t="s">
        <v>3898</v>
      </c>
      <c r="B383">
        <v>2495</v>
      </c>
      <c r="C383" t="s">
        <v>4589</v>
      </c>
    </row>
    <row r="384" spans="1:3">
      <c r="A384" s="124" t="s">
        <v>3899</v>
      </c>
      <c r="B384">
        <v>2667</v>
      </c>
      <c r="C384" t="s">
        <v>3156</v>
      </c>
    </row>
    <row r="385" spans="1:3">
      <c r="A385" s="124" t="s">
        <v>3901</v>
      </c>
      <c r="B385">
        <v>2667</v>
      </c>
      <c r="C385" t="s">
        <v>3156</v>
      </c>
    </row>
    <row r="386" spans="1:3">
      <c r="A386" s="124" t="s">
        <v>3902</v>
      </c>
      <c r="B386">
        <v>2667</v>
      </c>
      <c r="C386" t="s">
        <v>3156</v>
      </c>
    </row>
    <row r="387" spans="1:3">
      <c r="A387" s="124" t="s">
        <v>3905</v>
      </c>
      <c r="B387">
        <v>2601</v>
      </c>
      <c r="C387" t="s">
        <v>4583</v>
      </c>
    </row>
    <row r="388" spans="1:3">
      <c r="A388" s="124" t="s">
        <v>3907</v>
      </c>
      <c r="B388">
        <v>2252</v>
      </c>
      <c r="C388" t="s">
        <v>4576</v>
      </c>
    </row>
    <row r="389" spans="1:3">
      <c r="A389" s="124" t="s">
        <v>4600</v>
      </c>
      <c r="B389">
        <v>2638</v>
      </c>
      <c r="C389" t="s">
        <v>4601</v>
      </c>
    </row>
    <row r="390" spans="1:3">
      <c r="A390" s="124" t="s">
        <v>3912</v>
      </c>
      <c r="B390">
        <v>2667</v>
      </c>
      <c r="C390" t="s">
        <v>3156</v>
      </c>
    </row>
    <row r="391" spans="1:3">
      <c r="A391" s="124" t="s">
        <v>3915</v>
      </c>
      <c r="B391">
        <v>2620</v>
      </c>
      <c r="C391" t="s">
        <v>4590</v>
      </c>
    </row>
    <row r="392" spans="1:3">
      <c r="A392" s="124" t="s">
        <v>3919</v>
      </c>
      <c r="B392">
        <v>2667</v>
      </c>
      <c r="C392" t="s">
        <v>3156</v>
      </c>
    </row>
    <row r="393" spans="1:3">
      <c r="A393" s="124" t="s">
        <v>3922</v>
      </c>
      <c r="B393">
        <v>2385</v>
      </c>
      <c r="C393" t="s">
        <v>4602</v>
      </c>
    </row>
    <row r="394" spans="1:3">
      <c r="A394" s="124" t="s">
        <v>3925</v>
      </c>
      <c r="B394">
        <v>2405</v>
      </c>
      <c r="C394" t="s">
        <v>4594</v>
      </c>
    </row>
    <row r="395" spans="1:3">
      <c r="A395" s="124" t="s">
        <v>3927</v>
      </c>
      <c r="B395">
        <v>2349</v>
      </c>
      <c r="C395" t="s">
        <v>4592</v>
      </c>
    </row>
    <row r="396" spans="1:3">
      <c r="A396" s="124" t="s">
        <v>3928</v>
      </c>
      <c r="B396">
        <v>2349</v>
      </c>
      <c r="C396" t="s">
        <v>4592</v>
      </c>
    </row>
    <row r="397" spans="1:3">
      <c r="A397" s="124" t="s">
        <v>3930</v>
      </c>
      <c r="B397">
        <v>2349</v>
      </c>
      <c r="C397" t="s">
        <v>4592</v>
      </c>
    </row>
    <row r="398" spans="1:3">
      <c r="A398" s="124" t="s">
        <v>3931</v>
      </c>
      <c r="B398">
        <v>2349</v>
      </c>
      <c r="C398" t="s">
        <v>4592</v>
      </c>
    </row>
    <row r="399" spans="1:3">
      <c r="A399" s="124" t="s">
        <v>3932</v>
      </c>
      <c r="B399">
        <v>2349</v>
      </c>
      <c r="C399" t="s">
        <v>4592</v>
      </c>
    </row>
    <row r="400" spans="1:3">
      <c r="A400" s="124" t="s">
        <v>3934</v>
      </c>
      <c r="B400">
        <v>2349</v>
      </c>
      <c r="C400" t="s">
        <v>4592</v>
      </c>
    </row>
    <row r="401" spans="1:3">
      <c r="A401" s="124" t="s">
        <v>3935</v>
      </c>
      <c r="B401">
        <v>2349</v>
      </c>
      <c r="C401" t="s">
        <v>4592</v>
      </c>
    </row>
    <row r="402" spans="1:3">
      <c r="A402" s="124" t="s">
        <v>3936</v>
      </c>
      <c r="B402">
        <v>2349</v>
      </c>
      <c r="C402" t="s">
        <v>4592</v>
      </c>
    </row>
    <row r="403" spans="1:3">
      <c r="A403" s="124" t="s">
        <v>3937</v>
      </c>
      <c r="B403">
        <v>2405</v>
      </c>
      <c r="C403" t="s">
        <v>4594</v>
      </c>
    </row>
    <row r="404" spans="1:3">
      <c r="A404" s="124" t="s">
        <v>3938</v>
      </c>
      <c r="B404">
        <v>2405</v>
      </c>
      <c r="C404" t="s">
        <v>4594</v>
      </c>
    </row>
    <row r="405" spans="1:3">
      <c r="A405" s="124" t="s">
        <v>3940</v>
      </c>
      <c r="B405">
        <v>2405</v>
      </c>
      <c r="C405" t="s">
        <v>4594</v>
      </c>
    </row>
    <row r="406" spans="1:3">
      <c r="A406" s="124" t="s">
        <v>3942</v>
      </c>
      <c r="B406">
        <v>2495</v>
      </c>
      <c r="C406" t="s">
        <v>4589</v>
      </c>
    </row>
    <row r="407" spans="1:3">
      <c r="A407" s="124" t="s">
        <v>3943</v>
      </c>
      <c r="B407">
        <v>2606</v>
      </c>
      <c r="C407" t="s">
        <v>4587</v>
      </c>
    </row>
    <row r="408" spans="1:3">
      <c r="A408" s="124" t="s">
        <v>3945</v>
      </c>
      <c r="B408">
        <v>2601</v>
      </c>
      <c r="C408" t="s">
        <v>4583</v>
      </c>
    </row>
    <row r="409" spans="1:3">
      <c r="A409" s="124" t="s">
        <v>3946</v>
      </c>
      <c r="B409">
        <v>2601</v>
      </c>
      <c r="C409" t="s">
        <v>4583</v>
      </c>
    </row>
    <row r="410" spans="1:3">
      <c r="A410" s="124" t="s">
        <v>3947</v>
      </c>
      <c r="B410">
        <v>2601</v>
      </c>
      <c r="C410" t="s">
        <v>4583</v>
      </c>
    </row>
    <row r="411" spans="1:3">
      <c r="A411" s="124" t="s">
        <v>3948</v>
      </c>
      <c r="B411">
        <v>2633</v>
      </c>
      <c r="C411" t="s">
        <v>4591</v>
      </c>
    </row>
    <row r="412" spans="1:3">
      <c r="A412" s="124" t="s">
        <v>3951</v>
      </c>
      <c r="B412">
        <v>2633</v>
      </c>
      <c r="C412" t="s">
        <v>4591</v>
      </c>
    </row>
    <row r="413" spans="1:3">
      <c r="A413" s="124" t="s">
        <v>3953</v>
      </c>
      <c r="B413">
        <v>2405</v>
      </c>
      <c r="C413" t="s">
        <v>4594</v>
      </c>
    </row>
    <row r="414" spans="1:3">
      <c r="A414" s="124" t="s">
        <v>3954</v>
      </c>
      <c r="B414">
        <v>2601</v>
      </c>
      <c r="C414" t="s">
        <v>4583</v>
      </c>
    </row>
    <row r="415" spans="1:3">
      <c r="A415" s="124" t="s">
        <v>3956</v>
      </c>
      <c r="B415">
        <v>2791</v>
      </c>
      <c r="C415" t="s">
        <v>4596</v>
      </c>
    </row>
    <row r="416" spans="1:3">
      <c r="A416" s="124" t="s">
        <v>3958</v>
      </c>
      <c r="B416">
        <v>2620</v>
      </c>
      <c r="C416" t="s">
        <v>4590</v>
      </c>
    </row>
    <row r="417" spans="1:3">
      <c r="A417" s="124" t="s">
        <v>3960</v>
      </c>
      <c r="B417">
        <v>2667</v>
      </c>
      <c r="C417" t="s">
        <v>3156</v>
      </c>
    </row>
    <row r="418" spans="1:3">
      <c r="A418" s="124" t="s">
        <v>3963</v>
      </c>
      <c r="B418">
        <v>2495</v>
      </c>
      <c r="C418" t="s">
        <v>4589</v>
      </c>
    </row>
    <row r="419" spans="1:3">
      <c r="A419" s="124" t="s">
        <v>3966</v>
      </c>
      <c r="B419">
        <v>2252</v>
      </c>
      <c r="C419" t="s">
        <v>4576</v>
      </c>
    </row>
    <row r="420" spans="1:3">
      <c r="A420" s="124" t="s">
        <v>3968</v>
      </c>
      <c r="B420">
        <v>2405</v>
      </c>
      <c r="C420" t="s">
        <v>4594</v>
      </c>
    </row>
    <row r="421" spans="1:3">
      <c r="A421" s="124" t="s">
        <v>3969</v>
      </c>
      <c r="B421">
        <v>2802</v>
      </c>
      <c r="C421" t="s">
        <v>4580</v>
      </c>
    </row>
    <row r="422" spans="1:3">
      <c r="A422" s="124" t="s">
        <v>3970</v>
      </c>
      <c r="B422">
        <v>2252</v>
      </c>
      <c r="C422" t="s">
        <v>4576</v>
      </c>
    </row>
    <row r="423" spans="1:3">
      <c r="A423" s="124" t="s">
        <v>3971</v>
      </c>
      <c r="B423">
        <v>2252</v>
      </c>
      <c r="C423" t="s">
        <v>4576</v>
      </c>
    </row>
    <row r="424" spans="1:3">
      <c r="A424" s="124" t="s">
        <v>3973</v>
      </c>
      <c r="B424">
        <v>2667</v>
      </c>
      <c r="C424" t="s">
        <v>3156</v>
      </c>
    </row>
    <row r="425" spans="1:3">
      <c r="A425" s="124" t="s">
        <v>3976</v>
      </c>
      <c r="B425">
        <v>2316</v>
      </c>
      <c r="C425" t="s">
        <v>4579</v>
      </c>
    </row>
    <row r="426" spans="1:3">
      <c r="A426" s="124" t="s">
        <v>3979</v>
      </c>
      <c r="B426">
        <v>2667</v>
      </c>
      <c r="C426" t="s">
        <v>3156</v>
      </c>
    </row>
    <row r="427" spans="1:3">
      <c r="A427" s="124" t="s">
        <v>3980</v>
      </c>
      <c r="B427">
        <v>2405</v>
      </c>
      <c r="C427" t="s">
        <v>4594</v>
      </c>
    </row>
    <row r="428" spans="1:3">
      <c r="A428" s="124" t="s">
        <v>3982</v>
      </c>
      <c r="B428">
        <v>2648</v>
      </c>
      <c r="C428" t="s">
        <v>4578</v>
      </c>
    </row>
    <row r="429" spans="1:3">
      <c r="A429" s="124" t="s">
        <v>3984</v>
      </c>
      <c r="B429">
        <v>2667</v>
      </c>
      <c r="C429" t="s">
        <v>3156</v>
      </c>
    </row>
    <row r="430" spans="1:3">
      <c r="A430" s="124" t="s">
        <v>3986</v>
      </c>
      <c r="B430">
        <v>2349</v>
      </c>
      <c r="C430" t="s">
        <v>4592</v>
      </c>
    </row>
    <row r="431" spans="1:3">
      <c r="A431" s="124" t="s">
        <v>3987</v>
      </c>
      <c r="B431">
        <v>2601</v>
      </c>
      <c r="C431" t="s">
        <v>4583</v>
      </c>
    </row>
    <row r="432" spans="1:3">
      <c r="A432" s="124" t="s">
        <v>3988</v>
      </c>
      <c r="B432">
        <v>2601</v>
      </c>
      <c r="C432" t="s">
        <v>4583</v>
      </c>
    </row>
    <row r="433" spans="1:3">
      <c r="A433" s="124" t="s">
        <v>3989</v>
      </c>
      <c r="B433">
        <v>2601</v>
      </c>
      <c r="C433" t="s">
        <v>4583</v>
      </c>
    </row>
    <row r="434" spans="1:3">
      <c r="A434" s="124" t="s">
        <v>3991</v>
      </c>
      <c r="B434">
        <v>2627</v>
      </c>
      <c r="C434" t="s">
        <v>4582</v>
      </c>
    </row>
    <row r="435" spans="1:3">
      <c r="A435" s="124" t="s">
        <v>3993</v>
      </c>
      <c r="B435">
        <v>2667</v>
      </c>
      <c r="C435" t="s">
        <v>3156</v>
      </c>
    </row>
    <row r="436" spans="1:3">
      <c r="A436" s="124" t="s">
        <v>3996</v>
      </c>
      <c r="B436">
        <v>2502</v>
      </c>
      <c r="C436" t="s">
        <v>4585</v>
      </c>
    </row>
    <row r="437" spans="1:3">
      <c r="A437" s="124" t="s">
        <v>3999</v>
      </c>
      <c r="B437">
        <v>2349</v>
      </c>
      <c r="C437" t="s">
        <v>4592</v>
      </c>
    </row>
    <row r="438" spans="1:3">
      <c r="A438" s="124" t="s">
        <v>4001</v>
      </c>
      <c r="B438">
        <v>2252</v>
      </c>
      <c r="C438" t="s">
        <v>4576</v>
      </c>
    </row>
    <row r="439" spans="1:3">
      <c r="A439" s="124" t="s">
        <v>4002</v>
      </c>
      <c r="B439">
        <v>2349</v>
      </c>
      <c r="C439" t="s">
        <v>4592</v>
      </c>
    </row>
    <row r="440" spans="1:3">
      <c r="A440" s="124" t="s">
        <v>4004</v>
      </c>
      <c r="B440">
        <v>2667</v>
      </c>
      <c r="C440" t="s">
        <v>3156</v>
      </c>
    </row>
    <row r="441" spans="1:3">
      <c r="A441" s="124" t="s">
        <v>4006</v>
      </c>
      <c r="B441">
        <v>2615</v>
      </c>
      <c r="C441" t="s">
        <v>4597</v>
      </c>
    </row>
    <row r="442" spans="1:3">
      <c r="A442" s="124" t="s">
        <v>4008</v>
      </c>
      <c r="B442">
        <v>2606</v>
      </c>
      <c r="C442" t="s">
        <v>4587</v>
      </c>
    </row>
    <row r="443" spans="1:3">
      <c r="A443" s="124" t="s">
        <v>4010</v>
      </c>
      <c r="B443">
        <v>2615</v>
      </c>
      <c r="C443" t="s">
        <v>4597</v>
      </c>
    </row>
    <row r="444" spans="1:3">
      <c r="A444" s="124" t="s">
        <v>4011</v>
      </c>
      <c r="B444">
        <v>2708</v>
      </c>
      <c r="C444" t="s">
        <v>4586</v>
      </c>
    </row>
    <row r="445" spans="1:3">
      <c r="A445" s="124" t="s">
        <v>4012</v>
      </c>
      <c r="B445">
        <v>2349</v>
      </c>
      <c r="C445" t="s">
        <v>4592</v>
      </c>
    </row>
    <row r="446" spans="1:3">
      <c r="A446" s="124" t="s">
        <v>4014</v>
      </c>
      <c r="B446">
        <v>2615</v>
      </c>
      <c r="C446" t="s">
        <v>4597</v>
      </c>
    </row>
    <row r="447" spans="1:3">
      <c r="A447" s="124" t="s">
        <v>4017</v>
      </c>
      <c r="B447">
        <v>2667</v>
      </c>
      <c r="C447" t="s">
        <v>3156</v>
      </c>
    </row>
    <row r="448" spans="1:3">
      <c r="A448" s="124" t="s">
        <v>4020</v>
      </c>
      <c r="B448">
        <v>2667</v>
      </c>
      <c r="C448" t="s">
        <v>3156</v>
      </c>
    </row>
    <row r="449" spans="1:3">
      <c r="A449" s="124" t="s">
        <v>4022</v>
      </c>
      <c r="B449">
        <v>2648</v>
      </c>
      <c r="C449" t="s">
        <v>4578</v>
      </c>
    </row>
    <row r="450" spans="1:3">
      <c r="A450" s="124" t="s">
        <v>4024</v>
      </c>
      <c r="B450">
        <v>2667</v>
      </c>
      <c r="C450" t="s">
        <v>3156</v>
      </c>
    </row>
    <row r="451" spans="1:3">
      <c r="A451" s="124" t="s">
        <v>4028</v>
      </c>
      <c r="B451">
        <v>2601</v>
      </c>
      <c r="C451" t="s">
        <v>4583</v>
      </c>
    </row>
    <row r="452" spans="1:3">
      <c r="A452" s="124" t="s">
        <v>4030</v>
      </c>
      <c r="B452">
        <v>2481</v>
      </c>
      <c r="C452" t="s">
        <v>4581</v>
      </c>
    </row>
    <row r="453" spans="1:3">
      <c r="A453" s="124" t="s">
        <v>4033</v>
      </c>
      <c r="B453">
        <v>2648</v>
      </c>
      <c r="C453" t="s">
        <v>4578</v>
      </c>
    </row>
    <row r="454" spans="1:3">
      <c r="A454" s="124" t="s">
        <v>4035</v>
      </c>
      <c r="B454">
        <v>2648</v>
      </c>
      <c r="C454" t="s">
        <v>4578</v>
      </c>
    </row>
    <row r="455" spans="1:3">
      <c r="A455" s="124" t="s">
        <v>4037</v>
      </c>
      <c r="B455">
        <v>2797</v>
      </c>
      <c r="C455" t="s">
        <v>4603</v>
      </c>
    </row>
    <row r="456" spans="1:3">
      <c r="A456" s="124" t="s">
        <v>4040</v>
      </c>
      <c r="B456">
        <v>2802</v>
      </c>
      <c r="C456" t="s">
        <v>4580</v>
      </c>
    </row>
    <row r="457" spans="1:3">
      <c r="A457" s="124" t="s">
        <v>4043</v>
      </c>
      <c r="B457">
        <v>2409</v>
      </c>
      <c r="C457" t="s">
        <v>4577</v>
      </c>
    </row>
    <row r="458" spans="1:3">
      <c r="A458" s="124" t="s">
        <v>4044</v>
      </c>
      <c r="B458">
        <v>2349</v>
      </c>
      <c r="C458" t="s">
        <v>4592</v>
      </c>
    </row>
    <row r="459" spans="1:3">
      <c r="A459" s="124" t="s">
        <v>4046</v>
      </c>
      <c r="B459">
        <v>2349</v>
      </c>
      <c r="C459" t="s">
        <v>4592</v>
      </c>
    </row>
    <row r="460" spans="1:3">
      <c r="A460" s="124" t="s">
        <v>4048</v>
      </c>
      <c r="B460">
        <v>2349</v>
      </c>
      <c r="C460" t="s">
        <v>4592</v>
      </c>
    </row>
    <row r="461" spans="1:3">
      <c r="A461" s="124" t="s">
        <v>4049</v>
      </c>
      <c r="B461">
        <v>2349</v>
      </c>
      <c r="C461" t="s">
        <v>4592</v>
      </c>
    </row>
    <row r="462" spans="1:3">
      <c r="A462" s="124" t="s">
        <v>4051</v>
      </c>
      <c r="B462">
        <v>2627</v>
      </c>
      <c r="C462" t="s">
        <v>4582</v>
      </c>
    </row>
    <row r="463" spans="1:3">
      <c r="A463" s="124" t="s">
        <v>4053</v>
      </c>
      <c r="B463">
        <v>2648</v>
      </c>
      <c r="C463" t="s">
        <v>4578</v>
      </c>
    </row>
    <row r="464" spans="1:3">
      <c r="A464" s="124" t="s">
        <v>4055</v>
      </c>
      <c r="B464">
        <v>2502</v>
      </c>
      <c r="C464" t="s">
        <v>4585</v>
      </c>
    </row>
    <row r="465" spans="1:3">
      <c r="A465" s="124" t="s">
        <v>2950</v>
      </c>
      <c r="B465">
        <v>2502</v>
      </c>
      <c r="C465" t="s">
        <v>4585</v>
      </c>
    </row>
    <row r="466" spans="1:3">
      <c r="A466" s="124" t="s">
        <v>4056</v>
      </c>
      <c r="B466">
        <v>2502</v>
      </c>
      <c r="C466" t="s">
        <v>4585</v>
      </c>
    </row>
    <row r="467" spans="1:3">
      <c r="A467" s="124" t="s">
        <v>4057</v>
      </c>
      <c r="B467">
        <v>2502</v>
      </c>
      <c r="C467" t="s">
        <v>4585</v>
      </c>
    </row>
    <row r="468" spans="1:3">
      <c r="A468" s="124" t="s">
        <v>4058</v>
      </c>
      <c r="B468">
        <v>2502</v>
      </c>
      <c r="C468" t="s">
        <v>4585</v>
      </c>
    </row>
    <row r="469" spans="1:3">
      <c r="A469" s="124" t="s">
        <v>4059</v>
      </c>
      <c r="B469">
        <v>2502</v>
      </c>
      <c r="C469" t="s">
        <v>4585</v>
      </c>
    </row>
    <row r="470" spans="1:3">
      <c r="A470" s="124" t="s">
        <v>4060</v>
      </c>
      <c r="B470">
        <v>2502</v>
      </c>
      <c r="C470" t="s">
        <v>4585</v>
      </c>
    </row>
    <row r="471" spans="1:3">
      <c r="A471" s="124" t="s">
        <v>4062</v>
      </c>
      <c r="B471">
        <v>2252</v>
      </c>
      <c r="C471" t="s">
        <v>4576</v>
      </c>
    </row>
    <row r="472" spans="1:3">
      <c r="A472" s="124" t="s">
        <v>4065</v>
      </c>
      <c r="B472">
        <v>2502</v>
      </c>
      <c r="C472" t="s">
        <v>4585</v>
      </c>
    </row>
    <row r="473" spans="1:3">
      <c r="A473" s="124" t="s">
        <v>4066</v>
      </c>
      <c r="B473">
        <v>2601</v>
      </c>
      <c r="C473" t="s">
        <v>4583</v>
      </c>
    </row>
    <row r="474" spans="1:3">
      <c r="A474" s="124" t="s">
        <v>4067</v>
      </c>
      <c r="B474">
        <v>2667</v>
      </c>
      <c r="C474" t="s">
        <v>3156</v>
      </c>
    </row>
    <row r="475" spans="1:3">
      <c r="A475" s="124" t="s">
        <v>4069</v>
      </c>
      <c r="B475">
        <v>2252</v>
      </c>
      <c r="C475" t="s">
        <v>4576</v>
      </c>
    </row>
    <row r="476" spans="1:3">
      <c r="A476" s="124" t="s">
        <v>4070</v>
      </c>
      <c r="B476">
        <v>2627</v>
      </c>
      <c r="C476" t="s">
        <v>4582</v>
      </c>
    </row>
    <row r="477" spans="1:3">
      <c r="A477" s="124" t="s">
        <v>4071</v>
      </c>
      <c r="B477">
        <v>2627</v>
      </c>
      <c r="C477" t="s">
        <v>4582</v>
      </c>
    </row>
    <row r="478" spans="1:3">
      <c r="A478" s="124" t="s">
        <v>4072</v>
      </c>
      <c r="B478">
        <v>2495</v>
      </c>
      <c r="C478" t="s">
        <v>4589</v>
      </c>
    </row>
    <row r="479" spans="1:3">
      <c r="A479" s="124" t="s">
        <v>4073</v>
      </c>
      <c r="B479">
        <v>2648</v>
      </c>
      <c r="C479" t="s">
        <v>4578</v>
      </c>
    </row>
    <row r="480" spans="1:3">
      <c r="A480" s="124" t="s">
        <v>4075</v>
      </c>
      <c r="B480">
        <v>2316</v>
      </c>
      <c r="C480" t="s">
        <v>4579</v>
      </c>
    </row>
    <row r="481" spans="1:3">
      <c r="A481" s="124" t="s">
        <v>4078</v>
      </c>
      <c r="B481">
        <v>2648</v>
      </c>
      <c r="C481" t="s">
        <v>4578</v>
      </c>
    </row>
    <row r="482" spans="1:3">
      <c r="A482" s="124" t="s">
        <v>4079</v>
      </c>
      <c r="B482">
        <v>2648</v>
      </c>
      <c r="C482" t="s">
        <v>4578</v>
      </c>
    </row>
    <row r="483" spans="1:3">
      <c r="A483" s="124" t="s">
        <v>4081</v>
      </c>
      <c r="B483">
        <v>2502</v>
      </c>
      <c r="C483" t="s">
        <v>4585</v>
      </c>
    </row>
    <row r="484" spans="1:3">
      <c r="A484" s="124" t="s">
        <v>4082</v>
      </c>
      <c r="B484">
        <v>2316</v>
      </c>
      <c r="C484" t="s">
        <v>4579</v>
      </c>
    </row>
    <row r="485" spans="1:3">
      <c r="A485" s="124" t="s">
        <v>4084</v>
      </c>
      <c r="B485">
        <v>2502</v>
      </c>
      <c r="C485" t="s">
        <v>4585</v>
      </c>
    </row>
    <row r="486" spans="1:3">
      <c r="A486" s="124" t="s">
        <v>4085</v>
      </c>
      <c r="B486">
        <v>2502</v>
      </c>
      <c r="C486" t="s">
        <v>4585</v>
      </c>
    </row>
    <row r="487" spans="1:3">
      <c r="A487" s="124" t="s">
        <v>4087</v>
      </c>
      <c r="B487">
        <v>2502</v>
      </c>
      <c r="C487" t="s">
        <v>4585</v>
      </c>
    </row>
    <row r="488" spans="1:3">
      <c r="A488" s="124" t="s">
        <v>4088</v>
      </c>
      <c r="B488">
        <v>2502</v>
      </c>
      <c r="C488" t="s">
        <v>4585</v>
      </c>
    </row>
    <row r="489" spans="1:3">
      <c r="A489" s="124" t="s">
        <v>4089</v>
      </c>
      <c r="B489">
        <v>2620</v>
      </c>
      <c r="C489" t="s">
        <v>4590</v>
      </c>
    </row>
    <row r="490" spans="1:3">
      <c r="A490" s="124" t="s">
        <v>4092</v>
      </c>
      <c r="B490">
        <v>2708</v>
      </c>
      <c r="C490" t="s">
        <v>4586</v>
      </c>
    </row>
    <row r="491" spans="1:3">
      <c r="A491" s="124" t="s">
        <v>4095</v>
      </c>
      <c r="B491">
        <v>2667</v>
      </c>
      <c r="C491" t="s">
        <v>3156</v>
      </c>
    </row>
    <row r="492" spans="1:3">
      <c r="A492" s="124" t="s">
        <v>4097</v>
      </c>
      <c r="B492">
        <v>2251</v>
      </c>
      <c r="C492" t="s">
        <v>4598</v>
      </c>
    </row>
    <row r="493" spans="1:3">
      <c r="A493" s="124" t="s">
        <v>4099</v>
      </c>
      <c r="B493">
        <v>2495</v>
      </c>
      <c r="C493" t="s">
        <v>4589</v>
      </c>
    </row>
    <row r="494" spans="1:3">
      <c r="A494" s="124" t="s">
        <v>4100</v>
      </c>
      <c r="B494">
        <v>2627</v>
      </c>
      <c r="C494" t="s">
        <v>4582</v>
      </c>
    </row>
    <row r="495" spans="1:3">
      <c r="A495" s="124" t="s">
        <v>4101</v>
      </c>
      <c r="B495">
        <v>2627</v>
      </c>
      <c r="C495" t="s">
        <v>4582</v>
      </c>
    </row>
    <row r="496" spans="1:3">
      <c r="A496" s="124" t="s">
        <v>4103</v>
      </c>
      <c r="B496">
        <v>2349</v>
      </c>
      <c r="C496" t="s">
        <v>4592</v>
      </c>
    </row>
    <row r="497" spans="1:3">
      <c r="A497" s="124" t="s">
        <v>2918</v>
      </c>
      <c r="B497">
        <v>2273</v>
      </c>
      <c r="C497" t="s">
        <v>4593</v>
      </c>
    </row>
    <row r="498" spans="1:3">
      <c r="A498" s="124" t="s">
        <v>4108</v>
      </c>
      <c r="B498">
        <v>2502</v>
      </c>
      <c r="C498" t="s">
        <v>4585</v>
      </c>
    </row>
    <row r="499" spans="1:3">
      <c r="A499" s="124" t="s">
        <v>4110</v>
      </c>
      <c r="B499">
        <v>2409</v>
      </c>
      <c r="C499" t="s">
        <v>4577</v>
      </c>
    </row>
    <row r="500" spans="1:3">
      <c r="A500" s="124" t="s">
        <v>4111</v>
      </c>
      <c r="B500">
        <v>2502</v>
      </c>
      <c r="C500" t="s">
        <v>4585</v>
      </c>
    </row>
    <row r="501" spans="1:3">
      <c r="A501" s="124" t="s">
        <v>4113</v>
      </c>
      <c r="B501">
        <v>2667</v>
      </c>
      <c r="C501" t="s">
        <v>3156</v>
      </c>
    </row>
    <row r="502" spans="1:3">
      <c r="A502" s="124" t="s">
        <v>4117</v>
      </c>
      <c r="B502">
        <v>2316</v>
      </c>
      <c r="C502" t="s">
        <v>4579</v>
      </c>
    </row>
    <row r="503" spans="1:3">
      <c r="A503" s="124" t="s">
        <v>4120</v>
      </c>
      <c r="B503">
        <v>2252</v>
      </c>
      <c r="C503" t="s">
        <v>4576</v>
      </c>
    </row>
    <row r="504" spans="1:3">
      <c r="A504" s="124" t="s">
        <v>4123</v>
      </c>
      <c r="B504">
        <v>2802</v>
      </c>
      <c r="C504" t="s">
        <v>4580</v>
      </c>
    </row>
    <row r="505" spans="1:3">
      <c r="A505" s="124" t="s">
        <v>4127</v>
      </c>
      <c r="B505">
        <v>2502</v>
      </c>
      <c r="C505" t="s">
        <v>4585</v>
      </c>
    </row>
    <row r="506" spans="1:3">
      <c r="A506" s="124" t="s">
        <v>4129</v>
      </c>
      <c r="B506">
        <v>2667</v>
      </c>
      <c r="C506" t="s">
        <v>3156</v>
      </c>
    </row>
    <row r="507" spans="1:3">
      <c r="A507" s="124" t="s">
        <v>4131</v>
      </c>
      <c r="B507">
        <v>2667</v>
      </c>
      <c r="C507" t="s">
        <v>3156</v>
      </c>
    </row>
    <row r="508" spans="1:3">
      <c r="A508" s="124" t="s">
        <v>4133</v>
      </c>
      <c r="B508">
        <v>2495</v>
      </c>
      <c r="C508" t="s">
        <v>4589</v>
      </c>
    </row>
    <row r="509" spans="1:3">
      <c r="A509" s="124" t="s">
        <v>4135</v>
      </c>
      <c r="B509">
        <v>2620</v>
      </c>
      <c r="C509" t="s">
        <v>4590</v>
      </c>
    </row>
    <row r="510" spans="1:3">
      <c r="A510" s="124" t="s">
        <v>4138</v>
      </c>
      <c r="B510">
        <v>2273</v>
      </c>
      <c r="C510" t="s">
        <v>4593</v>
      </c>
    </row>
    <row r="511" spans="1:3">
      <c r="A511" s="124" t="s">
        <v>4140</v>
      </c>
      <c r="B511">
        <v>2627</v>
      </c>
      <c r="C511" t="s">
        <v>4582</v>
      </c>
    </row>
    <row r="512" spans="1:3">
      <c r="A512" s="124" t="s">
        <v>4142</v>
      </c>
      <c r="B512">
        <v>2627</v>
      </c>
      <c r="C512" t="s">
        <v>4582</v>
      </c>
    </row>
    <row r="513" spans="1:3">
      <c r="A513" s="124" t="s">
        <v>2929</v>
      </c>
      <c r="B513">
        <v>2627</v>
      </c>
      <c r="C513" t="s">
        <v>4582</v>
      </c>
    </row>
    <row r="514" spans="1:3">
      <c r="A514" s="124" t="s">
        <v>4144</v>
      </c>
      <c r="B514">
        <v>2627</v>
      </c>
      <c r="C514" t="s">
        <v>4582</v>
      </c>
    </row>
    <row r="515" spans="1:3">
      <c r="A515" s="124" t="s">
        <v>4146</v>
      </c>
      <c r="B515">
        <v>2667</v>
      </c>
      <c r="C515" t="s">
        <v>3156</v>
      </c>
    </row>
    <row r="516" spans="1:3">
      <c r="A516" s="124" t="s">
        <v>4152</v>
      </c>
      <c r="B516">
        <v>2615</v>
      </c>
      <c r="C516" t="s">
        <v>4597</v>
      </c>
    </row>
    <row r="517" spans="1:3">
      <c r="A517" s="124" t="s">
        <v>4155</v>
      </c>
      <c r="B517">
        <v>2667</v>
      </c>
      <c r="C517" t="s">
        <v>3156</v>
      </c>
    </row>
    <row r="518" spans="1:3">
      <c r="A518" s="124" t="s">
        <v>4158</v>
      </c>
      <c r="B518">
        <v>2502</v>
      </c>
      <c r="C518" t="s">
        <v>4585</v>
      </c>
    </row>
    <row r="519" spans="1:3">
      <c r="A519" s="124" t="s">
        <v>4160</v>
      </c>
      <c r="B519">
        <v>2502</v>
      </c>
      <c r="C519" t="s">
        <v>4585</v>
      </c>
    </row>
    <row r="520" spans="1:3">
      <c r="A520" s="124" t="s">
        <v>4162</v>
      </c>
      <c r="B520">
        <v>2627</v>
      </c>
      <c r="C520" t="s">
        <v>4582</v>
      </c>
    </row>
    <row r="521" spans="1:3">
      <c r="A521" s="124" t="s">
        <v>4164</v>
      </c>
      <c r="B521">
        <v>2802</v>
      </c>
      <c r="C521" t="s">
        <v>4580</v>
      </c>
    </row>
    <row r="522" spans="1:3">
      <c r="A522" s="124" t="s">
        <v>4168</v>
      </c>
      <c r="B522">
        <v>2251</v>
      </c>
      <c r="C522" t="s">
        <v>4598</v>
      </c>
    </row>
    <row r="523" spans="1:3">
      <c r="A523" s="124" t="s">
        <v>4170</v>
      </c>
      <c r="B523">
        <v>2481</v>
      </c>
      <c r="C523" t="s">
        <v>4581</v>
      </c>
    </row>
    <row r="524" spans="1:3">
      <c r="A524" s="124" t="s">
        <v>4172</v>
      </c>
      <c r="B524">
        <v>2627</v>
      </c>
      <c r="C524" t="s">
        <v>4582</v>
      </c>
    </row>
    <row r="525" spans="1:3">
      <c r="A525" s="124" t="s">
        <v>4175</v>
      </c>
      <c r="B525">
        <v>2615</v>
      </c>
      <c r="C525" t="s">
        <v>4597</v>
      </c>
    </row>
    <row r="526" spans="1:3">
      <c r="A526" s="124" t="s">
        <v>4178</v>
      </c>
      <c r="B526">
        <v>2667</v>
      </c>
      <c r="C526" t="s">
        <v>3156</v>
      </c>
    </row>
    <row r="527" spans="1:3">
      <c r="A527" s="124" t="s">
        <v>4181</v>
      </c>
      <c r="B527">
        <v>2273</v>
      </c>
      <c r="C527" t="s">
        <v>4593</v>
      </c>
    </row>
    <row r="528" spans="1:3">
      <c r="A528" s="124" t="s">
        <v>4183</v>
      </c>
      <c r="B528">
        <v>2601</v>
      </c>
      <c r="C528" t="s">
        <v>4583</v>
      </c>
    </row>
    <row r="529" spans="1:3">
      <c r="A529" s="124" t="s">
        <v>4185</v>
      </c>
      <c r="B529">
        <v>2694</v>
      </c>
      <c r="C529" t="s">
        <v>4588</v>
      </c>
    </row>
    <row r="530" spans="1:3">
      <c r="A530" s="124" t="s">
        <v>4187</v>
      </c>
      <c r="B530">
        <v>2620</v>
      </c>
      <c r="C530" t="s">
        <v>4590</v>
      </c>
    </row>
    <row r="531" spans="1:3">
      <c r="A531" s="124" t="s">
        <v>4189</v>
      </c>
      <c r="B531">
        <v>2349</v>
      </c>
      <c r="C531" t="s">
        <v>4592</v>
      </c>
    </row>
    <row r="532" spans="1:3">
      <c r="A532" s="124" t="s">
        <v>4194</v>
      </c>
      <c r="B532">
        <v>2667</v>
      </c>
      <c r="C532" t="s">
        <v>3156</v>
      </c>
    </row>
    <row r="533" spans="1:3">
      <c r="A533" s="124" t="s">
        <v>4198</v>
      </c>
      <c r="B533">
        <v>2615</v>
      </c>
      <c r="C533" t="s">
        <v>4597</v>
      </c>
    </row>
    <row r="534" spans="1:3">
      <c r="A534" s="124" t="s">
        <v>4200</v>
      </c>
      <c r="B534">
        <v>2648</v>
      </c>
      <c r="C534" t="s">
        <v>4578</v>
      </c>
    </row>
    <row r="535" spans="1:3">
      <c r="A535" s="124" t="s">
        <v>4204</v>
      </c>
      <c r="B535">
        <v>2409</v>
      </c>
      <c r="C535" t="s">
        <v>4577</v>
      </c>
    </row>
    <row r="536" spans="1:3">
      <c r="A536" s="124" t="s">
        <v>4207</v>
      </c>
      <c r="B536">
        <v>2502</v>
      </c>
      <c r="C536" t="s">
        <v>4585</v>
      </c>
    </row>
    <row r="537" spans="1:3">
      <c r="A537" s="124" t="s">
        <v>4209</v>
      </c>
      <c r="B537">
        <v>2708</v>
      </c>
      <c r="C537" t="s">
        <v>4586</v>
      </c>
    </row>
    <row r="538" spans="1:3">
      <c r="A538" s="124" t="s">
        <v>2925</v>
      </c>
      <c r="B538">
        <v>2502</v>
      </c>
      <c r="C538" t="s">
        <v>4585</v>
      </c>
    </row>
    <row r="539" spans="1:3">
      <c r="A539" s="124" t="s">
        <v>4214</v>
      </c>
      <c r="B539">
        <v>2667</v>
      </c>
      <c r="C539" t="s">
        <v>3156</v>
      </c>
    </row>
    <row r="540" spans="1:3">
      <c r="A540" s="124" t="s">
        <v>4217</v>
      </c>
      <c r="B540">
        <v>2805</v>
      </c>
      <c r="C540" t="s">
        <v>4599</v>
      </c>
    </row>
    <row r="541" spans="1:3">
      <c r="A541" s="124" t="s">
        <v>4220</v>
      </c>
      <c r="B541">
        <v>2615</v>
      </c>
      <c r="C541" t="s">
        <v>4597</v>
      </c>
    </row>
    <row r="542" spans="1:3">
      <c r="A542" s="124" t="s">
        <v>4222</v>
      </c>
      <c r="B542">
        <v>2409</v>
      </c>
      <c r="C542" t="s">
        <v>4577</v>
      </c>
    </row>
    <row r="543" spans="1:3">
      <c r="A543" s="124" t="s">
        <v>4223</v>
      </c>
      <c r="B543">
        <v>2502</v>
      </c>
      <c r="C543" t="s">
        <v>4585</v>
      </c>
    </row>
    <row r="544" spans="1:3">
      <c r="A544" s="124" t="s">
        <v>4224</v>
      </c>
      <c r="B544">
        <v>2502</v>
      </c>
      <c r="C544" t="s">
        <v>4585</v>
      </c>
    </row>
    <row r="545" spans="1:3">
      <c r="A545" s="124" t="s">
        <v>4225</v>
      </c>
      <c r="B545">
        <v>2405</v>
      </c>
      <c r="C545" t="s">
        <v>4594</v>
      </c>
    </row>
    <row r="546" spans="1:3">
      <c r="A546" s="124" t="s">
        <v>4226</v>
      </c>
      <c r="B546">
        <v>2601</v>
      </c>
      <c r="C546" t="s">
        <v>4583</v>
      </c>
    </row>
    <row r="547" spans="1:3">
      <c r="A547" s="124" t="s">
        <v>4227</v>
      </c>
      <c r="B547">
        <v>2608</v>
      </c>
      <c r="C547" t="s">
        <v>4595</v>
      </c>
    </row>
    <row r="548" spans="1:3">
      <c r="A548" s="124" t="s">
        <v>4229</v>
      </c>
      <c r="B548">
        <v>2502</v>
      </c>
      <c r="C548" t="s">
        <v>4585</v>
      </c>
    </row>
    <row r="549" spans="1:3">
      <c r="A549" s="124" t="s">
        <v>4231</v>
      </c>
      <c r="B549">
        <v>2667</v>
      </c>
      <c r="C549" t="s">
        <v>3156</v>
      </c>
    </row>
    <row r="550" spans="1:3">
      <c r="A550" s="124" t="s">
        <v>4233</v>
      </c>
      <c r="B550">
        <v>2502</v>
      </c>
      <c r="C550" t="s">
        <v>4585</v>
      </c>
    </row>
    <row r="551" spans="1:3">
      <c r="A551" s="124" t="s">
        <v>4234</v>
      </c>
      <c r="B551">
        <v>2627</v>
      </c>
      <c r="C551" t="s">
        <v>4582</v>
      </c>
    </row>
    <row r="552" spans="1:3">
      <c r="A552" s="124" t="s">
        <v>4236</v>
      </c>
      <c r="B552">
        <v>2601</v>
      </c>
      <c r="C552" t="s">
        <v>4583</v>
      </c>
    </row>
    <row r="553" spans="1:3">
      <c r="A553" s="124" t="s">
        <v>4237</v>
      </c>
      <c r="B553">
        <v>2481</v>
      </c>
      <c r="C553" t="s">
        <v>4581</v>
      </c>
    </row>
    <row r="554" spans="1:3">
      <c r="A554" s="124" t="s">
        <v>4239</v>
      </c>
      <c r="B554">
        <v>2802</v>
      </c>
      <c r="C554" t="s">
        <v>4580</v>
      </c>
    </row>
    <row r="555" spans="1:3">
      <c r="A555" s="124" t="s">
        <v>4241</v>
      </c>
      <c r="B555">
        <v>2601</v>
      </c>
      <c r="C555" t="s">
        <v>4583</v>
      </c>
    </row>
    <row r="556" spans="1:3">
      <c r="A556" s="124" t="s">
        <v>4242</v>
      </c>
      <c r="B556">
        <v>2601</v>
      </c>
      <c r="C556" t="s">
        <v>4583</v>
      </c>
    </row>
    <row r="557" spans="1:3">
      <c r="A557" s="124" t="s">
        <v>4243</v>
      </c>
      <c r="B557">
        <v>2601</v>
      </c>
      <c r="C557" t="s">
        <v>4583</v>
      </c>
    </row>
    <row r="558" spans="1:3">
      <c r="A558" s="124" t="s">
        <v>4244</v>
      </c>
      <c r="B558">
        <v>2601</v>
      </c>
      <c r="C558" t="s">
        <v>4583</v>
      </c>
    </row>
    <row r="559" spans="1:3">
      <c r="A559" s="124" t="s">
        <v>4245</v>
      </c>
      <c r="B559">
        <v>2601</v>
      </c>
      <c r="C559" t="s">
        <v>4583</v>
      </c>
    </row>
    <row r="560" spans="1:3">
      <c r="A560" s="124" t="s">
        <v>4246</v>
      </c>
      <c r="B560">
        <v>2502</v>
      </c>
      <c r="C560" t="s">
        <v>4585</v>
      </c>
    </row>
    <row r="561" spans="1:3">
      <c r="A561" s="124" t="s">
        <v>4248</v>
      </c>
      <c r="B561">
        <v>2502</v>
      </c>
      <c r="C561" t="s">
        <v>4585</v>
      </c>
    </row>
    <row r="562" spans="1:3">
      <c r="A562" s="124" t="s">
        <v>4249</v>
      </c>
      <c r="B562">
        <v>2502</v>
      </c>
      <c r="C562" t="s">
        <v>4585</v>
      </c>
    </row>
    <row r="563" spans="1:3">
      <c r="A563" s="124" t="s">
        <v>4250</v>
      </c>
      <c r="B563">
        <v>2502</v>
      </c>
      <c r="C563" t="s">
        <v>4585</v>
      </c>
    </row>
    <row r="564" spans="1:3">
      <c r="A564" s="124" t="s">
        <v>4251</v>
      </c>
      <c r="B564">
        <v>2601</v>
      </c>
      <c r="C564" t="s">
        <v>4583</v>
      </c>
    </row>
    <row r="565" spans="1:3">
      <c r="A565" s="124" t="s">
        <v>4253</v>
      </c>
      <c r="B565">
        <v>2252</v>
      </c>
      <c r="C565" t="s">
        <v>4576</v>
      </c>
    </row>
    <row r="566" spans="1:3">
      <c r="A566" s="124" t="s">
        <v>4255</v>
      </c>
      <c r="B566">
        <v>2797</v>
      </c>
      <c r="C566" t="s">
        <v>4603</v>
      </c>
    </row>
    <row r="567" spans="1:3">
      <c r="A567" s="124" t="s">
        <v>2935</v>
      </c>
      <c r="B567">
        <v>2601</v>
      </c>
      <c r="C567" t="s">
        <v>4583</v>
      </c>
    </row>
    <row r="568" spans="1:3">
      <c r="A568" s="124" t="s">
        <v>4257</v>
      </c>
      <c r="B568">
        <v>2502</v>
      </c>
      <c r="C568" t="s">
        <v>4585</v>
      </c>
    </row>
    <row r="569" spans="1:3">
      <c r="A569" s="124" t="s">
        <v>4258</v>
      </c>
      <c r="B569">
        <v>2502</v>
      </c>
      <c r="C569" t="s">
        <v>4585</v>
      </c>
    </row>
    <row r="570" spans="1:3">
      <c r="A570" s="124" t="s">
        <v>4261</v>
      </c>
      <c r="B570">
        <v>2405</v>
      </c>
      <c r="C570" t="s">
        <v>4594</v>
      </c>
    </row>
    <row r="571" spans="1:3">
      <c r="A571" s="124" t="s">
        <v>4264</v>
      </c>
      <c r="B571">
        <v>2608</v>
      </c>
      <c r="C571" t="s">
        <v>4595</v>
      </c>
    </row>
    <row r="572" spans="1:3">
      <c r="A572" s="124" t="s">
        <v>4266</v>
      </c>
      <c r="B572">
        <v>2627</v>
      </c>
      <c r="C572" t="s">
        <v>4582</v>
      </c>
    </row>
    <row r="573" spans="1:3">
      <c r="A573" s="124" t="s">
        <v>4267</v>
      </c>
      <c r="B573">
        <v>2791</v>
      </c>
      <c r="C573" t="s">
        <v>4596</v>
      </c>
    </row>
    <row r="574" spans="1:3">
      <c r="A574" s="124" t="s">
        <v>4270</v>
      </c>
      <c r="B574">
        <v>2252</v>
      </c>
      <c r="C574" t="s">
        <v>4576</v>
      </c>
    </row>
    <row r="575" spans="1:3">
      <c r="A575" s="124" t="s">
        <v>2922</v>
      </c>
      <c r="B575">
        <v>2495</v>
      </c>
      <c r="C575" t="s">
        <v>4589</v>
      </c>
    </row>
    <row r="576" spans="1:3">
      <c r="A576" s="124" t="s">
        <v>4275</v>
      </c>
      <c r="B576">
        <v>2667</v>
      </c>
      <c r="C576" t="s">
        <v>3156</v>
      </c>
    </row>
    <row r="577" spans="1:3">
      <c r="A577" s="124" t="s">
        <v>4278</v>
      </c>
      <c r="B577">
        <v>2316</v>
      </c>
      <c r="C577" t="s">
        <v>4579</v>
      </c>
    </row>
    <row r="578" spans="1:3">
      <c r="A578" s="124" t="s">
        <v>4279</v>
      </c>
      <c r="B578">
        <v>2667</v>
      </c>
      <c r="C578" t="s">
        <v>3156</v>
      </c>
    </row>
    <row r="579" spans="1:3">
      <c r="A579" s="124" t="s">
        <v>4280</v>
      </c>
      <c r="B579">
        <v>2667</v>
      </c>
      <c r="C579" t="s">
        <v>3156</v>
      </c>
    </row>
    <row r="580" spans="1:3">
      <c r="A580" s="124" t="s">
        <v>4282</v>
      </c>
      <c r="B580">
        <v>2495</v>
      </c>
      <c r="C580" t="s">
        <v>4589</v>
      </c>
    </row>
    <row r="581" spans="1:3">
      <c r="A581" s="124" t="s">
        <v>4284</v>
      </c>
      <c r="B581">
        <v>2694</v>
      </c>
      <c r="C581" t="s">
        <v>4588</v>
      </c>
    </row>
    <row r="582" spans="1:3">
      <c r="A582" s="124" t="s">
        <v>4287</v>
      </c>
      <c r="B582">
        <v>2502</v>
      </c>
      <c r="C582" t="s">
        <v>4585</v>
      </c>
    </row>
    <row r="583" spans="1:3">
      <c r="A583" s="124" t="s">
        <v>4289</v>
      </c>
      <c r="B583">
        <v>2667</v>
      </c>
      <c r="C583" t="s">
        <v>3156</v>
      </c>
    </row>
    <row r="584" spans="1:3">
      <c r="A584" s="124" t="s">
        <v>4292</v>
      </c>
      <c r="B584">
        <v>2802</v>
      </c>
      <c r="C584" t="s">
        <v>4580</v>
      </c>
    </row>
    <row r="585" spans="1:3">
      <c r="A585" s="124" t="s">
        <v>4294</v>
      </c>
      <c r="B585">
        <v>2802</v>
      </c>
      <c r="C585" t="s">
        <v>4580</v>
      </c>
    </row>
    <row r="586" spans="1:3">
      <c r="A586" s="124" t="s">
        <v>4296</v>
      </c>
      <c r="B586">
        <v>2615</v>
      </c>
      <c r="C586" t="s">
        <v>4597</v>
      </c>
    </row>
    <row r="587" spans="1:3">
      <c r="A587" s="124" t="s">
        <v>4297</v>
      </c>
      <c r="B587">
        <v>2252</v>
      </c>
      <c r="C587" t="s">
        <v>4576</v>
      </c>
    </row>
    <row r="588" spans="1:3">
      <c r="A588" s="124" t="s">
        <v>4300</v>
      </c>
      <c r="B588">
        <v>2385</v>
      </c>
      <c r="C588" t="s">
        <v>4602</v>
      </c>
    </row>
    <row r="589" spans="1:3">
      <c r="A589" s="124" t="s">
        <v>4304</v>
      </c>
      <c r="B589">
        <v>2615</v>
      </c>
      <c r="C589" t="s">
        <v>4597</v>
      </c>
    </row>
    <row r="590" spans="1:3">
      <c r="A590" s="124" t="s">
        <v>4307</v>
      </c>
      <c r="B590">
        <v>2667</v>
      </c>
      <c r="C590" t="s">
        <v>3156</v>
      </c>
    </row>
    <row r="591" spans="1:3">
      <c r="A591" s="124" t="s">
        <v>4310</v>
      </c>
      <c r="B591">
        <v>2638</v>
      </c>
      <c r="C591" t="s">
        <v>4601</v>
      </c>
    </row>
    <row r="592" spans="1:3">
      <c r="A592" s="124" t="s">
        <v>4314</v>
      </c>
      <c r="B592">
        <v>2273</v>
      </c>
      <c r="C592" t="s">
        <v>4593</v>
      </c>
    </row>
    <row r="593" spans="1:3">
      <c r="A593" s="124" t="s">
        <v>4319</v>
      </c>
      <c r="B593">
        <v>2495</v>
      </c>
      <c r="C593" t="s">
        <v>4589</v>
      </c>
    </row>
    <row r="594" spans="1:3">
      <c r="A594" s="124" t="s">
        <v>4320</v>
      </c>
      <c r="B594">
        <v>2251</v>
      </c>
      <c r="C594" t="s">
        <v>4598</v>
      </c>
    </row>
    <row r="595" spans="1:3">
      <c r="A595" s="124" t="s">
        <v>4323</v>
      </c>
      <c r="B595">
        <v>2273</v>
      </c>
      <c r="C595" t="s">
        <v>4593</v>
      </c>
    </row>
    <row r="596" spans="1:3">
      <c r="A596" s="124" t="s">
        <v>4325</v>
      </c>
      <c r="B596">
        <v>2273</v>
      </c>
      <c r="C596" t="s">
        <v>4593</v>
      </c>
    </row>
    <row r="597" spans="1:3">
      <c r="A597" s="124" t="s">
        <v>4327</v>
      </c>
      <c r="B597">
        <v>2316</v>
      </c>
      <c r="C597" t="s">
        <v>4579</v>
      </c>
    </row>
    <row r="598" spans="1:3">
      <c r="A598" s="124" t="s">
        <v>4331</v>
      </c>
      <c r="B598">
        <v>2252</v>
      </c>
      <c r="C598" t="s">
        <v>4576</v>
      </c>
    </row>
    <row r="599" spans="1:3">
      <c r="A599" s="124" t="s">
        <v>4333</v>
      </c>
      <c r="B599">
        <v>2615</v>
      </c>
      <c r="C599" t="s">
        <v>4597</v>
      </c>
    </row>
    <row r="600" spans="1:3">
      <c r="A600" s="124" t="s">
        <v>4336</v>
      </c>
      <c r="B600">
        <v>2648</v>
      </c>
      <c r="C600" t="s">
        <v>4578</v>
      </c>
    </row>
    <row r="601" spans="1:3">
      <c r="A601" s="124" t="s">
        <v>4338</v>
      </c>
      <c r="B601">
        <v>2285</v>
      </c>
      <c r="C601" t="s">
        <v>4604</v>
      </c>
    </row>
    <row r="602" spans="1:3">
      <c r="A602" s="124" t="s">
        <v>4342</v>
      </c>
      <c r="B602">
        <v>2385</v>
      </c>
      <c r="C602" t="s">
        <v>4602</v>
      </c>
    </row>
    <row r="603" spans="1:3">
      <c r="A603" s="124" t="s">
        <v>4345</v>
      </c>
      <c r="B603">
        <v>2285</v>
      </c>
      <c r="C603" t="s">
        <v>4604</v>
      </c>
    </row>
    <row r="604" spans="1:3">
      <c r="A604" s="124" t="s">
        <v>4347</v>
      </c>
      <c r="B604">
        <v>2316</v>
      </c>
      <c r="C604" t="s">
        <v>4579</v>
      </c>
    </row>
    <row r="605" spans="1:3">
      <c r="A605" s="124" t="s">
        <v>4349</v>
      </c>
      <c r="B605">
        <v>2495</v>
      </c>
      <c r="C605" t="s">
        <v>4589</v>
      </c>
    </row>
    <row r="606" spans="1:3">
      <c r="A606" s="124" t="s">
        <v>4352</v>
      </c>
      <c r="B606">
        <v>2385</v>
      </c>
      <c r="C606" t="s">
        <v>4602</v>
      </c>
    </row>
    <row r="607" spans="1:3">
      <c r="A607" s="124" t="s">
        <v>4354</v>
      </c>
      <c r="B607">
        <v>2502</v>
      </c>
      <c r="C607" t="s">
        <v>4585</v>
      </c>
    </row>
    <row r="608" spans="1:3">
      <c r="A608" s="124" t="s">
        <v>4356</v>
      </c>
      <c r="B608">
        <v>2409</v>
      </c>
      <c r="C608" t="s">
        <v>4577</v>
      </c>
    </row>
    <row r="609" spans="1:3">
      <c r="A609" s="124" t="s">
        <v>4359</v>
      </c>
      <c r="B609">
        <v>2615</v>
      </c>
      <c r="C609" t="s">
        <v>4597</v>
      </c>
    </row>
    <row r="610" spans="1:3">
      <c r="A610" s="124" t="s">
        <v>4362</v>
      </c>
      <c r="B610">
        <v>2502</v>
      </c>
      <c r="C610" t="s">
        <v>4585</v>
      </c>
    </row>
    <row r="611" spans="1:3">
      <c r="A611" s="124" t="s">
        <v>4364</v>
      </c>
      <c r="B611">
        <v>2620</v>
      </c>
      <c r="C611" t="s">
        <v>4590</v>
      </c>
    </row>
    <row r="612" spans="1:3">
      <c r="A612" s="124" t="s">
        <v>4367</v>
      </c>
      <c r="B612">
        <v>2481</v>
      </c>
      <c r="C612" t="s">
        <v>4581</v>
      </c>
    </row>
    <row r="613" spans="1:3">
      <c r="A613" s="124" t="s">
        <v>4371</v>
      </c>
      <c r="B613">
        <v>2405</v>
      </c>
      <c r="C613" t="s">
        <v>4594</v>
      </c>
    </row>
    <row r="614" spans="1:3">
      <c r="A614" s="124" t="s">
        <v>4374</v>
      </c>
      <c r="B614">
        <v>2615</v>
      </c>
      <c r="C614" t="s">
        <v>4597</v>
      </c>
    </row>
    <row r="615" spans="1:3">
      <c r="A615" s="124" t="s">
        <v>4377</v>
      </c>
      <c r="B615">
        <v>2495</v>
      </c>
      <c r="C615" t="s">
        <v>4589</v>
      </c>
    </row>
    <row r="616" spans="1:3">
      <c r="A616" s="124" t="s">
        <v>4379</v>
      </c>
      <c r="B616">
        <v>2385</v>
      </c>
      <c r="C616" t="s">
        <v>4602</v>
      </c>
    </row>
    <row r="617" spans="1:3">
      <c r="A617" s="124" t="s">
        <v>4380</v>
      </c>
      <c r="B617">
        <v>2252</v>
      </c>
      <c r="C617" t="s">
        <v>4576</v>
      </c>
    </row>
    <row r="618" spans="1:3">
      <c r="A618" s="124" t="s">
        <v>2940</v>
      </c>
      <c r="B618">
        <v>2405</v>
      </c>
      <c r="C618" t="s">
        <v>4594</v>
      </c>
    </row>
    <row r="619" spans="1:3">
      <c r="A619" s="124" t="s">
        <v>4385</v>
      </c>
      <c r="B619">
        <v>2502</v>
      </c>
      <c r="C619" t="s">
        <v>4585</v>
      </c>
    </row>
    <row r="620" spans="1:3">
      <c r="A620" s="124" t="s">
        <v>4388</v>
      </c>
      <c r="B620">
        <v>2385</v>
      </c>
      <c r="C620" t="s">
        <v>4602</v>
      </c>
    </row>
    <row r="621" spans="1:3">
      <c r="A621" s="124" t="s">
        <v>4392</v>
      </c>
      <c r="B621">
        <v>2615</v>
      </c>
      <c r="C621" t="s">
        <v>4597</v>
      </c>
    </row>
    <row r="622" spans="1:3">
      <c r="A622" s="124" t="s">
        <v>4394</v>
      </c>
      <c r="B622">
        <v>2252</v>
      </c>
      <c r="C622" t="s">
        <v>4576</v>
      </c>
    </row>
    <row r="623" spans="1:3">
      <c r="A623" s="124" t="s">
        <v>4398</v>
      </c>
      <c r="B623">
        <v>2791</v>
      </c>
      <c r="C623" t="s">
        <v>4596</v>
      </c>
    </row>
    <row r="624" spans="1:3">
      <c r="A624" s="124" t="s">
        <v>2957</v>
      </c>
      <c r="B624">
        <v>2385</v>
      </c>
      <c r="C624" t="s">
        <v>4602</v>
      </c>
    </row>
    <row r="625" spans="1:3">
      <c r="A625" s="124" t="s">
        <v>4401</v>
      </c>
      <c r="B625">
        <v>2252</v>
      </c>
      <c r="C625" t="s">
        <v>4576</v>
      </c>
    </row>
    <row r="626" spans="1:3">
      <c r="A626" s="124" t="s">
        <v>4403</v>
      </c>
      <c r="B626">
        <v>2797</v>
      </c>
      <c r="C626" t="s">
        <v>4603</v>
      </c>
    </row>
    <row r="627" spans="1:3">
      <c r="A627" s="124" t="s">
        <v>4406</v>
      </c>
      <c r="B627">
        <v>2252</v>
      </c>
      <c r="C627" t="s">
        <v>4576</v>
      </c>
    </row>
    <row r="628" spans="1:3">
      <c r="A628" s="124" t="s">
        <v>4409</v>
      </c>
      <c r="B628">
        <v>2481</v>
      </c>
      <c r="C628" t="s">
        <v>4581</v>
      </c>
    </row>
    <row r="629" spans="1:3">
      <c r="A629" s="124" t="s">
        <v>4412</v>
      </c>
      <c r="B629">
        <v>2385</v>
      </c>
      <c r="C629" t="s">
        <v>4602</v>
      </c>
    </row>
    <row r="630" spans="1:3">
      <c r="A630" s="124" t="s">
        <v>4414</v>
      </c>
      <c r="B630">
        <v>2708</v>
      </c>
      <c r="C630" t="s">
        <v>4586</v>
      </c>
    </row>
    <row r="631" spans="1:3">
      <c r="A631" s="124" t="s">
        <v>4419</v>
      </c>
      <c r="B631">
        <v>2409</v>
      </c>
      <c r="C631" t="s">
        <v>4577</v>
      </c>
    </row>
    <row r="632" spans="1:3">
      <c r="A632" s="124" t="s">
        <v>4421</v>
      </c>
      <c r="B632">
        <v>2694</v>
      </c>
      <c r="C632" t="s">
        <v>4588</v>
      </c>
    </row>
    <row r="633" spans="1:3">
      <c r="A633" s="124" t="s">
        <v>4424</v>
      </c>
      <c r="B633">
        <v>2252</v>
      </c>
      <c r="C633" t="s">
        <v>4576</v>
      </c>
    </row>
    <row r="634" spans="1:3">
      <c r="A634" s="124" t="s">
        <v>4425</v>
      </c>
      <c r="B634">
        <v>2251</v>
      </c>
      <c r="C634" t="s">
        <v>4598</v>
      </c>
    </row>
    <row r="635" spans="1:3">
      <c r="A635" s="124" t="s">
        <v>4427</v>
      </c>
      <c r="B635">
        <v>2694</v>
      </c>
      <c r="C635" t="s">
        <v>4588</v>
      </c>
    </row>
    <row r="636" spans="1:3">
      <c r="A636" s="124" t="s">
        <v>4429</v>
      </c>
      <c r="B636">
        <v>2252</v>
      </c>
      <c r="C636" t="s">
        <v>4576</v>
      </c>
    </row>
    <row r="637" spans="1:3">
      <c r="A637" s="124" t="s">
        <v>2939</v>
      </c>
      <c r="B637">
        <v>2285</v>
      </c>
      <c r="C637" t="s">
        <v>4604</v>
      </c>
    </row>
    <row r="638" spans="1:3">
      <c r="A638" s="124" t="s">
        <v>4436</v>
      </c>
      <c r="B638">
        <v>2694</v>
      </c>
      <c r="C638" t="s">
        <v>4588</v>
      </c>
    </row>
    <row r="639" spans="1:3">
      <c r="A639" s="124" t="s">
        <v>4439</v>
      </c>
      <c r="B639">
        <v>2254</v>
      </c>
      <c r="C639" t="s">
        <v>4605</v>
      </c>
    </row>
    <row r="640" spans="1:3">
      <c r="A640" s="124" t="s">
        <v>4442</v>
      </c>
      <c r="B640">
        <v>2252</v>
      </c>
      <c r="C640" t="s">
        <v>4576</v>
      </c>
    </row>
    <row r="641" spans="1:3">
      <c r="A641" s="124" t="s">
        <v>4444</v>
      </c>
      <c r="B641">
        <v>2316</v>
      </c>
      <c r="C641" t="s">
        <v>4579</v>
      </c>
    </row>
    <row r="642" spans="1:3">
      <c r="A642" s="124" t="s">
        <v>4446</v>
      </c>
      <c r="B642">
        <v>2620</v>
      </c>
      <c r="C642" t="s">
        <v>4590</v>
      </c>
    </row>
    <row r="643" spans="1:3">
      <c r="A643" s="124" t="s">
        <v>4449</v>
      </c>
      <c r="B643">
        <v>2252</v>
      </c>
      <c r="C643" t="s">
        <v>4576</v>
      </c>
    </row>
    <row r="644" spans="1:3">
      <c r="A644" s="124" t="s">
        <v>4451</v>
      </c>
      <c r="B644">
        <v>2252</v>
      </c>
      <c r="C644" t="s">
        <v>4576</v>
      </c>
    </row>
    <row r="645" spans="1:3">
      <c r="A645" s="124" t="s">
        <v>2938</v>
      </c>
      <c r="B645">
        <v>2252</v>
      </c>
      <c r="C645" t="s">
        <v>4576</v>
      </c>
    </row>
    <row r="646" spans="1:3">
      <c r="A646" s="124" t="s">
        <v>4455</v>
      </c>
      <c r="B646">
        <v>2252</v>
      </c>
      <c r="C646" t="s">
        <v>4576</v>
      </c>
    </row>
    <row r="647" spans="1:3">
      <c r="A647" s="124" t="s">
        <v>4457</v>
      </c>
      <c r="B647">
        <v>2601</v>
      </c>
      <c r="C647" t="s">
        <v>4583</v>
      </c>
    </row>
    <row r="648" spans="1:3">
      <c r="A648" s="124" t="s">
        <v>4460</v>
      </c>
      <c r="B648">
        <v>2273</v>
      </c>
      <c r="C648" t="s">
        <v>4593</v>
      </c>
    </row>
    <row r="649" spans="1:3">
      <c r="A649" s="124" t="s">
        <v>4463</v>
      </c>
      <c r="B649">
        <v>2316</v>
      </c>
      <c r="C649" t="s">
        <v>4579</v>
      </c>
    </row>
    <row r="650" spans="1:3">
      <c r="A650" s="124" t="s">
        <v>4467</v>
      </c>
      <c r="B650">
        <v>2615</v>
      </c>
      <c r="C650" t="s">
        <v>4597</v>
      </c>
    </row>
    <row r="651" spans="1:3">
      <c r="A651" s="124" t="s">
        <v>4468</v>
      </c>
      <c r="B651">
        <v>2615</v>
      </c>
      <c r="C651" t="s">
        <v>4597</v>
      </c>
    </row>
    <row r="652" spans="1:3">
      <c r="A652" s="124" t="s">
        <v>4470</v>
      </c>
      <c r="B652">
        <v>2694</v>
      </c>
      <c r="C652" t="s">
        <v>4588</v>
      </c>
    </row>
    <row r="653" spans="1:3">
      <c r="A653" s="124" t="s">
        <v>4474</v>
      </c>
      <c r="B653">
        <v>2349</v>
      </c>
      <c r="C653" t="s">
        <v>4592</v>
      </c>
    </row>
    <row r="654" spans="1:3">
      <c r="A654" s="124" t="s">
        <v>4477</v>
      </c>
      <c r="B654">
        <v>2620</v>
      </c>
      <c r="C654" t="s">
        <v>4590</v>
      </c>
    </row>
    <row r="655" spans="1:3">
      <c r="A655" s="124" t="s">
        <v>4479</v>
      </c>
      <c r="B655">
        <v>2620</v>
      </c>
      <c r="C655" t="s">
        <v>4590</v>
      </c>
    </row>
    <row r="656" spans="1:3">
      <c r="A656" s="124" t="s">
        <v>4482</v>
      </c>
      <c r="B656">
        <v>2601</v>
      </c>
      <c r="C656" t="s">
        <v>4583</v>
      </c>
    </row>
    <row r="657" spans="1:3">
      <c r="A657" s="124" t="s">
        <v>4483</v>
      </c>
      <c r="B657">
        <v>2648</v>
      </c>
      <c r="C657" t="s">
        <v>4578</v>
      </c>
    </row>
    <row r="658" spans="1:3">
      <c r="A658" s="124" t="s">
        <v>4486</v>
      </c>
      <c r="B658">
        <v>2648</v>
      </c>
      <c r="C658" t="s">
        <v>4578</v>
      </c>
    </row>
    <row r="659" spans="1:3">
      <c r="A659" s="124" t="s">
        <v>4488</v>
      </c>
      <c r="B659">
        <v>2648</v>
      </c>
      <c r="C659" t="s">
        <v>4578</v>
      </c>
    </row>
    <row r="660" spans="1:3">
      <c r="A660" s="124" t="s">
        <v>4494</v>
      </c>
      <c r="B660">
        <v>2254</v>
      </c>
      <c r="C660" t="s">
        <v>4605</v>
      </c>
    </row>
    <row r="661" spans="1:3">
      <c r="A661" s="124" t="s">
        <v>4498</v>
      </c>
      <c r="B661">
        <v>2615</v>
      </c>
      <c r="C661" t="s">
        <v>4597</v>
      </c>
    </row>
    <row r="662" spans="1:3">
      <c r="A662" s="124" t="s">
        <v>4499</v>
      </c>
      <c r="B662">
        <v>2316</v>
      </c>
      <c r="C662" t="s">
        <v>4579</v>
      </c>
    </row>
    <row r="663" spans="1:3">
      <c r="A663" s="124" t="s">
        <v>4502</v>
      </c>
      <c r="B663">
        <v>2316</v>
      </c>
      <c r="C663" t="s">
        <v>4579</v>
      </c>
    </row>
    <row r="664" spans="1:3">
      <c r="A664" s="124" t="s">
        <v>4503</v>
      </c>
      <c r="B664">
        <v>2615</v>
      </c>
      <c r="C664" t="s">
        <v>4597</v>
      </c>
    </row>
    <row r="665" spans="1:3">
      <c r="A665" s="124" t="s">
        <v>4505</v>
      </c>
      <c r="B665">
        <v>2694</v>
      </c>
      <c r="C665" t="s">
        <v>4588</v>
      </c>
    </row>
    <row r="666" spans="1:3">
      <c r="A666" s="124" t="s">
        <v>4507</v>
      </c>
      <c r="B666">
        <v>2385</v>
      </c>
      <c r="C666" t="s">
        <v>4602</v>
      </c>
    </row>
    <row r="667" spans="1:3">
      <c r="A667" s="124" t="s">
        <v>2946</v>
      </c>
      <c r="B667">
        <v>2385</v>
      </c>
      <c r="C667" t="s">
        <v>4602</v>
      </c>
    </row>
    <row r="668" spans="1:3">
      <c r="A668" s="124" t="s">
        <v>2941</v>
      </c>
      <c r="B668">
        <v>2251</v>
      </c>
      <c r="C668" t="s">
        <v>4598</v>
      </c>
    </row>
    <row r="669" spans="1:3">
      <c r="A669" s="124" t="s">
        <v>4518</v>
      </c>
      <c r="B669">
        <v>2667</v>
      </c>
      <c r="C669" t="s">
        <v>3156</v>
      </c>
    </row>
    <row r="670" spans="1:3">
      <c r="A670" s="124" t="s">
        <v>4522</v>
      </c>
      <c r="B670">
        <v>2667</v>
      </c>
      <c r="C670" t="s">
        <v>3156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BASE INFO</vt:lpstr>
      <vt:lpstr>DEPORTE 18062025</vt:lpstr>
      <vt:lpstr>CONTRATISTAS 2025</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Arcadio Sarmiento Ramirez</cp:lastModifiedBy>
  <cp:revision/>
  <dcterms:created xsi:type="dcterms:W3CDTF">2025-01-08T23:28:44Z</dcterms:created>
  <dcterms:modified xsi:type="dcterms:W3CDTF">2025-09-05T21:02:43Z</dcterms:modified>
  <cp:category/>
  <cp:contentStatus/>
</cp:coreProperties>
</file>