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perez\OneDrive - Secretaria Distrital de Gobierno\Documentos\COMUNICACIONES 2025\PLAN COMUNIC 2025\PLAN COM 2025\"/>
    </mc:Choice>
  </mc:AlternateContent>
  <xr:revisionPtr revIDLastSave="0" documentId="13_ncr:1_{E8DC5C9D-9FEA-46C5-8E5E-0F9D6F16DA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H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J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L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X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Y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Z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AA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AB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AD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H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W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</commentList>
</comments>
</file>

<file path=xl/sharedStrings.xml><?xml version="1.0" encoding="utf-8"?>
<sst xmlns="http://schemas.openxmlformats.org/spreadsheetml/2006/main" count="2181" uniqueCount="337">
  <si>
    <t xml:space="preserve">OBJETIVO: 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</si>
  <si>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</si>
  <si>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</si>
  <si>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</si>
  <si>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</si>
  <si>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</si>
  <si>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</si>
  <si>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</si>
  <si>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</si>
  <si>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</si>
  <si>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>N°</t>
  </si>
  <si>
    <t>ACTIVIDAD</t>
  </si>
  <si>
    <t>RESPONSABLES</t>
  </si>
  <si>
    <t>META</t>
  </si>
  <si>
    <t>INDICADOR</t>
  </si>
  <si>
    <t>FÓRMULA</t>
  </si>
  <si>
    <t>TIPO DE VARIABLES</t>
  </si>
  <si>
    <t>LÍNEA BASE</t>
  </si>
  <si>
    <t>FUENTE (Evidencias)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</si>
  <si>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</si>
  <si>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</si>
  <si>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</si>
  <si>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</si>
  <si>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</si>
  <si>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</si>
  <si>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</si>
  <si>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</si>
  <si>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</si>
  <si>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</si>
  <si>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</si>
  <si>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</si>
  <si>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</si>
  <si>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</si>
  <si>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</si>
  <si>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</si>
  <si>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</si>
  <si>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</si>
  <si>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</si>
  <si>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</si>
  <si>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</si>
  <si>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</si>
  <si>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Oficina Asesora de Comunicaciones</t>
  </si>
  <si>
    <t>X</t>
  </si>
  <si>
    <t>Solicitudes de servicios de comunicaciones atendidas</t>
  </si>
  <si>
    <t>Porcentaje de solicitudes atendidas/Total de solicitudes recibidas*100</t>
  </si>
  <si>
    <t>COBERTURA</t>
  </si>
  <si>
    <t xml:space="preserve">NO APLICA </t>
  </si>
  <si>
    <t>Formatos de Solicitud de Servicios de Comunicaciones</t>
  </si>
  <si>
    <t xml:space="preserve">CUMPLIMIENTO 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</si>
  <si>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</si>
  <si>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</si>
  <si>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Medición Mensual Realizada/Medición mensual programada</t>
  </si>
  <si>
    <t>Estadísitcas del Portal de intranet y Métricas de Instagram interno "Somos Gobierno"</t>
  </si>
  <si>
    <t>Actualizar semanalmente los medios internos de la entidad</t>
  </si>
  <si>
    <t>Actualización semanal de medios internos</t>
  </si>
  <si>
    <t>Número de actualizaciones realizadas/total de medios internos actualizados</t>
  </si>
  <si>
    <t xml:space="preserve">Link de publicaciones mensuales realizadas en intranet y pantallazos de correo masivo institucional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</si>
  <si>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</si>
  <si>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Orientar a las Alcaldías para la publicación de información en las páginas web locales en cumplimiento a la Ley 1712 "Transparencia y Acceso a la información Pública" y Resolución 1519 de MINTIC</t>
  </si>
  <si>
    <t>Reuniones con jefes de prensa realizadas</t>
  </si>
  <si>
    <t>Actas de reunión, grabación o registro de Teams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</si>
  <si>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</si>
  <si>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</si>
  <si>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Porcentaje de publicación de información/Total de documentos de la Rendición de Cuentas*100</t>
  </si>
  <si>
    <t xml:space="preserve">Links de publicaciones en página web y micrositio de Rendición de Cuentas </t>
  </si>
  <si>
    <t>Publicar información en cumplimiento a la Resolución 1519 de 2020 de MINTIC, en la página web de la entidad y mantener actualizados los contenidos de la misma.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</si>
  <si>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</si>
  <si>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</si>
  <si>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</si>
  <si>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</si>
  <si>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</si>
  <si>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 xml:space="preserve">Coordinar estrategias  conjuntas con las alcaldías locales y dar lineamientos en materia de comunicación para visibilizar la gestión en los territorios </t>
  </si>
  <si>
    <t xml:space="preserve">Oficina Asesora de Comunicaciones </t>
  </si>
  <si>
    <t>Generar alianza con medios comunitarios y/o alternativos para promover los proyectos de la entidad</t>
  </si>
  <si>
    <t xml:space="preserve">Gestionar publicaciones en medios de comunicación sobre la gestión de la entidad. (Monitoreo de Medios) </t>
  </si>
  <si>
    <t xml:space="preserve">Número de informes realizados / Número de informes programados </t>
  </si>
  <si>
    <t>VIGENCIA 2019</t>
  </si>
  <si>
    <t>Informe de monitoreo de medios en pdf</t>
  </si>
  <si>
    <t>EVALUACIÓN DE PRODUCTOS Y SERVICIOS DE COMUNICACIÓN</t>
  </si>
  <si>
    <t xml:space="preserve">TOTAL 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</si>
  <si>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</si>
  <si>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</si>
  <si>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</si>
  <si>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</si>
  <si>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</si>
  <si>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</si>
  <si>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</si>
  <si>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</si>
  <si>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</si>
  <si>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</si>
  <si>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</si>
  <si>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</si>
  <si>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</si>
  <si>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</si>
  <si>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</si>
  <si>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</si>
  <si>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</si>
  <si>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</si>
  <si>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</si>
  <si>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</si>
  <si>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</si>
  <si>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</si>
  <si>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</si>
  <si>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</si>
  <si>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</si>
  <si>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</si>
  <si>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</si>
  <si>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</si>
  <si>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</si>
  <si>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</si>
  <si>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</si>
  <si>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</si>
  <si>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</si>
  <si>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</si>
  <si>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</si>
  <si>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</si>
  <si>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</si>
  <si>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</si>
  <si>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</si>
  <si>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</si>
  <si>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</si>
  <si>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</si>
  <si>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</si>
  <si>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</si>
  <si>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</si>
  <si>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</si>
  <si>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</si>
  <si>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</si>
  <si>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</si>
  <si>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</si>
  <si>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</si>
  <si>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</si>
  <si>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</si>
  <si>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</si>
  <si>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</si>
  <si>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</si>
  <si>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</si>
  <si>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</si>
  <si>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</si>
  <si>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</si>
  <si>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</si>
  <si>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</si>
  <si>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</si>
  <si>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</si>
  <si>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</si>
  <si>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</si>
  <si>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</si>
  <si>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</si>
  <si>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</si>
  <si>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</si>
  <si>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</si>
  <si>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</si>
  <si>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</si>
  <si>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</si>
  <si>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</si>
  <si>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</si>
  <si>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</si>
  <si>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</si>
  <si>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</si>
  <si>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</si>
  <si>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</si>
  <si>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</si>
  <si>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</si>
  <si>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</si>
  <si>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</si>
  <si>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</si>
  <si>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</si>
  <si>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</si>
  <si>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</si>
  <si>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</si>
  <si>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</si>
  <si>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</si>
  <si>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</si>
  <si>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</si>
  <si>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</si>
  <si>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</si>
  <si>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</si>
  <si>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</si>
  <si>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</si>
  <si>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</si>
  <si>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</si>
  <si>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</si>
  <si>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</si>
  <si>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</si>
  <si>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</si>
  <si>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</si>
  <si>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</si>
  <si>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</si>
  <si>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</si>
  <si>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</si>
  <si>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</si>
  <si>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</si>
  <si>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</si>
  <si>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</si>
  <si>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</si>
  <si>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</si>
  <si>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</si>
  <si>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</si>
  <si>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</si>
  <si>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</si>
  <si>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</si>
  <si>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</si>
  <si>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</si>
  <si>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</si>
  <si>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</si>
  <si>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</si>
  <si>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</si>
  <si>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</si>
  <si>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</si>
  <si>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</si>
  <si>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</si>
  <si>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</si>
  <si>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</si>
  <si>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</si>
  <si>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</si>
  <si>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</si>
  <si>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</si>
  <si>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</si>
  <si>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</si>
  <si>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</si>
  <si>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</si>
  <si>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</si>
  <si>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</si>
  <si>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</si>
  <si>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</si>
  <si>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</si>
  <si>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</si>
  <si>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</si>
  <si>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</si>
  <si>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</si>
  <si>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</si>
  <si>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</si>
  <si>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</si>
  <si>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</si>
  <si>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</si>
  <si>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</si>
  <si>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</si>
  <si>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</si>
  <si>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</si>
  <si>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</si>
  <si>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</si>
  <si>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</si>
  <si>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</si>
  <si>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</si>
  <si>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</si>
  <si>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</si>
  <si>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</si>
  <si>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</si>
  <si>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</si>
  <si>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</si>
  <si>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</si>
  <si>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</si>
  <si>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</si>
  <si>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</si>
  <si>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</si>
  <si>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</si>
  <si>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</si>
  <si>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</si>
  <si>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</si>
  <si>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</si>
  <si>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</si>
  <si>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</si>
  <si>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</si>
  <si>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</si>
  <si>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</si>
  <si>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</si>
  <si>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</si>
  <si>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 xml:space="preserve">ESTRATEGIAS MACRO DEL PLAN DE GESTIÓN </t>
  </si>
  <si>
    <t>ESTRATEGIAS - PLAN ESTRATÉGICO DE COMUNICACIONES</t>
  </si>
  <si>
    <t>PLAN ESTRATÉGICO DE COMUNICACIONES</t>
  </si>
  <si>
    <t>Atender el 100% de las solicitudes de servicios de comunicaciones que sean entregadas con todos los insumos por las diferentes dependencias del nivel central para la difusión de información interna</t>
  </si>
  <si>
    <t>Ampliar la información sobre las actividades misionales realizadas en la Secretaría Distrital de Gobierno mediante la
creación de mensajes y materiales claros, creativos y precisos, en línea con las normativas de comunicación institucional.
El uso de los canales de comunicación propios, obtenidos y pagados para garantizar la veracidad y la oportunidad
de la información, será de gran importancia, con el fin de fortalecer las relaciones con nuestros stakeholders y
construir valor.</t>
  </si>
  <si>
    <t xml:space="preserve">Realizar encuesta de percecpción de comunicación interna.  </t>
  </si>
  <si>
    <t xml:space="preserve">Ejecución semestral de pauta en medios comunitarios y/o alternativos </t>
  </si>
  <si>
    <t>Realizar la difusión de información requerida por la entidad para el cumplimiento de la Estrategia Permanente de Rendición de Cuentas 2024  a través de los medios institucionales (página web, micrositio y redes sociales).</t>
  </si>
  <si>
    <t xml:space="preserve">Número de reuniones realizadas/ número de reuniones programadas </t>
  </si>
  <si>
    <t>Actualizar la información en los medios de comunicación interna de la entidad que permita aumentar el interes de consulta del equipo Gobierno (Contrataistas y personas funcionarias)</t>
  </si>
  <si>
    <t>Implementar estrategias digitales para aumentar los seguidores y el alcance de las publicaciones de las redes sociales de la entidad.</t>
  </si>
  <si>
    <t>ESTRATEGIA DE COMUNICACIÓN ORGANIZACIONAL "LA MAGIA DEL SERVICIO"</t>
  </si>
  <si>
    <t>RENDICIÓN DE CUENTAS Y TRANSPARENCIA</t>
  </si>
  <si>
    <t xml:space="preserve"> </t>
  </si>
  <si>
    <t>Elaborar las campañas internas requeridas por la entidad</t>
  </si>
  <si>
    <t xml:space="preserve">Registro en Canales Institucionales internos </t>
  </si>
  <si>
    <t xml:space="preserve">Elaborar mensualmente las campañas internas solicitadas por las diferentes dependencias de la entidad </t>
  </si>
  <si>
    <t xml:space="preserve">Campañas Internas </t>
  </si>
  <si>
    <t xml:space="preserve">Número de campañas internas requeridas / Número de campañas internas elaboradas </t>
  </si>
  <si>
    <t xml:space="preserve"> CUMPLIMIENTO</t>
  </si>
  <si>
    <t>13+H19:T19</t>
  </si>
  <si>
    <t>Realizar encuesta de percepción de comunicación externa</t>
  </si>
  <si>
    <t xml:space="preserve"> Oficina Asesora de Comunicaciones </t>
  </si>
  <si>
    <t>Elaborar las campañas externas requeridas por la entidad</t>
  </si>
  <si>
    <t xml:space="preserve">Oficina Asesora de Comuni  </t>
  </si>
  <si>
    <t xml:space="preserve">Elaborar mensualmente las campañas externas solicitadas por las diferentes dependencias de la entidad </t>
  </si>
  <si>
    <t xml:space="preserve">Campañas Externas </t>
  </si>
  <si>
    <t xml:space="preserve">Número de campañas externas requeridas / Número de campañas internas elaboradas </t>
  </si>
  <si>
    <t>Registro en Canales Institcionales Externos</t>
  </si>
  <si>
    <t xml:space="preserve">PROGRAMA 33: FORTALECIMIENTO INSTITUCIONAL PARA UN GOBIERNO CONFIABLE
PROGRAMA 34: TALENTO HUMANO UNIDO POR LA CIUDADANÍA  </t>
  </si>
  <si>
    <t>PROGRAMA 32: GOBIERNO ABIERTO, INTEGRO, TRANSPARENTE Y CORRESPONSABLE</t>
  </si>
  <si>
    <t>PROGRAMA 38: GESTIÓN EFICIENTE DE LOS INGRESOS Y GASTOS ENFOCADOS EN LA CONFIANZA CIUDADANA</t>
  </si>
  <si>
    <t xml:space="preserve">PROGRAMA 39: CAMINO HACIA UNA DEMOCRACIA DELIBERATIVA CON UN GOBIERNO CERCANO A LA GENTE Y CON PARTICIPACIÓN CIUDADANA. </t>
  </si>
  <si>
    <t xml:space="preserve">PROGRAMA 35: BOGOTÁ CIUDAD INTELIGENTE. </t>
  </si>
  <si>
    <t xml:space="preserve">PROGRAMA 36: INNOVACIÓN PÚBLICA PARA LA GENERACIÓN DE LA CONFIAZA CIUDADANA. </t>
  </si>
  <si>
    <t>PROGRAMA 37: CONSTRUYENDO CONFIANZA CON LA REGIÓN</t>
  </si>
  <si>
    <t>COMUNICACIÓN EXTERNA</t>
  </si>
  <si>
    <t xml:space="preserve">FOMENTAR LA GESTIÓN DEL CONOCIMIENTO Y LA INNOVACIÓN  PARA AGILIZAR LA COMUNICACIÓN CON EL CIUDADANO,  LA PRESTACIÓN DE TRÁMITES Y SERVICIOS, Y GARANTIZAR  LA TOMA DE DECISONES CON BASE EN EVIDENCIAS  </t>
  </si>
  <si>
    <t xml:space="preserve">IMPLEMENTAR ESTRATEGIAS DE GOBIERNO ABIERTO Y TRANSPARENCIA, HACIENDO USO DE HERRAMIENTAS DE LAS TIC PARA SU DIVULGACIÓN, COMO PARTE DEL FORTALECIMIENTO DE LA RELACIÓN ENTRE LA CIUDADANÍA Y EL GOBIERNO </t>
  </si>
  <si>
    <t>ESTRATEGIA DE COMUNICACIÓN EXTERNA "LA BOGOTANEIDAD"</t>
  </si>
  <si>
    <t>EVALUACION  IV TRIMESTRE</t>
  </si>
  <si>
    <t>EL PLAN DE DESARROLLO DISTRITAL "BOGOTÁ CAMINA SEGURA", CONTEMPLA 5 OBJETIVOS ESTRATÉGICOS, LOS CUALES SON: 
1. BOGOTÁ AVANZA EN SU SEGURIDAD.
2. BOGOTÁ CONFÍA EN SU BIEN-ESTAR.
3. BOGOTÁ CONFÍA EN SU POTENCIAL. 
4. BOGOTÁ ORDENA SU TERRITORIO Y AVANZA EN SU ACCIÓN CLIMÁTICA, JUSTICIA AMBIENTAL E INTEGRACIÓN REGIONAL.
5. BOGOTÁ CONFÍA EN SU GOBIERNO</t>
  </si>
  <si>
    <t>GENERAR CONFIANZA CON LA CIUDADANÍA EN LA GESTIÓN PÚBLICA</t>
  </si>
  <si>
    <t>Realizar como mínimo una ejecución semestral de pauta en medios comunitarios y/o alternativos</t>
  </si>
  <si>
    <t xml:space="preserve">MARZO </t>
  </si>
  <si>
    <t xml:space="preserve">MAYO </t>
  </si>
  <si>
    <t>PLAN DE COMUNICACIONES VIGENCIA 2025</t>
  </si>
  <si>
    <t>Febrero y Marzo de 2025</t>
  </si>
  <si>
    <t>Realizar 3 reuniones en el año con los jefes de prensa de las alcaldías locales para orientarlos en la publicación de los temas de cumplimiento a la ley de Transparencia y Resolución 1519 de MINTIC en las páginas web locales</t>
  </si>
  <si>
    <t xml:space="preserve">Realizar 4 actualizaciones en el año,  de la información en la página web de la entidad,  para cumplimiento de la ley 1712 "Transparencia y Acceso a la Información Pública" y Resolución 1519 de 2020. </t>
  </si>
  <si>
    <t>Elaborar mensualmente las estrategias digitales requeridas por la entidad en sus redes sociales institucionales</t>
  </si>
  <si>
    <t>Realizar 1 reunión bimensual con los jefes de prensa de las alcaldías locales para coordinar estrategias y dar lineamientos en materia de comunicación</t>
  </si>
  <si>
    <t>Realizar un informe mensual de análisis de monitoreo de medios sobre las noticias de la entidad registradas en los medios masivos de comunicación</t>
  </si>
  <si>
    <t xml:space="preserve">Realizar dos encuestas de percecpción de comunicación externa durante la vigencia 2025. </t>
  </si>
  <si>
    <t xml:space="preserve">Realizar dos encuestas de percecpción de comunicación interna durante la vigencia 2025. </t>
  </si>
  <si>
    <t xml:space="preserve">Encuestas externas realizadas </t>
  </si>
  <si>
    <t xml:space="preserve">Encuestas internas realizadas </t>
  </si>
  <si>
    <t xml:space="preserve">1 informe mensual de análisis de  monitoreo de medios </t>
  </si>
  <si>
    <t>Reunión bimensual con jefes de prensa locales</t>
  </si>
  <si>
    <t>Estrategias digitales mensuales para las redes sociales institucionales</t>
  </si>
  <si>
    <t>Medición mensual de la página web, sección de Noticias, trabajo inteligente y canal de Instagram Interno, realizada</t>
  </si>
  <si>
    <t>Número de estrategias digitales programadas / Número de estrategias digitales elaboradas</t>
  </si>
  <si>
    <t>Número de reuniones  realizadas/Número de reuniones programadas</t>
  </si>
  <si>
    <t>Ejecución semestral realizada / ejecución semestral programada</t>
  </si>
  <si>
    <t>Número de encuestas realizadas/ Número de encuestas programadas</t>
  </si>
  <si>
    <t>Pantallazos de Encuestas aplicadas.</t>
  </si>
  <si>
    <t>Relación de pauta ejecutada en medios comunitarios y/o alternativos en el semestre</t>
  </si>
  <si>
    <t xml:space="preserve">Actas de reunión y/o registro de TEAMS si se hace de forma virtual. </t>
  </si>
  <si>
    <t xml:space="preserve">Informe de publicaciones mensuales y métricas de redes sociales </t>
  </si>
  <si>
    <t>SEGUIMIENTO I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</si>
</sst>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  <fill>
      <patternFill patternType="solid">
        <fgColor theme="4" tint="0.79998168889431442"/>
        <bgColor rgb="FF95B3D7"/>
      </patternFill>
    </fill>
    <fill>
      <patternFill patternType="solid">
        <fgColor theme="4" tint="0.79998168889431442"/>
        <bgColor rgb="FFD7E4BD"/>
      </patternFill>
    </fill>
    <fill>
      <patternFill patternType="solid">
        <fgColor theme="4" tint="0.79998168889431442"/>
        <bgColor rgb="FFDBEEF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44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7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167" fontId="13" fillId="23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8" borderId="4" xfId="0" applyNumberFormat="1" applyFont="1" applyFill="1" applyBorder="1" applyAlignment="1">
      <alignment vertical="center" wrapText="1"/>
    </xf>
    <xf numFmtId="49" fontId="17" fillId="18" borderId="12" xfId="0" applyNumberFormat="1" applyFont="1" applyFill="1" applyBorder="1" applyAlignment="1">
      <alignment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9" fontId="17" fillId="18" borderId="2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vertical="center" wrapText="1"/>
    </xf>
    <xf numFmtId="0" fontId="11" fillId="31" borderId="1" xfId="0" applyFont="1" applyFill="1" applyBorder="1" applyAlignment="1">
      <alignment horizontal="center" vertical="center" wrapText="1"/>
    </xf>
    <xf numFmtId="0" fontId="11" fillId="32" borderId="1" xfId="0" applyFont="1" applyFill="1" applyBorder="1" applyAlignment="1">
      <alignment horizontal="center" vertical="center" wrapText="1"/>
    </xf>
    <xf numFmtId="167" fontId="13" fillId="33" borderId="1" xfId="0" applyNumberFormat="1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6" fillId="27" borderId="1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textRotation="90" wrapText="1"/>
    </xf>
    <xf numFmtId="0" fontId="12" fillId="29" borderId="13" xfId="0" applyFont="1" applyFill="1" applyBorder="1" applyAlignment="1">
      <alignment horizontal="center" vertical="center" textRotation="90" wrapText="1"/>
    </xf>
    <xf numFmtId="0" fontId="18" fillId="30" borderId="1" xfId="0" applyFont="1" applyFill="1" applyBorder="1" applyAlignment="1">
      <alignment horizontal="center" vertical="center" textRotation="90" wrapText="1"/>
    </xf>
    <xf numFmtId="0" fontId="16" fillId="26" borderId="1" xfId="0" applyFont="1" applyFill="1" applyBorder="1" applyAlignment="1">
      <alignment horizontal="center" vertical="center" wrapText="1"/>
    </xf>
    <xf numFmtId="0" fontId="16" fillId="24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16" fillId="24" borderId="2" xfId="0" applyFont="1" applyFill="1" applyBorder="1" applyAlignment="1">
      <alignment horizontal="center" vertical="center" wrapText="1"/>
    </xf>
    <xf numFmtId="0" fontId="16" fillId="24" borderId="12" xfId="0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LP28"/>
  <sheetViews>
    <sheetView tabSelected="1" topLeftCell="Y10" zoomScale="70" zoomScaleNormal="70" zoomScalePageLayoutView="25" workbookViewId="0">
      <selection activeCell="AG13" sqref="AG13"/>
    </sheetView>
  </sheetViews>
  <sheetFormatPr baseColWidth="10" defaultColWidth="9.140625" defaultRowHeight="15" x14ac:dyDescent="0.25"/>
  <cols>
    <col min="1" max="1" width="19.140625" style="46" customWidth="1"/>
    <col min="2" max="2" width="26.140625" style="68" customWidth="1"/>
    <col min="3" max="3" width="31" style="46"/>
    <col min="4" max="4" width="31.5703125" style="46" customWidth="1"/>
    <col min="5" max="5" width="31.42578125" style="46" customWidth="1"/>
    <col min="6" max="7" width="32.85546875" style="46" customWidth="1"/>
    <col min="8" max="8" width="28" style="46" customWidth="1"/>
    <col min="9" max="9" width="7.42578125" style="46"/>
    <col min="10" max="10" width="34.42578125" style="46"/>
    <col min="11" max="11" width="35.5703125" style="46" bestFit="1" customWidth="1"/>
    <col min="12" max="22" width="11" style="46" customWidth="1"/>
    <col min="23" max="23" width="12.140625" style="46" customWidth="1"/>
    <col min="24" max="24" width="31.85546875" style="46"/>
    <col min="25" max="25" width="34.5703125" style="46"/>
    <col min="26" max="26" width="38.42578125" style="46"/>
    <col min="27" max="27" width="22" style="46"/>
    <col min="28" max="28" width="25.7109375" style="46"/>
    <col min="29" max="29" width="27.7109375" style="46" customWidth="1"/>
    <col min="30" max="30" width="15.140625" style="46" customWidth="1"/>
    <col min="31" max="31" width="20.42578125" style="46" customWidth="1"/>
    <col min="32" max="32" width="13.7109375" style="46" customWidth="1"/>
    <col min="33" max="33" width="12.28515625" style="46" customWidth="1"/>
    <col min="34" max="34" width="48" style="46" customWidth="1"/>
    <col min="35" max="35" width="53.85546875" style="46" customWidth="1"/>
    <col min="36" max="1004" width="11.42578125" style="46"/>
    <col min="1005" max="16384" width="9.140625" style="61"/>
  </cols>
  <sheetData>
    <row r="1" spans="1:1004" s="60" customFormat="1" ht="126" customHeight="1" x14ac:dyDescent="0.2">
      <c r="A1" s="97" t="s">
        <v>269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76"/>
    </row>
    <row r="2" spans="1:1004" s="71" customFormat="1" ht="31.5" customHeight="1" x14ac:dyDescent="0.25">
      <c r="A2" s="69" t="s">
        <v>0</v>
      </c>
      <c r="B2" s="108" t="s">
        <v>271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1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</row>
    <row r="3" spans="1:1004" s="71" customFormat="1" ht="31.5" customHeight="1" x14ac:dyDescent="0.25">
      <c r="A3" s="72" t="s">
        <v>1</v>
      </c>
      <c r="B3" s="108" t="s">
        <v>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1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</row>
    <row r="4" spans="1:1004" s="71" customFormat="1" ht="43.5" customHeight="1" x14ac:dyDescent="0.25">
      <c r="A4" s="73" t="s">
        <v>3</v>
      </c>
      <c r="B4" s="111" t="s">
        <v>314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3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</row>
    <row r="5" spans="1:1004" ht="59.25" customHeight="1" x14ac:dyDescent="0.25">
      <c r="A5" s="104" t="s">
        <v>4</v>
      </c>
      <c r="B5" s="104" t="s">
        <v>5</v>
      </c>
      <c r="C5" s="104" t="s">
        <v>6</v>
      </c>
      <c r="D5" s="104" t="s">
        <v>7</v>
      </c>
      <c r="E5" s="104" t="s">
        <v>8</v>
      </c>
      <c r="F5" s="104" t="s">
        <v>9</v>
      </c>
      <c r="G5" s="116" t="s">
        <v>267</v>
      </c>
      <c r="H5" s="104" t="s">
        <v>268</v>
      </c>
      <c r="I5" s="104" t="s">
        <v>10</v>
      </c>
      <c r="J5" s="104" t="s">
        <v>11</v>
      </c>
      <c r="K5" s="104" t="s">
        <v>12</v>
      </c>
      <c r="L5" s="115" t="s">
        <v>313</v>
      </c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4" t="s">
        <v>13</v>
      </c>
      <c r="Y5" s="114" t="s">
        <v>14</v>
      </c>
      <c r="Z5" s="114" t="s">
        <v>15</v>
      </c>
      <c r="AA5" s="114" t="s">
        <v>16</v>
      </c>
      <c r="AB5" s="114" t="s">
        <v>17</v>
      </c>
      <c r="AC5" s="114" t="s">
        <v>18</v>
      </c>
      <c r="AD5" s="103" t="s">
        <v>336</v>
      </c>
      <c r="AE5" s="103"/>
      <c r="AF5" s="103"/>
      <c r="AG5" s="103"/>
      <c r="AH5" s="103" t="s">
        <v>307</v>
      </c>
      <c r="AI5" s="99" t="s">
        <v>19</v>
      </c>
    </row>
    <row r="6" spans="1:1004" ht="102" customHeight="1" x14ac:dyDescent="0.25">
      <c r="A6" s="104"/>
      <c r="B6" s="104"/>
      <c r="C6" s="104"/>
      <c r="D6" s="104"/>
      <c r="E6" s="104"/>
      <c r="F6" s="104"/>
      <c r="G6" s="117"/>
      <c r="H6" s="104"/>
      <c r="I6" s="104"/>
      <c r="J6" s="104"/>
      <c r="K6" s="104"/>
      <c r="L6" s="59" t="s">
        <v>20</v>
      </c>
      <c r="M6" s="59" t="s">
        <v>21</v>
      </c>
      <c r="N6" s="59" t="s">
        <v>311</v>
      </c>
      <c r="O6" s="59" t="s">
        <v>23</v>
      </c>
      <c r="P6" s="59" t="s">
        <v>312</v>
      </c>
      <c r="Q6" s="59" t="s">
        <v>25</v>
      </c>
      <c r="R6" s="59" t="s">
        <v>26</v>
      </c>
      <c r="S6" s="59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 s="114"/>
      <c r="Y6" s="114"/>
      <c r="Z6" s="114"/>
      <c r="AA6" s="114"/>
      <c r="AB6" s="114"/>
      <c r="AC6" s="114"/>
      <c r="AD6" s="58" t="s">
        <v>32</v>
      </c>
      <c r="AE6" s="58" t="s">
        <v>33</v>
      </c>
      <c r="AF6" s="58" t="s">
        <v>34</v>
      </c>
      <c r="AG6" s="58" t="s">
        <v>35</v>
      </c>
      <c r="AH6" s="103"/>
      <c r="AI6" s="99"/>
    </row>
    <row r="7" spans="1:1004" ht="146.25" customHeight="1" x14ac:dyDescent="0.25">
      <c r="A7" s="102" t="s">
        <v>36</v>
      </c>
      <c r="B7" s="118" t="s">
        <v>308</v>
      </c>
      <c r="C7" s="91" t="s">
        <v>296</v>
      </c>
      <c r="D7" s="123" t="s">
        <v>304</v>
      </c>
      <c r="E7" s="123" t="s">
        <v>37</v>
      </c>
      <c r="F7" s="123" t="s">
        <v>38</v>
      </c>
      <c r="G7" s="94" t="s">
        <v>278</v>
      </c>
      <c r="H7" s="90" t="s">
        <v>39</v>
      </c>
      <c r="I7" s="62">
        <v>1</v>
      </c>
      <c r="J7" s="47" t="s">
        <v>40</v>
      </c>
      <c r="K7" s="48" t="s">
        <v>41</v>
      </c>
      <c r="L7" s="56" t="s">
        <v>42</v>
      </c>
      <c r="M7" s="56" t="s">
        <v>42</v>
      </c>
      <c r="N7" s="56" t="s">
        <v>42</v>
      </c>
      <c r="O7" s="56" t="s">
        <v>42</v>
      </c>
      <c r="P7" s="56" t="s">
        <v>42</v>
      </c>
      <c r="Q7" s="56" t="s">
        <v>42</v>
      </c>
      <c r="R7" s="56" t="s">
        <v>42</v>
      </c>
      <c r="S7" s="56" t="s">
        <v>42</v>
      </c>
      <c r="T7" s="56" t="s">
        <v>42</v>
      </c>
      <c r="U7" s="56" t="s">
        <v>42</v>
      </c>
      <c r="V7" s="56" t="s">
        <v>42</v>
      </c>
      <c r="W7" s="82" t="s">
        <v>42</v>
      </c>
      <c r="X7" s="52" t="s">
        <v>270</v>
      </c>
      <c r="Y7" s="52" t="s">
        <v>43</v>
      </c>
      <c r="Z7" s="52" t="s">
        <v>44</v>
      </c>
      <c r="AA7" s="52" t="s">
        <v>45</v>
      </c>
      <c r="AB7" s="52" t="s">
        <v>46</v>
      </c>
      <c r="AC7" s="52" t="s">
        <v>47</v>
      </c>
      <c r="AD7" s="52"/>
      <c r="AE7" s="52" t="s">
        <v>42</v>
      </c>
      <c r="AF7" s="52"/>
      <c r="AG7" s="52"/>
      <c r="AH7" s="52"/>
      <c r="AI7" s="53"/>
    </row>
    <row r="8" spans="1:1004" ht="174.75" customHeight="1" x14ac:dyDescent="0.25">
      <c r="A8" s="102"/>
      <c r="B8" s="119"/>
      <c r="C8" s="92"/>
      <c r="D8" s="123"/>
      <c r="E8" s="123"/>
      <c r="F8" s="123"/>
      <c r="G8" s="95"/>
      <c r="H8" s="90"/>
      <c r="I8" s="62">
        <v>2</v>
      </c>
      <c r="J8" s="47" t="s">
        <v>49</v>
      </c>
      <c r="K8" s="48" t="s">
        <v>41</v>
      </c>
      <c r="L8" s="56"/>
      <c r="M8" s="56" t="s">
        <v>42</v>
      </c>
      <c r="N8" s="56" t="s">
        <v>42</v>
      </c>
      <c r="O8" s="56" t="s">
        <v>42</v>
      </c>
      <c r="P8" s="56" t="s">
        <v>42</v>
      </c>
      <c r="Q8" s="56" t="s">
        <v>42</v>
      </c>
      <c r="R8" s="56" t="s">
        <v>42</v>
      </c>
      <c r="S8" s="56" t="s">
        <v>42</v>
      </c>
      <c r="T8" s="56" t="s">
        <v>42</v>
      </c>
      <c r="U8" s="56" t="s">
        <v>42</v>
      </c>
      <c r="V8" s="56" t="s">
        <v>42</v>
      </c>
      <c r="W8" s="82" t="s">
        <v>42</v>
      </c>
      <c r="X8" s="52" t="s">
        <v>50</v>
      </c>
      <c r="Y8" s="52" t="s">
        <v>327</v>
      </c>
      <c r="Z8" s="52" t="s">
        <v>51</v>
      </c>
      <c r="AA8" s="52" t="s">
        <v>48</v>
      </c>
      <c r="AB8" s="52" t="s">
        <v>46</v>
      </c>
      <c r="AC8" s="52" t="s">
        <v>52</v>
      </c>
      <c r="AD8" s="52"/>
      <c r="AE8" s="52" t="s">
        <v>42</v>
      </c>
      <c r="AF8" s="52"/>
      <c r="AG8" s="52"/>
      <c r="AH8" s="52"/>
      <c r="AI8" s="53"/>
    </row>
    <row r="9" spans="1:1004" ht="174.75" customHeight="1" x14ac:dyDescent="0.25">
      <c r="A9" s="102"/>
      <c r="B9" s="119"/>
      <c r="C9" s="92"/>
      <c r="D9" s="123"/>
      <c r="E9" s="123"/>
      <c r="F9" s="123"/>
      <c r="G9" s="95"/>
      <c r="H9" s="90"/>
      <c r="I9" s="62">
        <v>3</v>
      </c>
      <c r="J9" s="47" t="s">
        <v>281</v>
      </c>
      <c r="K9" s="48" t="s">
        <v>72</v>
      </c>
      <c r="L9" s="56"/>
      <c r="M9" s="56" t="s">
        <v>42</v>
      </c>
      <c r="N9" s="56" t="s">
        <v>42</v>
      </c>
      <c r="O9" s="56" t="s">
        <v>42</v>
      </c>
      <c r="P9" s="56" t="s">
        <v>42</v>
      </c>
      <c r="Q9" s="56" t="s">
        <v>42</v>
      </c>
      <c r="R9" s="56" t="s">
        <v>42</v>
      </c>
      <c r="S9" s="56" t="s">
        <v>42</v>
      </c>
      <c r="T9" s="56" t="s">
        <v>42</v>
      </c>
      <c r="U9" s="56" t="s">
        <v>42</v>
      </c>
      <c r="V9" s="56" t="s">
        <v>42</v>
      </c>
      <c r="W9" s="82" t="s">
        <v>42</v>
      </c>
      <c r="X9" s="52" t="s">
        <v>283</v>
      </c>
      <c r="Y9" s="52" t="s">
        <v>284</v>
      </c>
      <c r="Z9" s="52" t="s">
        <v>285</v>
      </c>
      <c r="AA9" s="52" t="s">
        <v>286</v>
      </c>
      <c r="AB9" s="52" t="s">
        <v>46</v>
      </c>
      <c r="AC9" s="52" t="s">
        <v>282</v>
      </c>
      <c r="AD9" s="52"/>
      <c r="AE9" s="52" t="s">
        <v>42</v>
      </c>
      <c r="AF9" s="52"/>
      <c r="AG9" s="52"/>
      <c r="AH9" s="52"/>
      <c r="AI9" s="53"/>
    </row>
    <row r="10" spans="1:1004" ht="109.5" customHeight="1" x14ac:dyDescent="0.25">
      <c r="A10" s="102"/>
      <c r="B10" s="119"/>
      <c r="C10" s="93"/>
      <c r="D10" s="123"/>
      <c r="E10" s="123"/>
      <c r="F10" s="123"/>
      <c r="G10" s="96"/>
      <c r="H10" s="90"/>
      <c r="I10" s="62">
        <v>4</v>
      </c>
      <c r="J10" s="47" t="s">
        <v>276</v>
      </c>
      <c r="K10" s="48" t="s">
        <v>41</v>
      </c>
      <c r="L10" s="56" t="s">
        <v>42</v>
      </c>
      <c r="M10" s="56" t="s">
        <v>42</v>
      </c>
      <c r="N10" s="56" t="s">
        <v>42</v>
      </c>
      <c r="O10" s="56" t="s">
        <v>42</v>
      </c>
      <c r="P10" s="56" t="s">
        <v>42</v>
      </c>
      <c r="Q10" s="56" t="s">
        <v>42</v>
      </c>
      <c r="R10" s="56" t="s">
        <v>42</v>
      </c>
      <c r="S10" s="56" t="s">
        <v>42</v>
      </c>
      <c r="T10" s="56" t="s">
        <v>42</v>
      </c>
      <c r="U10" s="56" t="s">
        <v>42</v>
      </c>
      <c r="V10" s="56" t="s">
        <v>42</v>
      </c>
      <c r="W10" s="82" t="s">
        <v>42</v>
      </c>
      <c r="X10" s="52" t="s">
        <v>53</v>
      </c>
      <c r="Y10" s="52" t="s">
        <v>54</v>
      </c>
      <c r="Z10" s="52" t="s">
        <v>55</v>
      </c>
      <c r="AA10" s="52" t="s">
        <v>48</v>
      </c>
      <c r="AB10" s="52" t="s">
        <v>46</v>
      </c>
      <c r="AC10" s="52" t="s">
        <v>56</v>
      </c>
      <c r="AD10" s="52"/>
      <c r="AE10" s="52" t="s">
        <v>42</v>
      </c>
      <c r="AF10" s="52"/>
      <c r="AG10" s="52"/>
      <c r="AH10" s="52"/>
      <c r="AI10" s="53"/>
    </row>
    <row r="11" spans="1:1004" ht="150" customHeight="1" x14ac:dyDescent="0.25">
      <c r="A11" s="100" t="s">
        <v>303</v>
      </c>
      <c r="B11" s="119"/>
      <c r="C11" s="80" t="s">
        <v>297</v>
      </c>
      <c r="D11" s="91" t="s">
        <v>305</v>
      </c>
      <c r="E11" s="91" t="s">
        <v>57</v>
      </c>
      <c r="F11" s="91" t="s">
        <v>309</v>
      </c>
      <c r="G11" s="74" t="s">
        <v>280</v>
      </c>
      <c r="H11" s="85" t="s">
        <v>279</v>
      </c>
      <c r="I11" s="63">
        <v>5</v>
      </c>
      <c r="J11" s="47" t="s">
        <v>58</v>
      </c>
      <c r="K11" s="50" t="s">
        <v>41</v>
      </c>
      <c r="L11" s="57"/>
      <c r="M11" s="57"/>
      <c r="N11" s="57"/>
      <c r="O11" s="57" t="s">
        <v>42</v>
      </c>
      <c r="P11" s="57"/>
      <c r="Q11" s="57"/>
      <c r="R11" s="57"/>
      <c r="S11" s="57" t="s">
        <v>42</v>
      </c>
      <c r="T11" s="57"/>
      <c r="U11" s="57"/>
      <c r="V11" s="57" t="s">
        <v>42</v>
      </c>
      <c r="W11" s="83"/>
      <c r="X11" s="49" t="s">
        <v>315</v>
      </c>
      <c r="Y11" s="52" t="s">
        <v>59</v>
      </c>
      <c r="Z11" s="52" t="s">
        <v>275</v>
      </c>
      <c r="AA11" s="52" t="s">
        <v>45</v>
      </c>
      <c r="AB11" s="52" t="s">
        <v>46</v>
      </c>
      <c r="AC11" s="52" t="s">
        <v>60</v>
      </c>
      <c r="AD11" s="52"/>
      <c r="AE11" s="52" t="s">
        <v>42</v>
      </c>
      <c r="AF11" s="52"/>
      <c r="AG11" s="52"/>
      <c r="AH11" s="52"/>
      <c r="AI11" s="53"/>
    </row>
    <row r="12" spans="1:1004" ht="145.5" customHeight="1" x14ac:dyDescent="0.25">
      <c r="A12" s="100"/>
      <c r="B12" s="119"/>
      <c r="C12" s="80" t="s">
        <v>298</v>
      </c>
      <c r="D12" s="92"/>
      <c r="E12" s="92"/>
      <c r="F12" s="92"/>
      <c r="G12" s="74"/>
      <c r="H12" s="85"/>
      <c r="I12" s="63">
        <v>6</v>
      </c>
      <c r="J12" s="47" t="s">
        <v>274</v>
      </c>
      <c r="K12" s="50" t="s">
        <v>41</v>
      </c>
      <c r="L12" s="57"/>
      <c r="M12" s="57"/>
      <c r="N12" s="57"/>
      <c r="O12" s="57" t="s">
        <v>42</v>
      </c>
      <c r="P12" s="57"/>
      <c r="Q12" s="57"/>
      <c r="R12" s="57"/>
      <c r="S12" s="57" t="s">
        <v>42</v>
      </c>
      <c r="T12" s="57"/>
      <c r="U12" s="57"/>
      <c r="V12" s="57"/>
      <c r="W12" s="83" t="s">
        <v>42</v>
      </c>
      <c r="X12" s="52" t="s">
        <v>61</v>
      </c>
      <c r="Y12" s="52" t="s">
        <v>62</v>
      </c>
      <c r="Z12" s="52" t="s">
        <v>63</v>
      </c>
      <c r="AA12" s="52" t="s">
        <v>48</v>
      </c>
      <c r="AB12" s="52" t="s">
        <v>46</v>
      </c>
      <c r="AC12" s="52" t="s">
        <v>64</v>
      </c>
      <c r="AD12" s="52"/>
      <c r="AE12" s="52" t="s">
        <v>42</v>
      </c>
      <c r="AF12" s="52"/>
      <c r="AG12" s="52"/>
      <c r="AH12" s="52"/>
      <c r="AI12" s="53"/>
    </row>
    <row r="13" spans="1:1004" ht="126.75" customHeight="1" x14ac:dyDescent="0.25">
      <c r="A13" s="100"/>
      <c r="B13" s="119"/>
      <c r="C13" s="80" t="s">
        <v>299</v>
      </c>
      <c r="D13" s="93"/>
      <c r="E13" s="93"/>
      <c r="F13" s="93"/>
      <c r="G13" s="74" t="s">
        <v>306</v>
      </c>
      <c r="H13" s="86"/>
      <c r="I13" s="63">
        <v>7</v>
      </c>
      <c r="J13" s="47" t="s">
        <v>65</v>
      </c>
      <c r="K13" s="50" t="s">
        <v>41</v>
      </c>
      <c r="L13" s="56"/>
      <c r="M13" s="56"/>
      <c r="N13" s="56" t="s">
        <v>42</v>
      </c>
      <c r="O13" s="56"/>
      <c r="P13" s="56"/>
      <c r="Q13" s="56" t="s">
        <v>42</v>
      </c>
      <c r="R13" s="56"/>
      <c r="S13" s="56"/>
      <c r="T13" s="56" t="s">
        <v>42</v>
      </c>
      <c r="U13" s="56"/>
      <c r="V13" s="56"/>
      <c r="W13" s="82" t="s">
        <v>42</v>
      </c>
      <c r="X13" s="52" t="s">
        <v>316</v>
      </c>
      <c r="Y13" s="52" t="s">
        <v>66</v>
      </c>
      <c r="Z13" s="52" t="s">
        <v>67</v>
      </c>
      <c r="AA13" s="52" t="s">
        <v>48</v>
      </c>
      <c r="AB13" s="52" t="s">
        <v>46</v>
      </c>
      <c r="AC13" s="52" t="s">
        <v>68</v>
      </c>
      <c r="AD13" s="52"/>
      <c r="AE13" s="52" t="s">
        <v>42</v>
      </c>
      <c r="AF13" s="52"/>
      <c r="AG13" s="52"/>
      <c r="AH13" s="52"/>
      <c r="AI13" s="53"/>
    </row>
    <row r="14" spans="1:1004" ht="148.5" customHeight="1" x14ac:dyDescent="0.25">
      <c r="A14" s="100"/>
      <c r="B14" s="119"/>
      <c r="C14" s="80" t="s">
        <v>300</v>
      </c>
      <c r="D14" s="91" t="s">
        <v>304</v>
      </c>
      <c r="E14" s="91" t="s">
        <v>57</v>
      </c>
      <c r="F14" s="91" t="s">
        <v>69</v>
      </c>
      <c r="G14" s="74"/>
      <c r="H14" s="87" t="s">
        <v>70</v>
      </c>
      <c r="I14" s="64">
        <v>8</v>
      </c>
      <c r="J14" s="47" t="s">
        <v>277</v>
      </c>
      <c r="K14" s="51" t="s">
        <v>41</v>
      </c>
      <c r="L14" s="56"/>
      <c r="M14" s="56" t="s">
        <v>42</v>
      </c>
      <c r="N14" s="56" t="s">
        <v>42</v>
      </c>
      <c r="O14" s="56" t="s">
        <v>42</v>
      </c>
      <c r="P14" s="56" t="s">
        <v>42</v>
      </c>
      <c r="Q14" s="56" t="s">
        <v>42</v>
      </c>
      <c r="R14" s="56" t="s">
        <v>42</v>
      </c>
      <c r="S14" s="56" t="s">
        <v>42</v>
      </c>
      <c r="T14" s="56" t="s">
        <v>42</v>
      </c>
      <c r="U14" s="56" t="s">
        <v>42</v>
      </c>
      <c r="V14" s="56" t="s">
        <v>42</v>
      </c>
      <c r="W14" s="82" t="s">
        <v>42</v>
      </c>
      <c r="X14" s="52" t="s">
        <v>317</v>
      </c>
      <c r="Y14" s="52" t="s">
        <v>326</v>
      </c>
      <c r="Z14" s="52" t="s">
        <v>328</v>
      </c>
      <c r="AA14" s="52" t="s">
        <v>48</v>
      </c>
      <c r="AB14" s="52" t="s">
        <v>46</v>
      </c>
      <c r="AC14" s="52" t="s">
        <v>335</v>
      </c>
      <c r="AD14" s="52"/>
      <c r="AE14" s="52" t="s">
        <v>42</v>
      </c>
      <c r="AF14" s="52"/>
      <c r="AG14" s="52"/>
      <c r="AH14" s="52"/>
      <c r="AI14" s="53"/>
    </row>
    <row r="15" spans="1:1004" ht="148.5" customHeight="1" x14ac:dyDescent="0.25">
      <c r="A15" s="100"/>
      <c r="B15" s="119"/>
      <c r="C15" s="80" t="s">
        <v>301</v>
      </c>
      <c r="D15" s="92"/>
      <c r="E15" s="92"/>
      <c r="F15" s="92"/>
      <c r="G15" s="74"/>
      <c r="H15" s="88"/>
      <c r="I15" s="64">
        <v>9</v>
      </c>
      <c r="J15" s="47" t="s">
        <v>290</v>
      </c>
      <c r="K15" s="51" t="s">
        <v>291</v>
      </c>
      <c r="L15" s="56"/>
      <c r="M15" s="56" t="s">
        <v>42</v>
      </c>
      <c r="N15" s="56" t="s">
        <v>42</v>
      </c>
      <c r="O15" s="56" t="s">
        <v>42</v>
      </c>
      <c r="P15" s="56" t="s">
        <v>42</v>
      </c>
      <c r="Q15" s="56" t="s">
        <v>42</v>
      </c>
      <c r="R15" s="56" t="s">
        <v>42</v>
      </c>
      <c r="S15" s="56" t="s">
        <v>42</v>
      </c>
      <c r="T15" s="56" t="s">
        <v>42</v>
      </c>
      <c r="U15" s="56" t="s">
        <v>42</v>
      </c>
      <c r="V15" s="56" t="s">
        <v>42</v>
      </c>
      <c r="W15" s="82" t="s">
        <v>42</v>
      </c>
      <c r="X15" s="52" t="s">
        <v>292</v>
      </c>
      <c r="Y15" s="52" t="s">
        <v>293</v>
      </c>
      <c r="Z15" s="52" t="s">
        <v>294</v>
      </c>
      <c r="AA15" s="52" t="s">
        <v>48</v>
      </c>
      <c r="AB15" s="52" t="s">
        <v>46</v>
      </c>
      <c r="AC15" s="52" t="s">
        <v>295</v>
      </c>
      <c r="AD15" s="52"/>
      <c r="AE15" s="52" t="s">
        <v>42</v>
      </c>
      <c r="AF15" s="52"/>
      <c r="AG15" s="52"/>
      <c r="AH15" s="52"/>
      <c r="AI15" s="53"/>
    </row>
    <row r="16" spans="1:1004" ht="110.25" customHeight="1" x14ac:dyDescent="0.25">
      <c r="A16" s="100"/>
      <c r="B16" s="119"/>
      <c r="C16" s="92" t="s">
        <v>302</v>
      </c>
      <c r="D16" s="92"/>
      <c r="E16" s="92"/>
      <c r="F16" s="92"/>
      <c r="G16" s="74"/>
      <c r="H16" s="88"/>
      <c r="I16" s="64">
        <v>10</v>
      </c>
      <c r="J16" s="47" t="s">
        <v>71</v>
      </c>
      <c r="K16" s="51" t="s">
        <v>72</v>
      </c>
      <c r="L16" s="56"/>
      <c r="M16" s="56" t="s">
        <v>42</v>
      </c>
      <c r="N16" s="56"/>
      <c r="O16" s="56" t="s">
        <v>42</v>
      </c>
      <c r="P16" s="56"/>
      <c r="Q16" s="56" t="s">
        <v>42</v>
      </c>
      <c r="R16" s="56"/>
      <c r="S16" s="56" t="s">
        <v>42</v>
      </c>
      <c r="T16" s="56"/>
      <c r="U16" s="56" t="s">
        <v>42</v>
      </c>
      <c r="V16" s="56"/>
      <c r="W16" s="82" t="s">
        <v>42</v>
      </c>
      <c r="X16" s="52" t="s">
        <v>318</v>
      </c>
      <c r="Y16" s="52" t="s">
        <v>325</v>
      </c>
      <c r="Z16" s="52" t="s">
        <v>329</v>
      </c>
      <c r="AA16" s="52" t="s">
        <v>45</v>
      </c>
      <c r="AB16" s="52" t="s">
        <v>46</v>
      </c>
      <c r="AC16" s="52" t="s">
        <v>334</v>
      </c>
      <c r="AD16" s="52"/>
      <c r="AE16" s="52" t="s">
        <v>42</v>
      </c>
      <c r="AF16" s="52"/>
      <c r="AG16" s="52"/>
      <c r="AH16" s="52"/>
      <c r="AI16" s="53"/>
    </row>
    <row r="17" spans="1:35" ht="84.75" customHeight="1" x14ac:dyDescent="0.25">
      <c r="A17" s="100"/>
      <c r="B17" s="119"/>
      <c r="C17" s="92"/>
      <c r="D17" s="92"/>
      <c r="E17" s="92"/>
      <c r="F17" s="92"/>
      <c r="G17" s="74"/>
      <c r="H17" s="88"/>
      <c r="I17" s="64">
        <v>11</v>
      </c>
      <c r="J17" s="47" t="s">
        <v>73</v>
      </c>
      <c r="K17" s="51" t="s">
        <v>41</v>
      </c>
      <c r="L17" s="56"/>
      <c r="M17" s="56"/>
      <c r="N17" s="56"/>
      <c r="O17" s="56"/>
      <c r="P17" s="56"/>
      <c r="Q17" s="56" t="s">
        <v>42</v>
      </c>
      <c r="R17" s="56"/>
      <c r="S17" s="56"/>
      <c r="T17" s="56"/>
      <c r="U17" s="56"/>
      <c r="V17" s="56"/>
      <c r="W17" s="82"/>
      <c r="X17" s="52" t="s">
        <v>310</v>
      </c>
      <c r="Y17" s="52" t="s">
        <v>273</v>
      </c>
      <c r="Z17" s="52" t="s">
        <v>330</v>
      </c>
      <c r="AA17" s="52" t="s">
        <v>48</v>
      </c>
      <c r="AB17" s="52" t="s">
        <v>46</v>
      </c>
      <c r="AC17" s="52" t="s">
        <v>333</v>
      </c>
      <c r="AD17" s="52"/>
      <c r="AE17" s="52"/>
      <c r="AF17" s="52"/>
      <c r="AG17" s="52" t="s">
        <v>42</v>
      </c>
      <c r="AH17" s="52"/>
      <c r="AI17" s="53"/>
    </row>
    <row r="18" spans="1:35" ht="106.5" customHeight="1" x14ac:dyDescent="0.25">
      <c r="A18" s="100"/>
      <c r="B18" s="119"/>
      <c r="C18" s="93"/>
      <c r="D18" s="93"/>
      <c r="E18" s="93"/>
      <c r="F18" s="93"/>
      <c r="G18" s="75"/>
      <c r="H18" s="89"/>
      <c r="I18" s="64">
        <v>12</v>
      </c>
      <c r="J18" s="47" t="s">
        <v>74</v>
      </c>
      <c r="K18" s="51" t="s">
        <v>72</v>
      </c>
      <c r="L18" s="56"/>
      <c r="M18" s="56" t="s">
        <v>42</v>
      </c>
      <c r="N18" s="56" t="s">
        <v>42</v>
      </c>
      <c r="O18" s="56" t="s">
        <v>42</v>
      </c>
      <c r="P18" s="56" t="s">
        <v>42</v>
      </c>
      <c r="Q18" s="56" t="s">
        <v>42</v>
      </c>
      <c r="R18" s="56" t="s">
        <v>42</v>
      </c>
      <c r="S18" s="56" t="s">
        <v>42</v>
      </c>
      <c r="T18" s="56" t="s">
        <v>42</v>
      </c>
      <c r="U18" s="56" t="s">
        <v>42</v>
      </c>
      <c r="V18" s="56" t="s">
        <v>42</v>
      </c>
      <c r="W18" s="82" t="s">
        <v>42</v>
      </c>
      <c r="X18" s="52" t="s">
        <v>319</v>
      </c>
      <c r="Y18" s="52" t="s">
        <v>324</v>
      </c>
      <c r="Z18" s="52" t="s">
        <v>75</v>
      </c>
      <c r="AA18" s="52" t="s">
        <v>48</v>
      </c>
      <c r="AB18" s="52" t="s">
        <v>76</v>
      </c>
      <c r="AC18" s="52" t="s">
        <v>77</v>
      </c>
      <c r="AD18" s="52"/>
      <c r="AE18" s="52" t="s">
        <v>42</v>
      </c>
      <c r="AF18" s="52"/>
      <c r="AG18" s="52"/>
      <c r="AH18" s="52"/>
      <c r="AI18" s="53"/>
    </row>
    <row r="19" spans="1:35" ht="81" customHeight="1" x14ac:dyDescent="0.25">
      <c r="A19" s="100"/>
      <c r="B19" s="119"/>
      <c r="C19" s="91"/>
      <c r="D19" s="91"/>
      <c r="E19" s="121"/>
      <c r="F19" s="91"/>
      <c r="G19" s="79"/>
      <c r="H19" s="87" t="s">
        <v>78</v>
      </c>
      <c r="I19" s="64">
        <v>13</v>
      </c>
      <c r="J19" s="47" t="s">
        <v>288</v>
      </c>
      <c r="K19" s="51" t="s">
        <v>289</v>
      </c>
      <c r="L19" s="56"/>
      <c r="M19" s="56"/>
      <c r="N19" s="56"/>
      <c r="O19" s="56"/>
      <c r="P19" s="56"/>
      <c r="Q19" s="56" t="s">
        <v>42</v>
      </c>
      <c r="R19" s="56"/>
      <c r="S19" s="56"/>
      <c r="T19" s="56"/>
      <c r="U19" s="56"/>
      <c r="V19" s="56"/>
      <c r="W19" s="82" t="s">
        <v>42</v>
      </c>
      <c r="X19" s="52" t="s">
        <v>320</v>
      </c>
      <c r="Y19" s="52" t="s">
        <v>322</v>
      </c>
      <c r="Z19" s="52" t="s">
        <v>331</v>
      </c>
      <c r="AA19" s="52" t="s">
        <v>48</v>
      </c>
      <c r="AB19" s="52" t="s">
        <v>76</v>
      </c>
      <c r="AC19" s="52" t="s">
        <v>332</v>
      </c>
      <c r="AD19" s="52"/>
      <c r="AE19" s="52"/>
      <c r="AF19" s="52"/>
      <c r="AG19" s="52" t="s">
        <v>42</v>
      </c>
      <c r="AH19" s="52"/>
      <c r="AI19" s="53"/>
    </row>
    <row r="20" spans="1:35" ht="67.5" customHeight="1" x14ac:dyDescent="0.25">
      <c r="A20" s="100"/>
      <c r="B20" s="119"/>
      <c r="C20" s="93"/>
      <c r="D20" s="93"/>
      <c r="E20" s="122"/>
      <c r="F20" s="93"/>
      <c r="G20" s="75"/>
      <c r="H20" s="89"/>
      <c r="I20" s="64">
        <v>14</v>
      </c>
      <c r="J20" s="47" t="s">
        <v>272</v>
      </c>
      <c r="K20" s="51" t="s">
        <v>41</v>
      </c>
      <c r="L20" s="56"/>
      <c r="M20" s="56"/>
      <c r="N20" s="56"/>
      <c r="O20" s="56"/>
      <c r="P20" s="56"/>
      <c r="Q20" s="56" t="s">
        <v>42</v>
      </c>
      <c r="R20" s="56"/>
      <c r="S20" s="56"/>
      <c r="T20" s="56"/>
      <c r="U20" s="56"/>
      <c r="V20" s="56"/>
      <c r="W20" s="82" t="s">
        <v>42</v>
      </c>
      <c r="X20" s="77" t="s">
        <v>321</v>
      </c>
      <c r="Y20" s="77" t="s">
        <v>323</v>
      </c>
      <c r="Z20" s="77" t="s">
        <v>331</v>
      </c>
      <c r="AA20" s="77" t="s">
        <v>48</v>
      </c>
      <c r="AB20" s="77" t="s">
        <v>76</v>
      </c>
      <c r="AC20" s="77" t="s">
        <v>332</v>
      </c>
      <c r="AD20" s="54"/>
      <c r="AE20" s="65"/>
      <c r="AF20" s="65"/>
      <c r="AG20" s="54" t="s">
        <v>42</v>
      </c>
      <c r="AH20" s="65"/>
      <c r="AI20" s="55"/>
    </row>
    <row r="21" spans="1:35" ht="23.25" x14ac:dyDescent="0.35">
      <c r="A21" s="101"/>
      <c r="B21" s="120"/>
      <c r="C21" s="81"/>
      <c r="D21" s="81"/>
      <c r="E21" s="81"/>
      <c r="F21" s="81"/>
      <c r="G21" s="75"/>
      <c r="H21" s="105" t="s">
        <v>79</v>
      </c>
      <c r="I21" s="106"/>
      <c r="J21" s="106"/>
      <c r="K21" s="107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84"/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55"/>
    </row>
    <row r="28" spans="1:35" ht="26.25" x14ac:dyDescent="0.25">
      <c r="I28" s="78" t="s">
        <v>287</v>
      </c>
    </row>
  </sheetData>
  <mergeCells count="49">
    <mergeCell ref="B7:B21"/>
    <mergeCell ref="D14:D18"/>
    <mergeCell ref="F19:F20"/>
    <mergeCell ref="E19:E20"/>
    <mergeCell ref="D19:D20"/>
    <mergeCell ref="C19:C20"/>
    <mergeCell ref="C16:C18"/>
    <mergeCell ref="C7:C10"/>
    <mergeCell ref="F7:F10"/>
    <mergeCell ref="E7:E10"/>
    <mergeCell ref="D7:D10"/>
    <mergeCell ref="B2:AI2"/>
    <mergeCell ref="B3:AI3"/>
    <mergeCell ref="B4:AI4"/>
    <mergeCell ref="X5:X6"/>
    <mergeCell ref="Y5:Y6"/>
    <mergeCell ref="Z5:Z6"/>
    <mergeCell ref="AA5:AA6"/>
    <mergeCell ref="AB5:AB6"/>
    <mergeCell ref="AC5:AC6"/>
    <mergeCell ref="L5:W5"/>
    <mergeCell ref="H5:H6"/>
    <mergeCell ref="I5:I6"/>
    <mergeCell ref="J5:J6"/>
    <mergeCell ref="K5:K6"/>
    <mergeCell ref="G5:G6"/>
    <mergeCell ref="F5:F6"/>
    <mergeCell ref="A1:AH1"/>
    <mergeCell ref="AI5:AI6"/>
    <mergeCell ref="F11:F13"/>
    <mergeCell ref="E11:E13"/>
    <mergeCell ref="F14:F18"/>
    <mergeCell ref="A11:A21"/>
    <mergeCell ref="A7:A10"/>
    <mergeCell ref="AH5:AH6"/>
    <mergeCell ref="AD5:AG5"/>
    <mergeCell ref="A5:A6"/>
    <mergeCell ref="B5:B6"/>
    <mergeCell ref="C5:C6"/>
    <mergeCell ref="D5:D6"/>
    <mergeCell ref="E5:E6"/>
    <mergeCell ref="H19:H20"/>
    <mergeCell ref="H21:K21"/>
    <mergeCell ref="H11:H13"/>
    <mergeCell ref="H14:H18"/>
    <mergeCell ref="H7:H10"/>
    <mergeCell ref="D11:D13"/>
    <mergeCell ref="E14:E18"/>
    <mergeCell ref="G7:G10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colBreaks count="2" manualBreakCount="2">
    <brk id="7" max="1048575" man="1"/>
    <brk id="25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156</v>
      </c>
      <c r="C7" t="s">
        <v>157</v>
      </c>
      <c r="E7" t="s">
        <v>42</v>
      </c>
      <c r="F7" t="s">
        <v>42</v>
      </c>
      <c r="G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U21" s="1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158</v>
      </c>
      <c r="C7" t="s">
        <v>96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0.5</v>
      </c>
    </row>
    <row r="8" spans="1:22" ht="16.5" customHeight="1" x14ac:dyDescent="0.25">
      <c r="A8">
        <v>2</v>
      </c>
      <c r="B8" t="s">
        <v>159</v>
      </c>
      <c r="C8" t="s">
        <v>96</v>
      </c>
      <c r="I8" t="s">
        <v>42</v>
      </c>
      <c r="P8" t="s">
        <v>42</v>
      </c>
      <c r="U8" s="1">
        <f t="shared" si="0"/>
        <v>1</v>
      </c>
      <c r="V8" s="137"/>
    </row>
    <row r="9" spans="1:22" x14ac:dyDescent="0.25">
      <c r="A9">
        <v>3</v>
      </c>
      <c r="B9" t="s">
        <v>160</v>
      </c>
      <c r="C9" t="s">
        <v>96</v>
      </c>
      <c r="I9" t="s">
        <v>42</v>
      </c>
      <c r="P9" t="s">
        <v>42</v>
      </c>
      <c r="U9" s="1">
        <f t="shared" si="0"/>
        <v>1</v>
      </c>
      <c r="V9" s="137"/>
    </row>
    <row r="10" spans="1:22" x14ac:dyDescent="0.25">
      <c r="A10">
        <v>4</v>
      </c>
      <c r="B10" t="s">
        <v>161</v>
      </c>
      <c r="C10" t="s">
        <v>96</v>
      </c>
      <c r="O10" t="s">
        <v>42</v>
      </c>
      <c r="P10" t="s">
        <v>42</v>
      </c>
      <c r="U10" s="1">
        <f t="shared" si="0"/>
        <v>1</v>
      </c>
      <c r="V10" s="137"/>
    </row>
    <row r="11" spans="1:22" x14ac:dyDescent="0.25">
      <c r="A11">
        <v>5</v>
      </c>
      <c r="B11" t="s">
        <v>162</v>
      </c>
      <c r="C11" t="s">
        <v>96</v>
      </c>
      <c r="O11" t="s">
        <v>42</v>
      </c>
      <c r="P11" t="s">
        <v>42</v>
      </c>
      <c r="U11" s="1">
        <f t="shared" si="0"/>
        <v>1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U21" s="1">
        <f t="shared" si="1"/>
        <v>0</v>
      </c>
      <c r="V21" s="140"/>
    </row>
    <row r="22" spans="1:22" ht="17.25" customHeight="1" x14ac:dyDescent="0.25">
      <c r="A22">
        <v>3</v>
      </c>
      <c r="B22" s="9"/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37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ht="30" x14ac:dyDescent="0.25">
      <c r="A20">
        <v>1</v>
      </c>
      <c r="B20" s="9" t="s">
        <v>163</v>
      </c>
      <c r="C20" t="s">
        <v>96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0">
        <f>+AVERAGE(U20:U29)</f>
        <v>0.2</v>
      </c>
    </row>
    <row r="21" spans="1:22" x14ac:dyDescent="0.25">
      <c r="A21">
        <v>2</v>
      </c>
      <c r="B21" t="s">
        <v>164</v>
      </c>
      <c r="C21" t="s">
        <v>96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40"/>
    </row>
    <row r="22" spans="1:22" x14ac:dyDescent="0.25">
      <c r="A22">
        <v>3</v>
      </c>
      <c r="B22" t="s">
        <v>165</v>
      </c>
      <c r="C22" t="s">
        <v>96</v>
      </c>
      <c r="J22" t="s">
        <v>42</v>
      </c>
      <c r="R22" t="s">
        <v>42</v>
      </c>
      <c r="U22" s="1">
        <f t="shared" si="1"/>
        <v>0.5</v>
      </c>
      <c r="V22" s="140"/>
    </row>
    <row r="23" spans="1:22" x14ac:dyDescent="0.25">
      <c r="A23">
        <v>4</v>
      </c>
      <c r="B23" t="s">
        <v>166</v>
      </c>
      <c r="C23" t="s">
        <v>96</v>
      </c>
      <c r="J23" t="s">
        <v>42</v>
      </c>
      <c r="R23" t="s">
        <v>42</v>
      </c>
      <c r="U23" s="1">
        <f t="shared" si="1"/>
        <v>0.5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ht="63" customHeight="1" x14ac:dyDescent="0.25">
      <c r="A7">
        <v>1</v>
      </c>
      <c r="B7" s="22" t="s">
        <v>167</v>
      </c>
      <c r="C7" s="23" t="s">
        <v>168</v>
      </c>
      <c r="D7" s="14"/>
      <c r="E7" s="14"/>
      <c r="F7" s="14"/>
      <c r="G7" s="14"/>
      <c r="H7" s="14"/>
      <c r="I7" s="14" t="s">
        <v>42</v>
      </c>
      <c r="J7" s="14" t="s">
        <v>42</v>
      </c>
      <c r="K7" s="14"/>
      <c r="L7" s="14"/>
      <c r="M7" s="14"/>
      <c r="N7" s="14"/>
      <c r="O7" s="14"/>
      <c r="P7" s="24"/>
      <c r="Q7" s="24"/>
      <c r="R7" s="24" t="s">
        <v>42</v>
      </c>
      <c r="S7" s="24"/>
      <c r="T7" s="25" t="s">
        <v>169</v>
      </c>
      <c r="U7" s="1">
        <f t="shared" ref="U7:U16" si="0">IF(P7&lt;&gt;"",1,IF(Q7&lt;&gt;"",0,IF(R7&lt;&gt;"",0.5,0)))</f>
        <v>0.5</v>
      </c>
      <c r="V7" s="137">
        <f>+AVERAGE(U7:U16)</f>
        <v>0.05</v>
      </c>
    </row>
    <row r="8" spans="1:22" ht="29.25" customHeight="1" x14ac:dyDescent="0.25">
      <c r="A8">
        <v>2</v>
      </c>
      <c r="B8" s="26" t="s">
        <v>170</v>
      </c>
      <c r="C8" s="27" t="s">
        <v>171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37"/>
    </row>
    <row r="9" spans="1:22" ht="31.5" x14ac:dyDescent="0.25">
      <c r="A9">
        <v>3</v>
      </c>
      <c r="B9" s="22" t="s">
        <v>172</v>
      </c>
      <c r="C9" s="27" t="s">
        <v>171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37"/>
    </row>
    <row r="10" spans="1:22" ht="31.5" x14ac:dyDescent="0.25">
      <c r="A10">
        <v>4</v>
      </c>
      <c r="B10" s="26" t="s">
        <v>173</v>
      </c>
      <c r="C10" s="27" t="s">
        <v>171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37"/>
    </row>
    <row r="11" spans="1:22" ht="31.5" x14ac:dyDescent="0.25">
      <c r="A11">
        <v>5</v>
      </c>
      <c r="B11" s="26" t="s">
        <v>174</v>
      </c>
      <c r="C11" s="27" t="s">
        <v>171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37"/>
    </row>
    <row r="12" spans="1:22" ht="31.5" x14ac:dyDescent="0.25">
      <c r="A12">
        <v>6</v>
      </c>
      <c r="B12" s="26" t="s">
        <v>175</v>
      </c>
      <c r="C12" s="27" t="s">
        <v>171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37"/>
    </row>
    <row r="13" spans="1:22" ht="31.5" x14ac:dyDescent="0.25">
      <c r="A13">
        <v>7</v>
      </c>
      <c r="B13" s="26" t="s">
        <v>176</v>
      </c>
      <c r="C13" s="27" t="s">
        <v>171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37"/>
    </row>
    <row r="14" spans="1:22" ht="31.5" x14ac:dyDescent="0.25">
      <c r="A14">
        <v>8</v>
      </c>
      <c r="B14" s="26" t="s">
        <v>177</v>
      </c>
      <c r="C14" s="27" t="s">
        <v>171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37"/>
    </row>
    <row r="15" spans="1:22" ht="31.5" x14ac:dyDescent="0.25">
      <c r="A15">
        <v>9</v>
      </c>
      <c r="B15" s="26" t="s">
        <v>178</v>
      </c>
      <c r="C15" s="27" t="s">
        <v>171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37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ht="15.75" x14ac:dyDescent="0.25">
      <c r="A20">
        <v>1</v>
      </c>
      <c r="B20" s="28" t="s">
        <v>179</v>
      </c>
      <c r="C20" s="29" t="s">
        <v>180</v>
      </c>
      <c r="D20" s="28"/>
      <c r="E20" s="28"/>
      <c r="F20" s="28"/>
      <c r="G20" s="28" t="s">
        <v>42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ht="15.75" x14ac:dyDescent="0.25">
      <c r="A21">
        <v>2</v>
      </c>
      <c r="B21" s="28" t="s">
        <v>181</v>
      </c>
      <c r="C21" s="29" t="s">
        <v>180</v>
      </c>
      <c r="D21" s="28"/>
      <c r="E21" s="28"/>
      <c r="F21" s="28"/>
      <c r="G21" s="28"/>
      <c r="H21" s="28"/>
      <c r="I21" s="28"/>
      <c r="J21" s="28"/>
      <c r="K21" s="28" t="s">
        <v>42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40"/>
    </row>
    <row r="22" spans="1:22" ht="15.75" x14ac:dyDescent="0.25">
      <c r="A22">
        <v>3</v>
      </c>
      <c r="B22" s="30" t="s">
        <v>182</v>
      </c>
      <c r="C22" s="29" t="s">
        <v>180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42</v>
      </c>
      <c r="P22" s="18"/>
      <c r="Q22" s="18"/>
      <c r="R22" s="18"/>
      <c r="S22" s="18"/>
      <c r="U22" s="1">
        <f t="shared" si="1"/>
        <v>0</v>
      </c>
      <c r="V22" s="140"/>
    </row>
    <row r="23" spans="1:22" ht="15.75" x14ac:dyDescent="0.25">
      <c r="A23">
        <v>4</v>
      </c>
      <c r="B23" s="30" t="s">
        <v>183</v>
      </c>
      <c r="C23" s="29" t="s">
        <v>180</v>
      </c>
      <c r="D23" s="28"/>
      <c r="E23" s="28"/>
      <c r="F23" s="28"/>
      <c r="G23" s="28" t="s">
        <v>42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40"/>
    </row>
    <row r="24" spans="1:22" ht="15.75" x14ac:dyDescent="0.25">
      <c r="A24">
        <v>5</v>
      </c>
      <c r="B24" s="30" t="s">
        <v>184</v>
      </c>
      <c r="C24" s="29" t="s">
        <v>180</v>
      </c>
      <c r="D24" s="28"/>
      <c r="E24" s="28"/>
      <c r="F24" s="28"/>
      <c r="G24" s="28" t="s">
        <v>42</v>
      </c>
      <c r="H24" s="28"/>
      <c r="I24" s="28"/>
      <c r="J24" s="28"/>
      <c r="K24" s="28"/>
      <c r="L24" s="28"/>
      <c r="M24" s="28"/>
      <c r="N24" s="28"/>
      <c r="O24" s="28" t="s">
        <v>42</v>
      </c>
      <c r="P24" s="18"/>
      <c r="Q24" s="18"/>
      <c r="R24" s="18"/>
      <c r="S24" s="18"/>
      <c r="U24" s="1">
        <f t="shared" si="1"/>
        <v>0</v>
      </c>
      <c r="V24" s="140"/>
    </row>
    <row r="25" spans="1:22" ht="15.75" x14ac:dyDescent="0.25">
      <c r="A25">
        <v>6</v>
      </c>
      <c r="B25" s="30" t="s">
        <v>185</v>
      </c>
      <c r="C25" s="29" t="s">
        <v>180</v>
      </c>
      <c r="D25" s="28"/>
      <c r="E25" s="28"/>
      <c r="F25" s="28"/>
      <c r="G25" s="28" t="s">
        <v>42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40"/>
    </row>
    <row r="26" spans="1:22" ht="15.75" x14ac:dyDescent="0.25">
      <c r="A26">
        <v>7</v>
      </c>
      <c r="B26" s="30" t="s">
        <v>186</v>
      </c>
      <c r="C26" s="29" t="s">
        <v>180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42</v>
      </c>
      <c r="P26" s="18"/>
      <c r="Q26" s="18"/>
      <c r="R26" s="18"/>
      <c r="S26" s="18"/>
      <c r="U26" s="1">
        <f t="shared" si="1"/>
        <v>0</v>
      </c>
      <c r="V26" s="140"/>
    </row>
    <row r="27" spans="1:22" ht="15.75" x14ac:dyDescent="0.25">
      <c r="A27">
        <v>8</v>
      </c>
      <c r="B27" s="30" t="s">
        <v>187</v>
      </c>
      <c r="C27" s="29" t="s">
        <v>180</v>
      </c>
      <c r="D27" s="28"/>
      <c r="E27" s="28"/>
      <c r="F27" s="28"/>
      <c r="G27" s="28" t="s">
        <v>42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40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40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B33" s="31" t="s">
        <v>188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189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190</v>
      </c>
      <c r="C7" t="s">
        <v>191</v>
      </c>
      <c r="H7" t="s">
        <v>42</v>
      </c>
      <c r="P7" s="33" t="s">
        <v>42</v>
      </c>
      <c r="Q7" s="33"/>
      <c r="R7" s="33"/>
      <c r="S7" s="33"/>
      <c r="U7" s="1">
        <f t="shared" ref="U7:U16" si="0">IF(P7&lt;&gt;"",1,IF(Q7&lt;&gt;"",0,IF(R7&lt;&gt;"",0.5,0)))</f>
        <v>1</v>
      </c>
      <c r="V7" s="137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37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37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37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37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37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37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37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37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192</v>
      </c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0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0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0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0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0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0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0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0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ht="45" x14ac:dyDescent="0.25">
      <c r="A7">
        <v>1</v>
      </c>
      <c r="B7" s="9" t="s">
        <v>193</v>
      </c>
      <c r="C7" s="35" t="s">
        <v>194</v>
      </c>
      <c r="J7" t="s">
        <v>42</v>
      </c>
      <c r="P7" s="33"/>
      <c r="Q7" s="33"/>
      <c r="R7" s="33" t="s">
        <v>42</v>
      </c>
      <c r="S7" s="33"/>
      <c r="T7" s="9" t="s">
        <v>195</v>
      </c>
      <c r="U7" s="1">
        <f t="shared" ref="U7:U16" si="0">IF(P7&lt;&gt;"",1,IF(Q7&lt;&gt;"",0,IF(R7&lt;&gt;"",0.5,0)))</f>
        <v>0.5</v>
      </c>
      <c r="V7" s="137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37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37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37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37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37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37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37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37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/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0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0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0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0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0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0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0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0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43" t="s">
        <v>196</v>
      </c>
      <c r="B1" s="143"/>
      <c r="C1" s="143"/>
      <c r="D1" s="143"/>
      <c r="E1" s="143"/>
    </row>
    <row r="2" spans="1:5" x14ac:dyDescent="0.25">
      <c r="A2" s="36"/>
      <c r="B2" s="37" t="s">
        <v>197</v>
      </c>
      <c r="C2" s="37" t="s">
        <v>198</v>
      </c>
      <c r="D2" s="37" t="s">
        <v>199</v>
      </c>
      <c r="E2" s="37" t="s">
        <v>200</v>
      </c>
    </row>
    <row r="3" spans="1:5" x14ac:dyDescent="0.25">
      <c r="A3" s="38" t="s">
        <v>201</v>
      </c>
      <c r="B3" s="39"/>
      <c r="C3" s="34"/>
      <c r="D3" s="34"/>
      <c r="E3" s="34"/>
    </row>
    <row r="4" spans="1:5" x14ac:dyDescent="0.25">
      <c r="A4" s="38" t="s">
        <v>202</v>
      </c>
      <c r="B4" s="34"/>
      <c r="C4" s="34"/>
      <c r="D4" s="34"/>
      <c r="E4" s="34"/>
    </row>
    <row r="5" spans="1:5" x14ac:dyDescent="0.25">
      <c r="A5" s="38" t="s">
        <v>203</v>
      </c>
      <c r="B5" s="34"/>
      <c r="C5" s="34"/>
      <c r="D5" s="34"/>
      <c r="E5" s="34"/>
    </row>
    <row r="6" spans="1:5" x14ac:dyDescent="0.25">
      <c r="A6" s="38" t="s">
        <v>204</v>
      </c>
      <c r="B6" s="34"/>
      <c r="C6" s="34"/>
      <c r="D6" s="34"/>
      <c r="E6" s="34"/>
    </row>
    <row r="7" spans="1:5" x14ac:dyDescent="0.25">
      <c r="A7" s="38" t="s">
        <v>205</v>
      </c>
      <c r="B7" s="34"/>
      <c r="C7" s="34"/>
      <c r="D7" s="34"/>
      <c r="E7" s="34"/>
    </row>
    <row r="8" spans="1:5" x14ac:dyDescent="0.25">
      <c r="A8" s="38" t="s">
        <v>206</v>
      </c>
      <c r="B8" s="34"/>
      <c r="C8" s="34"/>
      <c r="D8" s="34"/>
      <c r="E8" s="34"/>
    </row>
    <row r="9" spans="1:5" x14ac:dyDescent="0.25">
      <c r="A9" s="38" t="s">
        <v>207</v>
      </c>
      <c r="B9" s="34"/>
      <c r="C9" s="34"/>
      <c r="D9" s="34"/>
      <c r="E9" s="34"/>
    </row>
    <row r="10" spans="1:5" x14ac:dyDescent="0.25">
      <c r="A10" s="38" t="s">
        <v>208</v>
      </c>
      <c r="B10" s="34"/>
      <c r="C10" s="34"/>
      <c r="D10" s="34"/>
      <c r="E10" s="34"/>
    </row>
    <row r="11" spans="1:5" x14ac:dyDescent="0.25">
      <c r="A11" s="38" t="s">
        <v>209</v>
      </c>
      <c r="B11" s="34"/>
      <c r="C11" s="34"/>
      <c r="D11" s="34"/>
      <c r="E11" s="34"/>
    </row>
    <row r="12" spans="1:5" x14ac:dyDescent="0.25">
      <c r="A12" s="38" t="s">
        <v>210</v>
      </c>
      <c r="B12" s="34"/>
      <c r="C12" s="34"/>
      <c r="D12" s="34"/>
      <c r="E12" s="34"/>
    </row>
    <row r="13" spans="1:5" x14ac:dyDescent="0.25">
      <c r="A13" s="38" t="s">
        <v>211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84</v>
      </c>
      <c r="B2" s="41" t="s">
        <v>212</v>
      </c>
      <c r="C2" s="41" t="s">
        <v>213</v>
      </c>
      <c r="D2" s="41" t="s">
        <v>214</v>
      </c>
      <c r="E2" s="41" t="s">
        <v>215</v>
      </c>
      <c r="F2" s="41" t="s">
        <v>216</v>
      </c>
      <c r="G2" s="41" t="s">
        <v>217</v>
      </c>
      <c r="H2" s="41" t="s">
        <v>218</v>
      </c>
      <c r="I2" s="41" t="s">
        <v>219</v>
      </c>
      <c r="J2" s="42" t="s">
        <v>220</v>
      </c>
      <c r="K2" s="42" t="s">
        <v>221</v>
      </c>
      <c r="L2" s="42" t="s">
        <v>222</v>
      </c>
      <c r="M2" s="42" t="s">
        <v>223</v>
      </c>
      <c r="N2" s="42" t="s">
        <v>224</v>
      </c>
      <c r="O2" s="42" t="s">
        <v>225</v>
      </c>
    </row>
    <row r="3" spans="1:15" x14ac:dyDescent="0.25">
      <c r="A3" s="43">
        <v>1</v>
      </c>
      <c r="B3" s="31" t="s">
        <v>204</v>
      </c>
      <c r="C3" s="31" t="s">
        <v>226</v>
      </c>
      <c r="D3" s="31" t="s">
        <v>227</v>
      </c>
      <c r="E3" s="31" t="s">
        <v>228</v>
      </c>
      <c r="F3" s="31" t="s">
        <v>229</v>
      </c>
      <c r="G3" s="31" t="s">
        <v>230</v>
      </c>
      <c r="H3" s="44">
        <v>41670</v>
      </c>
      <c r="I3" s="44">
        <v>41674</v>
      </c>
      <c r="J3" s="45" t="s">
        <v>231</v>
      </c>
      <c r="K3" s="45" t="s">
        <v>232</v>
      </c>
      <c r="L3" s="45" t="s">
        <v>233</v>
      </c>
      <c r="M3" s="45" t="s">
        <v>234</v>
      </c>
      <c r="N3" s="45" t="s">
        <v>235</v>
      </c>
      <c r="O3" s="45" t="s">
        <v>229</v>
      </c>
    </row>
    <row r="4" spans="1:15" x14ac:dyDescent="0.25">
      <c r="A4" s="43"/>
      <c r="B4" s="31" t="s">
        <v>204</v>
      </c>
      <c r="C4" s="31" t="s">
        <v>226</v>
      </c>
      <c r="D4" s="31" t="s">
        <v>236</v>
      </c>
      <c r="E4" s="31" t="s">
        <v>228</v>
      </c>
      <c r="F4" s="31" t="s">
        <v>229</v>
      </c>
      <c r="G4" s="31" t="s">
        <v>230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232</v>
      </c>
      <c r="C5" s="31" t="s">
        <v>226</v>
      </c>
      <c r="D5" s="31" t="s">
        <v>227</v>
      </c>
      <c r="E5" s="31" t="s">
        <v>228</v>
      </c>
      <c r="F5" s="31" t="s">
        <v>229</v>
      </c>
      <c r="G5" s="31" t="s">
        <v>230</v>
      </c>
      <c r="H5" s="44">
        <v>41674</v>
      </c>
      <c r="I5" s="44">
        <v>41677</v>
      </c>
      <c r="J5" s="45" t="s">
        <v>237</v>
      </c>
      <c r="K5" s="45" t="s">
        <v>238</v>
      </c>
      <c r="L5" s="45" t="s">
        <v>239</v>
      </c>
      <c r="M5" s="45" t="s">
        <v>240</v>
      </c>
      <c r="N5" s="45" t="s">
        <v>241</v>
      </c>
      <c r="O5" s="45" t="s">
        <v>242</v>
      </c>
    </row>
    <row r="6" spans="1:15" x14ac:dyDescent="0.25">
      <c r="A6" s="43">
        <v>3</v>
      </c>
      <c r="B6" s="31" t="s">
        <v>243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237</v>
      </c>
      <c r="H6" s="44">
        <v>41676</v>
      </c>
      <c r="I6" s="44">
        <v>41682</v>
      </c>
      <c r="J6" s="45" t="s">
        <v>230</v>
      </c>
      <c r="K6" s="45" t="s">
        <v>244</v>
      </c>
      <c r="L6" s="45" t="s">
        <v>245</v>
      </c>
      <c r="M6" s="45" t="s">
        <v>246</v>
      </c>
      <c r="N6" s="45" t="s">
        <v>228</v>
      </c>
      <c r="O6" s="45" t="s">
        <v>247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248</v>
      </c>
      <c r="K7" s="45" t="s">
        <v>249</v>
      </c>
      <c r="L7" s="45" t="s">
        <v>226</v>
      </c>
      <c r="M7" s="45" t="s">
        <v>250</v>
      </c>
      <c r="N7" s="45" t="s">
        <v>251</v>
      </c>
      <c r="O7" s="45" t="s">
        <v>252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243</v>
      </c>
      <c r="L8" s="45"/>
      <c r="M8" s="45" t="s">
        <v>253</v>
      </c>
      <c r="N8" s="31"/>
      <c r="O8" s="45" t="s">
        <v>254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255</v>
      </c>
      <c r="L9" s="45"/>
      <c r="M9" s="45" t="s">
        <v>227</v>
      </c>
      <c r="N9" s="31"/>
      <c r="O9" s="45" t="s">
        <v>256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257</v>
      </c>
      <c r="L10" s="45"/>
      <c r="M10" s="45" t="s">
        <v>258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204</v>
      </c>
      <c r="L11" s="45"/>
      <c r="M11" s="45" t="s">
        <v>259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260</v>
      </c>
      <c r="L12" s="45"/>
      <c r="M12" s="45" t="s">
        <v>261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262</v>
      </c>
      <c r="L13" s="45"/>
      <c r="M13" s="45" t="s">
        <v>239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263</v>
      </c>
      <c r="L14" s="45"/>
      <c r="M14" s="45" t="s">
        <v>236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264</v>
      </c>
      <c r="L15" s="45"/>
      <c r="M15" s="45" t="s">
        <v>265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266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209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210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24" t="s">
        <v>83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25" t="s">
        <v>14</v>
      </c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25"/>
    </row>
    <row r="7" spans="1:22" x14ac:dyDescent="0.25">
      <c r="A7">
        <v>1</v>
      </c>
      <c r="B7" t="s">
        <v>95</v>
      </c>
      <c r="C7" t="s">
        <v>96</v>
      </c>
      <c r="P7" t="s">
        <v>42</v>
      </c>
      <c r="U7" s="1">
        <f t="shared" ref="U7:U16" si="0">IF(P7&lt;&gt;"",1,IF(Q7&lt;&gt;"",0,IF(R7&lt;&gt;"",0.5,0)))</f>
        <v>1</v>
      </c>
      <c r="V7" s="126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26"/>
    </row>
    <row r="9" spans="1:22" x14ac:dyDescent="0.25">
      <c r="A9">
        <v>3</v>
      </c>
      <c r="U9" s="1">
        <f t="shared" si="0"/>
        <v>0</v>
      </c>
      <c r="V9" s="126"/>
    </row>
    <row r="10" spans="1:22" x14ac:dyDescent="0.25">
      <c r="A10">
        <v>4</v>
      </c>
      <c r="U10" s="1">
        <f t="shared" si="0"/>
        <v>0</v>
      </c>
      <c r="V10" s="126"/>
    </row>
    <row r="11" spans="1:22" x14ac:dyDescent="0.25">
      <c r="A11">
        <v>5</v>
      </c>
      <c r="U11" s="1">
        <f t="shared" si="0"/>
        <v>0</v>
      </c>
      <c r="V11" s="126"/>
    </row>
    <row r="12" spans="1:22" x14ac:dyDescent="0.25">
      <c r="A12">
        <v>6</v>
      </c>
      <c r="U12" s="1">
        <f t="shared" si="0"/>
        <v>0</v>
      </c>
      <c r="V12" s="126"/>
    </row>
    <row r="13" spans="1:22" x14ac:dyDescent="0.25">
      <c r="A13">
        <v>7</v>
      </c>
      <c r="U13" s="1">
        <f t="shared" si="0"/>
        <v>0</v>
      </c>
      <c r="V13" s="126"/>
    </row>
    <row r="14" spans="1:22" x14ac:dyDescent="0.25">
      <c r="A14">
        <v>8</v>
      </c>
      <c r="U14" s="1">
        <f t="shared" si="0"/>
        <v>0</v>
      </c>
      <c r="V14" s="126"/>
    </row>
    <row r="15" spans="1:22" x14ac:dyDescent="0.25">
      <c r="A15">
        <v>9</v>
      </c>
      <c r="U15" s="1">
        <f t="shared" si="0"/>
        <v>0</v>
      </c>
      <c r="V15" s="126"/>
    </row>
    <row r="16" spans="1:22" x14ac:dyDescent="0.25">
      <c r="A16">
        <v>10</v>
      </c>
      <c r="U16" s="1">
        <f t="shared" si="0"/>
        <v>0</v>
      </c>
      <c r="V16" s="126"/>
    </row>
    <row r="17" spans="1:22" x14ac:dyDescent="0.25">
      <c r="A17" s="127" t="s">
        <v>97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28" t="s">
        <v>14</v>
      </c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28"/>
    </row>
    <row r="20" spans="1:22" x14ac:dyDescent="0.25">
      <c r="A20">
        <v>1</v>
      </c>
      <c r="B20" t="s">
        <v>95</v>
      </c>
      <c r="C20" t="s">
        <v>96</v>
      </c>
      <c r="E20" s="5" t="s">
        <v>98</v>
      </c>
      <c r="P20" t="s">
        <v>42</v>
      </c>
      <c r="U20" s="1">
        <f t="shared" ref="U20:U29" si="1">IF(P20&lt;&gt;"",1,IF(Q20&lt;&gt;"",0,IF(R20&lt;&gt;"",0.5,0)))</f>
        <v>1</v>
      </c>
      <c r="V20" s="129">
        <f>+AVERAGE(U20:U29)</f>
        <v>0.15</v>
      </c>
    </row>
    <row r="21" spans="1:22" x14ac:dyDescent="0.25">
      <c r="A21">
        <v>2</v>
      </c>
      <c r="B21" t="s">
        <v>99</v>
      </c>
      <c r="C21" t="s">
        <v>96</v>
      </c>
      <c r="E21" s="5"/>
      <c r="I21" t="s">
        <v>98</v>
      </c>
      <c r="R21" t="s">
        <v>42</v>
      </c>
      <c r="U21" s="1">
        <f t="shared" si="1"/>
        <v>0.5</v>
      </c>
      <c r="V21" s="129"/>
    </row>
    <row r="22" spans="1:22" x14ac:dyDescent="0.25">
      <c r="A22">
        <v>3</v>
      </c>
      <c r="U22" s="1">
        <f t="shared" si="1"/>
        <v>0</v>
      </c>
      <c r="V22" s="129"/>
    </row>
    <row r="23" spans="1:22" x14ac:dyDescent="0.25">
      <c r="A23">
        <v>4</v>
      </c>
      <c r="U23" s="1">
        <f t="shared" si="1"/>
        <v>0</v>
      </c>
      <c r="V23" s="129"/>
    </row>
    <row r="24" spans="1:22" x14ac:dyDescent="0.25">
      <c r="A24">
        <v>5</v>
      </c>
      <c r="U24" s="1">
        <f t="shared" si="1"/>
        <v>0</v>
      </c>
      <c r="V24" s="129"/>
    </row>
    <row r="25" spans="1:22" x14ac:dyDescent="0.25">
      <c r="A25">
        <v>6</v>
      </c>
      <c r="U25" s="1">
        <f t="shared" si="1"/>
        <v>0</v>
      </c>
      <c r="V25" s="129"/>
    </row>
    <row r="26" spans="1:22" x14ac:dyDescent="0.25">
      <c r="A26">
        <v>7</v>
      </c>
      <c r="U26" s="1">
        <f t="shared" si="1"/>
        <v>0</v>
      </c>
      <c r="V26" s="129"/>
    </row>
    <row r="27" spans="1:22" x14ac:dyDescent="0.25">
      <c r="A27">
        <v>8</v>
      </c>
      <c r="U27" s="1">
        <f t="shared" si="1"/>
        <v>0</v>
      </c>
      <c r="V27" s="129"/>
    </row>
    <row r="28" spans="1:22" x14ac:dyDescent="0.25">
      <c r="A28">
        <v>9</v>
      </c>
      <c r="U28" s="1">
        <f t="shared" si="1"/>
        <v>0</v>
      </c>
      <c r="V28" s="129"/>
    </row>
    <row r="29" spans="1:22" x14ac:dyDescent="0.25">
      <c r="A29">
        <v>10</v>
      </c>
      <c r="U29" s="1">
        <f t="shared" si="1"/>
        <v>0</v>
      </c>
      <c r="V29" s="129"/>
    </row>
    <row r="30" spans="1:22" x14ac:dyDescent="0.25">
      <c r="A30" s="130" t="s">
        <v>97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31" t="s">
        <v>14</v>
      </c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31"/>
    </row>
    <row r="33" spans="1:21" x14ac:dyDescent="0.25">
      <c r="A33">
        <v>1</v>
      </c>
      <c r="B33" t="s">
        <v>100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</row>
    <row r="44" spans="1:21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</row>
    <row r="45" spans="1:21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s="9" t="s">
        <v>101</v>
      </c>
      <c r="L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0.2</v>
      </c>
    </row>
    <row r="8" spans="1:22" ht="16.5" customHeight="1" x14ac:dyDescent="0.25">
      <c r="A8">
        <v>2</v>
      </c>
      <c r="B8" t="s">
        <v>102</v>
      </c>
      <c r="M8" t="s">
        <v>42</v>
      </c>
      <c r="P8" t="s">
        <v>42</v>
      </c>
      <c r="U8" s="1">
        <f t="shared" si="0"/>
        <v>1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103</v>
      </c>
      <c r="G20" t="s">
        <v>42</v>
      </c>
      <c r="H20" t="s">
        <v>42</v>
      </c>
      <c r="I20" t="s">
        <v>42</v>
      </c>
      <c r="P20" t="s">
        <v>42</v>
      </c>
      <c r="U20" s="1">
        <f t="shared" ref="U20:U29" si="1">IF(P20&lt;&gt;"",1,IF(Q20&lt;&gt;"",0,IF(R20&lt;&gt;"",0.5,0)))</f>
        <v>1</v>
      </c>
      <c r="V20" s="140">
        <f>+AVERAGE(U20:U29)</f>
        <v>0.1</v>
      </c>
    </row>
    <row r="21" spans="1:22" x14ac:dyDescent="0.25">
      <c r="A21">
        <v>2</v>
      </c>
      <c r="B21" t="s">
        <v>104</v>
      </c>
      <c r="J21" t="s">
        <v>42</v>
      </c>
      <c r="K21" t="s">
        <v>42</v>
      </c>
      <c r="U21" s="1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B33" t="s">
        <v>105</v>
      </c>
      <c r="F33" t="s">
        <v>42</v>
      </c>
      <c r="G33" t="s">
        <v>42</v>
      </c>
      <c r="P33" t="s">
        <v>42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106</v>
      </c>
      <c r="H34" t="s">
        <v>42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t="s">
        <v>107</v>
      </c>
      <c r="F46" t="s">
        <v>42</v>
      </c>
      <c r="G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109</v>
      </c>
      <c r="H7" t="s">
        <v>42</v>
      </c>
      <c r="U7" s="1">
        <f t="shared" ref="U7:U16" si="0">IF(P7&lt;&gt;"",1,IF(Q7&lt;&gt;"",0,IF(R7&lt;&gt;"",0.5,0)))</f>
        <v>0</v>
      </c>
      <c r="V7" s="137">
        <f>+AVERAGE(U7:U16)</f>
        <v>0</v>
      </c>
    </row>
    <row r="8" spans="1:22" ht="16.5" customHeight="1" x14ac:dyDescent="0.25">
      <c r="A8">
        <v>2</v>
      </c>
      <c r="B8" t="s">
        <v>110</v>
      </c>
      <c r="N8" t="s">
        <v>42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t="s">
        <v>111</v>
      </c>
      <c r="J20" t="s">
        <v>42</v>
      </c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B21" t="s">
        <v>112</v>
      </c>
      <c r="L21" t="s">
        <v>42</v>
      </c>
      <c r="U21" s="13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t="s">
        <v>113</v>
      </c>
      <c r="H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37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ht="30" x14ac:dyDescent="0.25">
      <c r="A20">
        <v>1</v>
      </c>
      <c r="B20" s="9" t="s">
        <v>114</v>
      </c>
      <c r="E20" s="14" t="s">
        <v>42</v>
      </c>
      <c r="P20" t="s">
        <v>42</v>
      </c>
      <c r="U20" s="1">
        <f t="shared" ref="U20:U29" si="1">IF(P20&lt;&gt;"",1,IF(Q20&lt;&gt;"",0,IF(R20&lt;&gt;"",0.5,0)))</f>
        <v>1</v>
      </c>
      <c r="V20" s="140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115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0">
        <f>+AVERAGE(U20:U29)</f>
        <v>0.1</v>
      </c>
    </row>
    <row r="21" spans="1:22" x14ac:dyDescent="0.25">
      <c r="A21">
        <v>2</v>
      </c>
      <c r="B21" t="s">
        <v>116</v>
      </c>
      <c r="I21" t="s">
        <v>42</v>
      </c>
      <c r="R21" t="s">
        <v>42</v>
      </c>
      <c r="U21" s="1">
        <f t="shared" si="1"/>
        <v>0.5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117</v>
      </c>
      <c r="I7" t="s">
        <v>42</v>
      </c>
      <c r="R7" t="s">
        <v>42</v>
      </c>
      <c r="U7" s="1">
        <f t="shared" ref="U7:U16" si="0">IF(P7&lt;&gt;"",1,IF(Q7&lt;&gt;"",0,IF(R7&lt;&gt;"",0.5,0)))</f>
        <v>0.5</v>
      </c>
      <c r="V7" s="137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118</v>
      </c>
      <c r="G20" t="s">
        <v>42</v>
      </c>
      <c r="H20" t="s">
        <v>42</v>
      </c>
      <c r="I20" t="s">
        <v>42</v>
      </c>
      <c r="J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0">
        <f>+AVERAGE(U20:U29)</f>
        <v>0.2</v>
      </c>
    </row>
    <row r="21" spans="1:22" x14ac:dyDescent="0.25">
      <c r="A21">
        <v>2</v>
      </c>
      <c r="B21" s="9" t="s">
        <v>119</v>
      </c>
      <c r="G21" t="s">
        <v>42</v>
      </c>
      <c r="H21" t="s">
        <v>42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40"/>
    </row>
    <row r="22" spans="1:22" ht="30" x14ac:dyDescent="0.25">
      <c r="A22">
        <v>3</v>
      </c>
      <c r="B22" s="9" t="s">
        <v>120</v>
      </c>
      <c r="G22" t="s">
        <v>42</v>
      </c>
      <c r="H22" t="s">
        <v>42</v>
      </c>
      <c r="I22" t="s">
        <v>42</v>
      </c>
      <c r="J22" t="s">
        <v>42</v>
      </c>
      <c r="R22" t="s">
        <v>42</v>
      </c>
      <c r="U22" s="1">
        <f t="shared" si="1"/>
        <v>0.5</v>
      </c>
      <c r="V22" s="140"/>
    </row>
    <row r="23" spans="1:22" x14ac:dyDescent="0.25">
      <c r="A23">
        <v>4</v>
      </c>
      <c r="B23" s="9" t="s">
        <v>121</v>
      </c>
      <c r="G23" t="s">
        <v>42</v>
      </c>
      <c r="H23" t="s">
        <v>42</v>
      </c>
      <c r="I23" t="s">
        <v>42</v>
      </c>
      <c r="J23" t="s">
        <v>42</v>
      </c>
      <c r="R23" t="s">
        <v>42</v>
      </c>
      <c r="U23" s="1">
        <f t="shared" si="1"/>
        <v>0.5</v>
      </c>
      <c r="V23" s="140"/>
    </row>
    <row r="24" spans="1:22" x14ac:dyDescent="0.25">
      <c r="A24">
        <v>5</v>
      </c>
      <c r="B24" s="9" t="s">
        <v>122</v>
      </c>
      <c r="G24" t="s">
        <v>42</v>
      </c>
      <c r="H24" t="s">
        <v>42</v>
      </c>
      <c r="I24" t="s">
        <v>42</v>
      </c>
      <c r="J24" t="s">
        <v>42</v>
      </c>
      <c r="Q24" t="s">
        <v>42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123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0.5</v>
      </c>
    </row>
    <row r="8" spans="1:22" ht="16.5" customHeight="1" x14ac:dyDescent="0.25">
      <c r="A8">
        <v>2</v>
      </c>
      <c r="B8" t="s">
        <v>124</v>
      </c>
      <c r="I8" t="s">
        <v>42</v>
      </c>
      <c r="P8" t="s">
        <v>42</v>
      </c>
      <c r="U8" s="1">
        <f t="shared" si="0"/>
        <v>1</v>
      </c>
      <c r="V8" s="137"/>
    </row>
    <row r="9" spans="1:22" x14ac:dyDescent="0.25">
      <c r="A9">
        <v>3</v>
      </c>
      <c r="B9" t="s">
        <v>125</v>
      </c>
      <c r="I9" t="s">
        <v>42</v>
      </c>
      <c r="P9" t="s">
        <v>42</v>
      </c>
      <c r="U9" s="1">
        <f t="shared" si="0"/>
        <v>1</v>
      </c>
      <c r="V9" s="137"/>
    </row>
    <row r="10" spans="1:22" x14ac:dyDescent="0.25">
      <c r="A10">
        <v>4</v>
      </c>
      <c r="B10" t="s">
        <v>126</v>
      </c>
      <c r="I10" t="s">
        <v>42</v>
      </c>
      <c r="P10" t="s">
        <v>42</v>
      </c>
      <c r="U10" s="1">
        <f t="shared" si="0"/>
        <v>1</v>
      </c>
      <c r="V10" s="137"/>
    </row>
    <row r="11" spans="1:22" x14ac:dyDescent="0.25">
      <c r="A11">
        <v>5</v>
      </c>
      <c r="B11" t="s">
        <v>127</v>
      </c>
      <c r="I11" t="s">
        <v>42</v>
      </c>
      <c r="P11" t="s">
        <v>42</v>
      </c>
      <c r="U11" s="1">
        <f t="shared" si="0"/>
        <v>1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t="s">
        <v>128</v>
      </c>
      <c r="G20" t="s">
        <v>42</v>
      </c>
      <c r="P20" t="s">
        <v>42</v>
      </c>
      <c r="U20" s="1">
        <f t="shared" ref="U20:U29" si="1">IF(P20&lt;&gt;"",1,IF(Q20&lt;&gt;"",0,IF(R20&lt;&gt;"",0.5,0)))</f>
        <v>1</v>
      </c>
      <c r="V20" s="140">
        <f>+AVERAGE(U20:U29)</f>
        <v>0.2</v>
      </c>
    </row>
    <row r="21" spans="1:22" x14ac:dyDescent="0.25">
      <c r="A21">
        <v>2</v>
      </c>
      <c r="B21" s="9" t="s">
        <v>129</v>
      </c>
      <c r="S21" t="s">
        <v>42</v>
      </c>
      <c r="U21" s="1">
        <f t="shared" si="1"/>
        <v>0</v>
      </c>
      <c r="V21" s="140"/>
    </row>
    <row r="22" spans="1:22" x14ac:dyDescent="0.25">
      <c r="A22">
        <v>3</v>
      </c>
      <c r="B22" t="s">
        <v>130</v>
      </c>
      <c r="I22" t="s">
        <v>42</v>
      </c>
      <c r="J22" t="s">
        <v>42</v>
      </c>
      <c r="K22" t="s">
        <v>42</v>
      </c>
      <c r="R22" t="s">
        <v>42</v>
      </c>
      <c r="U22" s="1">
        <f t="shared" si="1"/>
        <v>0.5</v>
      </c>
      <c r="V22" s="140"/>
    </row>
    <row r="23" spans="1:22" x14ac:dyDescent="0.25">
      <c r="A23">
        <v>4</v>
      </c>
      <c r="B23" t="s">
        <v>131</v>
      </c>
      <c r="I23" t="s">
        <v>42</v>
      </c>
      <c r="J23" t="s">
        <v>42</v>
      </c>
      <c r="K23" t="s">
        <v>42</v>
      </c>
      <c r="R23" t="s">
        <v>42</v>
      </c>
      <c r="U23" s="1">
        <f t="shared" si="1"/>
        <v>0.5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s="9" t="s">
        <v>132</v>
      </c>
      <c r="K7" t="s">
        <v>42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37">
        <f>+AVERAGE(U7:U16)</f>
        <v>0.1</v>
      </c>
    </row>
    <row r="8" spans="1:22" ht="16.5" customHeight="1" x14ac:dyDescent="0.25">
      <c r="A8">
        <v>2</v>
      </c>
      <c r="B8" t="s">
        <v>133</v>
      </c>
      <c r="I8" t="s">
        <v>42</v>
      </c>
      <c r="P8" s="15"/>
      <c r="Q8" s="15"/>
      <c r="R8" s="15"/>
      <c r="S8" s="15"/>
      <c r="U8" s="1">
        <f t="shared" si="0"/>
        <v>0</v>
      </c>
      <c r="V8" s="137"/>
    </row>
    <row r="9" spans="1:22" x14ac:dyDescent="0.25">
      <c r="A9">
        <v>3</v>
      </c>
      <c r="B9" t="s">
        <v>134</v>
      </c>
      <c r="O9" t="s">
        <v>42</v>
      </c>
      <c r="P9" s="15"/>
      <c r="Q9" s="15"/>
      <c r="R9" s="15"/>
      <c r="S9" s="15"/>
      <c r="U9" s="1">
        <f t="shared" si="0"/>
        <v>0</v>
      </c>
      <c r="V9" s="137"/>
    </row>
    <row r="10" spans="1:22" x14ac:dyDescent="0.25">
      <c r="A10">
        <v>4</v>
      </c>
      <c r="B10" t="s">
        <v>135</v>
      </c>
      <c r="L10" t="s">
        <v>42</v>
      </c>
      <c r="M10" t="s">
        <v>42</v>
      </c>
      <c r="P10" s="15"/>
      <c r="Q10" s="15"/>
      <c r="R10" s="15"/>
      <c r="S10" s="15"/>
      <c r="U10" s="1">
        <f t="shared" si="0"/>
        <v>0</v>
      </c>
      <c r="V10" s="137"/>
    </row>
    <row r="11" spans="1:22" x14ac:dyDescent="0.25">
      <c r="A11">
        <v>5</v>
      </c>
      <c r="B11" t="s">
        <v>136</v>
      </c>
      <c r="P11" s="15"/>
      <c r="Q11" s="15"/>
      <c r="R11" s="15"/>
      <c r="S11" s="15"/>
      <c r="U11" s="1">
        <f t="shared" si="0"/>
        <v>0</v>
      </c>
      <c r="V11" s="137"/>
    </row>
    <row r="12" spans="1:22" ht="63.75" x14ac:dyDescent="0.25">
      <c r="A12">
        <v>6</v>
      </c>
      <c r="B12" s="16" t="s">
        <v>137</v>
      </c>
      <c r="I12" t="s">
        <v>42</v>
      </c>
      <c r="P12" s="15" t="s">
        <v>42</v>
      </c>
      <c r="Q12" s="15"/>
      <c r="R12" s="15"/>
      <c r="S12" s="15"/>
      <c r="T12" s="17" t="s">
        <v>138</v>
      </c>
      <c r="U12" s="1">
        <f t="shared" si="0"/>
        <v>1</v>
      </c>
      <c r="V12" s="137"/>
    </row>
    <row r="13" spans="1:22" x14ac:dyDescent="0.25">
      <c r="A13">
        <v>7</v>
      </c>
      <c r="B13" s="16" t="s">
        <v>139</v>
      </c>
      <c r="L13" t="s">
        <v>42</v>
      </c>
      <c r="P13" s="15"/>
      <c r="Q13" s="15"/>
      <c r="R13" s="15"/>
      <c r="S13" s="15"/>
      <c r="U13" s="1">
        <f t="shared" si="0"/>
        <v>0</v>
      </c>
      <c r="V13" s="137"/>
    </row>
    <row r="14" spans="1:22" x14ac:dyDescent="0.25">
      <c r="A14">
        <v>8</v>
      </c>
      <c r="B14" s="16" t="s">
        <v>140</v>
      </c>
      <c r="M14" t="s">
        <v>42</v>
      </c>
      <c r="P14" s="15"/>
      <c r="Q14" s="15"/>
      <c r="R14" s="15"/>
      <c r="S14" s="15"/>
      <c r="U14" s="1">
        <f t="shared" si="0"/>
        <v>0</v>
      </c>
      <c r="V14" s="137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37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132</v>
      </c>
      <c r="D20" t="s">
        <v>42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40">
        <f>+AVERAGE(U20:U31)</f>
        <v>0</v>
      </c>
    </row>
    <row r="21" spans="1:22" x14ac:dyDescent="0.25">
      <c r="A21">
        <v>2</v>
      </c>
      <c r="B21" s="9" t="s">
        <v>141</v>
      </c>
      <c r="E21" t="s">
        <v>42</v>
      </c>
      <c r="P21" s="18"/>
      <c r="Q21" s="18"/>
      <c r="R21" s="18"/>
      <c r="S21" s="18"/>
      <c r="U21" s="1">
        <f t="shared" si="1"/>
        <v>0</v>
      </c>
      <c r="V21" s="140"/>
    </row>
    <row r="22" spans="1:22" x14ac:dyDescent="0.25">
      <c r="A22">
        <v>3</v>
      </c>
      <c r="B22" t="s">
        <v>142</v>
      </c>
      <c r="F22" t="s">
        <v>42</v>
      </c>
      <c r="P22" s="18"/>
      <c r="Q22" s="18"/>
      <c r="R22" s="18"/>
      <c r="S22" s="18"/>
      <c r="U22" s="1">
        <f t="shared" si="1"/>
        <v>0</v>
      </c>
      <c r="V22" s="140"/>
    </row>
    <row r="23" spans="1:22" x14ac:dyDescent="0.25">
      <c r="A23">
        <v>4</v>
      </c>
      <c r="B23" t="s">
        <v>143</v>
      </c>
      <c r="J23" t="s">
        <v>42</v>
      </c>
      <c r="P23" s="18"/>
      <c r="Q23" s="18"/>
      <c r="R23" s="18"/>
      <c r="S23" s="18"/>
      <c r="U23" s="1">
        <f t="shared" si="1"/>
        <v>0</v>
      </c>
      <c r="V23" s="140"/>
    </row>
    <row r="24" spans="1:22" x14ac:dyDescent="0.25">
      <c r="A24">
        <v>5</v>
      </c>
      <c r="B24" t="s">
        <v>134</v>
      </c>
      <c r="L24" t="s">
        <v>42</v>
      </c>
      <c r="P24" s="18"/>
      <c r="Q24" s="18"/>
      <c r="R24" s="18"/>
      <c r="S24" s="18"/>
      <c r="U24" s="1">
        <f t="shared" si="1"/>
        <v>0</v>
      </c>
      <c r="V24" s="140"/>
    </row>
    <row r="25" spans="1:22" x14ac:dyDescent="0.25">
      <c r="A25">
        <v>6</v>
      </c>
      <c r="B25" s="19" t="s">
        <v>144</v>
      </c>
      <c r="M25" t="s">
        <v>42</v>
      </c>
      <c r="P25" s="18"/>
      <c r="Q25" s="18"/>
      <c r="R25" s="18"/>
      <c r="S25" s="18"/>
      <c r="U25" s="1">
        <f t="shared" si="1"/>
        <v>0</v>
      </c>
      <c r="V25" s="140"/>
    </row>
    <row r="26" spans="1:22" x14ac:dyDescent="0.25">
      <c r="A26">
        <v>7</v>
      </c>
      <c r="B26" t="s">
        <v>142</v>
      </c>
      <c r="N26" t="s">
        <v>42</v>
      </c>
      <c r="P26" s="18"/>
      <c r="Q26" s="18"/>
      <c r="R26" s="18"/>
      <c r="S26" s="18"/>
      <c r="U26" s="1">
        <f t="shared" si="1"/>
        <v>0</v>
      </c>
      <c r="V26" s="140"/>
    </row>
    <row r="27" spans="1:22" x14ac:dyDescent="0.25">
      <c r="A27">
        <v>8</v>
      </c>
      <c r="B27" t="s">
        <v>145</v>
      </c>
      <c r="N27" t="s">
        <v>42</v>
      </c>
      <c r="P27" s="18"/>
      <c r="Q27" s="18"/>
      <c r="R27" s="18"/>
      <c r="S27" s="18"/>
      <c r="U27" s="1">
        <f t="shared" si="1"/>
        <v>0</v>
      </c>
      <c r="V27" s="140"/>
    </row>
    <row r="28" spans="1:22" x14ac:dyDescent="0.25">
      <c r="A28">
        <v>9</v>
      </c>
      <c r="B28" t="s">
        <v>112</v>
      </c>
      <c r="N28" t="s">
        <v>42</v>
      </c>
      <c r="P28" s="18"/>
      <c r="Q28" s="18"/>
      <c r="R28" s="18"/>
      <c r="S28" s="18"/>
      <c r="U28" s="1">
        <f t="shared" si="1"/>
        <v>0</v>
      </c>
      <c r="V28" s="140"/>
    </row>
    <row r="29" spans="1:22" x14ac:dyDescent="0.25">
      <c r="A29">
        <v>10</v>
      </c>
      <c r="B29" s="16" t="s">
        <v>146</v>
      </c>
      <c r="H29" t="s">
        <v>42</v>
      </c>
      <c r="P29" s="18"/>
      <c r="Q29" s="18"/>
      <c r="R29" s="18"/>
      <c r="S29" s="18"/>
      <c r="U29"/>
      <c r="V29" s="140"/>
    </row>
    <row r="30" spans="1:22" x14ac:dyDescent="0.25">
      <c r="A30">
        <v>11</v>
      </c>
      <c r="B30" s="16" t="s">
        <v>147</v>
      </c>
      <c r="P30" s="18"/>
      <c r="Q30" s="18"/>
      <c r="R30" s="18"/>
      <c r="S30" s="18"/>
      <c r="U30"/>
      <c r="V30" s="140"/>
    </row>
    <row r="31" spans="1:22" x14ac:dyDescent="0.25">
      <c r="A31">
        <v>12</v>
      </c>
      <c r="B31" s="19" t="s">
        <v>148</v>
      </c>
      <c r="H31" t="s">
        <v>42</v>
      </c>
      <c r="L31" t="s">
        <v>42</v>
      </c>
      <c r="P31" s="18"/>
      <c r="Q31" s="18"/>
      <c r="R31" s="18"/>
      <c r="S31" s="18"/>
      <c r="U31" s="1">
        <f>IF(P31&lt;&gt;"",1,IF(Q31&lt;&gt;"",0,IF(R31&lt;&gt;"",0.5,0)))</f>
        <v>0</v>
      </c>
      <c r="V31" s="140"/>
    </row>
    <row r="32" spans="1:22" x14ac:dyDescent="0.25">
      <c r="A32" s="141" t="s">
        <v>97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8"/>
    </row>
    <row r="33" spans="1:22" x14ac:dyDescent="0.25">
      <c r="A33" s="131" t="s">
        <v>84</v>
      </c>
      <c r="B33" s="131" t="s">
        <v>11</v>
      </c>
      <c r="C33" s="131" t="s">
        <v>85</v>
      </c>
      <c r="D33" s="130" t="s">
        <v>26</v>
      </c>
      <c r="E33" s="130"/>
      <c r="F33" s="130"/>
      <c r="G33" s="130"/>
      <c r="H33" s="130" t="s">
        <v>27</v>
      </c>
      <c r="I33" s="130"/>
      <c r="J33" s="130"/>
      <c r="K33" s="130"/>
      <c r="L33" s="130" t="s">
        <v>28</v>
      </c>
      <c r="M33" s="130"/>
      <c r="N33" s="130"/>
      <c r="O33" s="130"/>
      <c r="P33" s="130" t="s">
        <v>86</v>
      </c>
      <c r="Q33" s="130"/>
      <c r="R33" s="130"/>
      <c r="S33" s="130"/>
      <c r="T33" s="131" t="s">
        <v>19</v>
      </c>
      <c r="U33" s="142" t="s">
        <v>14</v>
      </c>
      <c r="V33" s="136"/>
    </row>
    <row r="34" spans="1:22" x14ac:dyDescent="0.25">
      <c r="A34" s="131"/>
      <c r="B34" s="131"/>
      <c r="C34" s="131"/>
      <c r="D34" s="6" t="s">
        <v>87</v>
      </c>
      <c r="E34" s="6" t="s">
        <v>88</v>
      </c>
      <c r="F34" s="6" t="s">
        <v>89</v>
      </c>
      <c r="G34" s="6" t="s">
        <v>90</v>
      </c>
      <c r="H34" s="6" t="s">
        <v>87</v>
      </c>
      <c r="I34" s="6" t="s">
        <v>88</v>
      </c>
      <c r="J34" s="6" t="s">
        <v>89</v>
      </c>
      <c r="K34" s="6" t="s">
        <v>90</v>
      </c>
      <c r="L34" s="6" t="s">
        <v>87</v>
      </c>
      <c r="M34" s="6" t="s">
        <v>88</v>
      </c>
      <c r="N34" s="6" t="s">
        <v>89</v>
      </c>
      <c r="O34" s="6" t="s">
        <v>90</v>
      </c>
      <c r="P34" s="6" t="s">
        <v>91</v>
      </c>
      <c r="Q34" s="6" t="s">
        <v>92</v>
      </c>
      <c r="R34" s="6" t="s">
        <v>93</v>
      </c>
      <c r="S34" s="6" t="s">
        <v>94</v>
      </c>
      <c r="T34" s="131"/>
      <c r="U34" s="142"/>
      <c r="V34" s="136"/>
    </row>
    <row r="35" spans="1:22" x14ac:dyDescent="0.25">
      <c r="A35">
        <v>1</v>
      </c>
      <c r="B35" t="s">
        <v>149</v>
      </c>
      <c r="L35" t="s">
        <v>42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132</v>
      </c>
      <c r="H36" t="s">
        <v>42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141</v>
      </c>
      <c r="I37" t="s">
        <v>42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32" t="s">
        <v>97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8"/>
    </row>
    <row r="46" spans="1:22" x14ac:dyDescent="0.25">
      <c r="A46" s="133" t="s">
        <v>84</v>
      </c>
      <c r="B46" s="133" t="s">
        <v>11</v>
      </c>
      <c r="C46" s="133" t="s">
        <v>85</v>
      </c>
      <c r="D46" s="132" t="s">
        <v>29</v>
      </c>
      <c r="E46" s="132"/>
      <c r="F46" s="132"/>
      <c r="G46" s="132"/>
      <c r="H46" s="132" t="s">
        <v>30</v>
      </c>
      <c r="I46" s="132"/>
      <c r="J46" s="132"/>
      <c r="K46" s="132"/>
      <c r="L46" s="132" t="s">
        <v>31</v>
      </c>
      <c r="M46" s="132"/>
      <c r="N46" s="132"/>
      <c r="O46" s="132"/>
      <c r="P46" s="132" t="s">
        <v>86</v>
      </c>
      <c r="Q46" s="132"/>
      <c r="R46" s="132"/>
      <c r="S46" s="132"/>
      <c r="T46" s="133" t="s">
        <v>19</v>
      </c>
      <c r="U46" s="133" t="s">
        <v>14</v>
      </c>
      <c r="V46" s="136"/>
    </row>
    <row r="47" spans="1:22" x14ac:dyDescent="0.25">
      <c r="A47" s="133"/>
      <c r="B47" s="133"/>
      <c r="C47" s="133"/>
      <c r="D47" s="7" t="s">
        <v>87</v>
      </c>
      <c r="E47" s="7" t="s">
        <v>88</v>
      </c>
      <c r="F47" s="7" t="s">
        <v>89</v>
      </c>
      <c r="G47" s="7" t="s">
        <v>90</v>
      </c>
      <c r="H47" s="7" t="s">
        <v>87</v>
      </c>
      <c r="I47" s="7" t="s">
        <v>88</v>
      </c>
      <c r="J47" s="7" t="s">
        <v>89</v>
      </c>
      <c r="K47" s="7" t="s">
        <v>90</v>
      </c>
      <c r="L47" s="7" t="s">
        <v>87</v>
      </c>
      <c r="M47" s="7" t="s">
        <v>88</v>
      </c>
      <c r="N47" s="7" t="s">
        <v>89</v>
      </c>
      <c r="O47" s="7" t="s">
        <v>90</v>
      </c>
      <c r="P47" s="7" t="s">
        <v>91</v>
      </c>
      <c r="Q47" s="7" t="s">
        <v>92</v>
      </c>
      <c r="R47" s="7" t="s">
        <v>93</v>
      </c>
      <c r="S47" s="7" t="s">
        <v>94</v>
      </c>
      <c r="T47" s="133"/>
      <c r="U47" s="133"/>
      <c r="V47" s="136"/>
    </row>
    <row r="48" spans="1:22" x14ac:dyDescent="0.25">
      <c r="A48">
        <v>1</v>
      </c>
      <c r="B48" t="s">
        <v>150</v>
      </c>
      <c r="E48" t="s">
        <v>42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151</v>
      </c>
      <c r="H49" t="s">
        <v>42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152</v>
      </c>
      <c r="L50" t="s">
        <v>42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153</v>
      </c>
      <c r="L51" t="s">
        <v>42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154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155</v>
      </c>
      <c r="I53" t="s">
        <v>42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1a0024-6d61-4f4c-b3df-5a227450014d" xsi:nil="true"/>
    <Noviembre xmlns="aa7095be-6fc4-440a-9422-8bd9f01f6955" xsi:nil="true"/>
    <_Flow_SignoffStatus xmlns="aa7095be-6fc4-440a-9422-8bd9f01f6955" xsi:nil="true"/>
    <lcf76f155ced4ddcb4097134ff3c332f xmlns="aa7095be-6fc4-440a-9422-8bd9f01f69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614B093F5A94B81D051C0038E4C18" ma:contentTypeVersion="19" ma:contentTypeDescription="Crear nuevo documento." ma:contentTypeScope="" ma:versionID="00fd14b30e7ffebed68d353e5ed6b36f">
  <xsd:schema xmlns:xsd="http://www.w3.org/2001/XMLSchema" xmlns:xs="http://www.w3.org/2001/XMLSchema" xmlns:p="http://schemas.microsoft.com/office/2006/metadata/properties" xmlns:ns2="3f1a0024-6d61-4f4c-b3df-5a227450014d" xmlns:ns3="aa7095be-6fc4-440a-9422-8bd9f01f6955" targetNamespace="http://schemas.microsoft.com/office/2006/metadata/properties" ma:root="true" ma:fieldsID="50125f7b2a27689d12ee1c530e8b7b7a" ns2:_="" ns3:_="">
    <xsd:import namespace="3f1a0024-6d61-4f4c-b3df-5a227450014d"/>
    <xsd:import namespace="aa7095be-6fc4-440a-9422-8bd9f01f69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Noviembr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a0024-6d61-4f4c-b3df-5a2274500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feba3f7-180d-45a3-8c5f-50747735b82b}" ma:internalName="TaxCatchAll" ma:showField="CatchAllData" ma:web="3f1a0024-6d61-4f4c-b3df-5a2274500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095be-6fc4-440a-9422-8bd9f01f6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Noviembre" ma:index="18" nillable="true" ma:displayName="." ma:format="Dropdown" ma:internalName="Noviembre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CC7D2-B196-4E1E-B1E4-AB4583D9E83B}">
  <ds:schemaRefs>
    <ds:schemaRef ds:uri="http://schemas.microsoft.com/office/2006/metadata/properties"/>
    <ds:schemaRef ds:uri="http://schemas.microsoft.com/office/infopath/2007/PartnerControls"/>
    <ds:schemaRef ds:uri="3f1a0024-6d61-4f4c-b3df-5a227450014d"/>
    <ds:schemaRef ds:uri="aa7095be-6fc4-440a-9422-8bd9f01f6955"/>
  </ds:schemaRefs>
</ds:datastoreItem>
</file>

<file path=customXml/itemProps2.xml><?xml version="1.0" encoding="utf-8"?>
<ds:datastoreItem xmlns:ds="http://schemas.openxmlformats.org/officeDocument/2006/customXml" ds:itemID="{853BB748-816F-4384-94C0-2539F3BAE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a0024-6d61-4f4c-b3df-5a227450014d"/>
    <ds:schemaRef ds:uri="aa7095be-6fc4-440a-9422-8bd9f01f6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695C7-6C6F-4C85-9892-B39DF8CAC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dcterms:created xsi:type="dcterms:W3CDTF">2013-04-30T17:32:35Z</dcterms:created>
  <dcterms:modified xsi:type="dcterms:W3CDTF">2025-06-06T17:30:34Z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