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efren_perez_gobiernobogota_gov_co/Documents/OAP/REUNIONES/Evidencias OAP 2024_2025/Funcional.3.Analista/Revisión DDHH/"/>
    </mc:Choice>
  </mc:AlternateContent>
  <xr:revisionPtr revIDLastSave="2" documentId="8_{8F9622B0-E940-4237-A4F3-2DA5AD7AFCEA}" xr6:coauthVersionLast="47" xr6:coauthVersionMax="47" xr10:uidLastSave="{D79D640D-6DBC-4787-A6F2-8E7BCEA1C7CC}"/>
  <bookViews>
    <workbookView xWindow="-108" yWindow="-108" windowWidth="23256" windowHeight="12456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3" i="1" l="1"/>
  <c r="AR33" i="1" s="1"/>
  <c r="AK33" i="1"/>
  <c r="AM33" i="1" s="1"/>
  <c r="AF33" i="1"/>
  <c r="AH33" i="1" s="1"/>
  <c r="AA33" i="1"/>
  <c r="AC33" i="1" s="1"/>
  <c r="V33" i="1"/>
  <c r="X33" i="1" s="1"/>
  <c r="AP32" i="1"/>
  <c r="AR32" i="1" s="1"/>
  <c r="AK32" i="1"/>
  <c r="AM32" i="1" s="1"/>
  <c r="AF32" i="1"/>
  <c r="AH32" i="1" s="1"/>
  <c r="AC32" i="1"/>
  <c r="V32" i="1"/>
  <c r="X32" i="1" s="1"/>
  <c r="AP31" i="1"/>
  <c r="AR31" i="1" s="1"/>
  <c r="AK31" i="1"/>
  <c r="AM31" i="1" s="1"/>
  <c r="AF31" i="1"/>
  <c r="AH31" i="1" s="1"/>
  <c r="AA31" i="1"/>
  <c r="AC31" i="1" s="1"/>
  <c r="V31" i="1"/>
  <c r="X31" i="1" s="1"/>
  <c r="AP30" i="1"/>
  <c r="AR30" i="1" s="1"/>
  <c r="AK30" i="1"/>
  <c r="AM30" i="1" s="1"/>
  <c r="AF30" i="1"/>
  <c r="AH30" i="1" s="1"/>
  <c r="AA30" i="1"/>
  <c r="AC30" i="1" s="1"/>
  <c r="V30" i="1"/>
  <c r="X30" i="1" s="1"/>
  <c r="AP29" i="1"/>
  <c r="AR29" i="1" s="1"/>
  <c r="AK29" i="1"/>
  <c r="AM29" i="1" s="1"/>
  <c r="AF29" i="1"/>
  <c r="AH29" i="1" s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AP27" i="1"/>
  <c r="AR27" i="1" s="1"/>
  <c r="AK27" i="1"/>
  <c r="AM27" i="1" s="1"/>
  <c r="AF27" i="1"/>
  <c r="AH27" i="1" s="1"/>
  <c r="AA27" i="1"/>
  <c r="AC27" i="1" s="1"/>
  <c r="V27" i="1"/>
  <c r="X27" i="1" s="1"/>
  <c r="AA14" i="1" l="1"/>
  <c r="AC14" i="1" s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34" i="1"/>
  <c r="AP13" i="1"/>
  <c r="AR13" i="1" s="1"/>
  <c r="AK13" i="1"/>
  <c r="AM13" i="1" s="1"/>
  <c r="AM34" i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/>
  <c r="AK18" i="1"/>
  <c r="AM18" i="1" s="1"/>
  <c r="AK17" i="1"/>
  <c r="AM17" i="1" s="1"/>
  <c r="AK16" i="1"/>
  <c r="AM16" i="1" s="1"/>
  <c r="AK15" i="1"/>
  <c r="AM15" i="1" s="1"/>
  <c r="AK14" i="1"/>
  <c r="AM14" i="1" s="1"/>
  <c r="AH34" i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4" i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3" i="1"/>
  <c r="AC13" i="1" s="1"/>
  <c r="X34" i="1"/>
  <c r="V25" i="1"/>
  <c r="X25" i="1" s="1"/>
  <c r="V24" i="1"/>
  <c r="X24" i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AM26" i="1" l="1"/>
  <c r="AM35" i="1" s="1"/>
  <c r="X26" i="1"/>
  <c r="X35" i="1" s="1"/>
  <c r="AC26" i="1"/>
  <c r="AC35" i="1" s="1"/>
  <c r="AH26" i="1"/>
  <c r="AH35" i="1" s="1"/>
  <c r="AR26" i="1"/>
  <c r="AR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6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34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5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<sst xmlns="http://schemas.openxmlformats.org/spreadsheetml/2006/main" count="484" uniqueCount="240">
  <si>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</si>
  <si>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</si>
  <si>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</si>
  <si>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</si>
  <si>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</si>
  <si>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</si>
  <si>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</si>
  <si>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</si>
  <si>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</si>
  <si>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</si>
  <si>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</si>
  <si>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</si>
  <si>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</si>
  <si>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</si>
  <si>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</si>
  <si>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</si>
  <si>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</si>
  <si>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</si>
  <si>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</si>
  <si>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</si>
  <si>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</si>
  <si>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</si>
  <si>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</si>
  <si>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</si>
  <si>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</si>
  <si>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</si>
  <si>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</si>
  <si>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</si>
  <si>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</si>
  <si>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</si>
  <si>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</si>
  <si>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</si>
  <si>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</si>
  <si>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</si>
  <si>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</si>
  <si>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</si>
  <si>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</si>
  <si>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</si>
  <si>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</si>
  <si>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</si>
  <si>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FOMENTO Y PROTECCIÓN DE DERECHOS HUMANOS </t>
    </r>
  </si>
  <si>
    <t>Código: PLE-PIN-F017
Versión: 07
Vigencia: 21 de enero de 2025
Caso HOLA: 113317</t>
  </si>
  <si>
    <t>VIGENCIA DE LA PLANEACIÓN 2025</t>
  </si>
  <si>
    <t xml:space="preserve">DIRECCIÓN DE DERECHOS HUMANOS 
SUBDIRECCIÓN DE ASUNTOS DE LIBERTAD RELIGIOSA Y DE CONCIENCIA </t>
  </si>
  <si>
    <t>CONTROL DE CAMBIOS</t>
  </si>
  <si>
    <t>VERSIÓN</t>
  </si>
  <si>
    <t>28 de enero de 2025</t>
  </si>
  <si>
    <t>Publicación del plan de gestión aprobado. Caso HOLA: 116049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</si>
  <si>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</si>
  <si>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</si>
  <si>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</si>
  <si>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</si>
  <si>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</si>
  <si>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</si>
  <si>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</si>
  <si>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Fomentar la promoción, garantía, protección, respeto y apropiación de los Derechos Humanos, la Libertad Religiosa y de conciencia, el Dialogo, la convivencia pacífica y la lucha contra el racismo.</t>
  </si>
  <si>
    <t>1</t>
  </si>
  <si>
    <t xml:space="preserve">Elaborar (20) Planes de trabajo de los Comités Locales de Derechos Humanos hasta lograr su aprobación e implementación </t>
  </si>
  <si>
    <t>Gestión</t>
  </si>
  <si>
    <t>Planes de trabajo aprobados e implementados de los comités locales de DDHH</t>
  </si>
  <si>
    <t xml:space="preserve">
Número de planes de trabajo aprobados e implementados en los comités locales de DDHH</t>
  </si>
  <si>
    <t xml:space="preserve">20 planes aprobados e implementados 2024 </t>
  </si>
  <si>
    <t xml:space="preserve">Constante </t>
  </si>
  <si>
    <t xml:space="preserve">Planes de trabajo aprobados e implementados </t>
  </si>
  <si>
    <t>Eficacia</t>
  </si>
  <si>
    <t>Política 9. Participación Ciudadana en la Gestión Pública</t>
  </si>
  <si>
    <t>7988 - Fortalecimiento de la capacidad institucional y de los actores sociales para la garantía, promoción y protección de los derechos humanos y de libertad religiosa y de conciencia en Bogotá D.C.</t>
  </si>
  <si>
    <t xml:space="preserve">(20) documentos de Excel de Plan de Trabajo CLDDHH y (20) actas de aprobación de los planes de trabajo. </t>
  </si>
  <si>
    <t>Documentos Planes de Trabajo CLDDHH</t>
  </si>
  <si>
    <t>Dirección de Derechos Humanos 
-Equipo Territorial</t>
  </si>
  <si>
    <t>2</t>
  </si>
  <si>
    <t>Diseñar e implementar 20 documentos con las estrategias con enfoque territorial y problacional en la adopción del Sistema Distrital de Derechos Humanos</t>
  </si>
  <si>
    <t>Número de documentos con las estrategias con enfoque territorial y problacional en la adopción del Sistema Distrital de Derechos Humanos</t>
  </si>
  <si>
    <t>Constante</t>
  </si>
  <si>
    <t>Documentos con las estrategias con enfoque territorial y problacional en la adopción del Sistema Distrital de Derechos Humanos</t>
  </si>
  <si>
    <t>No Aplica</t>
  </si>
  <si>
    <t xml:space="preserve">(20) Documentos aprobados con el seguimiento y alcance de las estrategias territoriales implementadas </t>
  </si>
  <si>
    <t>Listados de asistencia, actas, pieza audiovisual</t>
  </si>
  <si>
    <t>3</t>
  </si>
  <si>
    <t>Realizar (4) informes de medición de la percepción de las socializaciones y capacitaciones realizadas para el fortalecimiento de las rutas de atención en materia de prevención de derechos humanos</t>
  </si>
  <si>
    <t>Número de Informes de medición de percepción de las socializaciones y capacitaciones realizadas para el fortalecimiento de las rutas de atención en materia de prevención de derechos humanos</t>
  </si>
  <si>
    <t>Numero de Informes de medición de percepción  de las socializaciones y capacitaciones realizadas para el fortalecimiento de las rutas de atención en materia de prevención de derechos humanos</t>
  </si>
  <si>
    <t xml:space="preserve">Suma </t>
  </si>
  <si>
    <t>Informes de medición de percepción de las socializaciones y capacitaciones realizadas para el fortalecimiento de las rutas de atención en materia de prevención de derechos humanos</t>
  </si>
  <si>
    <t xml:space="preserve">Informe  trimestral de  medición del nivel de percepción  de las  socializaciones y capacitaciones en el fortalecimiento de las rutas de prevención de derechos humanos </t>
  </si>
  <si>
    <t>Actas de socialización y capacitación</t>
  </si>
  <si>
    <t>Dirección de Derechos Humanos- Equipo de Prevención</t>
  </si>
  <si>
    <t>4</t>
  </si>
  <si>
    <t>Realizar (4) informes del resultado de la Implementación de seis (6) estrategias de visibilización de cada una de las rutas de atención de la Dirección de Derechos Humanos</t>
  </si>
  <si>
    <t>Número de informes del resultado de la Implementación de seis (6) estrategias de visibilización de cada una de las rutas de atención de la Dirección de Derechos Humanos</t>
  </si>
  <si>
    <t>Suma</t>
  </si>
  <si>
    <t>Informes del resultado de la Implementación de seis (6) estrategias de visibilización de cada una de las rutas de atención de la Dirección de Derechos Humanos</t>
  </si>
  <si>
    <t>Informe  trimestral del resultado de la Implementación de seis (6) estrategias de visibilización de cada una de las rutas de atención de la Dirección de Derechos Humanos</t>
  </si>
  <si>
    <t>5</t>
  </si>
  <si>
    <t>Realizar cuatro (4 ) informes de Gestión de Archivos de la información de la Dirección de Derechos Humanos</t>
  </si>
  <si>
    <t xml:space="preserve">Número de Informes de avance de la gestión de archivos de la Dirección de DDHH </t>
  </si>
  <si>
    <t xml:space="preserve">Informes de avance de la gestión de archivos de la Dirección de DDHH </t>
  </si>
  <si>
    <t>Política 16. Gestión Documental</t>
  </si>
  <si>
    <t>Informe trimestral de seguimiento</t>
  </si>
  <si>
    <t xml:space="preserve">Informes de seguimiento </t>
  </si>
  <si>
    <t>Dirección de Derechos Humanos - Equipo gestión documental</t>
  </si>
  <si>
    <t>6</t>
  </si>
  <si>
    <t>Realizar (4) informes del Diseño  e Implementación de una (1) estrategia de educación en derechos humanos con enfoque en juventud</t>
  </si>
  <si>
    <t>Número de informes del diseño e implementación de   (1) estrategia de educación en derechos humanos con enfoque en juventud</t>
  </si>
  <si>
    <t>Informes del diseño e implementación de   (1) estrategia de educación en derechos humanos con enfoque en juventud</t>
  </si>
  <si>
    <t>Informe trimestral del diseño e implementación de   (1) estrategia de educación en derechos humanos con enfoque en juventud</t>
  </si>
  <si>
    <t>Dirección de Derechos Humanos- Equipo Formación</t>
  </si>
  <si>
    <t>7</t>
  </si>
  <si>
    <t>Realizar dos informes de implementación a los productos de las políticas públicas lideradas por la dependencia</t>
  </si>
  <si>
    <t xml:space="preserve">Número de informes de avance en la implementación de los productos de política pública </t>
  </si>
  <si>
    <t>Sumatoria  de informes de política pública</t>
  </si>
  <si>
    <t xml:space="preserve">Informes de avance en la implementación delos productos de la política pública
</t>
  </si>
  <si>
    <t>2 informes de implementación de productos de política pública</t>
  </si>
  <si>
    <t>Planes de acción de las políticas públicas</t>
  </si>
  <si>
    <t>Dirección de Derechos Humanos -
 Equipo de Política Pública de DDHH</t>
  </si>
  <si>
    <t>8</t>
  </si>
  <si>
    <t>Realizar dos (2) Informes de avance a la implementación del Decreto 053 de 2023 y  seguimiento a las recomendaciones del CIDH</t>
  </si>
  <si>
    <t xml:space="preserve">Número de Informes de avance de implementación del Decreto 053 de 2023 y  seguimiento a las recomendaciones del CIDH  </t>
  </si>
  <si>
    <t xml:space="preserve">Informes de avance a la implementación del Decreto 053 de 2023 y  seguimiento a las recomendaciones del CIDH  </t>
  </si>
  <si>
    <t>Informe semestral de avance  a la implementación del Decreto 053 de 2023 y  seguimiento a las recomendaciones del CIDH</t>
  </si>
  <si>
    <t>Dirección de Derechos Humanos- Equipo de Protestas</t>
  </si>
  <si>
    <t>9</t>
  </si>
  <si>
    <t>Realizar tres (3) Informes de seguimiento a los planes de acción  respecto a las Alertas Tempranas emitidas  por la Defensoría del Pueblo y de la Comisión Intersectorial de Alertas Tempranas (CIPRAT) del Ministerio del Interior.</t>
  </si>
  <si>
    <t>Número de Informes de seguimiento a los planes de acción  respecto a las Alertas Tempranas emitidas  por la Defensoría del Pueblo y de la Comisión Intersectorial de Alertas Tempranas (CIPRAT) del Ministerio del Interior.</t>
  </si>
  <si>
    <t>Informes de seguimiento a los planes de acción  respecto a las Alertas Tempranas emitidas  por la Defensoría del Pueblo y de la Comisión Intersectorial de Alertas Tempranas (CIPRAT) del Ministerio del Interior.</t>
  </si>
  <si>
    <t>Informe trimestral de seguimiento  a los planes de acción  respecto a las Alertas Tempranas emitidas  por la Defensoría del Pueblo y de la Comisión Intersectorial de Alertas Tempranas (CIPRAT) del Ministerio del Interior.</t>
  </si>
  <si>
    <t>Dirección de Derechos Humanos- Equipo de Alertas Tempranas</t>
  </si>
  <si>
    <t>10</t>
  </si>
  <si>
    <t>Realizar (4) informes del Diseño e implementación de (1)  una estrategia de   transversalización de género en los componentes de la Dirección de Derechos Humanos</t>
  </si>
  <si>
    <t>Número de informes el Diseño e implementación de (1)  una estrategia de   transversalización de género en los componentes de la Dirección de Derechos Humanos</t>
  </si>
  <si>
    <t>Informes el Diseño e implementación de (1)  una estrategia de   transversalización de género en los componentes de la Dirección de Derechos Humanos</t>
  </si>
  <si>
    <t>Informe trimestral  del Diseño e implementación de (1)  una estrategia de   transversalización del de género en los componentes de la Dirección de Derechos Humanos</t>
  </si>
  <si>
    <t>Dirección de Derechos Humanos- Referente género</t>
  </si>
  <si>
    <t>Realizar doce (12) sensibilizaciones para servidores públicos, líderes religiosos y/o ciudadanía en general en relación con el ejercicio y el contenido de las libertades fundamentales de religión culto y conciencia, participación ciudadana y/o resolución de conflictos.</t>
  </si>
  <si>
    <t>Número de acciones de sensibilización con el ejercicio y el contenido de las libertades fundamentales de religión culto y conciencia, participación ciudadana y/o resolución de conflictorealizadas</t>
  </si>
  <si>
    <t>Sumatoria del No. de acciones de  sensibilizacióncon el ejercicio y el contenido de las libertades fundamentales de religión culto y conciencia, participación ciudadana y/o resolución de conflicto realizadas</t>
  </si>
  <si>
    <t>(12) eventos  de  sensibilización para servidores públicos, líderes religiosos y/o ciudadanía en general en relación con el ejercicio y el contenido de las libertades fundamentales de religión culto y conciencia, brindados por la SALRC 2024</t>
  </si>
  <si>
    <t>Acciones de  sensibilizacióncon el ejercicio y el contenido de las libertades fundamentales de religión culto y conciencia, participación ciudadana y/o resolución de conflictos.</t>
  </si>
  <si>
    <t>Informes, registros administrativos, material didáctico, documentos, registros fotográficos y/o vínculos digitales a las grabaciones y/o piezas publicitarias.</t>
  </si>
  <si>
    <t xml:space="preserve">Evento y/o  sensibilización, </t>
  </si>
  <si>
    <t>Subdirección de Asuntos de Libertad Religiosa y de Conciencia</t>
  </si>
  <si>
    <t xml:space="preserve">Realizar (4)  Informes de acompañamiento a las reuniones ordinarias y extraordinarias  de los  comités locales de libertad religiosa </t>
  </si>
  <si>
    <t xml:space="preserve">Número de  informes de acompañamiento a las reuniones ordinarias y extraordinarias de los comités locales de libertad religiosa  </t>
  </si>
  <si>
    <t>Número de informes  de acompañamiento a las reuniones ordinarias y extraordinarias de los comités locales de libertad religiosa</t>
  </si>
  <si>
    <t>(4) Informes trimestrales  de acompañamiento a las reuniones ordinarias y extraordinarias de los comités locales de libertad religiosa 2024</t>
  </si>
  <si>
    <t xml:space="preserve">Informes de acompañamiento a las reuniones ordinarias y extraordinarias de los comités locales de libertad religiosa </t>
  </si>
  <si>
    <t>Informe trimestral de seguimiento  al  acompañamiento a las reuniones ordinarias y extraordinarias de los comités locales de libertad religiosa</t>
  </si>
  <si>
    <t>Realizar (4)  informes frente al gestión realizada por la Subdirección a las personas que acuden a la ruta de promoción y atención de libertades fundamentales de religión, culto y conciencia en aras de garantizar el derechos a la vida, libertad, integridad y seguridad</t>
  </si>
  <si>
    <t>Número de  informes de gestión en la que se evidencie el acompañamiento realizado las personas que acceden a la ruta de atención</t>
  </si>
  <si>
    <t>Número de informes de gestión en la que se evidencie el acompañamiento realizado las personas que acceden a la ruta de atención</t>
  </si>
  <si>
    <t>(4) Informes trimestrales  de gestión en la que se evidencie el acompañamiento realizado las personas que acceden a la ruta de atención en el año 2024</t>
  </si>
  <si>
    <t>Informes de gestión en la que se evidencie el acompañamiento realizado las personas que acceden a la ruta de atención</t>
  </si>
  <si>
    <t>Informes trimestral de  gestión en la que se evidencie el acompañamiento realizado las personas que acceden a la ruta de atención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</si>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</sst>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name val="Calibri Light"/>
      <family val="2"/>
      <scheme val="major"/>
    </font>
    <font>
      <sz val="11"/>
      <color rgb="FF4472C4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wrapText="1"/>
    </xf>
    <xf numFmtId="0" fontId="4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justify" vertical="center" wrapText="1"/>
    </xf>
    <xf numFmtId="1" fontId="14" fillId="0" borderId="1" xfId="0" applyNumberFormat="1" applyFont="1" applyBorder="1" applyAlignment="1">
      <alignment horizontal="left" vertical="center" wrapText="1"/>
    </xf>
    <xf numFmtId="0" fontId="1" fillId="12" borderId="0" xfId="0" applyFont="1" applyFill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6" fillId="3" borderId="1" xfId="0" applyFont="1" applyFill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6" fillId="9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79558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4.4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38" customFormat="1" ht="70.5" customHeight="1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 t="s">
        <v>1</v>
      </c>
      <c r="N1" s="115"/>
      <c r="O1" s="115"/>
      <c r="P1" s="115"/>
      <c r="Q1" s="115"/>
    </row>
    <row r="2" spans="1:44" s="40" customFormat="1" ht="23.45" customHeight="1">
      <c r="A2" s="116" t="s">
        <v>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39"/>
      <c r="N2" s="39"/>
      <c r="O2" s="39"/>
      <c r="P2" s="39"/>
      <c r="Q2" s="39"/>
    </row>
    <row r="3" spans="1:44" s="38" customFormat="1"/>
    <row r="4" spans="1:44" s="38" customFormat="1" ht="29.1" customHeight="1">
      <c r="A4" s="102" t="s">
        <v>3</v>
      </c>
      <c r="B4" s="102"/>
      <c r="C4" s="102"/>
      <c r="D4" s="102"/>
      <c r="E4" s="44"/>
      <c r="F4" s="44"/>
      <c r="G4" s="44"/>
      <c r="H4" s="118"/>
      <c r="I4" s="118"/>
      <c r="J4" s="118"/>
      <c r="K4" s="118"/>
      <c r="L4" s="119"/>
    </row>
    <row r="5" spans="1:44" s="38" customFormat="1" ht="15" customHeight="1">
      <c r="A5" s="102"/>
      <c r="B5" s="102"/>
      <c r="C5" s="102"/>
      <c r="D5" s="102"/>
      <c r="E5" s="2"/>
      <c r="F5" s="2"/>
      <c r="G5" s="2"/>
      <c r="H5" s="2" t="s">
        <v>4</v>
      </c>
      <c r="I5" s="120" t="s">
        <v>5</v>
      </c>
      <c r="J5" s="118"/>
      <c r="K5" s="118"/>
      <c r="L5" s="119"/>
    </row>
    <row r="6" spans="1:44" s="38" customFormat="1">
      <c r="A6" s="102"/>
      <c r="B6" s="102"/>
      <c r="C6" s="102"/>
      <c r="D6" s="102"/>
      <c r="E6" s="2"/>
      <c r="F6" s="2"/>
      <c r="G6" s="2"/>
      <c r="H6" s="41"/>
      <c r="I6" s="121" t="s">
        <v>6</v>
      </c>
      <c r="J6" s="121"/>
      <c r="K6" s="121"/>
      <c r="L6" s="121"/>
    </row>
    <row r="7" spans="1:44" s="38" customFormat="1">
      <c r="A7" s="102"/>
      <c r="B7" s="102"/>
      <c r="C7" s="102"/>
      <c r="D7" s="102"/>
      <c r="E7" s="2"/>
      <c r="F7" s="2"/>
      <c r="G7" s="2"/>
      <c r="H7" s="41"/>
      <c r="I7" s="121"/>
      <c r="J7" s="121"/>
      <c r="K7" s="121"/>
      <c r="L7" s="121"/>
    </row>
    <row r="8" spans="1:44" s="38" customFormat="1">
      <c r="A8" s="102"/>
      <c r="B8" s="102"/>
      <c r="C8" s="102"/>
      <c r="D8" s="102"/>
      <c r="E8" s="2"/>
      <c r="F8" s="2"/>
      <c r="G8" s="2"/>
      <c r="H8" s="41"/>
      <c r="I8" s="121"/>
      <c r="J8" s="121"/>
      <c r="K8" s="121"/>
      <c r="L8" s="121"/>
    </row>
    <row r="9" spans="1:44" s="38" customFormat="1"/>
    <row r="10" spans="1:44" ht="14.45" customHeight="1">
      <c r="A10" s="102" t="s">
        <v>7</v>
      </c>
      <c r="B10" s="102"/>
      <c r="C10" s="107" t="s">
        <v>8</v>
      </c>
      <c r="D10" s="108"/>
      <c r="E10" s="108"/>
      <c r="F10" s="108"/>
      <c r="G10" s="109"/>
      <c r="H10" s="103" t="s">
        <v>9</v>
      </c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4" t="s">
        <v>10</v>
      </c>
      <c r="T10" s="104" t="s">
        <v>11</v>
      </c>
      <c r="U10" s="72" t="s">
        <v>12</v>
      </c>
      <c r="V10" s="73"/>
      <c r="W10" s="73"/>
      <c r="X10" s="73"/>
      <c r="Y10" s="74"/>
      <c r="Z10" s="78" t="s">
        <v>13</v>
      </c>
      <c r="AA10" s="79"/>
      <c r="AB10" s="79"/>
      <c r="AC10" s="79"/>
      <c r="AD10" s="80"/>
      <c r="AE10" s="84" t="s">
        <v>14</v>
      </c>
      <c r="AF10" s="85"/>
      <c r="AG10" s="85"/>
      <c r="AH10" s="85"/>
      <c r="AI10" s="86"/>
      <c r="AJ10" s="90" t="s">
        <v>15</v>
      </c>
      <c r="AK10" s="91"/>
      <c r="AL10" s="91"/>
      <c r="AM10" s="91"/>
      <c r="AN10" s="92"/>
      <c r="AO10" s="96" t="s">
        <v>16</v>
      </c>
      <c r="AP10" s="97"/>
      <c r="AQ10" s="97"/>
      <c r="AR10" s="98"/>
    </row>
    <row r="11" spans="1:44" ht="14.45" customHeight="1">
      <c r="A11" s="102"/>
      <c r="B11" s="102"/>
      <c r="C11" s="110"/>
      <c r="D11" s="111"/>
      <c r="E11" s="111"/>
      <c r="F11" s="111"/>
      <c r="G11" s="112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5"/>
      <c r="T11" s="105"/>
      <c r="U11" s="75"/>
      <c r="V11" s="76"/>
      <c r="W11" s="76"/>
      <c r="X11" s="76"/>
      <c r="Y11" s="77"/>
      <c r="Z11" s="81"/>
      <c r="AA11" s="82"/>
      <c r="AB11" s="82"/>
      <c r="AC11" s="82"/>
      <c r="AD11" s="83"/>
      <c r="AE11" s="87"/>
      <c r="AF11" s="88"/>
      <c r="AG11" s="88"/>
      <c r="AH11" s="88"/>
      <c r="AI11" s="89"/>
      <c r="AJ11" s="93"/>
      <c r="AK11" s="94"/>
      <c r="AL11" s="94"/>
      <c r="AM11" s="94"/>
      <c r="AN11" s="95"/>
      <c r="AO11" s="99"/>
      <c r="AP11" s="100"/>
      <c r="AQ11" s="100"/>
      <c r="AR11" s="101"/>
    </row>
    <row r="12" spans="1:44" ht="43.15">
      <c r="A12" s="2" t="s">
        <v>17</v>
      </c>
      <c r="B12" s="2" t="s">
        <v>18</v>
      </c>
      <c r="C12" s="45" t="s">
        <v>19</v>
      </c>
      <c r="D12" s="45" t="s">
        <v>20</v>
      </c>
      <c r="E12" s="45" t="s">
        <v>21</v>
      </c>
      <c r="F12" s="45" t="s">
        <v>22</v>
      </c>
      <c r="G12" s="45" t="s">
        <v>23</v>
      </c>
      <c r="H12" s="18" t="s">
        <v>24</v>
      </c>
      <c r="I12" s="18" t="s">
        <v>25</v>
      </c>
      <c r="J12" s="18" t="s">
        <v>26</v>
      </c>
      <c r="K12" s="18" t="s">
        <v>27</v>
      </c>
      <c r="L12" s="18" t="s">
        <v>28</v>
      </c>
      <c r="M12" s="18" t="s">
        <v>29</v>
      </c>
      <c r="N12" s="18" t="s">
        <v>30</v>
      </c>
      <c r="O12" s="18" t="s">
        <v>31</v>
      </c>
      <c r="P12" s="18" t="s">
        <v>32</v>
      </c>
      <c r="Q12" s="18" t="s">
        <v>33</v>
      </c>
      <c r="R12" s="18" t="s">
        <v>34</v>
      </c>
      <c r="S12" s="106"/>
      <c r="T12" s="106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1" t="s">
        <v>35</v>
      </c>
      <c r="AA12" s="21" t="s">
        <v>36</v>
      </c>
      <c r="AB12" s="21" t="s">
        <v>37</v>
      </c>
      <c r="AC12" s="21" t="s">
        <v>38</v>
      </c>
      <c r="AD12" s="21" t="s">
        <v>39</v>
      </c>
      <c r="AE12" s="22" t="s">
        <v>35</v>
      </c>
      <c r="AF12" s="22" t="s">
        <v>36</v>
      </c>
      <c r="AG12" s="22" t="s">
        <v>37</v>
      </c>
      <c r="AH12" s="22" t="s">
        <v>38</v>
      </c>
      <c r="AI12" s="22" t="s">
        <v>39</v>
      </c>
      <c r="AJ12" s="23" t="s">
        <v>35</v>
      </c>
      <c r="AK12" s="23" t="s">
        <v>36</v>
      </c>
      <c r="AL12" s="23" t="s">
        <v>37</v>
      </c>
      <c r="AM12" s="23" t="s">
        <v>38</v>
      </c>
      <c r="AN12" s="23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29" customFormat="1">
      <c r="A13" s="20"/>
      <c r="B13" s="19"/>
      <c r="C13" s="19"/>
      <c r="D13" s="19"/>
      <c r="E13" s="19"/>
      <c r="F13" s="19"/>
      <c r="G13" s="19"/>
      <c r="H13" s="19"/>
      <c r="I13" s="19"/>
      <c r="J13" s="32"/>
      <c r="K13" s="19"/>
      <c r="L13" s="19"/>
      <c r="M13" s="33"/>
      <c r="N13" s="33"/>
      <c r="O13" s="33"/>
      <c r="P13" s="33"/>
      <c r="Q13" s="33"/>
      <c r="R13" s="19"/>
      <c r="S13" s="19"/>
      <c r="T13" s="19"/>
      <c r="U13" s="28">
        <f t="shared" ref="U13:U34" si="0">M13</f>
        <v>0</v>
      </c>
      <c r="V13" s="19"/>
      <c r="W13" s="19" t="e">
        <f>IF(V13/U13&gt;100%,100%,V13/U13)</f>
        <v>#DIV/0!</v>
      </c>
      <c r="X13" s="19"/>
      <c r="Y13" s="19"/>
      <c r="Z13" s="28">
        <f t="shared" ref="Z13:Z34" si="1">N13</f>
        <v>0</v>
      </c>
      <c r="AA13" s="19"/>
      <c r="AB13" s="19" t="e">
        <f>IF(AA13/Z13&gt;100%,100%,AA13/Z13)</f>
        <v>#DIV/0!</v>
      </c>
      <c r="AC13" s="19"/>
      <c r="AD13" s="19"/>
      <c r="AE13" s="28">
        <f t="shared" ref="AE13:AE34" si="2">O13</f>
        <v>0</v>
      </c>
      <c r="AF13" s="19"/>
      <c r="AG13" s="19" t="e">
        <f>IF(AF13/AE13&gt;100%,100%,AF13/AE13)</f>
        <v>#DIV/0!</v>
      </c>
      <c r="AH13" s="19"/>
      <c r="AI13" s="19"/>
      <c r="AJ13" s="28">
        <f t="shared" ref="AJ13:AJ34" si="3">P13</f>
        <v>0</v>
      </c>
      <c r="AK13" s="19"/>
      <c r="AL13" s="19" t="e">
        <f>IF(AK13/AJ13&gt;100%,100%,AK13/AJ13)</f>
        <v>#DIV/0!</v>
      </c>
      <c r="AM13" s="19"/>
      <c r="AN13" s="19"/>
      <c r="AO13" s="19">
        <f t="shared" ref="AO13:AO34" si="4">Q13</f>
        <v>0</v>
      </c>
      <c r="AP13" s="19"/>
      <c r="AQ13" s="19" t="e">
        <f>IF(AP13/AO13&gt;100%,100%,AP13/AO13)</f>
        <v>#DIV/0!</v>
      </c>
      <c r="AR13" s="19"/>
    </row>
    <row r="14" spans="1:44" s="29" customFormat="1">
      <c r="A14" s="2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33"/>
      <c r="N14" s="33"/>
      <c r="O14" s="33"/>
      <c r="P14" s="33"/>
      <c r="Q14" s="33"/>
      <c r="R14" s="19"/>
      <c r="S14" s="19"/>
      <c r="T14" s="19"/>
      <c r="U14" s="28">
        <f t="shared" si="0"/>
        <v>0</v>
      </c>
      <c r="V14" s="19"/>
      <c r="W14" s="19" t="e">
        <f t="shared" ref="W14:W40" si="5">IF(V14/U14&gt;100%,100%,V14/U14)</f>
        <v>#DIV/0!</v>
      </c>
      <c r="X14" s="19"/>
      <c r="Y14" s="19"/>
      <c r="Z14" s="28">
        <f t="shared" si="1"/>
        <v>0</v>
      </c>
      <c r="AA14" s="19"/>
      <c r="AB14" s="19" t="e">
        <f t="shared" ref="AB14:AB40" si="6">IF(AA14/Z14&gt;100%,100%,AA14/Z14)</f>
        <v>#DIV/0!</v>
      </c>
      <c r="AC14" s="19"/>
      <c r="AD14" s="19"/>
      <c r="AE14" s="28">
        <f t="shared" si="2"/>
        <v>0</v>
      </c>
      <c r="AF14" s="19"/>
      <c r="AG14" s="19" t="e">
        <f t="shared" ref="AG14:AG40" si="7">IF(AF14/AE14&gt;100%,100%,AF14/AE14)</f>
        <v>#DIV/0!</v>
      </c>
      <c r="AH14" s="19"/>
      <c r="AI14" s="19"/>
      <c r="AJ14" s="28">
        <f t="shared" si="3"/>
        <v>0</v>
      </c>
      <c r="AK14" s="19"/>
      <c r="AL14" s="19" t="e">
        <f t="shared" ref="AL14:AL40" si="8">IF(AK14/AJ14&gt;100%,100%,AK14/AJ14)</f>
        <v>#DIV/0!</v>
      </c>
      <c r="AM14" s="19"/>
      <c r="AN14" s="19"/>
      <c r="AO14" s="19">
        <f t="shared" si="4"/>
        <v>0</v>
      </c>
      <c r="AP14" s="19"/>
      <c r="AQ14" s="19" t="e">
        <f t="shared" ref="AQ14:AQ40" si="9">IF(AP14/AO14&gt;100%,100%,AP14/AO14)</f>
        <v>#DIV/0!</v>
      </c>
      <c r="AR14" s="19"/>
    </row>
    <row r="15" spans="1:44" s="29" customFormat="1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3"/>
      <c r="N15" s="33"/>
      <c r="O15" s="33"/>
      <c r="P15" s="33"/>
      <c r="Q15" s="33"/>
      <c r="R15" s="19"/>
      <c r="S15" s="19"/>
      <c r="T15" s="19"/>
      <c r="U15" s="28">
        <f t="shared" si="0"/>
        <v>0</v>
      </c>
      <c r="V15" s="19"/>
      <c r="W15" s="19" t="e">
        <f t="shared" si="5"/>
        <v>#DIV/0!</v>
      </c>
      <c r="X15" s="19"/>
      <c r="Y15" s="19"/>
      <c r="Z15" s="28">
        <f t="shared" si="1"/>
        <v>0</v>
      </c>
      <c r="AA15" s="19"/>
      <c r="AB15" s="19" t="e">
        <f t="shared" si="6"/>
        <v>#DIV/0!</v>
      </c>
      <c r="AC15" s="19"/>
      <c r="AD15" s="19"/>
      <c r="AE15" s="28">
        <f t="shared" si="2"/>
        <v>0</v>
      </c>
      <c r="AF15" s="19"/>
      <c r="AG15" s="19" t="e">
        <f t="shared" si="7"/>
        <v>#DIV/0!</v>
      </c>
      <c r="AH15" s="19"/>
      <c r="AI15" s="19"/>
      <c r="AJ15" s="28">
        <f t="shared" si="3"/>
        <v>0</v>
      </c>
      <c r="AK15" s="19"/>
      <c r="AL15" s="19" t="e">
        <f t="shared" si="8"/>
        <v>#DIV/0!</v>
      </c>
      <c r="AM15" s="19"/>
      <c r="AN15" s="19"/>
      <c r="AO15" s="19">
        <f t="shared" si="4"/>
        <v>0</v>
      </c>
      <c r="AP15" s="19"/>
      <c r="AQ15" s="19" t="e">
        <f t="shared" si="9"/>
        <v>#DIV/0!</v>
      </c>
      <c r="AR15" s="19"/>
    </row>
    <row r="16" spans="1:44" s="29" customFormat="1">
      <c r="A16" s="20"/>
      <c r="B16" s="19"/>
      <c r="C16" s="19"/>
      <c r="D16" s="19"/>
      <c r="E16" s="19"/>
      <c r="F16" s="19"/>
      <c r="G16" s="19"/>
      <c r="H16" s="19"/>
      <c r="I16" s="19"/>
      <c r="J16" s="33"/>
      <c r="K16" s="19"/>
      <c r="L16" s="19"/>
      <c r="M16" s="33"/>
      <c r="N16" s="33"/>
      <c r="O16" s="34"/>
      <c r="P16" s="34"/>
      <c r="Q16" s="33"/>
      <c r="R16" s="19"/>
      <c r="S16" s="19"/>
      <c r="T16" s="19"/>
      <c r="U16" s="28">
        <f t="shared" si="0"/>
        <v>0</v>
      </c>
      <c r="V16" s="19"/>
      <c r="W16" s="19" t="e">
        <f t="shared" si="5"/>
        <v>#DIV/0!</v>
      </c>
      <c r="X16" s="19"/>
      <c r="Y16" s="19"/>
      <c r="Z16" s="28">
        <f t="shared" si="1"/>
        <v>0</v>
      </c>
      <c r="AA16" s="19"/>
      <c r="AB16" s="19" t="e">
        <f t="shared" si="6"/>
        <v>#DIV/0!</v>
      </c>
      <c r="AC16" s="19"/>
      <c r="AD16" s="19"/>
      <c r="AE16" s="28">
        <f t="shared" si="2"/>
        <v>0</v>
      </c>
      <c r="AF16" s="19"/>
      <c r="AG16" s="19" t="e">
        <f t="shared" si="7"/>
        <v>#DIV/0!</v>
      </c>
      <c r="AH16" s="19"/>
      <c r="AI16" s="19"/>
      <c r="AJ16" s="28">
        <f t="shared" si="3"/>
        <v>0</v>
      </c>
      <c r="AK16" s="19"/>
      <c r="AL16" s="19" t="e">
        <f t="shared" si="8"/>
        <v>#DIV/0!</v>
      </c>
      <c r="AM16" s="19"/>
      <c r="AN16" s="19"/>
      <c r="AO16" s="19">
        <f t="shared" si="4"/>
        <v>0</v>
      </c>
      <c r="AP16" s="19"/>
      <c r="AQ16" s="19" t="e">
        <f t="shared" si="9"/>
        <v>#DIV/0!</v>
      </c>
      <c r="AR16" s="19"/>
    </row>
    <row r="17" spans="1:44" s="29" customFormat="1">
      <c r="A17" s="20"/>
      <c r="B17" s="19"/>
      <c r="C17" s="19"/>
      <c r="D17" s="19"/>
      <c r="E17" s="19"/>
      <c r="F17" s="19"/>
      <c r="G17" s="19"/>
      <c r="H17" s="19"/>
      <c r="I17" s="19"/>
      <c r="J17" s="33"/>
      <c r="K17" s="19"/>
      <c r="L17" s="19"/>
      <c r="M17" s="33"/>
      <c r="N17" s="33"/>
      <c r="O17" s="34"/>
      <c r="P17" s="34"/>
      <c r="Q17" s="33"/>
      <c r="R17" s="19"/>
      <c r="S17" s="19"/>
      <c r="T17" s="19"/>
      <c r="U17" s="28">
        <f t="shared" si="0"/>
        <v>0</v>
      </c>
      <c r="V17" s="19"/>
      <c r="W17" s="19" t="e">
        <f t="shared" si="5"/>
        <v>#DIV/0!</v>
      </c>
      <c r="X17" s="19"/>
      <c r="Y17" s="19"/>
      <c r="Z17" s="28">
        <f t="shared" si="1"/>
        <v>0</v>
      </c>
      <c r="AA17" s="19"/>
      <c r="AB17" s="19" t="e">
        <f t="shared" si="6"/>
        <v>#DIV/0!</v>
      </c>
      <c r="AC17" s="19"/>
      <c r="AD17" s="19"/>
      <c r="AE17" s="28">
        <f t="shared" si="2"/>
        <v>0</v>
      </c>
      <c r="AF17" s="19"/>
      <c r="AG17" s="19" t="e">
        <f t="shared" si="7"/>
        <v>#DIV/0!</v>
      </c>
      <c r="AH17" s="19"/>
      <c r="AI17" s="19"/>
      <c r="AJ17" s="28">
        <f t="shared" si="3"/>
        <v>0</v>
      </c>
      <c r="AK17" s="19"/>
      <c r="AL17" s="19" t="e">
        <f t="shared" si="8"/>
        <v>#DIV/0!</v>
      </c>
      <c r="AM17" s="19"/>
      <c r="AN17" s="19"/>
      <c r="AO17" s="19">
        <f t="shared" si="4"/>
        <v>0</v>
      </c>
      <c r="AP17" s="19"/>
      <c r="AQ17" s="19" t="e">
        <f t="shared" si="9"/>
        <v>#DIV/0!</v>
      </c>
      <c r="AR17" s="19"/>
    </row>
    <row r="18" spans="1:44" s="29" customFormat="1">
      <c r="A18" s="2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3"/>
      <c r="N18" s="33"/>
      <c r="O18" s="33"/>
      <c r="P18" s="33"/>
      <c r="Q18" s="33"/>
      <c r="R18" s="19"/>
      <c r="S18" s="19"/>
      <c r="T18" s="19"/>
      <c r="U18" s="28">
        <f t="shared" si="0"/>
        <v>0</v>
      </c>
      <c r="V18" s="19"/>
      <c r="W18" s="19" t="e">
        <f t="shared" si="5"/>
        <v>#DIV/0!</v>
      </c>
      <c r="X18" s="19"/>
      <c r="Y18" s="19"/>
      <c r="Z18" s="28">
        <f t="shared" si="1"/>
        <v>0</v>
      </c>
      <c r="AA18" s="19"/>
      <c r="AB18" s="19" t="e">
        <f t="shared" si="6"/>
        <v>#DIV/0!</v>
      </c>
      <c r="AC18" s="19"/>
      <c r="AD18" s="19"/>
      <c r="AE18" s="28">
        <f t="shared" si="2"/>
        <v>0</v>
      </c>
      <c r="AF18" s="19"/>
      <c r="AG18" s="19" t="e">
        <f t="shared" si="7"/>
        <v>#DIV/0!</v>
      </c>
      <c r="AH18" s="19"/>
      <c r="AI18" s="19"/>
      <c r="AJ18" s="28">
        <f t="shared" si="3"/>
        <v>0</v>
      </c>
      <c r="AK18" s="19"/>
      <c r="AL18" s="19" t="e">
        <f t="shared" si="8"/>
        <v>#DIV/0!</v>
      </c>
      <c r="AM18" s="19"/>
      <c r="AN18" s="19"/>
      <c r="AO18" s="19">
        <f t="shared" si="4"/>
        <v>0</v>
      </c>
      <c r="AP18" s="19"/>
      <c r="AQ18" s="19" t="e">
        <f t="shared" si="9"/>
        <v>#DIV/0!</v>
      </c>
      <c r="AR18" s="19"/>
    </row>
    <row r="19" spans="1:44" s="29" customFormat="1">
      <c r="A19" s="2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33"/>
      <c r="N19" s="33"/>
      <c r="O19" s="33"/>
      <c r="P19" s="33"/>
      <c r="Q19" s="33"/>
      <c r="R19" s="19"/>
      <c r="S19" s="19"/>
      <c r="T19" s="19"/>
      <c r="U19" s="28">
        <f t="shared" si="0"/>
        <v>0</v>
      </c>
      <c r="V19" s="19"/>
      <c r="W19" s="19" t="e">
        <f t="shared" si="5"/>
        <v>#DIV/0!</v>
      </c>
      <c r="X19" s="19"/>
      <c r="Y19" s="19"/>
      <c r="Z19" s="28">
        <f t="shared" si="1"/>
        <v>0</v>
      </c>
      <c r="AA19" s="19"/>
      <c r="AB19" s="19" t="e">
        <f t="shared" si="6"/>
        <v>#DIV/0!</v>
      </c>
      <c r="AC19" s="19"/>
      <c r="AD19" s="19"/>
      <c r="AE19" s="28">
        <f t="shared" si="2"/>
        <v>0</v>
      </c>
      <c r="AF19" s="19"/>
      <c r="AG19" s="19" t="e">
        <f t="shared" si="7"/>
        <v>#DIV/0!</v>
      </c>
      <c r="AH19" s="19"/>
      <c r="AI19" s="19"/>
      <c r="AJ19" s="28">
        <f t="shared" si="3"/>
        <v>0</v>
      </c>
      <c r="AK19" s="19"/>
      <c r="AL19" s="19" t="e">
        <f t="shared" si="8"/>
        <v>#DIV/0!</v>
      </c>
      <c r="AM19" s="19"/>
      <c r="AN19" s="19"/>
      <c r="AO19" s="19">
        <f t="shared" si="4"/>
        <v>0</v>
      </c>
      <c r="AP19" s="19"/>
      <c r="AQ19" s="19" t="e">
        <f t="shared" si="9"/>
        <v>#DIV/0!</v>
      </c>
      <c r="AR19" s="19"/>
    </row>
    <row r="20" spans="1:44" s="29" customFormat="1">
      <c r="A20" s="2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33"/>
      <c r="N20" s="33"/>
      <c r="O20" s="33"/>
      <c r="P20" s="33"/>
      <c r="Q20" s="33"/>
      <c r="R20" s="19"/>
      <c r="S20" s="19"/>
      <c r="T20" s="19"/>
      <c r="U20" s="28">
        <f t="shared" si="0"/>
        <v>0</v>
      </c>
      <c r="V20" s="19"/>
      <c r="W20" s="19" t="e">
        <f t="shared" si="5"/>
        <v>#DIV/0!</v>
      </c>
      <c r="X20" s="19"/>
      <c r="Y20" s="19"/>
      <c r="Z20" s="28">
        <f t="shared" si="1"/>
        <v>0</v>
      </c>
      <c r="AA20" s="19"/>
      <c r="AB20" s="19" t="e">
        <f t="shared" si="6"/>
        <v>#DIV/0!</v>
      </c>
      <c r="AC20" s="19"/>
      <c r="AD20" s="19"/>
      <c r="AE20" s="28">
        <f t="shared" si="2"/>
        <v>0</v>
      </c>
      <c r="AF20" s="19"/>
      <c r="AG20" s="19" t="e">
        <f t="shared" si="7"/>
        <v>#DIV/0!</v>
      </c>
      <c r="AH20" s="19"/>
      <c r="AI20" s="19"/>
      <c r="AJ20" s="28">
        <f t="shared" si="3"/>
        <v>0</v>
      </c>
      <c r="AK20" s="19"/>
      <c r="AL20" s="19" t="e">
        <f t="shared" si="8"/>
        <v>#DIV/0!</v>
      </c>
      <c r="AM20" s="19"/>
      <c r="AN20" s="19"/>
      <c r="AO20" s="19">
        <f t="shared" si="4"/>
        <v>0</v>
      </c>
      <c r="AP20" s="19"/>
      <c r="AQ20" s="19" t="e">
        <f t="shared" si="9"/>
        <v>#DIV/0!</v>
      </c>
      <c r="AR20" s="19"/>
    </row>
    <row r="21" spans="1:44" s="29" customFormat="1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3"/>
      <c r="N21" s="33"/>
      <c r="O21" s="33"/>
      <c r="P21" s="33"/>
      <c r="Q21" s="33"/>
      <c r="R21" s="19"/>
      <c r="S21" s="19"/>
      <c r="T21" s="19"/>
      <c r="U21" s="28">
        <f t="shared" si="0"/>
        <v>0</v>
      </c>
      <c r="V21" s="19"/>
      <c r="W21" s="19" t="e">
        <f t="shared" si="5"/>
        <v>#DIV/0!</v>
      </c>
      <c r="X21" s="19"/>
      <c r="Y21" s="19"/>
      <c r="Z21" s="28">
        <f t="shared" si="1"/>
        <v>0</v>
      </c>
      <c r="AA21" s="19"/>
      <c r="AB21" s="19" t="e">
        <f t="shared" si="6"/>
        <v>#DIV/0!</v>
      </c>
      <c r="AC21" s="19"/>
      <c r="AD21" s="19"/>
      <c r="AE21" s="28">
        <f t="shared" si="2"/>
        <v>0</v>
      </c>
      <c r="AF21" s="19"/>
      <c r="AG21" s="19" t="e">
        <f t="shared" si="7"/>
        <v>#DIV/0!</v>
      </c>
      <c r="AH21" s="19"/>
      <c r="AI21" s="19"/>
      <c r="AJ21" s="28">
        <f t="shared" si="3"/>
        <v>0</v>
      </c>
      <c r="AK21" s="19"/>
      <c r="AL21" s="19" t="e">
        <f t="shared" si="8"/>
        <v>#DIV/0!</v>
      </c>
      <c r="AM21" s="19"/>
      <c r="AN21" s="19"/>
      <c r="AO21" s="19">
        <f t="shared" si="4"/>
        <v>0</v>
      </c>
      <c r="AP21" s="19"/>
      <c r="AQ21" s="19" t="e">
        <f t="shared" si="9"/>
        <v>#DIV/0!</v>
      </c>
      <c r="AR21" s="19"/>
    </row>
    <row r="22" spans="1:44" s="29" customForma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3"/>
      <c r="N22" s="33"/>
      <c r="O22" s="33"/>
      <c r="P22" s="33"/>
      <c r="Q22" s="33"/>
      <c r="R22" s="19"/>
      <c r="S22" s="19"/>
      <c r="T22" s="19"/>
      <c r="U22" s="28">
        <f t="shared" si="0"/>
        <v>0</v>
      </c>
      <c r="V22" s="19"/>
      <c r="W22" s="19" t="e">
        <f t="shared" si="5"/>
        <v>#DIV/0!</v>
      </c>
      <c r="X22" s="19"/>
      <c r="Y22" s="19"/>
      <c r="Z22" s="28">
        <f t="shared" si="1"/>
        <v>0</v>
      </c>
      <c r="AA22" s="19"/>
      <c r="AB22" s="19" t="e">
        <f t="shared" si="6"/>
        <v>#DIV/0!</v>
      </c>
      <c r="AC22" s="19"/>
      <c r="AD22" s="19"/>
      <c r="AE22" s="28">
        <f t="shared" si="2"/>
        <v>0</v>
      </c>
      <c r="AF22" s="19"/>
      <c r="AG22" s="19" t="e">
        <f t="shared" si="7"/>
        <v>#DIV/0!</v>
      </c>
      <c r="AH22" s="19"/>
      <c r="AI22" s="19"/>
      <c r="AJ22" s="28">
        <f t="shared" si="3"/>
        <v>0</v>
      </c>
      <c r="AK22" s="19"/>
      <c r="AL22" s="19" t="e">
        <f t="shared" si="8"/>
        <v>#DIV/0!</v>
      </c>
      <c r="AM22" s="19"/>
      <c r="AN22" s="19"/>
      <c r="AO22" s="19">
        <f t="shared" si="4"/>
        <v>0</v>
      </c>
      <c r="AP22" s="19"/>
      <c r="AQ22" s="19" t="e">
        <f t="shared" si="9"/>
        <v>#DIV/0!</v>
      </c>
      <c r="AR22" s="19"/>
    </row>
    <row r="23" spans="1:44" s="29" customFormat="1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5"/>
      <c r="N23" s="35"/>
      <c r="O23" s="35"/>
      <c r="P23" s="35"/>
      <c r="Q23" s="36"/>
      <c r="R23" s="19"/>
      <c r="S23" s="19"/>
      <c r="T23" s="19"/>
      <c r="U23" s="28">
        <f t="shared" si="0"/>
        <v>0</v>
      </c>
      <c r="V23" s="19"/>
      <c r="W23" s="19" t="e">
        <f t="shared" si="5"/>
        <v>#DIV/0!</v>
      </c>
      <c r="X23" s="19"/>
      <c r="Y23" s="19"/>
      <c r="Z23" s="28">
        <f t="shared" si="1"/>
        <v>0</v>
      </c>
      <c r="AA23" s="19"/>
      <c r="AB23" s="19" t="e">
        <f t="shared" si="6"/>
        <v>#DIV/0!</v>
      </c>
      <c r="AC23" s="19"/>
      <c r="AD23" s="19"/>
      <c r="AE23" s="28">
        <f t="shared" si="2"/>
        <v>0</v>
      </c>
      <c r="AF23" s="19"/>
      <c r="AG23" s="19" t="e">
        <f t="shared" si="7"/>
        <v>#DIV/0!</v>
      </c>
      <c r="AH23" s="19"/>
      <c r="AI23" s="19"/>
      <c r="AJ23" s="28">
        <f t="shared" si="3"/>
        <v>0</v>
      </c>
      <c r="AK23" s="19"/>
      <c r="AL23" s="19" t="e">
        <f t="shared" si="8"/>
        <v>#DIV/0!</v>
      </c>
      <c r="AM23" s="19"/>
      <c r="AN23" s="19"/>
      <c r="AO23" s="19">
        <f t="shared" si="4"/>
        <v>0</v>
      </c>
      <c r="AP23" s="19"/>
      <c r="AQ23" s="19" t="e">
        <f t="shared" si="9"/>
        <v>#DIV/0!</v>
      </c>
      <c r="AR23" s="19"/>
    </row>
    <row r="24" spans="1:44" s="29" customFormat="1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5"/>
      <c r="N24" s="35"/>
      <c r="O24" s="35"/>
      <c r="P24" s="35"/>
      <c r="Q24" s="36"/>
      <c r="R24" s="19"/>
      <c r="S24" s="19"/>
      <c r="T24" s="19"/>
      <c r="U24" s="28">
        <f t="shared" si="0"/>
        <v>0</v>
      </c>
      <c r="V24" s="19"/>
      <c r="W24" s="19" t="e">
        <f t="shared" si="5"/>
        <v>#DIV/0!</v>
      </c>
      <c r="X24" s="19"/>
      <c r="Y24" s="19"/>
      <c r="Z24" s="28">
        <f t="shared" si="1"/>
        <v>0</v>
      </c>
      <c r="AA24" s="19"/>
      <c r="AB24" s="19" t="e">
        <f t="shared" si="6"/>
        <v>#DIV/0!</v>
      </c>
      <c r="AC24" s="19"/>
      <c r="AD24" s="19"/>
      <c r="AE24" s="28">
        <f t="shared" si="2"/>
        <v>0</v>
      </c>
      <c r="AF24" s="19"/>
      <c r="AG24" s="19" t="e">
        <f t="shared" si="7"/>
        <v>#DIV/0!</v>
      </c>
      <c r="AH24" s="19"/>
      <c r="AI24" s="19"/>
      <c r="AJ24" s="28">
        <f t="shared" si="3"/>
        <v>0</v>
      </c>
      <c r="AK24" s="19"/>
      <c r="AL24" s="19" t="e">
        <f t="shared" si="8"/>
        <v>#DIV/0!</v>
      </c>
      <c r="AM24" s="19"/>
      <c r="AN24" s="19"/>
      <c r="AO24" s="19">
        <f t="shared" si="4"/>
        <v>0</v>
      </c>
      <c r="AP24" s="19"/>
      <c r="AQ24" s="19" t="e">
        <f t="shared" si="9"/>
        <v>#DIV/0!</v>
      </c>
      <c r="AR24" s="19"/>
    </row>
    <row r="25" spans="1:44" s="29" customFormat="1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36"/>
      <c r="R25" s="19"/>
      <c r="S25" s="19"/>
      <c r="T25" s="19"/>
      <c r="U25" s="28">
        <f t="shared" si="0"/>
        <v>0</v>
      </c>
      <c r="V25" s="19"/>
      <c r="W25" s="19" t="e">
        <f t="shared" si="5"/>
        <v>#DIV/0!</v>
      </c>
      <c r="X25" s="19"/>
      <c r="Y25" s="19"/>
      <c r="Z25" s="28">
        <f t="shared" si="1"/>
        <v>0</v>
      </c>
      <c r="AA25" s="19"/>
      <c r="AB25" s="19" t="e">
        <f t="shared" si="6"/>
        <v>#DIV/0!</v>
      </c>
      <c r="AC25" s="19"/>
      <c r="AD25" s="19"/>
      <c r="AE25" s="28">
        <f t="shared" si="2"/>
        <v>0</v>
      </c>
      <c r="AF25" s="19"/>
      <c r="AG25" s="19" t="e">
        <f t="shared" si="7"/>
        <v>#DIV/0!</v>
      </c>
      <c r="AH25" s="19"/>
      <c r="AI25" s="19"/>
      <c r="AJ25" s="28">
        <f t="shared" si="3"/>
        <v>0</v>
      </c>
      <c r="AK25" s="19"/>
      <c r="AL25" s="19" t="e">
        <f t="shared" si="8"/>
        <v>#DIV/0!</v>
      </c>
      <c r="AM25" s="19"/>
      <c r="AN25" s="19"/>
      <c r="AO25" s="19">
        <f t="shared" si="4"/>
        <v>0</v>
      </c>
      <c r="AP25" s="19"/>
      <c r="AQ25" s="19" t="e">
        <f t="shared" si="9"/>
        <v>#DIV/0!</v>
      </c>
      <c r="AR25" s="19"/>
    </row>
    <row r="26" spans="1:44" s="29" customFormat="1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36"/>
      <c r="R26" s="19"/>
      <c r="S26" s="19"/>
      <c r="T26" s="19"/>
      <c r="U26" s="28">
        <f t="shared" si="0"/>
        <v>0</v>
      </c>
      <c r="V26" s="19"/>
      <c r="W26" s="19" t="e">
        <f t="shared" si="5"/>
        <v>#DIV/0!</v>
      </c>
      <c r="X26" s="19"/>
      <c r="Y26" s="19"/>
      <c r="Z26" s="28">
        <f t="shared" si="1"/>
        <v>0</v>
      </c>
      <c r="AA26" s="19"/>
      <c r="AB26" s="19" t="e">
        <f t="shared" si="6"/>
        <v>#DIV/0!</v>
      </c>
      <c r="AC26" s="19"/>
      <c r="AD26" s="19"/>
      <c r="AE26" s="28">
        <f t="shared" si="2"/>
        <v>0</v>
      </c>
      <c r="AF26" s="19"/>
      <c r="AG26" s="19" t="e">
        <f t="shared" si="7"/>
        <v>#DIV/0!</v>
      </c>
      <c r="AH26" s="19"/>
      <c r="AI26" s="19"/>
      <c r="AJ26" s="28">
        <f t="shared" si="3"/>
        <v>0</v>
      </c>
      <c r="AK26" s="19"/>
      <c r="AL26" s="19" t="e">
        <f t="shared" si="8"/>
        <v>#DIV/0!</v>
      </c>
      <c r="AM26" s="19"/>
      <c r="AN26" s="19"/>
      <c r="AO26" s="19">
        <f t="shared" si="4"/>
        <v>0</v>
      </c>
      <c r="AP26" s="19"/>
      <c r="AQ26" s="19" t="e">
        <f t="shared" si="9"/>
        <v>#DIV/0!</v>
      </c>
      <c r="AR26" s="19"/>
    </row>
    <row r="27" spans="1:44" s="29" customFormat="1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36"/>
      <c r="R27" s="19"/>
      <c r="S27" s="19"/>
      <c r="T27" s="19"/>
      <c r="U27" s="28">
        <f t="shared" si="0"/>
        <v>0</v>
      </c>
      <c r="V27" s="19"/>
      <c r="W27" s="19" t="e">
        <f t="shared" si="5"/>
        <v>#DIV/0!</v>
      </c>
      <c r="X27" s="19"/>
      <c r="Y27" s="19"/>
      <c r="Z27" s="28">
        <f t="shared" si="1"/>
        <v>0</v>
      </c>
      <c r="AA27" s="19"/>
      <c r="AB27" s="19" t="e">
        <f t="shared" si="6"/>
        <v>#DIV/0!</v>
      </c>
      <c r="AC27" s="19"/>
      <c r="AD27" s="19"/>
      <c r="AE27" s="28">
        <f t="shared" si="2"/>
        <v>0</v>
      </c>
      <c r="AF27" s="19"/>
      <c r="AG27" s="19" t="e">
        <f t="shared" si="7"/>
        <v>#DIV/0!</v>
      </c>
      <c r="AH27" s="19"/>
      <c r="AI27" s="19"/>
      <c r="AJ27" s="28">
        <f t="shared" si="3"/>
        <v>0</v>
      </c>
      <c r="AK27" s="19"/>
      <c r="AL27" s="19" t="e">
        <f t="shared" si="8"/>
        <v>#DIV/0!</v>
      </c>
      <c r="AM27" s="19"/>
      <c r="AN27" s="19"/>
      <c r="AO27" s="19">
        <f t="shared" si="4"/>
        <v>0</v>
      </c>
      <c r="AP27" s="19"/>
      <c r="AQ27" s="19" t="e">
        <f t="shared" si="9"/>
        <v>#DIV/0!</v>
      </c>
      <c r="AR27" s="19"/>
    </row>
    <row r="28" spans="1:44" s="29" customFormat="1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6"/>
      <c r="R28" s="19"/>
      <c r="S28" s="19"/>
      <c r="T28" s="19"/>
      <c r="U28" s="28">
        <f t="shared" si="0"/>
        <v>0</v>
      </c>
      <c r="V28" s="19"/>
      <c r="W28" s="19" t="e">
        <f t="shared" si="5"/>
        <v>#DIV/0!</v>
      </c>
      <c r="X28" s="19"/>
      <c r="Y28" s="19"/>
      <c r="Z28" s="28">
        <f t="shared" si="1"/>
        <v>0</v>
      </c>
      <c r="AA28" s="19"/>
      <c r="AB28" s="19" t="e">
        <f t="shared" si="6"/>
        <v>#DIV/0!</v>
      </c>
      <c r="AC28" s="19"/>
      <c r="AD28" s="19"/>
      <c r="AE28" s="28">
        <f t="shared" si="2"/>
        <v>0</v>
      </c>
      <c r="AF28" s="19"/>
      <c r="AG28" s="19" t="e">
        <f t="shared" si="7"/>
        <v>#DIV/0!</v>
      </c>
      <c r="AH28" s="19"/>
      <c r="AI28" s="19"/>
      <c r="AJ28" s="28">
        <f t="shared" si="3"/>
        <v>0</v>
      </c>
      <c r="AK28" s="19"/>
      <c r="AL28" s="19" t="e">
        <f t="shared" si="8"/>
        <v>#DIV/0!</v>
      </c>
      <c r="AM28" s="19"/>
      <c r="AN28" s="19"/>
      <c r="AO28" s="19">
        <f t="shared" si="4"/>
        <v>0</v>
      </c>
      <c r="AP28" s="19"/>
      <c r="AQ28" s="19" t="e">
        <f t="shared" si="9"/>
        <v>#DIV/0!</v>
      </c>
      <c r="AR28" s="19"/>
    </row>
    <row r="29" spans="1:44" s="29" customFormat="1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36"/>
      <c r="R29" s="19"/>
      <c r="S29" s="19"/>
      <c r="T29" s="19"/>
      <c r="U29" s="28">
        <f t="shared" si="0"/>
        <v>0</v>
      </c>
      <c r="V29" s="19"/>
      <c r="W29" s="19" t="e">
        <f t="shared" si="5"/>
        <v>#DIV/0!</v>
      </c>
      <c r="X29" s="19"/>
      <c r="Y29" s="19"/>
      <c r="Z29" s="28">
        <f t="shared" si="1"/>
        <v>0</v>
      </c>
      <c r="AA29" s="19"/>
      <c r="AB29" s="19" t="e">
        <f t="shared" si="6"/>
        <v>#DIV/0!</v>
      </c>
      <c r="AC29" s="19"/>
      <c r="AD29" s="19"/>
      <c r="AE29" s="28">
        <f t="shared" si="2"/>
        <v>0</v>
      </c>
      <c r="AF29" s="19"/>
      <c r="AG29" s="19" t="e">
        <f t="shared" si="7"/>
        <v>#DIV/0!</v>
      </c>
      <c r="AH29" s="19"/>
      <c r="AI29" s="19"/>
      <c r="AJ29" s="28">
        <f t="shared" si="3"/>
        <v>0</v>
      </c>
      <c r="AK29" s="19"/>
      <c r="AL29" s="19" t="e">
        <f t="shared" si="8"/>
        <v>#DIV/0!</v>
      </c>
      <c r="AM29" s="19"/>
      <c r="AN29" s="19"/>
      <c r="AO29" s="19">
        <f t="shared" si="4"/>
        <v>0</v>
      </c>
      <c r="AP29" s="19"/>
      <c r="AQ29" s="19" t="e">
        <f t="shared" si="9"/>
        <v>#DIV/0!</v>
      </c>
      <c r="AR29" s="19"/>
    </row>
    <row r="30" spans="1:44" s="29" customFormat="1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36"/>
      <c r="R30" s="19"/>
      <c r="S30" s="19"/>
      <c r="T30" s="19"/>
      <c r="U30" s="28">
        <f t="shared" si="0"/>
        <v>0</v>
      </c>
      <c r="V30" s="19"/>
      <c r="W30" s="19" t="e">
        <f t="shared" si="5"/>
        <v>#DIV/0!</v>
      </c>
      <c r="X30" s="19"/>
      <c r="Y30" s="19"/>
      <c r="Z30" s="28">
        <f t="shared" si="1"/>
        <v>0</v>
      </c>
      <c r="AA30" s="19"/>
      <c r="AB30" s="19" t="e">
        <f t="shared" si="6"/>
        <v>#DIV/0!</v>
      </c>
      <c r="AC30" s="19"/>
      <c r="AD30" s="19"/>
      <c r="AE30" s="28">
        <f t="shared" si="2"/>
        <v>0</v>
      </c>
      <c r="AF30" s="19"/>
      <c r="AG30" s="19" t="e">
        <f t="shared" si="7"/>
        <v>#DIV/0!</v>
      </c>
      <c r="AH30" s="19"/>
      <c r="AI30" s="19"/>
      <c r="AJ30" s="28">
        <f t="shared" si="3"/>
        <v>0</v>
      </c>
      <c r="AK30" s="19"/>
      <c r="AL30" s="19" t="e">
        <f t="shared" si="8"/>
        <v>#DIV/0!</v>
      </c>
      <c r="AM30" s="19"/>
      <c r="AN30" s="19"/>
      <c r="AO30" s="19">
        <f t="shared" si="4"/>
        <v>0</v>
      </c>
      <c r="AP30" s="19"/>
      <c r="AQ30" s="19" t="e">
        <f t="shared" si="9"/>
        <v>#DIV/0!</v>
      </c>
      <c r="AR30" s="19"/>
    </row>
    <row r="31" spans="1:44" s="29" customFormat="1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36"/>
      <c r="R31" s="19"/>
      <c r="S31" s="19"/>
      <c r="T31" s="19"/>
      <c r="U31" s="28">
        <f t="shared" si="0"/>
        <v>0</v>
      </c>
      <c r="V31" s="19"/>
      <c r="W31" s="19" t="e">
        <f t="shared" si="5"/>
        <v>#DIV/0!</v>
      </c>
      <c r="X31" s="19"/>
      <c r="Y31" s="19"/>
      <c r="Z31" s="28">
        <f t="shared" si="1"/>
        <v>0</v>
      </c>
      <c r="AA31" s="19"/>
      <c r="AB31" s="19" t="e">
        <f t="shared" si="6"/>
        <v>#DIV/0!</v>
      </c>
      <c r="AC31" s="19"/>
      <c r="AD31" s="19"/>
      <c r="AE31" s="28">
        <f t="shared" si="2"/>
        <v>0</v>
      </c>
      <c r="AF31" s="19"/>
      <c r="AG31" s="19" t="e">
        <f t="shared" si="7"/>
        <v>#DIV/0!</v>
      </c>
      <c r="AH31" s="19"/>
      <c r="AI31" s="19"/>
      <c r="AJ31" s="28">
        <f t="shared" si="3"/>
        <v>0</v>
      </c>
      <c r="AK31" s="19"/>
      <c r="AL31" s="19" t="e">
        <f t="shared" si="8"/>
        <v>#DIV/0!</v>
      </c>
      <c r="AM31" s="19"/>
      <c r="AN31" s="19"/>
      <c r="AO31" s="19">
        <f t="shared" si="4"/>
        <v>0</v>
      </c>
      <c r="AP31" s="19"/>
      <c r="AQ31" s="19" t="e">
        <f t="shared" si="9"/>
        <v>#DIV/0!</v>
      </c>
      <c r="AR31" s="19"/>
    </row>
    <row r="32" spans="1:44" s="29" customFormat="1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36"/>
      <c r="R32" s="19"/>
      <c r="S32" s="19"/>
      <c r="T32" s="19"/>
      <c r="U32" s="28">
        <f t="shared" si="0"/>
        <v>0</v>
      </c>
      <c r="V32" s="19"/>
      <c r="W32" s="19" t="e">
        <f t="shared" si="5"/>
        <v>#DIV/0!</v>
      </c>
      <c r="X32" s="19"/>
      <c r="Y32" s="19"/>
      <c r="Z32" s="28">
        <f t="shared" si="1"/>
        <v>0</v>
      </c>
      <c r="AA32" s="19"/>
      <c r="AB32" s="19" t="e">
        <f t="shared" si="6"/>
        <v>#DIV/0!</v>
      </c>
      <c r="AC32" s="19"/>
      <c r="AD32" s="19"/>
      <c r="AE32" s="28">
        <f t="shared" si="2"/>
        <v>0</v>
      </c>
      <c r="AF32" s="19"/>
      <c r="AG32" s="19" t="e">
        <f t="shared" si="7"/>
        <v>#DIV/0!</v>
      </c>
      <c r="AH32" s="19"/>
      <c r="AI32" s="19"/>
      <c r="AJ32" s="28">
        <f t="shared" si="3"/>
        <v>0</v>
      </c>
      <c r="AK32" s="19"/>
      <c r="AL32" s="19" t="e">
        <f t="shared" si="8"/>
        <v>#DIV/0!</v>
      </c>
      <c r="AM32" s="19"/>
      <c r="AN32" s="19"/>
      <c r="AO32" s="19">
        <f t="shared" si="4"/>
        <v>0</v>
      </c>
      <c r="AP32" s="19"/>
      <c r="AQ32" s="19" t="e">
        <f t="shared" si="9"/>
        <v>#DIV/0!</v>
      </c>
      <c r="AR32" s="19"/>
    </row>
    <row r="33" spans="1:44" s="29" customFormat="1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36"/>
      <c r="R33" s="19"/>
      <c r="S33" s="19"/>
      <c r="T33" s="19"/>
      <c r="U33" s="28">
        <f t="shared" si="0"/>
        <v>0</v>
      </c>
      <c r="V33" s="19"/>
      <c r="W33" s="19" t="e">
        <f t="shared" si="5"/>
        <v>#DIV/0!</v>
      </c>
      <c r="X33" s="19"/>
      <c r="Y33" s="19"/>
      <c r="Z33" s="28">
        <f t="shared" si="1"/>
        <v>0</v>
      </c>
      <c r="AA33" s="19"/>
      <c r="AB33" s="19" t="e">
        <f t="shared" si="6"/>
        <v>#DIV/0!</v>
      </c>
      <c r="AC33" s="19"/>
      <c r="AD33" s="19"/>
      <c r="AE33" s="28">
        <f t="shared" si="2"/>
        <v>0</v>
      </c>
      <c r="AF33" s="19"/>
      <c r="AG33" s="19" t="e">
        <f t="shared" si="7"/>
        <v>#DIV/0!</v>
      </c>
      <c r="AH33" s="19"/>
      <c r="AI33" s="19"/>
      <c r="AJ33" s="28">
        <f t="shared" si="3"/>
        <v>0</v>
      </c>
      <c r="AK33" s="19"/>
      <c r="AL33" s="19" t="e">
        <f t="shared" si="8"/>
        <v>#DIV/0!</v>
      </c>
      <c r="AM33" s="19"/>
      <c r="AN33" s="19"/>
      <c r="AO33" s="19">
        <f t="shared" si="4"/>
        <v>0</v>
      </c>
      <c r="AP33" s="19"/>
      <c r="AQ33" s="19" t="e">
        <f t="shared" si="9"/>
        <v>#DIV/0!</v>
      </c>
      <c r="AR33" s="19"/>
    </row>
    <row r="34" spans="1:44" s="29" customFormat="1">
      <c r="A34" s="2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36"/>
      <c r="R34" s="19"/>
      <c r="S34" s="19"/>
      <c r="T34" s="19"/>
      <c r="U34" s="28">
        <f t="shared" si="0"/>
        <v>0</v>
      </c>
      <c r="V34" s="19"/>
      <c r="W34" s="19" t="e">
        <f t="shared" si="5"/>
        <v>#DIV/0!</v>
      </c>
      <c r="X34" s="19"/>
      <c r="Y34" s="19"/>
      <c r="Z34" s="28">
        <f t="shared" si="1"/>
        <v>0</v>
      </c>
      <c r="AA34" s="19"/>
      <c r="AB34" s="19" t="e">
        <f t="shared" si="6"/>
        <v>#DIV/0!</v>
      </c>
      <c r="AC34" s="19"/>
      <c r="AD34" s="19"/>
      <c r="AE34" s="28">
        <f t="shared" si="2"/>
        <v>0</v>
      </c>
      <c r="AF34" s="19"/>
      <c r="AG34" s="19" t="e">
        <f t="shared" si="7"/>
        <v>#DIV/0!</v>
      </c>
      <c r="AH34" s="19"/>
      <c r="AI34" s="19"/>
      <c r="AJ34" s="28">
        <f t="shared" si="3"/>
        <v>0</v>
      </c>
      <c r="AK34" s="19"/>
      <c r="AL34" s="19" t="e">
        <f t="shared" si="8"/>
        <v>#DIV/0!</v>
      </c>
      <c r="AM34" s="19"/>
      <c r="AN34" s="19"/>
      <c r="AO34" s="19">
        <f t="shared" si="4"/>
        <v>0</v>
      </c>
      <c r="AP34" s="19"/>
      <c r="AQ34" s="19" t="e">
        <f t="shared" si="9"/>
        <v>#DIV/0!</v>
      </c>
      <c r="AR34" s="19"/>
    </row>
    <row r="35" spans="1:44" s="5" customFormat="1" ht="15.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3"/>
      <c r="N35" s="13"/>
      <c r="O35" s="13"/>
      <c r="P35" s="13"/>
      <c r="Q35" s="13"/>
      <c r="R35" s="9"/>
      <c r="S35" s="9"/>
      <c r="T35" s="9"/>
      <c r="U35" s="13"/>
      <c r="V35" s="13"/>
      <c r="W35" s="13" t="e">
        <f>AVERAGE(W13:W34)*80%</f>
        <v>#DIV/0!</v>
      </c>
      <c r="X35" s="13"/>
      <c r="Y35" s="13"/>
      <c r="Z35" s="13"/>
      <c r="AA35" s="13"/>
      <c r="AB35" s="13" t="e">
        <f>AVERAGE(AB13:AB34)*80%</f>
        <v>#DIV/0!</v>
      </c>
      <c r="AC35" s="13"/>
      <c r="AD35" s="13"/>
      <c r="AE35" s="13"/>
      <c r="AF35" s="13"/>
      <c r="AG35" s="13" t="e">
        <f>AVERAGE(AG13:AG34)*80%</f>
        <v>#DIV/0!</v>
      </c>
      <c r="AH35" s="13"/>
      <c r="AI35" s="13"/>
      <c r="AJ35" s="13"/>
      <c r="AK35" s="13"/>
      <c r="AL35" s="13" t="e">
        <f>AVERAGE(AL13:AL34)*80%</f>
        <v>#DIV/0!</v>
      </c>
      <c r="AM35" s="9"/>
      <c r="AN35" s="9"/>
      <c r="AO35" s="14"/>
      <c r="AP35" s="14"/>
      <c r="AQ35" s="13" t="e">
        <f>AVERAGE(AQ13:AQ34)*80%</f>
        <v>#DIV/0!</v>
      </c>
      <c r="AR35" s="9"/>
    </row>
    <row r="36" spans="1:44" s="29" customFormat="1">
      <c r="A36" s="37"/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26"/>
      <c r="M36" s="27"/>
      <c r="N36" s="27"/>
      <c r="O36" s="27"/>
      <c r="P36" s="27"/>
      <c r="Q36" s="27"/>
      <c r="R36" s="24"/>
      <c r="S36" s="19"/>
      <c r="T36" s="19"/>
      <c r="U36" s="28">
        <f>M36</f>
        <v>0</v>
      </c>
      <c r="V36" s="24"/>
      <c r="W36" s="19" t="e">
        <f t="shared" si="5"/>
        <v>#DIV/0!</v>
      </c>
      <c r="X36" s="24"/>
      <c r="Y36" s="24"/>
      <c r="Z36" s="28">
        <f>N36</f>
        <v>0</v>
      </c>
      <c r="AA36" s="24"/>
      <c r="AB36" s="19" t="e">
        <f t="shared" si="6"/>
        <v>#DIV/0!</v>
      </c>
      <c r="AC36" s="24"/>
      <c r="AD36" s="24"/>
      <c r="AE36" s="28">
        <f>O36</f>
        <v>0</v>
      </c>
      <c r="AF36" s="24"/>
      <c r="AG36" s="19" t="e">
        <f t="shared" si="7"/>
        <v>#DIV/0!</v>
      </c>
      <c r="AH36" s="24"/>
      <c r="AI36" s="24"/>
      <c r="AJ36" s="28">
        <f>P36</f>
        <v>0</v>
      </c>
      <c r="AK36" s="24"/>
      <c r="AL36" s="19" t="e">
        <f t="shared" si="8"/>
        <v>#DIV/0!</v>
      </c>
      <c r="AM36" s="24"/>
      <c r="AN36" s="24"/>
      <c r="AO36" s="19">
        <f>Q36</f>
        <v>0</v>
      </c>
      <c r="AP36" s="24"/>
      <c r="AQ36" s="19" t="e">
        <f t="shared" si="9"/>
        <v>#DIV/0!</v>
      </c>
      <c r="AR36" s="24"/>
    </row>
    <row r="37" spans="1:44" s="29" customFormat="1">
      <c r="A37" s="37"/>
      <c r="B37" s="24"/>
      <c r="C37" s="24"/>
      <c r="D37" s="24"/>
      <c r="E37" s="24"/>
      <c r="F37" s="24"/>
      <c r="G37" s="24"/>
      <c r="H37" s="24"/>
      <c r="I37" s="24"/>
      <c r="J37" s="24"/>
      <c r="K37" s="25"/>
      <c r="L37" s="25"/>
      <c r="M37" s="30"/>
      <c r="N37" s="30"/>
      <c r="O37" s="30"/>
      <c r="P37" s="30"/>
      <c r="Q37" s="30"/>
      <c r="R37" s="24"/>
      <c r="S37" s="19"/>
      <c r="T37" s="19"/>
      <c r="U37" s="28">
        <f>M37</f>
        <v>0</v>
      </c>
      <c r="V37" s="24"/>
      <c r="W37" s="19" t="e">
        <f t="shared" si="5"/>
        <v>#DIV/0!</v>
      </c>
      <c r="X37" s="24"/>
      <c r="Y37" s="24"/>
      <c r="Z37" s="28">
        <f>N37</f>
        <v>0</v>
      </c>
      <c r="AA37" s="24"/>
      <c r="AB37" s="19" t="e">
        <f t="shared" si="6"/>
        <v>#DIV/0!</v>
      </c>
      <c r="AC37" s="24"/>
      <c r="AD37" s="24"/>
      <c r="AE37" s="28">
        <f>O37</f>
        <v>0</v>
      </c>
      <c r="AF37" s="24"/>
      <c r="AG37" s="19" t="e">
        <f t="shared" si="7"/>
        <v>#DIV/0!</v>
      </c>
      <c r="AH37" s="24"/>
      <c r="AI37" s="24"/>
      <c r="AJ37" s="28">
        <f>P37</f>
        <v>0</v>
      </c>
      <c r="AK37" s="24"/>
      <c r="AL37" s="19" t="e">
        <f t="shared" si="8"/>
        <v>#DIV/0!</v>
      </c>
      <c r="AM37" s="24"/>
      <c r="AN37" s="24"/>
      <c r="AO37" s="19">
        <f>Q37</f>
        <v>0</v>
      </c>
      <c r="AP37" s="24"/>
      <c r="AQ37" s="19" t="e">
        <f t="shared" si="9"/>
        <v>#DIV/0!</v>
      </c>
      <c r="AR37" s="24"/>
    </row>
    <row r="38" spans="1:44" s="29" customFormat="1">
      <c r="A38" s="37"/>
      <c r="B38" s="24"/>
      <c r="C38" s="24"/>
      <c r="D38" s="24"/>
      <c r="E38" s="24"/>
      <c r="F38" s="24"/>
      <c r="G38" s="24"/>
      <c r="H38" s="24"/>
      <c r="I38" s="24"/>
      <c r="J38" s="24"/>
      <c r="K38" s="25"/>
      <c r="L38" s="25"/>
      <c r="M38" s="30"/>
      <c r="N38" s="30"/>
      <c r="O38" s="30"/>
      <c r="P38" s="30"/>
      <c r="Q38" s="30"/>
      <c r="R38" s="24"/>
      <c r="S38" s="19"/>
      <c r="T38" s="19"/>
      <c r="U38" s="28">
        <f>M38</f>
        <v>0</v>
      </c>
      <c r="V38" s="24"/>
      <c r="W38" s="19" t="e">
        <f t="shared" si="5"/>
        <v>#DIV/0!</v>
      </c>
      <c r="X38" s="24"/>
      <c r="Y38" s="24"/>
      <c r="Z38" s="28">
        <f>N38</f>
        <v>0</v>
      </c>
      <c r="AA38" s="24"/>
      <c r="AB38" s="19" t="e">
        <f t="shared" si="6"/>
        <v>#DIV/0!</v>
      </c>
      <c r="AC38" s="24"/>
      <c r="AD38" s="24"/>
      <c r="AE38" s="28">
        <f>O38</f>
        <v>0</v>
      </c>
      <c r="AF38" s="24"/>
      <c r="AG38" s="19" t="e">
        <f t="shared" si="7"/>
        <v>#DIV/0!</v>
      </c>
      <c r="AH38" s="24"/>
      <c r="AI38" s="24"/>
      <c r="AJ38" s="28">
        <f>P38</f>
        <v>0</v>
      </c>
      <c r="AK38" s="24"/>
      <c r="AL38" s="19" t="e">
        <f t="shared" si="8"/>
        <v>#DIV/0!</v>
      </c>
      <c r="AM38" s="24"/>
      <c r="AN38" s="24"/>
      <c r="AO38" s="19">
        <f>Q38</f>
        <v>0</v>
      </c>
      <c r="AP38" s="24"/>
      <c r="AQ38" s="19" t="e">
        <f t="shared" si="9"/>
        <v>#DIV/0!</v>
      </c>
      <c r="AR38" s="24"/>
    </row>
    <row r="39" spans="1:44" s="29" customFormat="1">
      <c r="A39" s="37"/>
      <c r="B39" s="24"/>
      <c r="C39" s="24"/>
      <c r="D39" s="24"/>
      <c r="E39" s="24"/>
      <c r="F39" s="24"/>
      <c r="G39" s="24"/>
      <c r="H39" s="24"/>
      <c r="I39" s="24"/>
      <c r="J39" s="24"/>
      <c r="K39" s="25"/>
      <c r="L39" s="25"/>
      <c r="M39" s="30"/>
      <c r="N39" s="30"/>
      <c r="O39" s="30"/>
      <c r="P39" s="30"/>
      <c r="Q39" s="30"/>
      <c r="R39" s="24"/>
      <c r="S39" s="19"/>
      <c r="T39" s="19"/>
      <c r="U39" s="28">
        <f>M39</f>
        <v>0</v>
      </c>
      <c r="V39" s="24"/>
      <c r="W39" s="19" t="e">
        <f t="shared" si="5"/>
        <v>#DIV/0!</v>
      </c>
      <c r="X39" s="24"/>
      <c r="Y39" s="24"/>
      <c r="Z39" s="28">
        <f>N39</f>
        <v>0</v>
      </c>
      <c r="AA39" s="24"/>
      <c r="AB39" s="19" t="e">
        <f t="shared" si="6"/>
        <v>#DIV/0!</v>
      </c>
      <c r="AC39" s="24"/>
      <c r="AD39" s="24"/>
      <c r="AE39" s="28">
        <f>O39</f>
        <v>0</v>
      </c>
      <c r="AF39" s="24"/>
      <c r="AG39" s="19" t="e">
        <f t="shared" si="7"/>
        <v>#DIV/0!</v>
      </c>
      <c r="AH39" s="24"/>
      <c r="AI39" s="24"/>
      <c r="AJ39" s="28">
        <f>P39</f>
        <v>0</v>
      </c>
      <c r="AK39" s="24"/>
      <c r="AL39" s="19" t="e">
        <f t="shared" si="8"/>
        <v>#DIV/0!</v>
      </c>
      <c r="AM39" s="24"/>
      <c r="AN39" s="24"/>
      <c r="AO39" s="19">
        <f>Q39</f>
        <v>0</v>
      </c>
      <c r="AP39" s="24"/>
      <c r="AQ39" s="19" t="e">
        <f t="shared" si="9"/>
        <v>#DIV/0!</v>
      </c>
      <c r="AR39" s="24"/>
    </row>
    <row r="40" spans="1:44" s="29" customFormat="1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25"/>
      <c r="M40" s="31"/>
      <c r="N40" s="31"/>
      <c r="O40" s="31"/>
      <c r="P40" s="31"/>
      <c r="Q40" s="31"/>
      <c r="R40" s="24"/>
      <c r="S40" s="19"/>
      <c r="T40" s="19"/>
      <c r="U40" s="28">
        <f>M40</f>
        <v>0</v>
      </c>
      <c r="V40" s="24"/>
      <c r="W40" s="19" t="e">
        <f t="shared" si="5"/>
        <v>#DIV/0!</v>
      </c>
      <c r="X40" s="24"/>
      <c r="Y40" s="24"/>
      <c r="Z40" s="28">
        <f>N40</f>
        <v>0</v>
      </c>
      <c r="AA40" s="24"/>
      <c r="AB40" s="19" t="e">
        <f t="shared" si="6"/>
        <v>#DIV/0!</v>
      </c>
      <c r="AC40" s="24"/>
      <c r="AD40" s="24"/>
      <c r="AE40" s="28">
        <f>O40</f>
        <v>0</v>
      </c>
      <c r="AF40" s="24"/>
      <c r="AG40" s="19" t="e">
        <f t="shared" si="7"/>
        <v>#DIV/0!</v>
      </c>
      <c r="AH40" s="24"/>
      <c r="AI40" s="24"/>
      <c r="AJ40" s="28">
        <f>P40</f>
        <v>0</v>
      </c>
      <c r="AK40" s="24"/>
      <c r="AL40" s="19" t="e">
        <f t="shared" si="8"/>
        <v>#DIV/0!</v>
      </c>
      <c r="AM40" s="24"/>
      <c r="AN40" s="24"/>
      <c r="AO40" s="19">
        <f>Q40</f>
        <v>0</v>
      </c>
      <c r="AP40" s="24"/>
      <c r="AQ40" s="19" t="e">
        <f t="shared" si="9"/>
        <v>#DIV/0!</v>
      </c>
      <c r="AR40" s="24"/>
    </row>
    <row r="41" spans="1:44" s="5" customFormat="1" ht="15.6">
      <c r="A41" s="9"/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  <c r="M41" s="11"/>
      <c r="N41" s="11"/>
      <c r="O41" s="11"/>
      <c r="P41" s="11"/>
      <c r="Q41" s="11"/>
      <c r="R41" s="10"/>
      <c r="S41" s="10"/>
      <c r="T41" s="10"/>
      <c r="U41" s="11"/>
      <c r="V41" s="11"/>
      <c r="W41" s="12" t="e">
        <f>AVERAGE(W36:W40)*20%</f>
        <v>#DIV/0!</v>
      </c>
      <c r="X41" s="9"/>
      <c r="Y41" s="9"/>
      <c r="Z41" s="11"/>
      <c r="AA41" s="11"/>
      <c r="AB41" s="12" t="e">
        <f>AVERAGE(AB36:AB40)*20%</f>
        <v>#DIV/0!</v>
      </c>
      <c r="AC41" s="9"/>
      <c r="AD41" s="9"/>
      <c r="AE41" s="11"/>
      <c r="AF41" s="11"/>
      <c r="AG41" s="12" t="e">
        <f>AVERAGE(AG36:AG40)*20%</f>
        <v>#DIV/0!</v>
      </c>
      <c r="AH41" s="9"/>
      <c r="AI41" s="9"/>
      <c r="AJ41" s="11"/>
      <c r="AK41" s="11"/>
      <c r="AL41" s="12" t="e">
        <f>AVERAGE(AL36:AL40)*20%</f>
        <v>#DIV/0!</v>
      </c>
      <c r="AM41" s="9"/>
      <c r="AN41" s="9"/>
      <c r="AO41" s="15"/>
      <c r="AP41" s="15"/>
      <c r="AQ41" s="12" t="e">
        <f>AVERAGE(AQ36:AQ40)*20%</f>
        <v>#DIV/0!</v>
      </c>
      <c r="AR41" s="9"/>
    </row>
    <row r="42" spans="1:44" s="8" customFormat="1" ht="18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6"/>
      <c r="S42" s="6"/>
      <c r="T42" s="6"/>
      <c r="U42" s="7"/>
      <c r="V42" s="7"/>
      <c r="W42" s="17" t="e">
        <f>W35+W41</f>
        <v>#DIV/0!</v>
      </c>
      <c r="X42" s="6"/>
      <c r="Y42" s="6"/>
      <c r="Z42" s="7"/>
      <c r="AA42" s="7"/>
      <c r="AB42" s="17" t="e">
        <f>AB35+AB41</f>
        <v>#DIV/0!</v>
      </c>
      <c r="AC42" s="6"/>
      <c r="AD42" s="6"/>
      <c r="AE42" s="7"/>
      <c r="AF42" s="7"/>
      <c r="AG42" s="17" t="e">
        <f>AG35+AG41</f>
        <v>#DIV/0!</v>
      </c>
      <c r="AH42" s="6"/>
      <c r="AI42" s="6"/>
      <c r="AJ42" s="7"/>
      <c r="AK42" s="7"/>
      <c r="AL42" s="17" t="e">
        <f>AL35+AL41</f>
        <v>#DIV/0!</v>
      </c>
      <c r="AM42" s="6"/>
      <c r="AN42" s="6"/>
      <c r="AO42" s="16"/>
      <c r="AP42" s="16"/>
      <c r="AQ42" s="17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DY35"/>
  <sheetViews>
    <sheetView tabSelected="1" topLeftCell="A30" zoomScale="90" zoomScaleNormal="90" workbookViewId="0">
      <selection activeCell="A35" sqref="A35"/>
    </sheetView>
  </sheetViews>
  <sheetFormatPr defaultColWidth="10.85546875" defaultRowHeight="14.45"/>
  <cols>
    <col min="1" max="1" width="9.7109375" style="1" customWidth="1"/>
    <col min="2" max="2" width="22.710937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7.28515625" style="1" customWidth="1"/>
    <col min="9" max="9" width="18.42578125" style="1" customWidth="1"/>
    <col min="10" max="10" width="27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7.7109375" style="1" customWidth="1"/>
    <col min="18" max="18" width="26.7109375" style="1" customWidth="1"/>
    <col min="19" max="19" width="24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90" s="38" customFormat="1" ht="70.5" customHeight="1">
      <c r="A1" s="113" t="s">
        <v>40</v>
      </c>
      <c r="B1" s="114"/>
      <c r="C1" s="114"/>
      <c r="D1" s="114"/>
      <c r="E1" s="114"/>
      <c r="F1" s="114"/>
      <c r="G1" s="114"/>
      <c r="H1" s="114"/>
      <c r="I1" s="114"/>
      <c r="J1" s="114"/>
      <c r="K1" s="122" t="s">
        <v>41</v>
      </c>
      <c r="L1" s="123"/>
      <c r="M1" s="123"/>
      <c r="N1" s="123"/>
      <c r="O1" s="123"/>
    </row>
    <row r="2" spans="1:90" s="40" customFormat="1" ht="23.45" customHeight="1">
      <c r="A2" s="116" t="s">
        <v>42</v>
      </c>
      <c r="B2" s="117"/>
      <c r="C2" s="117"/>
      <c r="D2" s="117"/>
      <c r="E2" s="117"/>
      <c r="F2" s="117"/>
      <c r="G2" s="117"/>
      <c r="H2" s="117"/>
      <c r="I2" s="117"/>
      <c r="J2" s="117"/>
      <c r="K2" s="39"/>
      <c r="L2" s="39"/>
      <c r="M2" s="39"/>
      <c r="N2" s="39"/>
      <c r="O2" s="39"/>
    </row>
    <row r="3" spans="1:90" s="38" customFormat="1"/>
    <row r="4" spans="1:90" s="38" customFormat="1" ht="29.1" customHeight="1">
      <c r="A4" s="102" t="s">
        <v>3</v>
      </c>
      <c r="B4" s="102"/>
      <c r="C4" s="102"/>
      <c r="D4" s="124" t="s">
        <v>43</v>
      </c>
      <c r="E4" s="120" t="s">
        <v>44</v>
      </c>
      <c r="F4" s="118"/>
      <c r="G4" s="118"/>
      <c r="H4" s="118"/>
      <c r="I4" s="118"/>
      <c r="J4" s="119"/>
    </row>
    <row r="5" spans="1:90" s="38" customFormat="1" ht="15" customHeight="1">
      <c r="A5" s="102"/>
      <c r="B5" s="102"/>
      <c r="C5" s="102"/>
      <c r="D5" s="124"/>
      <c r="E5" s="2" t="s">
        <v>45</v>
      </c>
      <c r="F5" s="2" t="s">
        <v>4</v>
      </c>
      <c r="G5" s="120" t="s">
        <v>5</v>
      </c>
      <c r="H5" s="118"/>
      <c r="I5" s="118"/>
      <c r="J5" s="119"/>
    </row>
    <row r="6" spans="1:90" s="38" customFormat="1">
      <c r="A6" s="102"/>
      <c r="B6" s="102"/>
      <c r="C6" s="102"/>
      <c r="D6" s="124"/>
      <c r="E6" s="41">
        <v>1</v>
      </c>
      <c r="F6" s="41" t="s">
        <v>46</v>
      </c>
      <c r="G6" s="121" t="s">
        <v>47</v>
      </c>
      <c r="H6" s="121"/>
      <c r="I6" s="121"/>
      <c r="J6" s="121"/>
    </row>
    <row r="7" spans="1:90" s="38" customFormat="1">
      <c r="A7" s="102"/>
      <c r="B7" s="102"/>
      <c r="C7" s="102"/>
      <c r="D7" s="124"/>
      <c r="E7" s="41"/>
      <c r="F7" s="41"/>
      <c r="G7" s="121"/>
      <c r="H7" s="121"/>
      <c r="I7" s="121"/>
      <c r="J7" s="121"/>
    </row>
    <row r="8" spans="1:90" s="38" customFormat="1">
      <c r="A8" s="102"/>
      <c r="B8" s="102"/>
      <c r="C8" s="102"/>
      <c r="D8" s="124"/>
      <c r="E8" s="41"/>
      <c r="F8" s="41"/>
      <c r="G8" s="121"/>
      <c r="H8" s="121"/>
      <c r="I8" s="121"/>
      <c r="J8" s="121"/>
    </row>
    <row r="9" spans="1:90" s="38" customFormat="1"/>
    <row r="10" spans="1:90" ht="14.45" customHeight="1">
      <c r="A10" s="102" t="s">
        <v>7</v>
      </c>
      <c r="B10" s="102"/>
      <c r="C10" s="102" t="s">
        <v>48</v>
      </c>
      <c r="D10" s="102"/>
      <c r="E10" s="102"/>
      <c r="F10" s="103" t="s">
        <v>9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4" t="s">
        <v>10</v>
      </c>
      <c r="R10" s="104" t="s">
        <v>11</v>
      </c>
      <c r="S10" s="102" t="s">
        <v>49</v>
      </c>
      <c r="T10" s="102"/>
      <c r="U10" s="102"/>
      <c r="V10" s="72" t="s">
        <v>12</v>
      </c>
      <c r="W10" s="73"/>
      <c r="X10" s="73"/>
      <c r="Y10" s="73"/>
      <c r="Z10" s="74"/>
      <c r="AA10" s="78" t="s">
        <v>13</v>
      </c>
      <c r="AB10" s="79"/>
      <c r="AC10" s="79"/>
      <c r="AD10" s="79"/>
      <c r="AE10" s="80"/>
      <c r="AF10" s="84" t="s">
        <v>14</v>
      </c>
      <c r="AG10" s="85"/>
      <c r="AH10" s="85"/>
      <c r="AI10" s="85"/>
      <c r="AJ10" s="86"/>
      <c r="AK10" s="90" t="s">
        <v>15</v>
      </c>
      <c r="AL10" s="91"/>
      <c r="AM10" s="91"/>
      <c r="AN10" s="91"/>
      <c r="AO10" s="92"/>
      <c r="AP10" s="96" t="s">
        <v>16</v>
      </c>
      <c r="AQ10" s="97"/>
      <c r="AR10" s="97"/>
      <c r="AS10" s="98"/>
    </row>
    <row r="11" spans="1:90" ht="14.45" customHeight="1">
      <c r="A11" s="102"/>
      <c r="B11" s="102"/>
      <c r="C11" s="102"/>
      <c r="D11" s="102"/>
      <c r="E11" s="102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5"/>
      <c r="R11" s="105"/>
      <c r="S11" s="102"/>
      <c r="T11" s="102"/>
      <c r="U11" s="102"/>
      <c r="V11" s="75"/>
      <c r="W11" s="76"/>
      <c r="X11" s="76"/>
      <c r="Y11" s="76"/>
      <c r="Z11" s="77"/>
      <c r="AA11" s="81"/>
      <c r="AB11" s="82"/>
      <c r="AC11" s="82"/>
      <c r="AD11" s="82"/>
      <c r="AE11" s="83"/>
      <c r="AF11" s="87"/>
      <c r="AG11" s="88"/>
      <c r="AH11" s="88"/>
      <c r="AI11" s="88"/>
      <c r="AJ11" s="89"/>
      <c r="AK11" s="93"/>
      <c r="AL11" s="94"/>
      <c r="AM11" s="94"/>
      <c r="AN11" s="94"/>
      <c r="AO11" s="95"/>
      <c r="AP11" s="99"/>
      <c r="AQ11" s="100"/>
      <c r="AR11" s="100"/>
      <c r="AS11" s="101"/>
    </row>
    <row r="12" spans="1:90" ht="43.1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18" t="s">
        <v>24</v>
      </c>
      <c r="G12" s="18" t="s">
        <v>25</v>
      </c>
      <c r="H12" s="18" t="s">
        <v>26</v>
      </c>
      <c r="I12" s="18" t="s">
        <v>53</v>
      </c>
      <c r="J12" s="18" t="s">
        <v>28</v>
      </c>
      <c r="K12" s="18" t="s">
        <v>29</v>
      </c>
      <c r="L12" s="18" t="s">
        <v>30</v>
      </c>
      <c r="M12" s="18" t="s">
        <v>31</v>
      </c>
      <c r="N12" s="18" t="s">
        <v>32</v>
      </c>
      <c r="O12" s="18" t="s">
        <v>33</v>
      </c>
      <c r="P12" s="18" t="s">
        <v>34</v>
      </c>
      <c r="Q12" s="106"/>
      <c r="R12" s="106"/>
      <c r="S12" s="2" t="s">
        <v>54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1" t="s">
        <v>35</v>
      </c>
      <c r="AB12" s="21" t="s">
        <v>36</v>
      </c>
      <c r="AC12" s="21" t="s">
        <v>37</v>
      </c>
      <c r="AD12" s="21" t="s">
        <v>38</v>
      </c>
      <c r="AE12" s="21" t="s">
        <v>39</v>
      </c>
      <c r="AF12" s="22" t="s">
        <v>35</v>
      </c>
      <c r="AG12" s="22" t="s">
        <v>36</v>
      </c>
      <c r="AH12" s="22" t="s">
        <v>37</v>
      </c>
      <c r="AI12" s="22" t="s">
        <v>38</v>
      </c>
      <c r="AJ12" s="22" t="s">
        <v>39</v>
      </c>
      <c r="AK12" s="23" t="s">
        <v>35</v>
      </c>
      <c r="AL12" s="23" t="s">
        <v>36</v>
      </c>
      <c r="AM12" s="23" t="s">
        <v>37</v>
      </c>
      <c r="AN12" s="23" t="s">
        <v>38</v>
      </c>
      <c r="AO12" s="23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90" s="29" customFormat="1" ht="126.75" customHeight="1">
      <c r="A13" s="20">
        <v>2</v>
      </c>
      <c r="B13" s="57" t="s">
        <v>55</v>
      </c>
      <c r="C13" s="58" t="s">
        <v>56</v>
      </c>
      <c r="D13" s="57" t="s">
        <v>57</v>
      </c>
      <c r="E13" s="57" t="s">
        <v>58</v>
      </c>
      <c r="F13" s="57" t="s">
        <v>59</v>
      </c>
      <c r="G13" s="57" t="s">
        <v>60</v>
      </c>
      <c r="H13" s="57" t="s">
        <v>61</v>
      </c>
      <c r="I13" s="57" t="s">
        <v>62</v>
      </c>
      <c r="J13" s="57" t="s">
        <v>63</v>
      </c>
      <c r="K13" s="58">
        <v>20</v>
      </c>
      <c r="L13" s="58">
        <v>20</v>
      </c>
      <c r="M13" s="58">
        <v>20</v>
      </c>
      <c r="N13" s="58">
        <v>20</v>
      </c>
      <c r="O13" s="58">
        <v>20</v>
      </c>
      <c r="P13" s="57" t="s">
        <v>64</v>
      </c>
      <c r="Q13" s="19" t="s">
        <v>65</v>
      </c>
      <c r="R13" s="19" t="s">
        <v>66</v>
      </c>
      <c r="S13" s="57" t="s">
        <v>67</v>
      </c>
      <c r="T13" s="57" t="s">
        <v>68</v>
      </c>
      <c r="U13" s="57" t="s">
        <v>69</v>
      </c>
      <c r="V13" s="59">
        <f t="shared" ref="V13:V25" si="0">K13</f>
        <v>20</v>
      </c>
      <c r="W13" s="59"/>
      <c r="X13" s="59">
        <f>IF(W13/V13&gt;100%,100%,W13/V13)</f>
        <v>0</v>
      </c>
      <c r="Y13" s="19"/>
      <c r="Z13" s="19"/>
      <c r="AA13" s="59">
        <f t="shared" ref="AA13:AA25" si="1">L13</f>
        <v>20</v>
      </c>
      <c r="AB13" s="59"/>
      <c r="AC13" s="59">
        <f>IF(AB13/AA13&gt;100%,100%,AB13/AA13)</f>
        <v>0</v>
      </c>
      <c r="AD13" s="19"/>
      <c r="AE13" s="19"/>
      <c r="AF13" s="59">
        <f t="shared" ref="AF13:AF25" si="2">M13</f>
        <v>20</v>
      </c>
      <c r="AG13" s="59"/>
      <c r="AH13" s="59">
        <f>IF(AG13/AF13&gt;100%,100%,AG13/AF13)</f>
        <v>0</v>
      </c>
      <c r="AI13" s="19"/>
      <c r="AJ13" s="19"/>
      <c r="AK13" s="59">
        <f t="shared" ref="AK13:AK25" si="3">N13</f>
        <v>20</v>
      </c>
      <c r="AL13" s="59"/>
      <c r="AM13" s="59">
        <f>IF(AL13/AK13&gt;100%,100%,AL13/AK13)</f>
        <v>0</v>
      </c>
      <c r="AN13" s="19"/>
      <c r="AO13" s="19"/>
      <c r="AP13" s="59">
        <f t="shared" ref="AP13:AP25" si="4">O13</f>
        <v>20</v>
      </c>
      <c r="AQ13" s="59"/>
      <c r="AR13" s="59">
        <f>IF(AQ13/AP13&gt;100%,100%,AQ13/AP13)</f>
        <v>0</v>
      </c>
      <c r="AS13" s="19"/>
    </row>
    <row r="14" spans="1:90" s="61" customFormat="1" ht="115.15">
      <c r="A14" s="20">
        <v>2</v>
      </c>
      <c r="B14" s="57" t="s">
        <v>55</v>
      </c>
      <c r="C14" s="58" t="s">
        <v>70</v>
      </c>
      <c r="D14" s="57" t="s">
        <v>71</v>
      </c>
      <c r="E14" s="57" t="s">
        <v>58</v>
      </c>
      <c r="F14" s="57" t="s">
        <v>72</v>
      </c>
      <c r="G14" s="57" t="s">
        <v>72</v>
      </c>
      <c r="H14" s="57">
        <v>0</v>
      </c>
      <c r="I14" s="57" t="s">
        <v>73</v>
      </c>
      <c r="J14" s="57" t="s">
        <v>74</v>
      </c>
      <c r="K14" s="60">
        <v>20</v>
      </c>
      <c r="L14" s="60">
        <v>20</v>
      </c>
      <c r="M14" s="60">
        <v>20</v>
      </c>
      <c r="N14" s="60">
        <v>20</v>
      </c>
      <c r="O14" s="64">
        <v>20</v>
      </c>
      <c r="P14" s="57" t="s">
        <v>64</v>
      </c>
      <c r="Q14" s="19" t="s">
        <v>75</v>
      </c>
      <c r="R14" s="19" t="s">
        <v>66</v>
      </c>
      <c r="S14" s="19" t="s">
        <v>76</v>
      </c>
      <c r="T14" s="19" t="s">
        <v>77</v>
      </c>
      <c r="U14" s="19" t="s">
        <v>69</v>
      </c>
      <c r="V14" s="28">
        <f t="shared" si="0"/>
        <v>20</v>
      </c>
      <c r="W14" s="19"/>
      <c r="X14" s="19">
        <f t="shared" ref="X14:X25" si="5">IF(W14/V14&gt;100%,100%,W14/V14)</f>
        <v>0</v>
      </c>
      <c r="Y14" s="19"/>
      <c r="Z14" s="19"/>
      <c r="AA14" s="28">
        <f t="shared" si="1"/>
        <v>20</v>
      </c>
      <c r="AB14" s="19"/>
      <c r="AC14" s="19">
        <f t="shared" ref="AC14:AC25" si="6">IF(AB14/AA14&gt;100%,100%,AB14/AA14)</f>
        <v>0</v>
      </c>
      <c r="AD14" s="19"/>
      <c r="AE14" s="19"/>
      <c r="AF14" s="28">
        <f t="shared" si="2"/>
        <v>20</v>
      </c>
      <c r="AG14" s="19"/>
      <c r="AH14" s="19">
        <f t="shared" ref="AH14:AH25" si="7">IF(AG14/AF14&gt;100%,100%,AG14/AF14)</f>
        <v>0</v>
      </c>
      <c r="AI14" s="19"/>
      <c r="AJ14" s="19"/>
      <c r="AK14" s="28">
        <f t="shared" si="3"/>
        <v>20</v>
      </c>
      <c r="AL14" s="19"/>
      <c r="AM14" s="19">
        <f t="shared" ref="AM14:AM25" si="8">IF(AL14/AK14&gt;100%,100%,AL14/AK14)</f>
        <v>0</v>
      </c>
      <c r="AN14" s="19"/>
      <c r="AO14" s="19"/>
      <c r="AP14" s="19">
        <f t="shared" si="4"/>
        <v>20</v>
      </c>
      <c r="AQ14" s="19"/>
      <c r="AR14" s="19">
        <f t="shared" ref="AR14:AR25" si="9">IF(AQ14/AP14&gt;100%,100%,AQ14/AP14)</f>
        <v>0</v>
      </c>
      <c r="AS14" s="1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</row>
    <row r="15" spans="1:90" s="61" customFormat="1" ht="115.15">
      <c r="A15" s="20">
        <v>2</v>
      </c>
      <c r="B15" s="57" t="s">
        <v>55</v>
      </c>
      <c r="C15" s="58" t="s">
        <v>78</v>
      </c>
      <c r="D15" s="57" t="s">
        <v>79</v>
      </c>
      <c r="E15" s="57" t="s">
        <v>58</v>
      </c>
      <c r="F15" s="57" t="s">
        <v>80</v>
      </c>
      <c r="G15" s="57" t="s">
        <v>81</v>
      </c>
      <c r="H15" s="57">
        <v>1</v>
      </c>
      <c r="I15" s="57" t="s">
        <v>82</v>
      </c>
      <c r="J15" s="57" t="s">
        <v>83</v>
      </c>
      <c r="K15" s="57">
        <v>1</v>
      </c>
      <c r="L15" s="57">
        <v>1</v>
      </c>
      <c r="M15" s="57">
        <v>1</v>
      </c>
      <c r="N15" s="57">
        <v>1</v>
      </c>
      <c r="O15" s="58">
        <v>4</v>
      </c>
      <c r="P15" s="57" t="s">
        <v>64</v>
      </c>
      <c r="Q15" s="19" t="s">
        <v>75</v>
      </c>
      <c r="R15" s="19" t="s">
        <v>66</v>
      </c>
      <c r="S15" s="57" t="s">
        <v>84</v>
      </c>
      <c r="T15" s="57" t="s">
        <v>85</v>
      </c>
      <c r="U15" s="57" t="s">
        <v>86</v>
      </c>
      <c r="V15" s="28">
        <f t="shared" si="0"/>
        <v>1</v>
      </c>
      <c r="W15" s="19"/>
      <c r="X15" s="19">
        <f t="shared" si="5"/>
        <v>0</v>
      </c>
      <c r="Y15" s="19"/>
      <c r="Z15" s="19"/>
      <c r="AA15" s="28">
        <f t="shared" si="1"/>
        <v>1</v>
      </c>
      <c r="AB15" s="19"/>
      <c r="AC15" s="19">
        <f t="shared" si="6"/>
        <v>0</v>
      </c>
      <c r="AD15" s="19"/>
      <c r="AE15" s="19"/>
      <c r="AF15" s="28">
        <f t="shared" si="2"/>
        <v>1</v>
      </c>
      <c r="AG15" s="19"/>
      <c r="AH15" s="19">
        <f t="shared" si="7"/>
        <v>0</v>
      </c>
      <c r="AI15" s="19"/>
      <c r="AJ15" s="19"/>
      <c r="AK15" s="28">
        <f t="shared" si="3"/>
        <v>1</v>
      </c>
      <c r="AL15" s="19"/>
      <c r="AM15" s="19">
        <f t="shared" si="8"/>
        <v>0</v>
      </c>
      <c r="AN15" s="19"/>
      <c r="AO15" s="19"/>
      <c r="AP15" s="19">
        <f t="shared" si="4"/>
        <v>4</v>
      </c>
      <c r="AQ15" s="19"/>
      <c r="AR15" s="19">
        <f t="shared" si="9"/>
        <v>0</v>
      </c>
      <c r="AS15" s="1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</row>
    <row r="16" spans="1:90" s="61" customFormat="1" ht="167.25" customHeight="1">
      <c r="A16" s="20">
        <v>2</v>
      </c>
      <c r="B16" s="57" t="s">
        <v>55</v>
      </c>
      <c r="C16" s="58" t="s">
        <v>87</v>
      </c>
      <c r="D16" s="57" t="s">
        <v>88</v>
      </c>
      <c r="E16" s="57" t="s">
        <v>58</v>
      </c>
      <c r="F16" s="57" t="s">
        <v>89</v>
      </c>
      <c r="G16" s="57" t="s">
        <v>89</v>
      </c>
      <c r="H16" s="57">
        <v>0</v>
      </c>
      <c r="I16" s="57" t="s">
        <v>90</v>
      </c>
      <c r="J16" s="57" t="s">
        <v>91</v>
      </c>
      <c r="K16" s="57">
        <v>1</v>
      </c>
      <c r="L16" s="57">
        <v>1</v>
      </c>
      <c r="M16" s="57">
        <v>1</v>
      </c>
      <c r="N16" s="57">
        <v>1</v>
      </c>
      <c r="O16" s="58">
        <v>4</v>
      </c>
      <c r="P16" s="57" t="s">
        <v>64</v>
      </c>
      <c r="Q16" s="19" t="s">
        <v>75</v>
      </c>
      <c r="R16" s="19" t="s">
        <v>66</v>
      </c>
      <c r="S16" s="57" t="s">
        <v>92</v>
      </c>
      <c r="T16" s="57" t="s">
        <v>77</v>
      </c>
      <c r="U16" s="57" t="s">
        <v>86</v>
      </c>
      <c r="V16" s="28">
        <f t="shared" si="0"/>
        <v>1</v>
      </c>
      <c r="W16" s="19"/>
      <c r="X16" s="19">
        <f t="shared" si="5"/>
        <v>0</v>
      </c>
      <c r="Y16" s="19"/>
      <c r="Z16" s="19"/>
      <c r="AA16" s="28">
        <f t="shared" si="1"/>
        <v>1</v>
      </c>
      <c r="AB16" s="19"/>
      <c r="AC16" s="19">
        <f t="shared" si="6"/>
        <v>0</v>
      </c>
      <c r="AD16" s="19"/>
      <c r="AE16" s="19"/>
      <c r="AF16" s="28">
        <f t="shared" si="2"/>
        <v>1</v>
      </c>
      <c r="AG16" s="19"/>
      <c r="AH16" s="19">
        <f t="shared" si="7"/>
        <v>0</v>
      </c>
      <c r="AI16" s="19"/>
      <c r="AJ16" s="19"/>
      <c r="AK16" s="28">
        <f t="shared" si="3"/>
        <v>1</v>
      </c>
      <c r="AL16" s="19"/>
      <c r="AM16" s="19">
        <f t="shared" si="8"/>
        <v>0</v>
      </c>
      <c r="AN16" s="19"/>
      <c r="AO16" s="19"/>
      <c r="AP16" s="19">
        <f t="shared" si="4"/>
        <v>4</v>
      </c>
      <c r="AQ16" s="19"/>
      <c r="AR16" s="19">
        <f t="shared" si="9"/>
        <v>0</v>
      </c>
      <c r="AS16" s="1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</row>
    <row r="17" spans="1:129" s="29" customFormat="1" ht="115.15">
      <c r="A17" s="20">
        <v>2</v>
      </c>
      <c r="B17" s="57" t="s">
        <v>55</v>
      </c>
      <c r="C17" s="58" t="s">
        <v>93</v>
      </c>
      <c r="D17" s="57" t="s">
        <v>94</v>
      </c>
      <c r="E17" s="57" t="s">
        <v>58</v>
      </c>
      <c r="F17" s="57" t="s">
        <v>95</v>
      </c>
      <c r="G17" s="57" t="s">
        <v>95</v>
      </c>
      <c r="H17" s="57">
        <v>3</v>
      </c>
      <c r="I17" s="57" t="s">
        <v>90</v>
      </c>
      <c r="J17" s="57" t="s">
        <v>96</v>
      </c>
      <c r="K17" s="57">
        <v>1</v>
      </c>
      <c r="L17" s="57">
        <v>1</v>
      </c>
      <c r="M17" s="57">
        <v>1</v>
      </c>
      <c r="N17" s="57">
        <v>1</v>
      </c>
      <c r="O17" s="58">
        <v>4</v>
      </c>
      <c r="P17" s="57" t="s">
        <v>64</v>
      </c>
      <c r="Q17" s="19" t="s">
        <v>97</v>
      </c>
      <c r="R17" s="19" t="s">
        <v>66</v>
      </c>
      <c r="S17" s="57" t="s">
        <v>98</v>
      </c>
      <c r="T17" s="57" t="s">
        <v>99</v>
      </c>
      <c r="U17" s="57" t="s">
        <v>100</v>
      </c>
      <c r="V17" s="28">
        <f t="shared" si="0"/>
        <v>1</v>
      </c>
      <c r="W17" s="19"/>
      <c r="X17" s="19">
        <f t="shared" si="5"/>
        <v>0</v>
      </c>
      <c r="Y17" s="19"/>
      <c r="Z17" s="19"/>
      <c r="AA17" s="28">
        <f t="shared" si="1"/>
        <v>1</v>
      </c>
      <c r="AB17" s="19"/>
      <c r="AC17" s="19">
        <f t="shared" si="6"/>
        <v>0</v>
      </c>
      <c r="AD17" s="19"/>
      <c r="AE17" s="19"/>
      <c r="AF17" s="28">
        <f t="shared" si="2"/>
        <v>1</v>
      </c>
      <c r="AG17" s="19"/>
      <c r="AH17" s="19">
        <f t="shared" si="7"/>
        <v>0</v>
      </c>
      <c r="AI17" s="19"/>
      <c r="AJ17" s="19"/>
      <c r="AK17" s="28">
        <f t="shared" si="3"/>
        <v>1</v>
      </c>
      <c r="AL17" s="19"/>
      <c r="AM17" s="19">
        <f t="shared" si="8"/>
        <v>0</v>
      </c>
      <c r="AN17" s="19"/>
      <c r="AO17" s="19"/>
      <c r="AP17" s="19">
        <f t="shared" si="4"/>
        <v>4</v>
      </c>
      <c r="AQ17" s="19"/>
      <c r="AR17" s="19">
        <f t="shared" si="9"/>
        <v>0</v>
      </c>
      <c r="AS17" s="19"/>
    </row>
    <row r="18" spans="1:129" s="61" customFormat="1" ht="115.15">
      <c r="A18" s="20">
        <v>2</v>
      </c>
      <c r="B18" s="57" t="s">
        <v>55</v>
      </c>
      <c r="C18" s="58" t="s">
        <v>101</v>
      </c>
      <c r="D18" s="57" t="s">
        <v>102</v>
      </c>
      <c r="E18" s="57" t="s">
        <v>58</v>
      </c>
      <c r="F18" s="57" t="s">
        <v>103</v>
      </c>
      <c r="G18" s="57" t="s">
        <v>103</v>
      </c>
      <c r="H18" s="57">
        <v>0</v>
      </c>
      <c r="I18" s="57" t="s">
        <v>90</v>
      </c>
      <c r="J18" s="57" t="s">
        <v>104</v>
      </c>
      <c r="K18" s="57">
        <v>1</v>
      </c>
      <c r="L18" s="57">
        <v>1</v>
      </c>
      <c r="M18" s="57">
        <v>1</v>
      </c>
      <c r="N18" s="57">
        <v>1</v>
      </c>
      <c r="O18" s="58">
        <v>4</v>
      </c>
      <c r="P18" s="57" t="s">
        <v>64</v>
      </c>
      <c r="Q18" s="19" t="s">
        <v>75</v>
      </c>
      <c r="R18" s="19" t="s">
        <v>66</v>
      </c>
      <c r="S18" s="57" t="s">
        <v>105</v>
      </c>
      <c r="T18" s="57" t="s">
        <v>77</v>
      </c>
      <c r="U18" s="57" t="s">
        <v>106</v>
      </c>
      <c r="V18" s="28">
        <f t="shared" si="0"/>
        <v>1</v>
      </c>
      <c r="W18" s="19"/>
      <c r="X18" s="19">
        <f t="shared" si="5"/>
        <v>0</v>
      </c>
      <c r="Y18" s="19"/>
      <c r="Z18" s="19"/>
      <c r="AA18" s="28">
        <f t="shared" si="1"/>
        <v>1</v>
      </c>
      <c r="AB18" s="19"/>
      <c r="AC18" s="19">
        <f t="shared" si="6"/>
        <v>0</v>
      </c>
      <c r="AD18" s="19"/>
      <c r="AE18" s="19"/>
      <c r="AF18" s="28">
        <f t="shared" si="2"/>
        <v>1</v>
      </c>
      <c r="AG18" s="19"/>
      <c r="AH18" s="19">
        <f t="shared" si="7"/>
        <v>0</v>
      </c>
      <c r="AI18" s="19"/>
      <c r="AJ18" s="19"/>
      <c r="AK18" s="28">
        <f t="shared" si="3"/>
        <v>1</v>
      </c>
      <c r="AL18" s="19"/>
      <c r="AM18" s="19">
        <f t="shared" si="8"/>
        <v>0</v>
      </c>
      <c r="AN18" s="19"/>
      <c r="AO18" s="19"/>
      <c r="AP18" s="19">
        <f t="shared" si="4"/>
        <v>4</v>
      </c>
      <c r="AQ18" s="19"/>
      <c r="AR18" s="19">
        <f t="shared" si="9"/>
        <v>0</v>
      </c>
      <c r="AS18" s="1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</row>
    <row r="19" spans="1:129" s="29" customFormat="1" ht="115.15">
      <c r="A19" s="20">
        <v>2</v>
      </c>
      <c r="B19" s="57" t="s">
        <v>55</v>
      </c>
      <c r="C19" s="58" t="s">
        <v>107</v>
      </c>
      <c r="D19" s="57" t="s">
        <v>108</v>
      </c>
      <c r="E19" s="57" t="s">
        <v>58</v>
      </c>
      <c r="F19" s="57" t="s">
        <v>109</v>
      </c>
      <c r="G19" s="57" t="s">
        <v>110</v>
      </c>
      <c r="H19" s="57">
        <v>0</v>
      </c>
      <c r="I19" s="57" t="s">
        <v>90</v>
      </c>
      <c r="J19" s="57" t="s">
        <v>111</v>
      </c>
      <c r="K19" s="57">
        <v>0</v>
      </c>
      <c r="L19" s="57">
        <v>1</v>
      </c>
      <c r="M19" s="57">
        <v>0</v>
      </c>
      <c r="N19" s="57">
        <v>1</v>
      </c>
      <c r="O19" s="58">
        <v>2</v>
      </c>
      <c r="P19" s="57" t="s">
        <v>64</v>
      </c>
      <c r="Q19" s="19" t="s">
        <v>75</v>
      </c>
      <c r="R19" s="19" t="s">
        <v>66</v>
      </c>
      <c r="S19" s="57" t="s">
        <v>112</v>
      </c>
      <c r="T19" s="57" t="s">
        <v>113</v>
      </c>
      <c r="U19" s="57" t="s">
        <v>114</v>
      </c>
      <c r="V19" s="28">
        <f t="shared" si="0"/>
        <v>0</v>
      </c>
      <c r="W19" s="19"/>
      <c r="X19" s="19" t="e">
        <f t="shared" si="5"/>
        <v>#DIV/0!</v>
      </c>
      <c r="Y19" s="19"/>
      <c r="Z19" s="19"/>
      <c r="AA19" s="28">
        <f t="shared" si="1"/>
        <v>1</v>
      </c>
      <c r="AB19" s="19"/>
      <c r="AC19" s="19">
        <f t="shared" si="6"/>
        <v>0</v>
      </c>
      <c r="AD19" s="19"/>
      <c r="AE19" s="19"/>
      <c r="AF19" s="28">
        <f t="shared" si="2"/>
        <v>0</v>
      </c>
      <c r="AG19" s="19"/>
      <c r="AH19" s="19" t="e">
        <f t="shared" si="7"/>
        <v>#DIV/0!</v>
      </c>
      <c r="AI19" s="19"/>
      <c r="AJ19" s="19"/>
      <c r="AK19" s="28">
        <f t="shared" si="3"/>
        <v>1</v>
      </c>
      <c r="AL19" s="19"/>
      <c r="AM19" s="19">
        <f t="shared" si="8"/>
        <v>0</v>
      </c>
      <c r="AN19" s="19"/>
      <c r="AO19" s="19"/>
      <c r="AP19" s="19">
        <f t="shared" si="4"/>
        <v>2</v>
      </c>
      <c r="AQ19" s="19"/>
      <c r="AR19" s="19">
        <f t="shared" si="9"/>
        <v>0</v>
      </c>
      <c r="AS19" s="19"/>
    </row>
    <row r="20" spans="1:129" s="29" customFormat="1" ht="115.15">
      <c r="A20" s="20">
        <v>2</v>
      </c>
      <c r="B20" s="57" t="s">
        <v>55</v>
      </c>
      <c r="C20" s="58" t="s">
        <v>115</v>
      </c>
      <c r="D20" s="57" t="s">
        <v>116</v>
      </c>
      <c r="E20" s="57" t="s">
        <v>58</v>
      </c>
      <c r="F20" s="57" t="s">
        <v>117</v>
      </c>
      <c r="G20" s="57" t="s">
        <v>117</v>
      </c>
      <c r="H20" s="57">
        <v>2</v>
      </c>
      <c r="I20" s="57" t="s">
        <v>90</v>
      </c>
      <c r="J20" s="57" t="s">
        <v>118</v>
      </c>
      <c r="K20" s="57">
        <v>0</v>
      </c>
      <c r="L20" s="57">
        <v>1</v>
      </c>
      <c r="M20" s="57">
        <v>0</v>
      </c>
      <c r="N20" s="57">
        <v>1</v>
      </c>
      <c r="O20" s="58">
        <v>2</v>
      </c>
      <c r="P20" s="57" t="s">
        <v>64</v>
      </c>
      <c r="Q20" s="19" t="s">
        <v>75</v>
      </c>
      <c r="R20" s="19" t="s">
        <v>66</v>
      </c>
      <c r="S20" s="57" t="s">
        <v>119</v>
      </c>
      <c r="T20" s="57" t="s">
        <v>99</v>
      </c>
      <c r="U20" s="57" t="s">
        <v>120</v>
      </c>
      <c r="V20" s="28">
        <f t="shared" si="0"/>
        <v>0</v>
      </c>
      <c r="W20" s="19"/>
      <c r="X20" s="19" t="e">
        <f t="shared" si="5"/>
        <v>#DIV/0!</v>
      </c>
      <c r="Y20" s="19"/>
      <c r="Z20" s="19"/>
      <c r="AA20" s="28">
        <f t="shared" si="1"/>
        <v>1</v>
      </c>
      <c r="AB20" s="19"/>
      <c r="AC20" s="19">
        <f t="shared" si="6"/>
        <v>0</v>
      </c>
      <c r="AD20" s="19"/>
      <c r="AE20" s="19"/>
      <c r="AF20" s="28">
        <f t="shared" si="2"/>
        <v>0</v>
      </c>
      <c r="AG20" s="19"/>
      <c r="AH20" s="19" t="e">
        <f t="shared" si="7"/>
        <v>#DIV/0!</v>
      </c>
      <c r="AI20" s="19"/>
      <c r="AJ20" s="19"/>
      <c r="AK20" s="28">
        <f t="shared" si="3"/>
        <v>1</v>
      </c>
      <c r="AL20" s="19"/>
      <c r="AM20" s="19">
        <f t="shared" si="8"/>
        <v>0</v>
      </c>
      <c r="AN20" s="19"/>
      <c r="AO20" s="19"/>
      <c r="AP20" s="19">
        <f t="shared" si="4"/>
        <v>2</v>
      </c>
      <c r="AQ20" s="19"/>
      <c r="AR20" s="19">
        <f t="shared" si="9"/>
        <v>0</v>
      </c>
      <c r="AS20" s="19"/>
    </row>
    <row r="21" spans="1:129" s="29" customFormat="1" ht="184.5" customHeight="1">
      <c r="A21" s="20">
        <v>2</v>
      </c>
      <c r="B21" s="57" t="s">
        <v>55</v>
      </c>
      <c r="C21" s="58" t="s">
        <v>121</v>
      </c>
      <c r="D21" s="57" t="s">
        <v>122</v>
      </c>
      <c r="E21" s="57" t="s">
        <v>58</v>
      </c>
      <c r="F21" s="57" t="s">
        <v>123</v>
      </c>
      <c r="G21" s="57" t="s">
        <v>123</v>
      </c>
      <c r="H21" s="57">
        <v>3</v>
      </c>
      <c r="I21" s="57" t="s">
        <v>90</v>
      </c>
      <c r="J21" s="57" t="s">
        <v>124</v>
      </c>
      <c r="K21" s="57">
        <v>0</v>
      </c>
      <c r="L21" s="57">
        <v>1</v>
      </c>
      <c r="M21" s="57">
        <v>1</v>
      </c>
      <c r="N21" s="57">
        <v>1</v>
      </c>
      <c r="O21" s="58">
        <v>3</v>
      </c>
      <c r="P21" s="57" t="s">
        <v>64</v>
      </c>
      <c r="Q21" s="19" t="s">
        <v>75</v>
      </c>
      <c r="R21" s="19" t="s">
        <v>66</v>
      </c>
      <c r="S21" s="57" t="s">
        <v>125</v>
      </c>
      <c r="T21" s="57" t="s">
        <v>99</v>
      </c>
      <c r="U21" s="57" t="s">
        <v>126</v>
      </c>
      <c r="V21" s="28">
        <f t="shared" si="0"/>
        <v>0</v>
      </c>
      <c r="W21" s="19"/>
      <c r="X21" s="19" t="e">
        <f t="shared" si="5"/>
        <v>#DIV/0!</v>
      </c>
      <c r="Y21" s="19"/>
      <c r="Z21" s="19"/>
      <c r="AA21" s="28">
        <f t="shared" si="1"/>
        <v>1</v>
      </c>
      <c r="AB21" s="19"/>
      <c r="AC21" s="19">
        <f t="shared" si="6"/>
        <v>0</v>
      </c>
      <c r="AD21" s="19"/>
      <c r="AE21" s="19"/>
      <c r="AF21" s="28">
        <f t="shared" si="2"/>
        <v>1</v>
      </c>
      <c r="AG21" s="19"/>
      <c r="AH21" s="19">
        <f t="shared" si="7"/>
        <v>0</v>
      </c>
      <c r="AI21" s="19"/>
      <c r="AJ21" s="19"/>
      <c r="AK21" s="28">
        <f t="shared" si="3"/>
        <v>1</v>
      </c>
      <c r="AL21" s="19"/>
      <c r="AM21" s="19">
        <f t="shared" si="8"/>
        <v>0</v>
      </c>
      <c r="AN21" s="19"/>
      <c r="AO21" s="19"/>
      <c r="AP21" s="19">
        <f t="shared" si="4"/>
        <v>3</v>
      </c>
      <c r="AQ21" s="19"/>
      <c r="AR21" s="19">
        <f t="shared" si="9"/>
        <v>0</v>
      </c>
      <c r="AS21" s="19"/>
    </row>
    <row r="22" spans="1:129" s="61" customFormat="1" ht="115.15">
      <c r="A22" s="20">
        <v>2</v>
      </c>
      <c r="B22" s="57" t="s">
        <v>55</v>
      </c>
      <c r="C22" s="58" t="s">
        <v>127</v>
      </c>
      <c r="D22" s="57" t="s">
        <v>128</v>
      </c>
      <c r="E22" s="57" t="s">
        <v>58</v>
      </c>
      <c r="F22" s="57" t="s">
        <v>129</v>
      </c>
      <c r="G22" s="57" t="s">
        <v>129</v>
      </c>
      <c r="H22" s="57">
        <v>0</v>
      </c>
      <c r="I22" s="57" t="s">
        <v>82</v>
      </c>
      <c r="J22" s="57" t="s">
        <v>130</v>
      </c>
      <c r="K22" s="57">
        <v>1</v>
      </c>
      <c r="L22" s="57">
        <v>1</v>
      </c>
      <c r="M22" s="57">
        <v>1</v>
      </c>
      <c r="N22" s="57">
        <v>1</v>
      </c>
      <c r="O22" s="58">
        <v>4</v>
      </c>
      <c r="P22" s="57" t="s">
        <v>64</v>
      </c>
      <c r="Q22" s="19" t="s">
        <v>75</v>
      </c>
      <c r="R22" s="19" t="s">
        <v>66</v>
      </c>
      <c r="S22" s="57" t="s">
        <v>131</v>
      </c>
      <c r="T22" s="57" t="s">
        <v>77</v>
      </c>
      <c r="U22" s="57" t="s">
        <v>132</v>
      </c>
      <c r="V22" s="28">
        <f t="shared" si="0"/>
        <v>1</v>
      </c>
      <c r="W22" s="19"/>
      <c r="X22" s="19">
        <f t="shared" si="5"/>
        <v>0</v>
      </c>
      <c r="Y22" s="19"/>
      <c r="Z22" s="19"/>
      <c r="AA22" s="28">
        <f t="shared" si="1"/>
        <v>1</v>
      </c>
      <c r="AB22" s="19"/>
      <c r="AC22" s="19">
        <f t="shared" si="6"/>
        <v>0</v>
      </c>
      <c r="AD22" s="19"/>
      <c r="AE22" s="19"/>
      <c r="AF22" s="28">
        <f t="shared" si="2"/>
        <v>1</v>
      </c>
      <c r="AG22" s="19"/>
      <c r="AH22" s="19">
        <f t="shared" si="7"/>
        <v>0</v>
      </c>
      <c r="AI22" s="19"/>
      <c r="AJ22" s="19"/>
      <c r="AK22" s="28">
        <f t="shared" si="3"/>
        <v>1</v>
      </c>
      <c r="AL22" s="19"/>
      <c r="AM22" s="19">
        <f t="shared" si="8"/>
        <v>0</v>
      </c>
      <c r="AN22" s="19"/>
      <c r="AO22" s="19"/>
      <c r="AP22" s="19">
        <f t="shared" si="4"/>
        <v>4</v>
      </c>
      <c r="AQ22" s="19"/>
      <c r="AR22" s="19">
        <f t="shared" si="9"/>
        <v>0</v>
      </c>
      <c r="AS22" s="1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</row>
    <row r="23" spans="1:129" s="29" customFormat="1" ht="162.75" customHeight="1">
      <c r="A23" s="20">
        <v>2</v>
      </c>
      <c r="B23" s="57" t="s">
        <v>55</v>
      </c>
      <c r="C23" s="58">
        <v>11</v>
      </c>
      <c r="D23" s="57" t="s">
        <v>133</v>
      </c>
      <c r="E23" s="57" t="s">
        <v>58</v>
      </c>
      <c r="F23" s="57" t="s">
        <v>134</v>
      </c>
      <c r="G23" s="57" t="s">
        <v>135</v>
      </c>
      <c r="H23" s="57" t="s">
        <v>136</v>
      </c>
      <c r="I23" s="57" t="s">
        <v>90</v>
      </c>
      <c r="J23" s="57" t="s">
        <v>137</v>
      </c>
      <c r="K23" s="57">
        <v>2</v>
      </c>
      <c r="L23" s="57">
        <v>4</v>
      </c>
      <c r="M23" s="57">
        <v>4</v>
      </c>
      <c r="N23" s="57">
        <v>2</v>
      </c>
      <c r="O23" s="58">
        <v>12</v>
      </c>
      <c r="P23" s="57" t="s">
        <v>64</v>
      </c>
      <c r="Q23" s="19" t="s">
        <v>75</v>
      </c>
      <c r="R23" s="19" t="s">
        <v>66</v>
      </c>
      <c r="S23" s="57" t="s">
        <v>138</v>
      </c>
      <c r="T23" s="57" t="s">
        <v>139</v>
      </c>
      <c r="U23" s="57" t="s">
        <v>140</v>
      </c>
      <c r="V23" s="28">
        <f t="shared" si="0"/>
        <v>2</v>
      </c>
      <c r="W23" s="19"/>
      <c r="X23" s="19">
        <f t="shared" si="5"/>
        <v>0</v>
      </c>
      <c r="Y23" s="19"/>
      <c r="Z23" s="19"/>
      <c r="AA23" s="28">
        <f t="shared" si="1"/>
        <v>4</v>
      </c>
      <c r="AB23" s="19"/>
      <c r="AC23" s="19">
        <f t="shared" si="6"/>
        <v>0</v>
      </c>
      <c r="AD23" s="19"/>
      <c r="AE23" s="19"/>
      <c r="AF23" s="28">
        <f t="shared" si="2"/>
        <v>4</v>
      </c>
      <c r="AG23" s="19"/>
      <c r="AH23" s="19">
        <f t="shared" si="7"/>
        <v>0</v>
      </c>
      <c r="AI23" s="19"/>
      <c r="AJ23" s="19"/>
      <c r="AK23" s="28">
        <f t="shared" si="3"/>
        <v>2</v>
      </c>
      <c r="AL23" s="19"/>
      <c r="AM23" s="19">
        <f t="shared" si="8"/>
        <v>0</v>
      </c>
      <c r="AN23" s="19"/>
      <c r="AO23" s="19"/>
      <c r="AP23" s="19">
        <f t="shared" si="4"/>
        <v>12</v>
      </c>
      <c r="AQ23" s="19"/>
      <c r="AR23" s="19">
        <f t="shared" si="9"/>
        <v>0</v>
      </c>
      <c r="AS23" s="19"/>
    </row>
    <row r="24" spans="1:129" s="29" customFormat="1" ht="164.25" customHeight="1">
      <c r="A24" s="20">
        <v>2</v>
      </c>
      <c r="B24" s="57" t="s">
        <v>55</v>
      </c>
      <c r="C24" s="58">
        <v>12</v>
      </c>
      <c r="D24" s="62" t="s">
        <v>141</v>
      </c>
      <c r="E24" s="63" t="s">
        <v>58</v>
      </c>
      <c r="F24" s="62" t="s">
        <v>142</v>
      </c>
      <c r="G24" s="57" t="s">
        <v>143</v>
      </c>
      <c r="H24" s="57" t="s">
        <v>144</v>
      </c>
      <c r="I24" s="57" t="s">
        <v>90</v>
      </c>
      <c r="J24" s="57" t="s">
        <v>145</v>
      </c>
      <c r="K24" s="58">
        <v>1</v>
      </c>
      <c r="L24" s="58">
        <v>1</v>
      </c>
      <c r="M24" s="58">
        <v>1</v>
      </c>
      <c r="N24" s="58">
        <v>1</v>
      </c>
      <c r="O24" s="58">
        <v>4</v>
      </c>
      <c r="P24" s="60" t="s">
        <v>64</v>
      </c>
      <c r="Q24" s="19" t="s">
        <v>65</v>
      </c>
      <c r="R24" s="19" t="s">
        <v>66</v>
      </c>
      <c r="S24" s="60" t="s">
        <v>146</v>
      </c>
      <c r="T24" s="64" t="s">
        <v>99</v>
      </c>
      <c r="U24" s="58" t="s">
        <v>140</v>
      </c>
      <c r="V24" s="28">
        <f t="shared" si="0"/>
        <v>1</v>
      </c>
      <c r="W24" s="19"/>
      <c r="X24" s="19">
        <f t="shared" si="5"/>
        <v>0</v>
      </c>
      <c r="Y24" s="19"/>
      <c r="Z24" s="19"/>
      <c r="AA24" s="28">
        <f t="shared" si="1"/>
        <v>1</v>
      </c>
      <c r="AB24" s="19"/>
      <c r="AC24" s="19">
        <f t="shared" si="6"/>
        <v>0</v>
      </c>
      <c r="AD24" s="19"/>
      <c r="AE24" s="19"/>
      <c r="AF24" s="28">
        <f t="shared" si="2"/>
        <v>1</v>
      </c>
      <c r="AG24" s="19"/>
      <c r="AH24" s="19">
        <f t="shared" si="7"/>
        <v>0</v>
      </c>
      <c r="AI24" s="19"/>
      <c r="AJ24" s="19"/>
      <c r="AK24" s="28">
        <f t="shared" si="3"/>
        <v>1</v>
      </c>
      <c r="AL24" s="19"/>
      <c r="AM24" s="19">
        <f t="shared" si="8"/>
        <v>0</v>
      </c>
      <c r="AN24" s="19"/>
      <c r="AO24" s="19"/>
      <c r="AP24" s="19">
        <f t="shared" si="4"/>
        <v>4</v>
      </c>
      <c r="AQ24" s="19"/>
      <c r="AR24" s="19">
        <f t="shared" si="9"/>
        <v>0</v>
      </c>
      <c r="AS24" s="19"/>
    </row>
    <row r="25" spans="1:129" s="29" customFormat="1" ht="172.5" customHeight="1">
      <c r="A25" s="20">
        <v>2</v>
      </c>
      <c r="B25" s="57" t="s">
        <v>55</v>
      </c>
      <c r="C25" s="58">
        <v>13</v>
      </c>
      <c r="D25" s="62" t="s">
        <v>147</v>
      </c>
      <c r="E25" s="63" t="s">
        <v>58</v>
      </c>
      <c r="F25" s="62" t="s">
        <v>148</v>
      </c>
      <c r="G25" s="57" t="s">
        <v>149</v>
      </c>
      <c r="H25" s="57" t="s">
        <v>150</v>
      </c>
      <c r="I25" s="62" t="s">
        <v>90</v>
      </c>
      <c r="J25" s="57" t="s">
        <v>151</v>
      </c>
      <c r="K25" s="58">
        <v>1</v>
      </c>
      <c r="L25" s="58">
        <v>1</v>
      </c>
      <c r="M25" s="58">
        <v>1</v>
      </c>
      <c r="N25" s="58">
        <v>1</v>
      </c>
      <c r="O25" s="65">
        <v>4</v>
      </c>
      <c r="P25" s="66" t="s">
        <v>64</v>
      </c>
      <c r="Q25" s="19" t="s">
        <v>75</v>
      </c>
      <c r="R25" s="19" t="s">
        <v>66</v>
      </c>
      <c r="S25" s="60" t="s">
        <v>152</v>
      </c>
      <c r="T25" s="64" t="s">
        <v>99</v>
      </c>
      <c r="U25" s="58" t="s">
        <v>140</v>
      </c>
      <c r="V25" s="28">
        <f t="shared" si="0"/>
        <v>1</v>
      </c>
      <c r="W25" s="19"/>
      <c r="X25" s="19">
        <f t="shared" si="5"/>
        <v>0</v>
      </c>
      <c r="Y25" s="19"/>
      <c r="Z25" s="19"/>
      <c r="AA25" s="28">
        <f t="shared" si="1"/>
        <v>1</v>
      </c>
      <c r="AB25" s="19"/>
      <c r="AC25" s="19">
        <f t="shared" si="6"/>
        <v>0</v>
      </c>
      <c r="AD25" s="19"/>
      <c r="AE25" s="19"/>
      <c r="AF25" s="28">
        <f t="shared" si="2"/>
        <v>1</v>
      </c>
      <c r="AG25" s="19"/>
      <c r="AH25" s="19">
        <f t="shared" si="7"/>
        <v>0</v>
      </c>
      <c r="AI25" s="19"/>
      <c r="AJ25" s="19"/>
      <c r="AK25" s="28">
        <f t="shared" si="3"/>
        <v>1</v>
      </c>
      <c r="AL25" s="19"/>
      <c r="AM25" s="19">
        <f t="shared" si="8"/>
        <v>0</v>
      </c>
      <c r="AN25" s="19"/>
      <c r="AO25" s="19"/>
      <c r="AP25" s="19">
        <f t="shared" si="4"/>
        <v>4</v>
      </c>
      <c r="AQ25" s="19"/>
      <c r="AR25" s="19">
        <f t="shared" si="9"/>
        <v>0</v>
      </c>
      <c r="AS25" s="19"/>
    </row>
    <row r="26" spans="1:129" s="5" customFormat="1" ht="15.6">
      <c r="A26" s="9"/>
      <c r="B26" s="9"/>
      <c r="C26" s="9"/>
      <c r="D26" s="67" t="s">
        <v>153</v>
      </c>
      <c r="E26" s="9"/>
      <c r="F26" s="9"/>
      <c r="G26" s="9"/>
      <c r="H26" s="9"/>
      <c r="I26" s="9"/>
      <c r="J26" s="9"/>
      <c r="K26" s="13"/>
      <c r="L26" s="13"/>
      <c r="M26" s="13"/>
      <c r="N26" s="13"/>
      <c r="O26" s="13"/>
      <c r="P26" s="9"/>
      <c r="Q26" s="9"/>
      <c r="R26" s="9"/>
      <c r="S26" s="9"/>
      <c r="T26" s="9"/>
      <c r="U26" s="9"/>
      <c r="V26" s="13"/>
      <c r="W26" s="13"/>
      <c r="X26" s="13" t="e">
        <f>AVERAGE(X13:X25)*80%</f>
        <v>#DIV/0!</v>
      </c>
      <c r="Y26" s="13"/>
      <c r="Z26" s="13"/>
      <c r="AA26" s="13"/>
      <c r="AB26" s="13"/>
      <c r="AC26" s="13">
        <f>AVERAGE(AC13:AC25)*80%</f>
        <v>0</v>
      </c>
      <c r="AD26" s="13"/>
      <c r="AE26" s="13"/>
      <c r="AF26" s="13"/>
      <c r="AG26" s="13"/>
      <c r="AH26" s="13" t="e">
        <f>AVERAGE(AH13:AH25)*80%</f>
        <v>#DIV/0!</v>
      </c>
      <c r="AI26" s="13"/>
      <c r="AJ26" s="13"/>
      <c r="AK26" s="13"/>
      <c r="AL26" s="13"/>
      <c r="AM26" s="13">
        <f>AVERAGE(AM13:AM25)*80%</f>
        <v>0</v>
      </c>
      <c r="AN26" s="9"/>
      <c r="AO26" s="9"/>
      <c r="AP26" s="14"/>
      <c r="AQ26" s="14"/>
      <c r="AR26" s="13">
        <f>AVERAGE(AR13:AR25)*80%</f>
        <v>0</v>
      </c>
      <c r="AS26" s="9"/>
    </row>
    <row r="27" spans="1:129" s="29" customFormat="1" ht="86.45">
      <c r="A27" s="37">
        <v>3</v>
      </c>
      <c r="B27" s="24" t="s">
        <v>154</v>
      </c>
      <c r="C27" s="37" t="s">
        <v>155</v>
      </c>
      <c r="D27" s="25" t="s">
        <v>156</v>
      </c>
      <c r="E27" s="24" t="s">
        <v>157</v>
      </c>
      <c r="F27" s="24" t="s">
        <v>158</v>
      </c>
      <c r="G27" s="24" t="s">
        <v>159</v>
      </c>
      <c r="H27" s="46" t="s">
        <v>160</v>
      </c>
      <c r="I27" s="25" t="s">
        <v>73</v>
      </c>
      <c r="J27" s="37" t="s">
        <v>161</v>
      </c>
      <c r="K27" s="47" t="s">
        <v>162</v>
      </c>
      <c r="L27" s="47">
        <v>0.8</v>
      </c>
      <c r="M27" s="47" t="s">
        <v>162</v>
      </c>
      <c r="N27" s="47">
        <v>0.8</v>
      </c>
      <c r="O27" s="47">
        <v>0.8</v>
      </c>
      <c r="P27" s="37" t="s">
        <v>64</v>
      </c>
      <c r="Q27" s="48" t="s">
        <v>75</v>
      </c>
      <c r="R27" s="48" t="s">
        <v>163</v>
      </c>
      <c r="S27" s="24" t="s">
        <v>164</v>
      </c>
      <c r="T27" s="48" t="s">
        <v>165</v>
      </c>
      <c r="U27" s="48" t="s">
        <v>166</v>
      </c>
      <c r="V27" s="49" t="str">
        <f>K27</f>
        <v>No programada</v>
      </c>
      <c r="W27" s="24"/>
      <c r="X27" s="24" t="e">
        <f t="shared" ref="X27:X33" si="10">IF(W27/V27&gt;100%,100%,W27/V27)</f>
        <v>#VALUE!</v>
      </c>
      <c r="Y27" s="24"/>
      <c r="Z27" s="24"/>
      <c r="AA27" s="54">
        <f>L27</f>
        <v>0.8</v>
      </c>
      <c r="AB27" s="24"/>
      <c r="AC27" s="24">
        <f t="shared" ref="AC27:AC33" si="11">IF(AB27/AA27&gt;100%,100%,AB27/AA27)</f>
        <v>0</v>
      </c>
      <c r="AD27" s="24"/>
      <c r="AE27" s="24"/>
      <c r="AF27" s="49" t="str">
        <f>M27</f>
        <v>No programada</v>
      </c>
      <c r="AG27" s="24"/>
      <c r="AH27" s="24" t="e">
        <f t="shared" ref="AH27:AH33" si="12">IF(AG27/AF27&gt;100%,100%,AG27/AF27)</f>
        <v>#VALUE!</v>
      </c>
      <c r="AI27" s="24"/>
      <c r="AJ27" s="24"/>
      <c r="AK27" s="54">
        <f>N27</f>
        <v>0.8</v>
      </c>
      <c r="AL27" s="24"/>
      <c r="AM27" s="24">
        <f t="shared" ref="AM27:AM33" si="13">IF(AL27/AK27&gt;100%,100%,AL27/AK27)</f>
        <v>0</v>
      </c>
      <c r="AN27" s="24"/>
      <c r="AO27" s="24"/>
      <c r="AP27" s="54">
        <f>O27</f>
        <v>0.8</v>
      </c>
      <c r="AQ27" s="24"/>
      <c r="AR27" s="24">
        <f t="shared" ref="AR27:AR33" si="14">IF(AQ27/AP27&gt;100%,100%,AQ27/AP27)</f>
        <v>0</v>
      </c>
      <c r="AS27" s="24"/>
    </row>
    <row r="28" spans="1:129" s="29" customFormat="1" ht="133.5">
      <c r="A28" s="37">
        <v>3</v>
      </c>
      <c r="B28" s="24" t="s">
        <v>154</v>
      </c>
      <c r="C28" s="37" t="s">
        <v>167</v>
      </c>
      <c r="D28" s="24" t="s">
        <v>168</v>
      </c>
      <c r="E28" s="24" t="s">
        <v>157</v>
      </c>
      <c r="F28" s="24" t="s">
        <v>169</v>
      </c>
      <c r="G28" s="24" t="s">
        <v>170</v>
      </c>
      <c r="H28" s="50" t="s">
        <v>171</v>
      </c>
      <c r="I28" s="25" t="s">
        <v>82</v>
      </c>
      <c r="J28" s="37" t="s">
        <v>169</v>
      </c>
      <c r="K28" s="51">
        <v>0</v>
      </c>
      <c r="L28" s="51">
        <v>0.38</v>
      </c>
      <c r="M28" s="51">
        <v>0.63</v>
      </c>
      <c r="N28" s="51">
        <v>0</v>
      </c>
      <c r="O28" s="51">
        <v>1</v>
      </c>
      <c r="P28" s="37" t="s">
        <v>64</v>
      </c>
      <c r="Q28" s="24" t="s">
        <v>172</v>
      </c>
      <c r="R28" s="24" t="s">
        <v>173</v>
      </c>
      <c r="S28" s="48" t="s">
        <v>174</v>
      </c>
      <c r="T28" s="48" t="s">
        <v>175</v>
      </c>
      <c r="U28" s="48" t="s">
        <v>176</v>
      </c>
      <c r="V28" s="54">
        <f>K28</f>
        <v>0</v>
      </c>
      <c r="W28" s="24"/>
      <c r="X28" s="24" t="e">
        <f t="shared" si="10"/>
        <v>#DIV/0!</v>
      </c>
      <c r="Y28" s="24"/>
      <c r="Z28" s="24"/>
      <c r="AA28" s="54">
        <f>L28</f>
        <v>0.38</v>
      </c>
      <c r="AB28" s="24"/>
      <c r="AC28" s="24">
        <f t="shared" si="11"/>
        <v>0</v>
      </c>
      <c r="AD28" s="24"/>
      <c r="AE28" s="24"/>
      <c r="AF28" s="54">
        <f>M28</f>
        <v>0.63</v>
      </c>
      <c r="AG28" s="24"/>
      <c r="AH28" s="24">
        <f t="shared" si="12"/>
        <v>0</v>
      </c>
      <c r="AI28" s="24"/>
      <c r="AJ28" s="24"/>
      <c r="AK28" s="54">
        <f>N28</f>
        <v>0</v>
      </c>
      <c r="AL28" s="24"/>
      <c r="AM28" s="24" t="e">
        <f t="shared" si="13"/>
        <v>#DIV/0!</v>
      </c>
      <c r="AN28" s="24"/>
      <c r="AO28" s="24"/>
      <c r="AP28" s="54">
        <f>O28</f>
        <v>1</v>
      </c>
      <c r="AQ28" s="24"/>
      <c r="AR28" s="24">
        <f t="shared" si="14"/>
        <v>0</v>
      </c>
      <c r="AS28" s="24"/>
    </row>
    <row r="29" spans="1:129" s="29" customFormat="1" ht="86.45">
      <c r="A29" s="37">
        <v>3</v>
      </c>
      <c r="B29" s="24" t="s">
        <v>154</v>
      </c>
      <c r="C29" s="37" t="s">
        <v>177</v>
      </c>
      <c r="D29" s="24" t="s">
        <v>178</v>
      </c>
      <c r="E29" s="24" t="s">
        <v>157</v>
      </c>
      <c r="F29" s="24" t="s">
        <v>179</v>
      </c>
      <c r="G29" s="24" t="s">
        <v>180</v>
      </c>
      <c r="H29" s="37" t="s">
        <v>181</v>
      </c>
      <c r="I29" s="25" t="s">
        <v>90</v>
      </c>
      <c r="J29" s="37" t="s">
        <v>179</v>
      </c>
      <c r="K29" s="52">
        <v>0</v>
      </c>
      <c r="L29" s="52">
        <v>1</v>
      </c>
      <c r="M29" s="52">
        <v>0</v>
      </c>
      <c r="N29" s="52">
        <v>1</v>
      </c>
      <c r="O29" s="52">
        <v>2</v>
      </c>
      <c r="P29" s="37" t="s">
        <v>64</v>
      </c>
      <c r="Q29" s="24" t="s">
        <v>172</v>
      </c>
      <c r="R29" s="24" t="s">
        <v>173</v>
      </c>
      <c r="S29" s="48" t="s">
        <v>182</v>
      </c>
      <c r="T29" s="48" t="s">
        <v>182</v>
      </c>
      <c r="U29" s="24" t="s">
        <v>183</v>
      </c>
      <c r="V29" s="49">
        <f>K29</f>
        <v>0</v>
      </c>
      <c r="W29" s="24"/>
      <c r="X29" s="24" t="e">
        <f t="shared" si="10"/>
        <v>#DIV/0!</v>
      </c>
      <c r="Y29" s="24"/>
      <c r="Z29" s="24"/>
      <c r="AA29" s="49">
        <f>L29</f>
        <v>1</v>
      </c>
      <c r="AB29" s="24"/>
      <c r="AC29" s="24">
        <f t="shared" si="11"/>
        <v>0</v>
      </c>
      <c r="AD29" s="24"/>
      <c r="AE29" s="24"/>
      <c r="AF29" s="49">
        <f>M29</f>
        <v>0</v>
      </c>
      <c r="AG29" s="24"/>
      <c r="AH29" s="24" t="e">
        <f t="shared" si="12"/>
        <v>#DIV/0!</v>
      </c>
      <c r="AI29" s="24"/>
      <c r="AJ29" s="24"/>
      <c r="AK29" s="49">
        <f>N29</f>
        <v>1</v>
      </c>
      <c r="AL29" s="24"/>
      <c r="AM29" s="24">
        <f t="shared" si="13"/>
        <v>0</v>
      </c>
      <c r="AN29" s="24"/>
      <c r="AO29" s="24"/>
      <c r="AP29" s="24">
        <f>O29</f>
        <v>2</v>
      </c>
      <c r="AQ29" s="24"/>
      <c r="AR29" s="24">
        <f t="shared" si="14"/>
        <v>0</v>
      </c>
      <c r="AS29" s="24"/>
    </row>
    <row r="30" spans="1:129" s="29" customFormat="1" ht="100.9">
      <c r="A30" s="37">
        <v>3</v>
      </c>
      <c r="B30" s="24" t="s">
        <v>154</v>
      </c>
      <c r="C30" s="37" t="s">
        <v>184</v>
      </c>
      <c r="D30" s="48" t="s">
        <v>185</v>
      </c>
      <c r="E30" s="48" t="s">
        <v>157</v>
      </c>
      <c r="F30" s="48" t="s">
        <v>186</v>
      </c>
      <c r="G30" s="48" t="s">
        <v>187</v>
      </c>
      <c r="H30" s="48" t="s">
        <v>188</v>
      </c>
      <c r="I30" s="48" t="s">
        <v>90</v>
      </c>
      <c r="J30" s="37" t="s">
        <v>186</v>
      </c>
      <c r="K30" s="53">
        <v>1</v>
      </c>
      <c r="L30" s="53">
        <v>0</v>
      </c>
      <c r="M30" s="53">
        <v>0</v>
      </c>
      <c r="N30" s="53">
        <v>0</v>
      </c>
      <c r="O30" s="53">
        <v>1</v>
      </c>
      <c r="P30" s="37" t="s">
        <v>64</v>
      </c>
      <c r="Q30" s="48" t="s">
        <v>189</v>
      </c>
      <c r="R30" s="48" t="s">
        <v>163</v>
      </c>
      <c r="S30" s="48" t="s">
        <v>190</v>
      </c>
      <c r="T30" s="48" t="s">
        <v>191</v>
      </c>
      <c r="U30" s="48" t="s">
        <v>192</v>
      </c>
      <c r="V30" s="54">
        <f>K30</f>
        <v>1</v>
      </c>
      <c r="W30" s="24"/>
      <c r="X30" s="24">
        <f t="shared" si="10"/>
        <v>0</v>
      </c>
      <c r="Y30" s="24"/>
      <c r="Z30" s="24"/>
      <c r="AA30" s="54">
        <f>L30</f>
        <v>0</v>
      </c>
      <c r="AB30" s="24"/>
      <c r="AC30" s="24" t="e">
        <f t="shared" si="11"/>
        <v>#DIV/0!</v>
      </c>
      <c r="AD30" s="24"/>
      <c r="AE30" s="24"/>
      <c r="AF30" s="54">
        <f>M30</f>
        <v>0</v>
      </c>
      <c r="AG30" s="24"/>
      <c r="AH30" s="24" t="e">
        <f t="shared" si="12"/>
        <v>#DIV/0!</v>
      </c>
      <c r="AI30" s="24"/>
      <c r="AJ30" s="24"/>
      <c r="AK30" s="54">
        <f>N30</f>
        <v>0</v>
      </c>
      <c r="AL30" s="24"/>
      <c r="AM30" s="24" t="e">
        <f t="shared" si="13"/>
        <v>#DIV/0!</v>
      </c>
      <c r="AN30" s="24"/>
      <c r="AO30" s="24"/>
      <c r="AP30" s="54">
        <f>O30</f>
        <v>1</v>
      </c>
      <c r="AQ30" s="24"/>
      <c r="AR30" s="24">
        <f t="shared" si="14"/>
        <v>0</v>
      </c>
      <c r="AS30" s="24"/>
    </row>
    <row r="31" spans="1:129" s="29" customFormat="1" ht="100.9">
      <c r="A31" s="37">
        <v>3</v>
      </c>
      <c r="B31" s="24" t="s">
        <v>154</v>
      </c>
      <c r="C31" s="37" t="s">
        <v>193</v>
      </c>
      <c r="D31" s="55" t="s">
        <v>194</v>
      </c>
      <c r="E31" s="48" t="s">
        <v>157</v>
      </c>
      <c r="F31" s="48" t="s">
        <v>195</v>
      </c>
      <c r="G31" s="48" t="s">
        <v>196</v>
      </c>
      <c r="H31" s="48" t="s">
        <v>197</v>
      </c>
      <c r="I31" s="48" t="s">
        <v>73</v>
      </c>
      <c r="J31" s="37" t="s">
        <v>198</v>
      </c>
      <c r="K31" s="53">
        <v>1</v>
      </c>
      <c r="L31" s="53">
        <v>1</v>
      </c>
      <c r="M31" s="53">
        <v>1</v>
      </c>
      <c r="N31" s="53">
        <v>1</v>
      </c>
      <c r="O31" s="53">
        <v>1</v>
      </c>
      <c r="P31" s="37" t="s">
        <v>199</v>
      </c>
      <c r="Q31" s="48" t="s">
        <v>189</v>
      </c>
      <c r="R31" s="48" t="s">
        <v>163</v>
      </c>
      <c r="S31" s="48" t="s">
        <v>190</v>
      </c>
      <c r="T31" s="48" t="s">
        <v>191</v>
      </c>
      <c r="U31" s="48" t="s">
        <v>192</v>
      </c>
      <c r="V31" s="54">
        <f>K31</f>
        <v>1</v>
      </c>
      <c r="W31" s="24"/>
      <c r="X31" s="24">
        <f t="shared" si="10"/>
        <v>0</v>
      </c>
      <c r="Y31" s="24"/>
      <c r="Z31" s="24"/>
      <c r="AA31" s="54">
        <f>L31</f>
        <v>1</v>
      </c>
      <c r="AB31" s="24"/>
      <c r="AC31" s="24">
        <f t="shared" si="11"/>
        <v>0</v>
      </c>
      <c r="AD31" s="24"/>
      <c r="AE31" s="24"/>
      <c r="AF31" s="54">
        <f>M31</f>
        <v>1</v>
      </c>
      <c r="AG31" s="24"/>
      <c r="AH31" s="24">
        <f t="shared" si="12"/>
        <v>0</v>
      </c>
      <c r="AI31" s="24"/>
      <c r="AJ31" s="24"/>
      <c r="AK31" s="54">
        <f>N31</f>
        <v>1</v>
      </c>
      <c r="AL31" s="24"/>
      <c r="AM31" s="24">
        <f t="shared" si="13"/>
        <v>0</v>
      </c>
      <c r="AN31" s="24"/>
      <c r="AO31" s="24"/>
      <c r="AP31" s="54">
        <f>O31</f>
        <v>1</v>
      </c>
      <c r="AQ31" s="24"/>
      <c r="AR31" s="24">
        <f t="shared" si="14"/>
        <v>0</v>
      </c>
      <c r="AS31" s="24"/>
    </row>
    <row r="32" spans="1:129" s="29" customFormat="1" ht="117">
      <c r="A32" s="37">
        <v>3</v>
      </c>
      <c r="B32" s="24" t="s">
        <v>154</v>
      </c>
      <c r="C32" s="68" t="s">
        <v>200</v>
      </c>
      <c r="D32" s="69" t="s">
        <v>201</v>
      </c>
      <c r="E32" s="69" t="s">
        <v>157</v>
      </c>
      <c r="F32" s="69" t="s">
        <v>202</v>
      </c>
      <c r="G32" s="69" t="s">
        <v>203</v>
      </c>
      <c r="H32" s="69" t="s">
        <v>75</v>
      </c>
      <c r="I32" s="69" t="s">
        <v>90</v>
      </c>
      <c r="J32" s="68" t="s">
        <v>202</v>
      </c>
      <c r="K32" s="70">
        <v>0</v>
      </c>
      <c r="L32" s="70">
        <v>1</v>
      </c>
      <c r="M32" s="70">
        <v>0</v>
      </c>
      <c r="N32" s="70">
        <v>0</v>
      </c>
      <c r="O32" s="70">
        <v>1</v>
      </c>
      <c r="P32" s="68" t="s">
        <v>64</v>
      </c>
      <c r="Q32" s="69" t="s">
        <v>204</v>
      </c>
      <c r="R32" s="24" t="s">
        <v>173</v>
      </c>
      <c r="S32" s="69" t="s">
        <v>202</v>
      </c>
      <c r="T32" s="69" t="s">
        <v>205</v>
      </c>
      <c r="U32" s="48" t="s">
        <v>206</v>
      </c>
      <c r="V32" s="49">
        <f t="shared" ref="V32:V33" si="15">K32</f>
        <v>0</v>
      </c>
      <c r="W32" s="69"/>
      <c r="X32" s="24" t="e">
        <f t="shared" si="10"/>
        <v>#DIV/0!</v>
      </c>
      <c r="Y32" s="69"/>
      <c r="Z32" s="69"/>
      <c r="AA32" s="24"/>
      <c r="AB32" s="24"/>
      <c r="AC32" s="24" t="e">
        <f t="shared" si="11"/>
        <v>#DIV/0!</v>
      </c>
      <c r="AD32" s="24"/>
      <c r="AE32" s="24"/>
      <c r="AF32" s="49">
        <f t="shared" ref="AF32:AF33" si="16">M32</f>
        <v>0</v>
      </c>
      <c r="AG32" s="24"/>
      <c r="AH32" s="24" t="e">
        <f t="shared" si="12"/>
        <v>#DIV/0!</v>
      </c>
      <c r="AI32" s="24"/>
      <c r="AJ32" s="24"/>
      <c r="AK32" s="49">
        <f t="shared" ref="AK32:AK33" si="17">N32</f>
        <v>0</v>
      </c>
      <c r="AL32" s="24"/>
      <c r="AM32" s="24" t="e">
        <f t="shared" si="13"/>
        <v>#DIV/0!</v>
      </c>
      <c r="AN32" s="24"/>
      <c r="AO32" s="24"/>
      <c r="AP32" s="24">
        <f t="shared" ref="AP32:AP33" si="18">O32</f>
        <v>1</v>
      </c>
      <c r="AQ32" s="24"/>
      <c r="AR32" s="24">
        <f t="shared" si="14"/>
        <v>0</v>
      </c>
      <c r="AS32" s="24"/>
    </row>
    <row r="33" spans="1:45" s="29" customFormat="1" ht="117">
      <c r="A33" s="37">
        <v>3</v>
      </c>
      <c r="B33" s="24" t="s">
        <v>154</v>
      </c>
      <c r="C33" s="37" t="s">
        <v>207</v>
      </c>
      <c r="D33" s="24" t="s">
        <v>208</v>
      </c>
      <c r="E33" s="24" t="s">
        <v>157</v>
      </c>
      <c r="F33" s="24" t="s">
        <v>209</v>
      </c>
      <c r="G33" s="24" t="s">
        <v>210</v>
      </c>
      <c r="H33" s="24" t="s">
        <v>75</v>
      </c>
      <c r="I33" s="25" t="s">
        <v>90</v>
      </c>
      <c r="J33" s="56" t="s">
        <v>209</v>
      </c>
      <c r="K33" s="70">
        <v>0</v>
      </c>
      <c r="L33" s="70">
        <v>0</v>
      </c>
      <c r="M33" s="70">
        <v>0</v>
      </c>
      <c r="N33" s="70">
        <v>1</v>
      </c>
      <c r="O33" s="70">
        <v>1</v>
      </c>
      <c r="P33" s="37" t="s">
        <v>64</v>
      </c>
      <c r="Q33" s="69" t="s">
        <v>204</v>
      </c>
      <c r="R33" s="24" t="s">
        <v>173</v>
      </c>
      <c r="S33" s="69" t="s">
        <v>211</v>
      </c>
      <c r="T33" s="69" t="s">
        <v>212</v>
      </c>
      <c r="U33" s="48" t="s">
        <v>206</v>
      </c>
      <c r="V33" s="49">
        <f t="shared" si="15"/>
        <v>0</v>
      </c>
      <c r="W33" s="69"/>
      <c r="X33" s="24" t="e">
        <f t="shared" si="10"/>
        <v>#DIV/0!</v>
      </c>
      <c r="Y33" s="24"/>
      <c r="Z33" s="24"/>
      <c r="AA33" s="28">
        <f>L33</f>
        <v>0</v>
      </c>
      <c r="AB33" s="24"/>
      <c r="AC33" s="24" t="e">
        <f t="shared" si="11"/>
        <v>#DIV/0!</v>
      </c>
      <c r="AD33" s="24"/>
      <c r="AE33" s="24"/>
      <c r="AF33" s="49">
        <f t="shared" si="16"/>
        <v>0</v>
      </c>
      <c r="AG33" s="24"/>
      <c r="AH33" s="24" t="e">
        <f t="shared" si="12"/>
        <v>#DIV/0!</v>
      </c>
      <c r="AI33" s="24"/>
      <c r="AJ33" s="24"/>
      <c r="AK33" s="49">
        <f t="shared" si="17"/>
        <v>1</v>
      </c>
      <c r="AL33" s="24"/>
      <c r="AM33" s="24">
        <f t="shared" si="13"/>
        <v>0</v>
      </c>
      <c r="AN33" s="24"/>
      <c r="AO33" s="24"/>
      <c r="AP33" s="24">
        <f t="shared" si="18"/>
        <v>1</v>
      </c>
      <c r="AQ33" s="24"/>
      <c r="AR33" s="24">
        <f t="shared" si="14"/>
        <v>0</v>
      </c>
      <c r="AS33" s="24"/>
    </row>
    <row r="34" spans="1:45" s="5" customFormat="1" ht="15.6">
      <c r="A34" s="9"/>
      <c r="B34" s="9"/>
      <c r="C34" s="9"/>
      <c r="D34" s="10" t="s">
        <v>213</v>
      </c>
      <c r="E34" s="10"/>
      <c r="F34" s="10"/>
      <c r="G34" s="10"/>
      <c r="H34" s="10"/>
      <c r="I34" s="10"/>
      <c r="J34" s="10"/>
      <c r="K34" s="11"/>
      <c r="L34" s="11"/>
      <c r="M34" s="11"/>
      <c r="N34" s="11"/>
      <c r="O34" s="11"/>
      <c r="P34" s="10"/>
      <c r="Q34" s="10"/>
      <c r="R34" s="10"/>
      <c r="S34" s="9"/>
      <c r="T34" s="9"/>
      <c r="U34" s="9"/>
      <c r="V34" s="11"/>
      <c r="W34" s="11"/>
      <c r="X34" s="12" t="e">
        <f>AVERAGE(X27:X33)*20%</f>
        <v>#VALUE!</v>
      </c>
      <c r="Y34" s="9"/>
      <c r="Z34" s="9"/>
      <c r="AA34" s="11"/>
      <c r="AB34" s="11"/>
      <c r="AC34" s="12" t="e">
        <f>AVERAGE(AC27:AC33)*20%</f>
        <v>#DIV/0!</v>
      </c>
      <c r="AD34" s="9"/>
      <c r="AE34" s="9"/>
      <c r="AF34" s="11"/>
      <c r="AG34" s="11"/>
      <c r="AH34" s="12" t="e">
        <f>AVERAGE(AH27:AH33)*20%</f>
        <v>#VALUE!</v>
      </c>
      <c r="AI34" s="9"/>
      <c r="AJ34" s="9"/>
      <c r="AK34" s="11"/>
      <c r="AL34" s="11"/>
      <c r="AM34" s="12" t="e">
        <f>AVERAGE(AM27:AM33)*20%</f>
        <v>#DIV/0!</v>
      </c>
      <c r="AN34" s="9"/>
      <c r="AO34" s="9"/>
      <c r="AP34" s="15"/>
      <c r="AQ34" s="15"/>
      <c r="AR34" s="12">
        <f>AVERAGE(AR27:AR33)*20%</f>
        <v>0</v>
      </c>
      <c r="AS34" s="9"/>
    </row>
    <row r="35" spans="1:45" s="8" customFormat="1" ht="18">
      <c r="A35" s="6"/>
      <c r="B35" s="6"/>
      <c r="C35" s="6"/>
      <c r="D35" s="71" t="s">
        <v>214</v>
      </c>
      <c r="E35" s="6"/>
      <c r="F35" s="6"/>
      <c r="G35" s="6"/>
      <c r="H35" s="6"/>
      <c r="I35" s="6"/>
      <c r="J35" s="6"/>
      <c r="K35" s="7"/>
      <c r="L35" s="7"/>
      <c r="M35" s="7"/>
      <c r="N35" s="7"/>
      <c r="O35" s="7"/>
      <c r="P35" s="6"/>
      <c r="Q35" s="6"/>
      <c r="R35" s="6"/>
      <c r="S35" s="6"/>
      <c r="T35" s="6"/>
      <c r="U35" s="6"/>
      <c r="V35" s="7"/>
      <c r="W35" s="7"/>
      <c r="X35" s="17" t="e">
        <f>X26+X34</f>
        <v>#DIV/0!</v>
      </c>
      <c r="Y35" s="6"/>
      <c r="Z35" s="6"/>
      <c r="AA35" s="7"/>
      <c r="AB35" s="7"/>
      <c r="AC35" s="17" t="e">
        <f>AC26+AC34</f>
        <v>#DIV/0!</v>
      </c>
      <c r="AD35" s="6"/>
      <c r="AE35" s="6"/>
      <c r="AF35" s="7"/>
      <c r="AG35" s="7"/>
      <c r="AH35" s="17" t="e">
        <f>AH26+AH34</f>
        <v>#DIV/0!</v>
      </c>
      <c r="AI35" s="6"/>
      <c r="AJ35" s="6"/>
      <c r="AK35" s="7"/>
      <c r="AL35" s="7"/>
      <c r="AM35" s="17" t="e">
        <f>AM26+AM34</f>
        <v>#DIV/0!</v>
      </c>
      <c r="AN35" s="6"/>
      <c r="AO35" s="6"/>
      <c r="AP35" s="16"/>
      <c r="AQ35" s="16"/>
      <c r="AR35" s="17">
        <f>AR26+AR34</f>
        <v>0</v>
      </c>
      <c r="AS35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count="2">
    <dataValidation allowBlank="1" showInputMessage="1" showErrorMessage="1" error="Escriba un texto " promptTitle="Cualquier contenido" sqref="E12 E3:E9" xr:uid="{AB2F453D-9BA8-4F99-93AD-20B9F2FA7BA6}"/>
    <dataValidation type="list" allowBlank="1" showInputMessage="1" showErrorMessage="1" sqref="P13:P15 P17 P19" xr:uid="{2FDF46F6-3C86-4078-AEE8-967243011855}">
      <formula1>$BW$13:$BW$13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E26 E34:E1048576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Q13:Q25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4.45"/>
  <cols>
    <col min="1" max="1" width="13.5703125" style="43" customWidth="1"/>
    <col min="2" max="2" width="98.5703125" style="43" customWidth="1"/>
    <col min="3" max="3" width="11.42578125" style="43"/>
    <col min="4" max="4" width="74.7109375" style="43" customWidth="1"/>
    <col min="5" max="16384" width="11.42578125" style="43"/>
  </cols>
  <sheetData>
    <row r="1" spans="2:4">
      <c r="B1" s="42" t="s">
        <v>215</v>
      </c>
      <c r="D1" s="43" t="s">
        <v>216</v>
      </c>
    </row>
    <row r="2" spans="2:4">
      <c r="B2" s="42" t="s">
        <v>217</v>
      </c>
      <c r="D2" s="43" t="s">
        <v>218</v>
      </c>
    </row>
    <row r="3" spans="2:4" ht="43.15">
      <c r="B3" s="42" t="s">
        <v>219</v>
      </c>
      <c r="D3" s="43" t="s">
        <v>66</v>
      </c>
    </row>
    <row r="4" spans="2:4" ht="28.9">
      <c r="B4" s="42" t="s">
        <v>220</v>
      </c>
      <c r="D4" s="43" t="s">
        <v>221</v>
      </c>
    </row>
    <row r="5" spans="2:4" ht="28.9">
      <c r="B5" s="42" t="s">
        <v>222</v>
      </c>
      <c r="D5" s="43" t="s">
        <v>223</v>
      </c>
    </row>
    <row r="6" spans="2:4" ht="28.9">
      <c r="B6" s="42" t="s">
        <v>172</v>
      </c>
      <c r="D6" s="43" t="s">
        <v>224</v>
      </c>
    </row>
    <row r="7" spans="2:4" ht="43.15">
      <c r="B7" s="42" t="s">
        <v>189</v>
      </c>
      <c r="D7" s="43" t="s">
        <v>225</v>
      </c>
    </row>
    <row r="8" spans="2:4" ht="43.15">
      <c r="B8" s="42" t="s">
        <v>226</v>
      </c>
      <c r="D8" s="43" t="s">
        <v>227</v>
      </c>
    </row>
    <row r="9" spans="2:4" ht="28.9">
      <c r="B9" s="42" t="s">
        <v>65</v>
      </c>
      <c r="D9" s="43" t="s">
        <v>228</v>
      </c>
    </row>
    <row r="10" spans="2:4" ht="28.9">
      <c r="B10" s="42" t="s">
        <v>229</v>
      </c>
      <c r="D10" s="43" t="s">
        <v>230</v>
      </c>
    </row>
    <row r="11" spans="2:4" ht="28.9">
      <c r="B11" s="42" t="s">
        <v>231</v>
      </c>
      <c r="D11" s="43" t="s">
        <v>163</v>
      </c>
    </row>
    <row r="12" spans="2:4">
      <c r="B12" s="42" t="s">
        <v>204</v>
      </c>
      <c r="D12" s="43" t="s">
        <v>232</v>
      </c>
    </row>
    <row r="13" spans="2:4">
      <c r="B13" s="42" t="s">
        <v>233</v>
      </c>
    </row>
    <row r="14" spans="2:4">
      <c r="B14" s="42" t="s">
        <v>234</v>
      </c>
    </row>
    <row r="15" spans="2:4">
      <c r="B15" s="42" t="s">
        <v>235</v>
      </c>
    </row>
    <row r="16" spans="2:4">
      <c r="B16" s="42" t="s">
        <v>97</v>
      </c>
    </row>
    <row r="17" spans="2:2">
      <c r="B17" s="42" t="s">
        <v>236</v>
      </c>
    </row>
    <row r="18" spans="2:2">
      <c r="B18" s="42" t="s">
        <v>237</v>
      </c>
    </row>
    <row r="19" spans="2:2">
      <c r="B19" s="42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4.45"/>
  <cols>
    <col min="1" max="1" width="34.5703125" bestFit="1" customWidth="1"/>
    <col min="4" max="4" width="96.28515625" customWidth="1"/>
    <col min="6" max="6" width="45.85546875" customWidth="1"/>
  </cols>
  <sheetData>
    <row r="1" spans="1:6" ht="28.9">
      <c r="A1" t="s">
        <v>52</v>
      </c>
      <c r="D1" s="42" t="s">
        <v>215</v>
      </c>
      <c r="F1" s="43" t="s">
        <v>216</v>
      </c>
    </row>
    <row r="2" spans="1:6" ht="28.9">
      <c r="A2" t="s">
        <v>58</v>
      </c>
      <c r="D2" s="42" t="s">
        <v>217</v>
      </c>
      <c r="F2" s="43" t="s">
        <v>218</v>
      </c>
    </row>
    <row r="3" spans="1:6" ht="57.6">
      <c r="A3" t="s">
        <v>239</v>
      </c>
      <c r="D3" s="42" t="s">
        <v>219</v>
      </c>
      <c r="F3" s="43" t="s">
        <v>66</v>
      </c>
    </row>
    <row r="4" spans="1:6" ht="57.6">
      <c r="A4" t="s">
        <v>157</v>
      </c>
      <c r="D4" s="42" t="s">
        <v>220</v>
      </c>
      <c r="F4" s="43" t="s">
        <v>221</v>
      </c>
    </row>
    <row r="5" spans="1:6" ht="43.15">
      <c r="D5" s="42" t="s">
        <v>222</v>
      </c>
      <c r="F5" s="43" t="s">
        <v>223</v>
      </c>
    </row>
    <row r="6" spans="1:6" ht="43.15">
      <c r="D6" s="42" t="s">
        <v>172</v>
      </c>
      <c r="F6" s="43" t="s">
        <v>224</v>
      </c>
    </row>
    <row r="7" spans="1:6" ht="57.6">
      <c r="D7" s="42" t="s">
        <v>189</v>
      </c>
      <c r="F7" s="43" t="s">
        <v>225</v>
      </c>
    </row>
    <row r="8" spans="1:6" ht="57.6">
      <c r="D8" s="42" t="s">
        <v>226</v>
      </c>
      <c r="F8" s="43" t="s">
        <v>227</v>
      </c>
    </row>
    <row r="9" spans="1:6" ht="43.15">
      <c r="D9" s="42" t="s">
        <v>65</v>
      </c>
      <c r="F9" s="43" t="s">
        <v>228</v>
      </c>
    </row>
    <row r="10" spans="1:6" ht="43.15">
      <c r="D10" s="42" t="s">
        <v>229</v>
      </c>
      <c r="F10" s="43" t="s">
        <v>230</v>
      </c>
    </row>
    <row r="11" spans="1:6" ht="43.15">
      <c r="D11" s="42" t="s">
        <v>231</v>
      </c>
      <c r="F11" s="43" t="s">
        <v>163</v>
      </c>
    </row>
    <row r="12" spans="1:6">
      <c r="D12" s="42" t="s">
        <v>204</v>
      </c>
      <c r="F12" s="43" t="s">
        <v>173</v>
      </c>
    </row>
    <row r="13" spans="1:6">
      <c r="D13" s="42" t="s">
        <v>233</v>
      </c>
    </row>
    <row r="14" spans="1:6">
      <c r="D14" s="42" t="s">
        <v>234</v>
      </c>
    </row>
    <row r="15" spans="1:6">
      <c r="D15" s="42" t="s">
        <v>235</v>
      </c>
    </row>
    <row r="16" spans="1:6">
      <c r="D16" s="42" t="s">
        <v>97</v>
      </c>
    </row>
    <row r="17" spans="4:4">
      <c r="D17" s="42" t="s">
        <v>236</v>
      </c>
    </row>
    <row r="18" spans="4:4">
      <c r="D18" s="42" t="s">
        <v>237</v>
      </c>
    </row>
    <row r="19" spans="4:4">
      <c r="D19" s="42" t="s">
        <v>238</v>
      </c>
    </row>
    <row r="20" spans="4:4">
      <c r="D20" s="42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E4E5AAE2-CD4A-4637-822A-736C5DAD196F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Efren Perez Alfonso</cp:lastModifiedBy>
  <cp:revision/>
  <dcterms:created xsi:type="dcterms:W3CDTF">2021-01-25T18:44:53Z</dcterms:created>
  <dcterms:modified xsi:type="dcterms:W3CDTF">2025-01-29T15:17:41Z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