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angel\Desktop\"/>
    </mc:Choice>
  </mc:AlternateContent>
  <xr:revisionPtr revIDLastSave="0" documentId="8_{03127AEF-B29A-4F1A-B051-23D43FEEF861}" xr6:coauthVersionLast="47" xr6:coauthVersionMax="47" xr10:uidLastSave="{00000000-0000-0000-0000-000000000000}"/>
  <bookViews>
    <workbookView xWindow="-120" yWindow="-120" windowWidth="20730" windowHeight="11040" activeTab="1" xr2:uid="{94B6B4BA-7305-4545-AF4F-09BDBDC88F86}"/>
  </bookViews>
  <sheets>
    <sheet name="0110-01 SDG" sheetId="2" r:id="rId1"/>
    <sheet name="0127-01 DADEP" sheetId="1" r:id="rId2"/>
    <sheet name="0220-01 IDPAC"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N27" i="3"/>
  <c r="L27" i="3"/>
  <c r="E27" i="3"/>
  <c r="P26" i="3"/>
  <c r="N26" i="3"/>
  <c r="L26" i="3"/>
  <c r="E26" i="3"/>
  <c r="P25" i="3"/>
  <c r="N25" i="3"/>
  <c r="L25" i="3"/>
  <c r="E25" i="3"/>
  <c r="P24" i="3"/>
  <c r="N24" i="3"/>
  <c r="L24" i="3"/>
  <c r="E24" i="3"/>
  <c r="P23" i="3"/>
  <c r="N23" i="3"/>
  <c r="L23" i="3"/>
  <c r="E23" i="3"/>
  <c r="P22" i="3"/>
  <c r="N22" i="3"/>
  <c r="L22" i="3"/>
  <c r="E22" i="3"/>
  <c r="P21" i="3"/>
  <c r="N21" i="3"/>
  <c r="L21" i="3"/>
  <c r="E21" i="3"/>
  <c r="P20" i="3"/>
  <c r="N20" i="3"/>
  <c r="L20" i="3"/>
  <c r="E20" i="3"/>
  <c r="P19" i="3"/>
  <c r="N19" i="3"/>
  <c r="L19" i="3"/>
  <c r="E19" i="3"/>
  <c r="P17" i="3"/>
  <c r="N17" i="3"/>
  <c r="L17" i="3"/>
  <c r="E17" i="3"/>
  <c r="P16" i="3"/>
  <c r="N16" i="3"/>
  <c r="L16" i="3"/>
  <c r="E16" i="3"/>
  <c r="P15" i="3"/>
  <c r="N15" i="3"/>
  <c r="L15" i="3"/>
  <c r="E15" i="3"/>
  <c r="P14" i="3"/>
  <c r="N14" i="3"/>
  <c r="L14" i="3"/>
  <c r="E14" i="3"/>
  <c r="P13" i="3"/>
  <c r="N13" i="3"/>
  <c r="L13" i="3"/>
  <c r="E13" i="3"/>
  <c r="P12" i="3"/>
  <c r="N12" i="3"/>
  <c r="L12" i="3"/>
  <c r="E12" i="3"/>
  <c r="P11" i="3"/>
  <c r="N11" i="3"/>
  <c r="L11" i="3"/>
  <c r="E11" i="3"/>
  <c r="P10" i="3"/>
  <c r="N10" i="3"/>
  <c r="L10" i="3"/>
  <c r="E10" i="3"/>
  <c r="P9" i="3"/>
  <c r="N9" i="3"/>
  <c r="L9" i="3"/>
  <c r="E9" i="3"/>
  <c r="P27" i="2" l="1"/>
  <c r="N27" i="2"/>
  <c r="L27" i="2"/>
  <c r="E27" i="2"/>
  <c r="P26" i="2"/>
  <c r="N26" i="2"/>
  <c r="L26" i="2"/>
  <c r="E26" i="2"/>
  <c r="P25" i="2"/>
  <c r="N25" i="2"/>
  <c r="L25" i="2"/>
  <c r="E25" i="2"/>
  <c r="P24" i="2"/>
  <c r="N24" i="2"/>
  <c r="L24" i="2"/>
  <c r="E24" i="2"/>
  <c r="P23" i="2"/>
  <c r="N23" i="2"/>
  <c r="L23" i="2"/>
  <c r="E23" i="2"/>
  <c r="P22" i="2"/>
  <c r="N22" i="2"/>
  <c r="L22" i="2"/>
  <c r="E22" i="2"/>
  <c r="P21" i="2"/>
  <c r="N21" i="2"/>
  <c r="L21" i="2"/>
  <c r="E21" i="2"/>
  <c r="P20" i="2"/>
  <c r="N20" i="2"/>
  <c r="L20" i="2"/>
  <c r="E20" i="2"/>
  <c r="P19" i="2"/>
  <c r="N19" i="2"/>
  <c r="L19" i="2"/>
  <c r="E19" i="2"/>
  <c r="P17" i="2"/>
  <c r="N17" i="2"/>
  <c r="L17" i="2"/>
  <c r="E17" i="2"/>
  <c r="P16" i="2"/>
  <c r="N16" i="2"/>
  <c r="L16" i="2"/>
  <c r="E16" i="2"/>
  <c r="P15" i="2"/>
  <c r="N15" i="2"/>
  <c r="L15" i="2"/>
  <c r="E15" i="2"/>
  <c r="P14" i="2"/>
  <c r="N14" i="2"/>
  <c r="L14" i="2"/>
  <c r="E14" i="2"/>
  <c r="P13" i="2"/>
  <c r="N13" i="2"/>
  <c r="L13" i="2"/>
  <c r="E13" i="2"/>
  <c r="P12" i="2"/>
  <c r="N12" i="2"/>
  <c r="L12" i="2"/>
  <c r="E12" i="2"/>
  <c r="P11" i="2"/>
  <c r="N11" i="2"/>
  <c r="L11" i="2"/>
  <c r="E11" i="2"/>
  <c r="P10" i="2"/>
  <c r="N10" i="2"/>
  <c r="L10" i="2"/>
  <c r="E10" i="2"/>
  <c r="P9" i="2"/>
  <c r="N9" i="2"/>
  <c r="L9" i="2"/>
  <c r="E9" i="2"/>
  <c r="P27" i="1" l="1"/>
  <c r="N27" i="1"/>
  <c r="L27" i="1"/>
  <c r="E27" i="1"/>
  <c r="P26" i="1"/>
  <c r="N26" i="1"/>
  <c r="L26" i="1"/>
  <c r="E26" i="1"/>
  <c r="P25" i="1"/>
  <c r="N25" i="1"/>
  <c r="L25" i="1"/>
  <c r="E25" i="1"/>
  <c r="P24" i="1"/>
  <c r="N24" i="1"/>
  <c r="L24" i="1"/>
  <c r="E24" i="1"/>
  <c r="P23" i="1"/>
  <c r="N23" i="1"/>
  <c r="L23" i="1"/>
  <c r="E23" i="1"/>
  <c r="P22" i="1"/>
  <c r="N22" i="1"/>
  <c r="L22" i="1"/>
  <c r="E22" i="1"/>
  <c r="P21" i="1"/>
  <c r="N21" i="1"/>
  <c r="L21" i="1"/>
  <c r="E21" i="1"/>
  <c r="P20" i="1"/>
  <c r="N20" i="1"/>
  <c r="L20" i="1"/>
  <c r="E20" i="1"/>
  <c r="P19" i="1"/>
  <c r="N19" i="1"/>
  <c r="L19" i="1"/>
  <c r="E19" i="1"/>
  <c r="P17" i="1"/>
  <c r="N17" i="1"/>
  <c r="L17" i="1"/>
  <c r="E17" i="1"/>
  <c r="P16" i="1"/>
  <c r="N16" i="1"/>
  <c r="L16" i="1"/>
  <c r="E16" i="1"/>
  <c r="P15" i="1"/>
  <c r="N15" i="1"/>
  <c r="L15" i="1"/>
  <c r="E15" i="1"/>
  <c r="P14" i="1"/>
  <c r="N14" i="1"/>
  <c r="L14" i="1"/>
  <c r="E14" i="1"/>
  <c r="P13" i="1"/>
  <c r="N13" i="1"/>
  <c r="L13" i="1"/>
  <c r="E13" i="1"/>
  <c r="P12" i="1"/>
  <c r="N12" i="1"/>
  <c r="L12" i="1"/>
  <c r="E12" i="1"/>
  <c r="P11" i="1"/>
  <c r="N11" i="1"/>
  <c r="L11" i="1"/>
  <c r="E11" i="1"/>
  <c r="P10" i="1"/>
  <c r="N10" i="1"/>
  <c r="L10" i="1"/>
  <c r="E10" i="1"/>
  <c r="P9" i="1"/>
  <c r="N9" i="1"/>
  <c r="L9" i="1"/>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132B2187-66AB-4A89-9F88-D1F0F78963B6}">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CC6559C2-4ECE-40C7-8393-533916A50868}">
      <text>
        <r>
          <rPr>
            <sz val="9"/>
            <color indexed="81"/>
            <rFont val="Tahoma"/>
            <family val="2"/>
          </rPr>
          <t>La autorización de horas extras sólo se hará efectiva cuando sea estrictamente necesario.</t>
        </r>
      </text>
    </comment>
    <comment ref="A11" authorId="0" shapeId="0" xr:uid="{628E4831-96EE-46AE-8E68-3A0FE4CBED6B}">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DD192489-4263-46C5-883B-39CA3DEFE317}">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5BC4326-7E8B-4359-A318-F775D1559D8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6D03CB8-01D4-4941-A9F4-335FCEC251F1}">
      <text>
        <r>
          <rPr>
            <sz val="9"/>
            <color indexed="81"/>
            <rFont val="Tahoma"/>
            <family val="2"/>
          </rPr>
          <t>Se deberá considerar e integrar la oferta transversal de otros entes públicos del orden distrital o nacional, en especial la del DASCD.</t>
        </r>
      </text>
    </comment>
    <comment ref="A15" authorId="0" shapeId="0" xr:uid="{51AF2FC2-F5FC-456C-BD60-C1B021192A6E}">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B1A24DA1-A37A-4BA6-99C6-FD9F7A9DACDA}">
      <text>
        <r>
          <rPr>
            <sz val="9"/>
            <color indexed="81"/>
            <rFont val="Tahoma"/>
            <family val="2"/>
          </rPr>
          <t>Se prohíben recepciones, fiestas, agasajos, conmemoraciones o condecoraciones.</t>
        </r>
      </text>
    </comment>
    <comment ref="A17" authorId="0" shapeId="0" xr:uid="{E9793AD2-28B8-41E8-9D76-119ED43E0C77}">
      <text>
        <r>
          <rPr>
            <sz val="9"/>
            <color indexed="81"/>
            <rFont val="Tahoma"/>
            <family val="2"/>
          </rPr>
          <t>La capacitación formal de los empleados e hijos, deberán ejecutarse a través de los Fondos FRADEC y FEDHE.</t>
        </r>
      </text>
    </comment>
    <comment ref="A19" authorId="0" shapeId="0" xr:uid="{933DDE63-1259-43E8-BC53-0D69237A4AF8}">
      <text>
        <r>
          <rPr>
            <sz val="9"/>
            <color indexed="81"/>
            <rFont val="Tahoma"/>
            <family val="2"/>
          </rPr>
          <t>Se abstendrán de renovar o adquirir teléfonos celulares y planes de telefonía móvil.</t>
        </r>
      </text>
    </comment>
    <comment ref="A20" authorId="0" shapeId="0" xr:uid="{C298DFBA-949B-4E00-9397-FACA5BBA63D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50CEB1F0-D90D-4F0F-8D75-EC644DC3817C}">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9A9BB060-76BF-4C37-BA5E-5CB5ABC3886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70AB8EAF-1D1C-4694-B907-3679F752C441}">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7BF53D3-F40C-4A45-ACD4-14778E251615}">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17D7F94A-780C-4490-87EB-9A300D259210}">
      <text>
        <r>
          <rPr>
            <sz val="9"/>
            <color indexed="81"/>
            <rFont val="Tahoma"/>
            <family val="2"/>
          </rPr>
          <t>Se abstendrán de contratar mejoras suntuarias en sus inmuebles, salvo que se trate de bienes inmuebles clasificados como Bienes de Interés Cultural.</t>
        </r>
      </text>
    </comment>
    <comment ref="A26" authorId="0" shapeId="0" xr:uid="{A6165BC2-29B3-4E15-9DCA-774847D073B8}">
      <text>
        <r>
          <rPr>
            <sz val="9"/>
            <color indexed="81"/>
            <rFont val="Tahoma"/>
            <family val="2"/>
          </rPr>
          <t xml:space="preserve">Se adquirirán únicamente cuando sea necesario para el cumplimiento de la misión de las entidades u organismos distritales. </t>
        </r>
      </text>
    </comment>
    <comment ref="A27" authorId="0" shapeId="0" xr:uid="{993111D7-7CA8-4544-9676-F9DC7B28C5A1}">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AA1BA877-259C-4844-A69D-DBC1901B578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B9DB9E61-2159-421A-9D25-082A34D43270}">
      <text>
        <r>
          <rPr>
            <sz val="9"/>
            <color indexed="81"/>
            <rFont val="Tahoma"/>
            <family val="2"/>
          </rPr>
          <t>La autorización de horas extras sólo se hará efectiva cuando sea estrictamente necesario.</t>
        </r>
      </text>
    </comment>
    <comment ref="A11" authorId="0" shapeId="0" xr:uid="{F4A36C3D-763C-4F0E-B34D-88120F0D776D}">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883200C-E0BA-4887-B963-3709A4E3BE8C}">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484C45C7-4E99-48DF-95BA-2179BF39485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AC89D7B1-3916-4D6B-94C3-AFB84BE55270}">
      <text>
        <r>
          <rPr>
            <sz val="9"/>
            <color indexed="81"/>
            <rFont val="Tahoma"/>
            <family val="2"/>
          </rPr>
          <t>Se deberá considerar e integrar la oferta transversal de otros entes públicos del orden distrital o nacional, en especial la del DASCD.</t>
        </r>
      </text>
    </comment>
    <comment ref="A15" authorId="0" shapeId="0" xr:uid="{A3A4DF7B-27E9-42AE-9682-8A2818CF1D8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CA6302D-0BDC-4268-9024-0C4C94BD3F4F}">
      <text>
        <r>
          <rPr>
            <sz val="9"/>
            <color indexed="81"/>
            <rFont val="Tahoma"/>
            <family val="2"/>
          </rPr>
          <t>Se prohíben recepciones, fiestas, agasajos, conmemoraciones o condecoraciones.</t>
        </r>
      </text>
    </comment>
    <comment ref="A17" authorId="0" shapeId="0" xr:uid="{C4E9ADD9-960E-4693-9F6B-F4F9BB1744F3}">
      <text>
        <r>
          <rPr>
            <sz val="9"/>
            <color indexed="81"/>
            <rFont val="Tahoma"/>
            <family val="2"/>
          </rPr>
          <t>La capacitación formal de los empleados e hijos, deberán ejecutarse a través de los Fondos FRADEC y FEDHE.</t>
        </r>
      </text>
    </comment>
    <comment ref="A19" authorId="0" shapeId="0" xr:uid="{F08D8EB3-FA57-49AE-8695-723C76C71402}">
      <text>
        <r>
          <rPr>
            <sz val="9"/>
            <color indexed="81"/>
            <rFont val="Tahoma"/>
            <family val="2"/>
          </rPr>
          <t>Se abstendrán de renovar o adquirir teléfonos celulares y planes de telefonía móvil.</t>
        </r>
      </text>
    </comment>
    <comment ref="A20" authorId="0" shapeId="0" xr:uid="{A25C9AA1-4794-4710-ADC3-0FB3B0C482E4}">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94B66FA-D579-4878-AFC8-4D9765E54A5D}">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2BA8EEEF-F9C2-41F6-8D5C-BA7E565DB392}">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1EC74B40-8B19-4D1D-AFBA-0DFB06EAC7CC}">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D9B85D3-D685-482B-AB59-106AA07701A5}">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D1E998FA-D0B3-4764-963A-F02AC16895E6}">
      <text>
        <r>
          <rPr>
            <sz val="9"/>
            <color indexed="81"/>
            <rFont val="Tahoma"/>
            <family val="2"/>
          </rPr>
          <t>Se abstendrán de contratar mejoras suntuarias en sus inmuebles, salvo que se trate de bienes inmuebles clasificados como Bienes de Interés Cultural.</t>
        </r>
      </text>
    </comment>
    <comment ref="A26" authorId="0" shapeId="0" xr:uid="{177C3413-C5D3-4BF0-9E14-5C3256AC79FE}">
      <text>
        <r>
          <rPr>
            <sz val="9"/>
            <color indexed="81"/>
            <rFont val="Tahoma"/>
            <family val="2"/>
          </rPr>
          <t xml:space="preserve">Se adquirirán únicamente cuando sea necesario para el cumplimiento de la misión de las entidades u organismos distritales. </t>
        </r>
      </text>
    </comment>
    <comment ref="A27" authorId="0" shapeId="0" xr:uid="{99B748BF-EE44-4C84-AE38-B46EEAE236B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65553792-F337-4C6A-9CB9-2CA149DEECAA}">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0791975E-54B4-4710-A2A0-E86F3DC861FA}">
      <text>
        <r>
          <rPr>
            <sz val="9"/>
            <color indexed="81"/>
            <rFont val="Tahoma"/>
            <family val="2"/>
          </rPr>
          <t>La autorización de horas extras sólo se hará efectiva cuando sea estrictamente necesario.</t>
        </r>
      </text>
    </comment>
    <comment ref="A11" authorId="0" shapeId="0" xr:uid="{CBA03E9B-616E-4CE0-BED0-0AC9A9A3DD59}">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B3777C7-EB72-4FE0-B96A-3851803FD015}">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4B3E4001-B46C-4FBE-BA0D-5938214FA95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8DD39772-587C-4C39-AC15-161B67C80B39}">
      <text>
        <r>
          <rPr>
            <sz val="9"/>
            <color indexed="81"/>
            <rFont val="Tahoma"/>
            <family val="2"/>
          </rPr>
          <t>Se deberá considerar e integrar la oferta transversal de otros entes públicos del orden distrital o nacional, en especial la del DASCD.</t>
        </r>
      </text>
    </comment>
    <comment ref="A15" authorId="0" shapeId="0" xr:uid="{D3E9B64F-9F96-40FD-A985-60D18BCE84D6}">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95861082-2FCE-4484-87A6-62BD8F4659E0}">
      <text>
        <r>
          <rPr>
            <sz val="9"/>
            <color indexed="81"/>
            <rFont val="Tahoma"/>
            <family val="2"/>
          </rPr>
          <t>Se prohíben recepciones, fiestas, agasajos, conmemoraciones o condecoraciones.</t>
        </r>
      </text>
    </comment>
    <comment ref="A17" authorId="0" shapeId="0" xr:uid="{7B26122F-2E44-48D6-A33C-3D937D783A0D}">
      <text>
        <r>
          <rPr>
            <sz val="9"/>
            <color indexed="81"/>
            <rFont val="Tahoma"/>
            <family val="2"/>
          </rPr>
          <t>La capacitación formal de los empleados e hijos, deberán ejecutarse a través de los Fondos FRADEC y FEDHE.</t>
        </r>
      </text>
    </comment>
    <comment ref="A19" authorId="0" shapeId="0" xr:uid="{E3DC114B-3E34-45D3-BFEF-F897C5D87F9D}">
      <text>
        <r>
          <rPr>
            <sz val="9"/>
            <color indexed="81"/>
            <rFont val="Tahoma"/>
            <family val="2"/>
          </rPr>
          <t>Se abstendrán de renovar o adquirir teléfonos celulares y planes de telefonía móvil.</t>
        </r>
      </text>
    </comment>
    <comment ref="A20" authorId="0" shapeId="0" xr:uid="{1B5B1D94-A01B-4DBB-8CBF-57E43212786F}">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4B081C5-452F-4E50-AE7F-2FCF746B59B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C8529262-4C97-46A1-973D-170D20EC8587}">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86B1DE74-D194-46E6-81F1-CFD7121555A4}">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B528C82-7727-4D2E-8DF0-28BD37A21C3E}">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1E90AF2A-07B5-436B-BBF6-B146FD0EA61A}">
      <text>
        <r>
          <rPr>
            <sz val="9"/>
            <color indexed="81"/>
            <rFont val="Tahoma"/>
            <family val="2"/>
          </rPr>
          <t>Se abstendrán de contratar mejoras suntuarias en sus inmuebles, salvo que se trate de bienes inmuebles clasificados como Bienes de Interés Cultural.</t>
        </r>
      </text>
    </comment>
    <comment ref="A26" authorId="0" shapeId="0" xr:uid="{40B0A30C-705F-41CA-B14C-FA550337152E}">
      <text>
        <r>
          <rPr>
            <sz val="9"/>
            <color indexed="81"/>
            <rFont val="Tahoma"/>
            <family val="2"/>
          </rPr>
          <t xml:space="preserve">Se adquirirán únicamente cuando sea necesario para el cumplimiento de la misión de las entidades u organismos distritales. </t>
        </r>
      </text>
    </comment>
    <comment ref="A27" authorId="0" shapeId="0" xr:uid="{23FC6919-B97C-4A43-B41B-EBC826D72A1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sharedStrings.xml><?xml version="1.0" encoding="utf-8"?>
<sst xmlns="http://schemas.openxmlformats.org/spreadsheetml/2006/main" count="302" uniqueCount="178">
  <si>
    <t>PLAN DE AUSTERIDAD EN EL GASTO 2025-2027</t>
  </si>
  <si>
    <t>Entidad</t>
  </si>
  <si>
    <t>Valores en Pesos Corrientes</t>
  </si>
  <si>
    <t>CONCEPTO
(Decreto 062 de 2024)</t>
  </si>
  <si>
    <t>Posiciones Presupuestales Asociadas
(Funcionamiento e Inversión)</t>
  </si>
  <si>
    <t>LÍNEA BASE</t>
  </si>
  <si>
    <t>SEGUIMIENTO RESULTADOS PLAN DE AUSTERIDAD 2025-2027</t>
  </si>
  <si>
    <t>ESTRATEGIAS
2025-2027</t>
  </si>
  <si>
    <t>ACCIONES
2025-2027</t>
  </si>
  <si>
    <t>META INDICADOR DE AUSTERIDAD</t>
  </si>
  <si>
    <t>AÑO 2023</t>
  </si>
  <si>
    <t>AÑO 2024</t>
  </si>
  <si>
    <t>AÑO 2025</t>
  </si>
  <si>
    <t>AÑO 2026</t>
  </si>
  <si>
    <t>AÑO 2027</t>
  </si>
  <si>
    <t>Valor EJECUTADO
a 31/12/2023</t>
  </si>
  <si>
    <t>Valor EJECUTADO
a 31/12/2024</t>
  </si>
  <si>
    <t>Resultado
Indicador Austeridad</t>
  </si>
  <si>
    <t>Valor EJECUTADO
a 31/12/2025</t>
  </si>
  <si>
    <t>Valor EJECUTADO
a 31/12/2026</t>
  </si>
  <si>
    <t>Valor EJECUTADO
a 31/12/2027</t>
  </si>
  <si>
    <t>Servicios de personal</t>
  </si>
  <si>
    <t xml:space="preserve">Artículo 6°.- Reducción del gasto en CPS profesionales y de apoyo a la gestión. </t>
  </si>
  <si>
    <t>N.A.  
Se registran totales. Corresponde con lo reportado en SIDEAP y SIVICOF</t>
  </si>
  <si>
    <t xml:space="preserve">La contratación de servicios personales en 2023 fue 89% del presupuesto de inversión y la de 2024 fue el 77%.
Para 2025, la entidad propone reducir el porcentaje de contratación de servicios personales al 74% del total del presupuesto de inversión.
</t>
  </si>
  <si>
    <t>Realizar contratación de servicios personales que no sobrepase el porcentaje del año anterior</t>
  </si>
  <si>
    <t xml:space="preserve">Artículo 7°.- Horas extras, dominicales y festivos. </t>
  </si>
  <si>
    <t>O211010100102 Horas extras, dominicales, festivos y recargos</t>
  </si>
  <si>
    <t>Racionalización de las horas extras de todo el personal, solamente aprobadas para los conductores.</t>
  </si>
  <si>
    <t>Los conductores se programan en el horario laboral, no se programan actividades adicionales.</t>
  </si>
  <si>
    <t>Artículo 8°.- Viáticos y gastos de viaje.</t>
  </si>
  <si>
    <t>O2120202010 Viáticos de los funcionarios en comisión
O21202020060464241 Servicios de transporte aéreo de pasajeros, excepto los servicios de aerotaxi
O21202020060464220 Servicios de transporte terrestre de pasajeros, diferente del transporte local y turístico de pasajeros</t>
  </si>
  <si>
    <t>Planificación previa de los desplazamientos.
Dar aplicación a lo establecido en la normatividad vigente para autorizar los viáticos y gastos de viaje estrictamente necesarios atendiendo a las necesidades del  servicio.</t>
  </si>
  <si>
    <t xml:space="preserve">Los viajes nacionales e internacionales se harán solamente en clase económica
Programar los desplazamientos con suficiente anticipación para acceder a mejores tarifas de transporte y desarrollar otras estrategias que permitan ahorrar en la compra de tiquetes.
Autorizar viáticos, gastos de viaje y gastos de desplazamiento solo si no están cubiertos por la entidad que organiza el evento
</t>
  </si>
  <si>
    <t>Artículo 9°.- Compensación por vacaciones.</t>
  </si>
  <si>
    <t>O211010300102 Indemnización por vacaciones</t>
  </si>
  <si>
    <t>Las vacaciones no deben ser acumuladas, ni interrumpidas, solo por necesidades del servicio; la indemnización de vacaciones se pagará únicamente por retiro del funcionario.</t>
  </si>
  <si>
    <t>Programar las vacaciones de todos los servidores y no se autorizan para que se acumulen.</t>
  </si>
  <si>
    <t>Artículo 10°.- Bono navideño.</t>
  </si>
  <si>
    <t>O21202020090696620 Servicios de apoyo relacionados con el deporte y la recreación</t>
  </si>
  <si>
    <t>Solamente otorgarán con cargo a su presupuesto un bono navideño por un valor máximo de seis (6) salarios mínimos diarios legales vigentes por cada hijo o hija de los servidores públicos que a 31 de diciembre del año en curso sea menor de 13 años.</t>
  </si>
  <si>
    <t>Aplicar la normatividad vigente con relación a la entrega de bonos.</t>
  </si>
  <si>
    <t>Artículo 11 -. Capacitación.</t>
  </si>
  <si>
    <t>O21202020090292913 Servicios de educación para la formación y el trabajo</t>
  </si>
  <si>
    <t>Se coordinan las capacitaciones con otras entidades y organismos distritales para disminuir costos y no se han causado gastos por alquileres de auditorios o espacios. Adicionalmente se han privilegiado el uso de tecnologías de la información y las telecomunicaciones TICS, para restringir uso de papelería y otros elementos.</t>
  </si>
  <si>
    <t>Realizar las capacitaciones de manera virtual , realizar gestiones con las entidades distritales y nacionales para que no se generen costos.
Difundir la información sobre las capacitaciones que se realicen gratuitas en plataformas como Soy 10.
Cultivar una cultura de intercambio de conocimientos</t>
  </si>
  <si>
    <t>Artículo 12 -. Bienestar.</t>
  </si>
  <si>
    <t xml:space="preserve">Dentro del plan de bienestar formulado por la entidad, se incluyen las actividades programadas por el Departamento Administrativo del Servicio Civil Distrital -DASCD; como son la conmemoración día de los secretarios y conductores y se promueve la participación de los funcionarios de la entidad en ellas. </t>
  </si>
  <si>
    <t>Usar eficientemente los recursos y gestionar aportes por parte de la Caja de Compensación.
Programar actividades que generen bienestar pero que no generen costos</t>
  </si>
  <si>
    <t>Artículo 13 -. Eventos y conmemoraciones.</t>
  </si>
  <si>
    <t>No se realizan eventos o conmemoraciones</t>
  </si>
  <si>
    <t>No se programan eventos o conmemoraciones</t>
  </si>
  <si>
    <t>Artículo 14 -. Fondos educativos.</t>
  </si>
  <si>
    <t>No se realizan gastos relacionados con fondos educativos</t>
  </si>
  <si>
    <t>No se tiene previsto programar gastos por este rubro</t>
  </si>
  <si>
    <t>Servicios Administrativos</t>
  </si>
  <si>
    <t>Artículo 15. Telefonía.</t>
  </si>
  <si>
    <t>O21202020080484131 Servicios móviles de voz</t>
  </si>
  <si>
    <t xml:space="preserve">El servicio de teléfono fijo se encuentra controlado para llamadas a larga distancia y celular con asignación de códigos, el valor pagado se ha mantenido estable por varias vigencias.
En la vigencia 2024 se eliminó una línea celular por lo cual solamente se cuenta con una línea celular asignada a la Oficina de Atención al Ciudadano, con plan cerrado.
</t>
  </si>
  <si>
    <t>Revisar tarifas pagadas y renegociar planes y tarifas con las empresas que prestan el servicio.</t>
  </si>
  <si>
    <t>Artículo 16 -. Vehículos oficiales.</t>
  </si>
  <si>
    <t>O2120201003033331101 Gasolina motor corriente
O2120202008078714102 Servicio de mantenimiento y reparación de vehículos automóviles</t>
  </si>
  <si>
    <t>La Entidad tiene dos vehículos oficiales, que tienen instalado sistema de monitoreo satelital para realizar controles. Se tienen instalados chips para registrar el consumo de combustible y se tienen establecieron topes semanales y mensuales.</t>
  </si>
  <si>
    <t>Realizar controles mensuales a los consumos de combustibre.
Realizar controles a los recorridos realizados por los vehículos.
Presentar para aprobación la posiilidad de sacar del servicio el vehículo más antiguo que genera los mayores costos de mantenimiento.</t>
  </si>
  <si>
    <t>Artículo 17 -. Adquisición de vehículos y maquinaria.</t>
  </si>
  <si>
    <t>No se adquieren vehículos o maquinaria</t>
  </si>
  <si>
    <t>Artículo 18 -. Fotocopiado, multicopiado e impresión.</t>
  </si>
  <si>
    <t>O21202020080585951 Servicios de copia y reproducción</t>
  </si>
  <si>
    <t>Se tienen asignados topes para el número de copias de cada una de las dependencias, las fotocopias han venido disminuido. Se evitan al máximo las impresiones. En la vigencia 2024 no se suscribió contrato de fotocopiado</t>
  </si>
  <si>
    <t>Artículo 19 -. Publicidad distrital.</t>
  </si>
  <si>
    <t>No se realizan gastos de publicidad</t>
  </si>
  <si>
    <t>Artículo 20 -. Cajas menores.</t>
  </si>
  <si>
    <t>O2120201003023212899 Papeles n.c.p.
O2120201003063627098 Artículos de caucho n.c.p. para escritorio
O2120201003083812199 Muebles metálicos n.c.p. para oficina
O2120201004024299994 Artículos de aluminio n.c.p.
O21202020060464112 Servicios de transporte terrestre local regular de pasajeros
O21202020080282130 Servicios de documentación y certificación jurídica
O21202020080585951 Servicios de copia y reproducción
O2120202008078715999 Servicio de mantenimiento y reparación de otros equipos n.c.p.
O230117450120240059 Fortalecimiento del proceso de actualización del inventario de uso Público y Bienes Fiscales en Bogotá D.C</t>
  </si>
  <si>
    <t>Los gastos de caja menor se han disminuido, se ciñe estrictamente a los gastos que tiene carácter de imprevistos, urgentes, imprescindibles e inaplazables.</t>
  </si>
  <si>
    <t>Revisar y analizar los gastos autorizados para caja menor para determinar los rubros en los cuales se pueden disminuir los gastos.
Aplicar controles verificando que tenga la debida justificación .</t>
  </si>
  <si>
    <t>Artículo 21 -. Mantenimiento o reparación de bienes inmuebles o muebles.</t>
  </si>
  <si>
    <t>O2120201004024299991 Artículos n.c.p. de ferretería y cerrajería</t>
  </si>
  <si>
    <t>Los gastos para mantenimiento y reparaciones locativas son mínimas, no se tiene previsto realizar reparaciones, solamente las que puedan afectar el normal funcionamiento de la Entidad.</t>
  </si>
  <si>
    <t>Revisar detalladamente los insumos que se requerien para realizar las adecuaciones para determinar estrictamente lo que se requiera.</t>
  </si>
  <si>
    <t>Artículo 22 -. Suscripciones.</t>
  </si>
  <si>
    <t>No se tienen suscripciones</t>
  </si>
  <si>
    <t>Artículo 23 -. Servicios públicos.</t>
  </si>
  <si>
    <t>O21202020060969112 Servicios de distribución de electricidad (por cuenta propia)
O21202020090494110 Servicios de alcantarillado y tratamiento de aguas residuales</t>
  </si>
  <si>
    <t>Se realizan campañas de sensibilización que promueven el uso eficiente y el consumo de los servicios públicos de agua y energía y la gestión integral de residuos sólidos.</t>
  </si>
  <si>
    <t xml:space="preserve">Realizar inspecciones de seguimiento y/o mantenimiento general a los sistemas hidrosanitarios del DADEP.
Realizar seguimiento y mantenimiento general a las redes eléctricas y luminarias de las áreas administradas por el DADEP.
</t>
  </si>
  <si>
    <t>0110-SECRETARÍA DISTRITAL DE GOBIERNO</t>
  </si>
  <si>
    <t>O232020200771332-O232020200881400-O232020200882120-O232020200882130-O232020200883118-O232020200883142-O232020200883611-O23202020088363202-O232020200884520-O232020200885940-O232020200885954-O232020200991113-O232020200991114-O232020200991115-O232020200991116-O232020200991124-O232020200991137-O232020200991290-O232020200995991-O21202020080383990-O232020200668014-O232020200882120-O232020200883162-O232020200884392-O232020200885961-O232020200994900</t>
  </si>
  <si>
    <t>La Secretaría Distrital de Gobierno, en cumplimiento del Plan Distrital de Desarrollo 2024-2027, debe garantizar el cumplimiento de los objetivos y programas orientadas al cumplimiento de las metas PDD y metas proyecto formuladas en el cuatrienio. En este orden, es imprescindible contar con contratos de prestación de servisios profesionales y de apoyo a la gestión para la atención a grupos etnicos, rutas de derechos humanos, aglomeraciones, manifestaciones e IVC.</t>
  </si>
  <si>
    <t xml:space="preserve">O211010100102 </t>
  </si>
  <si>
    <t>Gasto de austeridad elegible. Autorizar el pago de horas extras, dominicales  y festivos  cuando por razones especiales del servicio fuere necesario realizar trabajos en horas distintas de la jornada ordinaria de labor, priorizando el descanso compensatorio de los servidores públicos</t>
  </si>
  <si>
    <t>1.Realizar seguimiento a la autotización de horas extras, dominicales o festivos.
2. Incentivar en los servidores públicos el descanso compensatorio.
3. Evaluar la imprescindible de solicitar la autorización de horas extras y de ser posible evitarla, acudiendo a estrategias de reorganización de las cargas, tareas, turnos, flexibilidad en horarios, procurando que las labores se adelanten durante la jornada laboral ordinaria</t>
  </si>
  <si>
    <t>O2120202010</t>
  </si>
  <si>
    <t>Gasto de austeridad eleigible. Autorizar los gastos de víaticos y de viaje a los servidores públicos que dentro de su comisión, representen a la entidad en temas enfocados con la misionalidad de la SDG.</t>
  </si>
  <si>
    <t>1. Establecer lineamientos para la autorización de gastos de víaticos y de viaje para los servidores de la SDG.
2. Priorizar la participación de los servidores públicos en eventos virtuales</t>
  </si>
  <si>
    <t>O211010300102-O23102010010802</t>
  </si>
  <si>
    <t>Gasto de austeridad elegible. Fomentar en los servidores públicos la cultura del descanso a través del goce de las vacaciones, producto del tiempo de servicio</t>
  </si>
  <si>
    <t>1. Realizar seguimiento a los periodos acumulados de vacaciones de los servidores públicos.
2. Incentivar a los servidores públicos para que los mismos disfruten de sus vacaciones en el momento del cumplimiento de los requisitos.</t>
  </si>
  <si>
    <t>No aplica</t>
  </si>
  <si>
    <t>Gasto no elegible. Establecer dentro del Plan de Bienestar e Incentivos de la entidad el número de bonos a entregar por las vigencias 2025, 2026 y 2027</t>
  </si>
  <si>
    <t>1. Entrega de un bono navideño a cada hijo(a) de los(as) servidores(as) públicos(as) de la entidad que a 31 de diciembre de la vigencia sea menor de 13 años, el cual se realizará con cargo al contrato de bienestar que suscriba la entidad.
2. Los bonos navideños no podrán superar los 6 salarios mínimos diarios legales vigentes</t>
  </si>
  <si>
    <t>O21202020090292920</t>
  </si>
  <si>
    <t>Gasto no elegible. Establecer las neceidades capacitación dentro de la formulación de los Planes Anuales de Capacitación que realice la Secretaría Distrita de Gobierno, considerando la oferta transversal de otras entidades públicas del orden distrital o nacional, en especial la del Departamento Administrativo del Servicio Civil Distrital -DASCD</t>
  </si>
  <si>
    <t>1. Promoveer las jordnadas de capacitación y formación a través de alianzas estratégicas con el DACSD.
2. Capacitar a un mayor número de servidores públicos de la SDG. Así mismo, continuar con la implementación de las actas de comromiso, indicando que en caso de no cumplir con la jornada de capacitación, el servidor deberá reembolsar el costo de la acción de capacitación o de formación</t>
  </si>
  <si>
    <t>O21202020090696511-O21202020090696590</t>
  </si>
  <si>
    <t>Gasto no elegible. La SDG ampliará las acciones de bienestar de la entidad, con el fin de impactar a un mayor número de servidores</t>
  </si>
  <si>
    <t xml:space="preserve">1. Dirigir a un número mayoritario de servidores públicos las acciones definidas en el Plan de Bienestar de la entidad. 
2.Fomentar la participación de los servidores en las actividades diseñadas en el plan de bienestar de la entidad. </t>
  </si>
  <si>
    <t> </t>
  </si>
  <si>
    <t>Gasto elegible. Realizar los eventos y conmemoraciones con el apoyo de la Caja de compensación de la entidad</t>
  </si>
  <si>
    <t>1. Promoveer los eventos y conmemoraciones a tarves de la caja de compensación de la SDG</t>
  </si>
  <si>
    <t>Evitar duplicidad de esfuerzos institucionales destinados a promover la capacitación formal de sus empleados públicos e hijos</t>
  </si>
  <si>
    <t>1. Promover el Fondo Educativo del Distrito para hijos de empleado – FEDHE y la financiación de estudios de educación formal de pregrado y postgrado  a través del Fondo Educativo en Administración de Recursos para Capacitación Educativa de los Empleos Públicos del Distrito Capital – FRADEC.</t>
  </si>
  <si>
    <t>O21202020080484110-O21202020080484120</t>
  </si>
  <si>
    <t>Gastos elegible. Reducir los costos derivados de los planes de telefonía móvil y fija de la Secretaría Distrital de Gobierno.</t>
  </si>
  <si>
    <t>1. Promover el uso del aplicativo TEAMS para las comuncaciones entre servidores públicos y contratistas.
2. Reducir los costos de los planes de telefonía celular.
3. Mantener las líneas telefónicas (fijas y moviles), priorizando el uso de las mismas en los equipos para la atención del ciudadano, las rutas de atención de Derechos Humanos, movilizaciones y aglomeraciones.</t>
  </si>
  <si>
    <t>O2120201003033331101-O2120201003033336103-O2120201003063611101-O2120202008078714199-O212020200701030571351-O21202020060464112-O2120202008078714102</t>
  </si>
  <si>
    <t>Gasto elegible. Garantizar los mantenimientos preventivos y correctivos del parque automotor con el fin de evitar costos de reparación, así como realizar control de los kilometros recorridos y el uso de combustible.</t>
  </si>
  <si>
    <t>1. Realizar seguimiento y control al plan de mantenimiento del parque automotor, en busca de la mayor economía y efectividad en su ejecución.
2. Mantener la adopción de sistemas de monitoreo satelital tipo GPS en los vehículos.
3. Realizar seguimiento al uso de combustible en los vehículos oficiales.
4. Promover en los conductores del parque automotor acciones de revisión de los vehículos antes del inicio de las operaciones.</t>
  </si>
  <si>
    <t>La Secretaría Distrital de Gobierno no proyecta la adqusición de vehículos para aumentar el parque automotor de la entidad</t>
  </si>
  <si>
    <t>1. Garantizar el mantenimiento preventivo y correctivo del paque automotr de la entidad.</t>
  </si>
  <si>
    <t>O21202020070373129-O232020200883142-O21202020070373123</t>
  </si>
  <si>
    <t>Gasto no elegible. Promover el uso racional de los servicios de impresión y fotocopiado  contratado por la SDG incentivando la política de 0 papel.</t>
  </si>
  <si>
    <t>1. Realizar procesos de selección optimizando los costos asociados a los gastos de impresiones.
2. Configuración de las fotocopiadoras e impresoras de la entidad, para que se realice el copiado e impresión por ambas caras.
3. Priorizar el uso de herramientas tecnológicas, para adelantar la revisión de documentos por medios electrónicos, disminuyendo la impresión y gasto de papel.</t>
  </si>
  <si>
    <t>O232020200883611-O232020200883913-O232020200885961</t>
  </si>
  <si>
    <t>Gasto no elegible. Establecer las necesidades de los proyectos  de la SDG, en referencia a  la producción de las piezas comunicativas enmaracdas en el cumplimiento de la misionalidad de la entidad</t>
  </si>
  <si>
    <t>1. Evitar  el uso de papeles especiales e impresiones a color.
2. Realizar la edición, impresión y reproducción de piezas a través de la Imprenta Distrital.
3. Producir las piezas comunicativas necesarias en cantidades razonables para evitar el deterioro por almacenamiento y obsolescencia.</t>
  </si>
  <si>
    <t>La Secretaría Distrital de Gobierno no proyecta la constitución de cajas menores</t>
  </si>
  <si>
    <t>1. Prever los posibles gastos imprevistos en los que pueda incurrir la SDG, con el fin de garantizar su atención a través de los contratos suscritos.</t>
  </si>
  <si>
    <t>O2120202008078715999-O2120201002072719099-O2120201003013144102-O2120201003013160099-O2120201003053511001-O2120201003053511018-O2120201003053549951-O2120201003063632009-O2120201003073711501-O2120201003073757010-O2120201003073794002-O2120201004024291101-O2120201004024292299-O2120201004024294498-O2120201004024299991-O2120201004064651009-O2120201004064693998-O2120201004064693999</t>
  </si>
  <si>
    <t>Gasto no elegible. Garantizar el normal funcionamiento de la entidad para garantizar la prestación de los servicios, a través de la adqusición de materiales necesarios para realizar los mantenimiento o reparaciones de bienes.</t>
  </si>
  <si>
    <t>1. Realizar los mantenimientos preventivos y correctivos de los bienes muebles o inmuebles de la entidad. 
2. Abstenerse de contratar mejoras suntuarias en sus inmuebles, salvo que se trate de bienes inmuebles clasificados como Bienes de Interés Cultural.
3. Realizar la medición posterior de los bienes de la SDG, con el fin de dar de baja aquellos que presentan obsolecencia.</t>
  </si>
  <si>
    <t>La Secretaría Distrital de Gobierno no proyecta realizar suscripciones a bases de datos electrónicas, periodicos o revistas</t>
  </si>
  <si>
    <t>Mantener la política adoptada en vigencias anteriores de no realizar suscripciones a material como periódicos y revistas, publicaciones.</t>
  </si>
  <si>
    <t>O21202020090494239-O21202020080686312-O21202020090494110-O232020200886330-O232020200886312-O232020200994239-O232020200994110</t>
  </si>
  <si>
    <t>Gasto elegible. Establecer estrategias de control en el consumo de los servicios públicos</t>
  </si>
  <si>
    <t xml:space="preserve">1. Implemetación de sistemas fotovoltaícos en el nivel central de la SDG.
2. Implementación de sistemas ahorradores lumínicos.
3. Promover el aprovechamiento de la luz natural.
4. Sensibilizar a servidores, contratistas y ciudadanía acerca del uso eficiente del agua.
5. Sensibilizar a servidores, contratistas y ciudadanía acerca del aprovechamiento de residuos 
</t>
  </si>
  <si>
    <t>1. Evaluación exhaustiva de necesidades
2. Fomento del trabajo colaborativo y en equipo
3. Uso de tecnologías y herramientas digitales
4. Contratos a largo plazo y alianzas estratégicas
5. Evaluación y monitoreo continuo
6. Optimización de procesos internos</t>
  </si>
  <si>
    <t xml:space="preserve">Al implementar estas medidas hemos logrado contribuir significativamente a la reducción del gasto en la contratación de servicios profesionales y de apoyo a la gestión, garantizando al mismo tiempo la calidad y eficiencia de los servicios ofrecidos. </t>
  </si>
  <si>
    <t xml:space="preserve">O211010100102
</t>
  </si>
  <si>
    <t xml:space="preserve">El Instituto Distrital de la Participación y Acción Comunal – IDPAC para las vigencias 2025-2027 estableció un mayor control para la aprobación de horas extras estas con el fin de atender lo estrictamente necesario, garantizando la misionalidad de la entidad, con autorizaciones previas y justificadas de cada uno de los jefes de las dependencias y previa aprobación del ordenador del gasto. </t>
  </si>
  <si>
    <t xml:space="preserve">Para las vigencias 2025-2027 se realizara control y seguimiento a las autorizaciones previas y justificadas de cada una de las horas extras soliictadas por los jefes inmediatos y  aprobadas por el ordenador del gasto. </t>
  </si>
  <si>
    <t>Para el año 2025-2027, se continuará  con la disminución, controles y de seguimiento a la
generación de viáticos y gastos de viaje, priorizando actividades que no generen costo alguno y redunden en beneficio de las metas institucioales.</t>
  </si>
  <si>
    <t>para la vigencia 2025-2027, La administración  priorizará la participación de invitaciones sin costo, realizará en lo posible reuniones y capacitaciones virtuales para evitar gastos de desplazamiento y compromisos que generen gastos.</t>
  </si>
  <si>
    <t>O211010300102</t>
  </si>
  <si>
    <t xml:space="preserve">Para el año 2025-2027, se continuara con el Plan Anual de Vacaciones la cual es la programación de cada uno de los funcionarios los cuales ya han causado este el periodo </t>
  </si>
  <si>
    <t>Se dara cumplimiento a la programación del PAV realizada a inicio de cada año, minimizando el número de personas que acumulen periodos vacacionales.</t>
  </si>
  <si>
    <t>En cumplimiento con el Decreto 062 de 2024, se brinda bono decembrino a los hijos de los funcionarios menores de 13 años  que no sobre pase de los 6 salarios minimos diarios. legales vigentes.</t>
  </si>
  <si>
    <t>Cumplimiento con el Decreto  No. 062 de 2024</t>
  </si>
  <si>
    <t>O212020200902     O21202020090292920</t>
  </si>
  <si>
    <t>Se priorizarán las ofertas de capacitación gestionadas mediante las alianzas estratégicas mencionadas en el Plan Institcuional de Capacitación del IDPAC, así como también, en la contratación se priorizará la capacitación presencial en las instalaciones de la entidad o la capacitación virtual en caso en que aplique.</t>
  </si>
  <si>
    <t>Tal y como lo meciona la ley de austeridad en el gasto, se priorizarán las ofertas de capacitación del Servicio Civil y de la Alcaldía Mayor de Bogotá, así como también, en la contratación se priorizará la capacitación presencial en las instalaciones de la entidad o la capacitación virtual de acuerdo con las cotizaciones gestionadas y los costos que se presenten. Adicional se priorizará la capacitación en las que se puedan ahorrar gastos por alimentación o refrigerios.</t>
  </si>
  <si>
    <t>Se priorizarán las ofertas de bienestar gestionadas mediante las alianzas estratégicas mencionadas en el Plan de Bienestar del IDPAC, así como también, en la contratación se priorizará la caja de compensación familiar con el fin de ahorrar costos en caso en que aplique.</t>
  </si>
  <si>
    <t>Se realizará la divulgación y amplia publicación de las actividades de bienestar desarrolladas por el Servicio Civil Distrital con el fin de beneficiar a los servidores públicos de la planta de personal.</t>
  </si>
  <si>
    <t>Se priorizarán los eventos para los funcionarios que sean liderados por el Servicio Civil Distrital.</t>
  </si>
  <si>
    <t>Se realizará la divulgación y amplia publicación de las actividades de bienestar desarrolladas por el Servicio Civil Distrital tales cómo el Dïa de la Secretaria(o), el día del conductor(a) o la conmemoración del Mejor Funcionario(a).
Los demás eventos y conmemoraciones son desarrolladas por la entidad atendiendo la ley de austeridad en el gasto.</t>
  </si>
  <si>
    <t>Se priorizarán las convocatorias de los Fondos FRADEC y FEDHE.</t>
  </si>
  <si>
    <t>Se realizará la divulgación y amplia publicación de las convocatorias de los Fondos FRADEC y FEDHE con el fin de beneficiar a los servidores públicos de la planta de personal de acuerdo con los términos de referencia de estas.</t>
  </si>
  <si>
    <t>O21202020080484110</t>
  </si>
  <si>
    <t>Adaptar el plan corporativo a las necesidades de la entidad</t>
  </si>
  <si>
    <t>Reducir las líneas telefónicas</t>
  </si>
  <si>
    <t>O2120201003033331101 y O2120202008078714199</t>
  </si>
  <si>
    <t>Optimizar la utilización de los vehículos</t>
  </si>
  <si>
    <t>Racionalizar los recorridos que se efectúen, así como el mantenimiento preventivo de los vehículos</t>
  </si>
  <si>
    <t>O23201010030701</t>
  </si>
  <si>
    <t>No se tiene previsto la adquisición de más vehículos</t>
  </si>
  <si>
    <t>No se comprarán nuevas unidades. La entidad mantiene el cupo de 10 vehículos</t>
  </si>
  <si>
    <t>O21202020080585951</t>
  </si>
  <si>
    <t>Intensificar campañas de uso racional de consumo de papel</t>
  </si>
  <si>
    <t>Gestionar con la OAC, la difusión de campañas relacionadas con la política cero papel</t>
  </si>
  <si>
    <t> O2120201003023262001</t>
  </si>
  <si>
    <t>N/A</t>
  </si>
  <si>
    <t>O2120201004024299991</t>
  </si>
  <si>
    <t>Optimizar la ejecución del contrato, acorde  a las necesidades de mantenimiento en la entidad</t>
  </si>
  <si>
    <t>Adquirir los insumos requeridos, de manera racional</t>
  </si>
  <si>
    <t>O21202020080686312, O21202020080686330, O21202020090494110, O21202020090494231</t>
  </si>
  <si>
    <t>Campañas de uso racional de los servicios públicos. Seguimiento y control de posibles fugas en las instalaciones hidraúlicas</t>
  </si>
  <si>
    <t>Gestionar con la OAC, la difusión de campañas relacionadas con  el uso racional de los servicios públicos en la entidad</t>
  </si>
  <si>
    <t>0220 INSTITUTO DISTRITAL DE LA PARTICIPACIÓN Y ACCIÓN COMUNAL</t>
  </si>
  <si>
    <t>0127 - DEPARTAMENTO ADMINISTRATIVO DE LA DEFENSORÍA DEL ESPACIO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</si>
</sst>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1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0"/>
      <color theme="7"/>
      <name val="Aptos Narrow"/>
      <family val="2"/>
      <scheme val="minor"/>
    </font>
    <font>
      <b/>
      <sz val="11"/>
      <name val="Aptos Narrow"/>
      <family val="2"/>
      <scheme val="minor"/>
    </font>
    <font>
      <b/>
      <sz val="11"/>
      <color theme="5" tint="-0.499984740745262"/>
      <name val="Aptos Narrow"/>
      <family val="2"/>
      <scheme val="minor"/>
    </font>
    <font>
      <sz val="11"/>
      <name val="Aptos Narrow"/>
      <family val="2"/>
      <scheme val="minor"/>
    </font>
    <font>
      <b/>
      <sz val="14"/>
      <color theme="4"/>
      <name val="Aptos Narrow"/>
      <family val="2"/>
      <scheme val="minor"/>
    </font>
    <font>
      <sz val="10"/>
      <color rgb="FF000000"/>
      <name val="Aptos Narrow"/>
      <family val="2"/>
    </font>
    <font>
      <sz val="11"/>
      <color rgb="FF000000"/>
      <name val="Aptos Narrow"/>
      <family val="2"/>
    </font>
    <font>
      <sz val="10"/>
      <color theme="1"/>
      <name val="Aptos Narrow"/>
      <family val="2"/>
      <scheme val="minor"/>
    </font>
    <font>
      <b/>
      <sz val="10"/>
      <color theme="1"/>
      <name val="Aptos Narrow"/>
      <family val="2"/>
      <scheme val="minor"/>
    </font>
    <font>
      <sz val="8"/>
      <color indexed="81"/>
      <name val="Tahoma"/>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FFFFFF"/>
        <bgColor rgb="FF000000"/>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5" fillId="2" borderId="1" xfId="0" applyFont="1" applyFill="1" applyBorder="1" applyProtection="1">
      <protection locked="0"/>
    </xf>
    <xf numFmtId="0" fontId="6" fillId="2" borderId="2" xfId="0" applyFont="1" applyFill="1" applyBorder="1" applyProtection="1">
      <protection locked="0"/>
    </xf>
    <xf numFmtId="0" fontId="0" fillId="2" borderId="2" xfId="0" applyFill="1" applyBorder="1" applyProtection="1">
      <protection locked="0"/>
    </xf>
    <xf numFmtId="0" fontId="0" fillId="2" borderId="0" xfId="0" applyFill="1" applyProtection="1">
      <protection locked="0"/>
    </xf>
    <xf numFmtId="164" fontId="0" fillId="2" borderId="0" xfId="1" applyNumberFormat="1" applyFont="1" applyFill="1" applyAlignment="1" applyProtection="1">
      <alignment horizontal="center" vertical="center"/>
      <protection locked="0"/>
    </xf>
    <xf numFmtId="0" fontId="6" fillId="2" borderId="3"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7" fillId="2" borderId="0" xfId="0" applyFont="1" applyFill="1" applyAlignment="1" applyProtection="1">
      <alignment vertical="center"/>
      <protection locked="0"/>
    </xf>
    <xf numFmtId="0" fontId="8" fillId="2" borderId="0" xfId="0" applyFont="1" applyFill="1" applyProtection="1">
      <protection locked="0"/>
    </xf>
    <xf numFmtId="164" fontId="0" fillId="3" borderId="21" xfId="1" applyNumberFormat="1" applyFont="1" applyFill="1" applyBorder="1" applyAlignment="1" applyProtection="1">
      <alignment horizontal="center" vertical="center" wrapText="1"/>
    </xf>
    <xf numFmtId="164" fontId="0" fillId="3" borderId="4" xfId="1" applyNumberFormat="1" applyFont="1" applyFill="1" applyBorder="1" applyAlignment="1" applyProtection="1">
      <alignment horizontal="center" vertical="center" wrapText="1"/>
    </xf>
    <xf numFmtId="164" fontId="0" fillId="3" borderId="27" xfId="1" applyNumberFormat="1" applyFont="1" applyFill="1" applyBorder="1" applyAlignment="1" applyProtection="1">
      <alignment horizontal="center" vertical="center" wrapText="1"/>
    </xf>
    <xf numFmtId="164" fontId="0" fillId="4" borderId="19" xfId="1" applyNumberFormat="1" applyFont="1" applyFill="1" applyBorder="1" applyAlignment="1" applyProtection="1">
      <alignment horizontal="center" vertical="center" wrapText="1"/>
    </xf>
    <xf numFmtId="164" fontId="4" fillId="5" borderId="21" xfId="1" applyNumberFormat="1" applyFont="1" applyFill="1" applyBorder="1" applyAlignment="1" applyProtection="1">
      <alignment horizontal="center" vertical="center" wrapText="1"/>
    </xf>
    <xf numFmtId="164" fontId="4" fillId="5" borderId="4" xfId="1" applyNumberFormat="1" applyFont="1" applyFill="1" applyBorder="1" applyAlignment="1" applyProtection="1">
      <alignment horizontal="center" vertical="center" wrapText="1"/>
    </xf>
    <xf numFmtId="0" fontId="9" fillId="6" borderId="22" xfId="0" applyFont="1" applyFill="1" applyBorder="1" applyProtection="1">
      <protection locked="0"/>
    </xf>
    <xf numFmtId="0" fontId="3" fillId="6" borderId="11" xfId="0" applyFont="1" applyFill="1" applyBorder="1" applyProtection="1">
      <protection locked="0"/>
    </xf>
    <xf numFmtId="164" fontId="0" fillId="6" borderId="10" xfId="1" applyNumberFormat="1" applyFont="1" applyFill="1" applyBorder="1" applyAlignment="1" applyProtection="1">
      <alignment horizontal="center" vertical="center" wrapText="1"/>
      <protection locked="0"/>
    </xf>
    <xf numFmtId="164" fontId="0" fillId="6" borderId="11" xfId="1" applyNumberFormat="1" applyFont="1" applyFill="1" applyBorder="1" applyAlignment="1" applyProtection="1">
      <alignment horizontal="center" vertical="center" wrapText="1"/>
      <protection locked="0"/>
    </xf>
    <xf numFmtId="164" fontId="0" fillId="6" borderId="12" xfId="1" applyNumberFormat="1"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164" fontId="0" fillId="6" borderId="26" xfId="1" applyNumberFormat="1" applyFont="1" applyFill="1" applyBorder="1" applyAlignment="1" applyProtection="1">
      <alignment horizontal="center" vertical="center" wrapText="1"/>
      <protection locked="0"/>
    </xf>
    <xf numFmtId="0" fontId="0" fillId="2" borderId="4" xfId="0" applyFill="1" applyBorder="1" applyAlignment="1">
      <alignment vertical="center" wrapText="1"/>
    </xf>
    <xf numFmtId="0" fontId="10" fillId="2" borderId="22" xfId="0" applyFont="1" applyFill="1" applyBorder="1" applyAlignment="1" applyProtection="1">
      <alignment vertical="top" wrapText="1"/>
      <protection locked="0"/>
    </xf>
    <xf numFmtId="3" fontId="11" fillId="2" borderId="21" xfId="2" applyNumberFormat="1" applyFont="1" applyFill="1" applyBorder="1" applyAlignment="1" applyProtection="1">
      <alignment horizontal="right" vertical="center"/>
      <protection locked="0"/>
    </xf>
    <xf numFmtId="3" fontId="11" fillId="2" borderId="4" xfId="2" applyNumberFormat="1" applyFont="1" applyFill="1" applyBorder="1" applyAlignment="1" applyProtection="1">
      <alignment horizontal="right" vertical="center"/>
      <protection locked="0"/>
    </xf>
    <xf numFmtId="10" fontId="11" fillId="2" borderId="27" xfId="3" applyNumberFormat="1" applyFont="1" applyFill="1" applyBorder="1" applyAlignment="1" applyProtection="1">
      <alignment horizontal="center" vertical="center"/>
    </xf>
    <xf numFmtId="0" fontId="12" fillId="2" borderId="21" xfId="0" applyFont="1" applyFill="1" applyBorder="1" applyAlignment="1" applyProtection="1">
      <alignment horizontal="left" vertical="top" wrapText="1"/>
      <protection locked="0"/>
    </xf>
    <xf numFmtId="0" fontId="12" fillId="2" borderId="22" xfId="0" applyFont="1" applyFill="1" applyBorder="1" applyAlignment="1" applyProtection="1">
      <alignment horizontal="left" vertical="top" wrapText="1"/>
      <protection locked="0"/>
    </xf>
    <xf numFmtId="10" fontId="11" fillId="2" borderId="4" xfId="3" applyNumberFormat="1" applyFont="1" applyFill="1" applyBorder="1" applyAlignment="1" applyProtection="1">
      <alignment horizontal="center" vertical="center"/>
      <protection locked="0"/>
    </xf>
    <xf numFmtId="10" fontId="11" fillId="2" borderId="27" xfId="3" applyNumberFormat="1" applyFont="1" applyFill="1" applyBorder="1" applyAlignment="1" applyProtection="1">
      <alignment horizontal="center" vertical="center"/>
      <protection locked="0"/>
    </xf>
    <xf numFmtId="0" fontId="11" fillId="2" borderId="22" xfId="0" applyFont="1" applyFill="1" applyBorder="1" applyAlignment="1" applyProtection="1">
      <alignment vertical="top" wrapText="1"/>
      <protection locked="0"/>
    </xf>
    <xf numFmtId="0" fontId="0" fillId="2" borderId="22" xfId="0" applyFill="1" applyBorder="1" applyAlignment="1" applyProtection="1">
      <alignment vertical="top" wrapText="1"/>
      <protection locked="0"/>
    </xf>
    <xf numFmtId="0" fontId="0" fillId="2" borderId="22" xfId="0" applyFill="1" applyBorder="1" applyAlignment="1" applyProtection="1">
      <alignment vertical="top"/>
      <protection locked="0"/>
    </xf>
    <xf numFmtId="0" fontId="9" fillId="6" borderId="22" xfId="0" applyFont="1" applyFill="1" applyBorder="1"/>
    <xf numFmtId="0" fontId="3" fillId="6" borderId="11" xfId="0" applyFont="1" applyFill="1" applyBorder="1" applyAlignment="1" applyProtection="1">
      <alignment vertical="top"/>
      <protection locked="0"/>
    </xf>
    <xf numFmtId="3" fontId="0" fillId="6" borderId="10" xfId="1" applyNumberFormat="1" applyFont="1" applyFill="1" applyBorder="1" applyAlignment="1" applyProtection="1">
      <alignment horizontal="center" vertical="center" wrapText="1"/>
      <protection locked="0"/>
    </xf>
    <xf numFmtId="3" fontId="0" fillId="6" borderId="11" xfId="1" applyNumberFormat="1" applyFont="1" applyFill="1" applyBorder="1" applyAlignment="1" applyProtection="1">
      <alignment horizontal="center" vertical="center" wrapText="1"/>
      <protection locked="0"/>
    </xf>
    <xf numFmtId="164" fontId="0" fillId="6" borderId="12" xfId="1" applyNumberFormat="1" applyFont="1" applyFill="1" applyBorder="1" applyAlignment="1" applyProtection="1">
      <alignment horizontal="center" vertical="center" wrapText="1"/>
    </xf>
    <xf numFmtId="0" fontId="13" fillId="6" borderId="10"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164" fontId="0" fillId="6" borderId="4" xfId="1" applyNumberFormat="1" applyFont="1" applyFill="1" applyBorder="1" applyAlignment="1" applyProtection="1">
      <alignment horizontal="center" vertical="center" wrapText="1"/>
      <protection locked="0"/>
    </xf>
    <xf numFmtId="164" fontId="0" fillId="6" borderId="27" xfId="1" applyNumberFormat="1" applyFont="1" applyFill="1" applyBorder="1" applyAlignment="1" applyProtection="1">
      <alignment horizontal="center" vertical="center" wrapText="1"/>
      <protection locked="0"/>
    </xf>
    <xf numFmtId="164" fontId="0" fillId="6" borderId="27" xfId="1" applyNumberFormat="1" applyFont="1" applyFill="1" applyBorder="1" applyAlignment="1" applyProtection="1">
      <alignment horizontal="center" vertical="center" wrapText="1"/>
    </xf>
    <xf numFmtId="0" fontId="0" fillId="2" borderId="22" xfId="0" applyFill="1" applyBorder="1" applyAlignment="1" applyProtection="1">
      <alignment horizontal="center" vertical="top"/>
      <protection locked="0"/>
    </xf>
    <xf numFmtId="0" fontId="0" fillId="2" borderId="4" xfId="0" applyFill="1" applyBorder="1" applyAlignment="1">
      <alignment horizontal="left" vertical="center" wrapText="1"/>
    </xf>
    <xf numFmtId="0" fontId="10" fillId="7" borderId="22" xfId="0" applyFont="1" applyFill="1" applyBorder="1" applyAlignment="1" applyProtection="1">
      <alignment vertical="center" wrapText="1"/>
      <protection locked="0"/>
    </xf>
    <xf numFmtId="3" fontId="11" fillId="7" borderId="21" xfId="0" applyNumberFormat="1" applyFont="1" applyFill="1" applyBorder="1" applyAlignment="1" applyProtection="1">
      <alignment vertical="center"/>
      <protection locked="0"/>
    </xf>
    <xf numFmtId="3" fontId="11" fillId="7" borderId="26" xfId="0" applyNumberFormat="1" applyFont="1" applyFill="1" applyBorder="1" applyAlignment="1" applyProtection="1">
      <alignment vertical="center"/>
      <protection locked="0"/>
    </xf>
    <xf numFmtId="0" fontId="10" fillId="7" borderId="21" xfId="0" applyFont="1" applyFill="1" applyBorder="1" applyAlignment="1" applyProtection="1">
      <alignment wrapText="1"/>
      <protection locked="0"/>
    </xf>
    <xf numFmtId="0" fontId="11" fillId="7" borderId="25" xfId="0" applyFont="1" applyFill="1" applyBorder="1" applyAlignment="1" applyProtection="1">
      <alignment vertical="center" wrapText="1"/>
      <protection locked="0"/>
    </xf>
    <xf numFmtId="3" fontId="11" fillId="7" borderId="28" xfId="0" applyNumberFormat="1" applyFont="1" applyFill="1" applyBorder="1" applyAlignment="1" applyProtection="1">
      <alignment vertical="center"/>
      <protection locked="0"/>
    </xf>
    <xf numFmtId="3" fontId="11" fillId="7" borderId="20" xfId="0" applyNumberFormat="1" applyFont="1" applyFill="1" applyBorder="1" applyAlignment="1" applyProtection="1">
      <alignment vertical="center"/>
      <protection locked="0"/>
    </xf>
    <xf numFmtId="0" fontId="11" fillId="7" borderId="25" xfId="0" applyFont="1" applyFill="1" applyBorder="1" applyAlignment="1" applyProtection="1">
      <alignment vertical="center"/>
      <protection locked="0"/>
    </xf>
    <xf numFmtId="0" fontId="11" fillId="7" borderId="28" xfId="0" applyFont="1" applyFill="1" applyBorder="1" applyAlignment="1" applyProtection="1">
      <alignment vertical="center"/>
      <protection locked="0"/>
    </xf>
    <xf numFmtId="0" fontId="11" fillId="7" borderId="20" xfId="0" applyFont="1" applyFill="1" applyBorder="1" applyAlignment="1" applyProtection="1">
      <alignment vertical="center"/>
      <protection locked="0"/>
    </xf>
    <xf numFmtId="0" fontId="11" fillId="0" borderId="25" xfId="0" applyFont="1" applyBorder="1" applyAlignment="1" applyProtection="1">
      <alignment vertical="center" wrapText="1"/>
      <protection locked="0"/>
    </xf>
    <xf numFmtId="0" fontId="11" fillId="0" borderId="28" xfId="0" applyFont="1" applyBorder="1" applyAlignment="1" applyProtection="1">
      <alignment vertical="center"/>
      <protection locked="0"/>
    </xf>
    <xf numFmtId="0" fontId="12" fillId="2" borderId="21" xfId="0" applyFont="1" applyFill="1" applyBorder="1" applyAlignment="1" applyProtection="1">
      <alignment horizontal="left" vertical="center" wrapText="1"/>
      <protection locked="0"/>
    </xf>
    <xf numFmtId="0" fontId="12" fillId="2" borderId="22" xfId="0" applyFont="1" applyFill="1" applyBorder="1" applyAlignment="1" applyProtection="1">
      <alignment horizontal="left" vertical="center" wrapText="1"/>
      <protection locked="0"/>
    </xf>
    <xf numFmtId="0" fontId="11" fillId="2" borderId="22" xfId="0" applyFont="1" applyFill="1" applyBorder="1" applyAlignment="1" applyProtection="1">
      <alignment horizontal="center" vertical="top" wrapText="1"/>
      <protection locked="0"/>
    </xf>
    <xf numFmtId="0" fontId="10" fillId="7" borderId="26" xfId="0" applyFont="1" applyFill="1" applyBorder="1" applyAlignment="1" applyProtection="1">
      <alignment vertical="top" wrapText="1"/>
      <protection locked="0"/>
    </xf>
    <xf numFmtId="0" fontId="10" fillId="7" borderId="11" xfId="0" applyFont="1" applyFill="1" applyBorder="1" applyAlignment="1" applyProtection="1">
      <alignment wrapText="1"/>
      <protection locked="0"/>
    </xf>
    <xf numFmtId="3" fontId="11" fillId="7" borderId="4" xfId="0" applyNumberFormat="1" applyFont="1" applyFill="1" applyBorder="1" applyAlignment="1" applyProtection="1">
      <alignment vertical="center"/>
      <protection locked="0"/>
    </xf>
    <xf numFmtId="0" fontId="10" fillId="7" borderId="28" xfId="0" applyFont="1" applyFill="1" applyBorder="1" applyAlignment="1" applyProtection="1">
      <alignment wrapText="1"/>
      <protection locked="0"/>
    </xf>
    <xf numFmtId="0" fontId="10" fillId="7" borderId="16" xfId="0" applyFont="1" applyFill="1" applyBorder="1" applyAlignment="1" applyProtection="1">
      <alignment wrapText="1"/>
      <protection locked="0"/>
    </xf>
    <xf numFmtId="0" fontId="0" fillId="2" borderId="22" xfId="0" applyFill="1" applyBorder="1" applyAlignment="1" applyProtection="1">
      <alignment horizontal="center" vertical="center"/>
      <protection locked="0"/>
    </xf>
    <xf numFmtId="0" fontId="10" fillId="7" borderId="20" xfId="0" applyFont="1" applyFill="1" applyBorder="1" applyAlignment="1" applyProtection="1">
      <alignment wrapText="1"/>
      <protection locked="0"/>
    </xf>
    <xf numFmtId="0" fontId="10" fillId="7" borderId="16"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0" fontId="10" fillId="7" borderId="16" xfId="0" applyFont="1" applyFill="1" applyBorder="1" applyAlignment="1" applyProtection="1">
      <alignment vertical="top" wrapText="1"/>
      <protection locked="0"/>
    </xf>
    <xf numFmtId="0" fontId="10" fillId="7" borderId="20" xfId="0" applyFont="1" applyFill="1" applyBorder="1" applyAlignment="1" applyProtection="1">
      <alignment vertical="center" wrapText="1"/>
      <protection locked="0"/>
    </xf>
    <xf numFmtId="0" fontId="11" fillId="7" borderId="22" xfId="0" applyFont="1" applyFill="1" applyBorder="1" applyAlignment="1" applyProtection="1">
      <alignment wrapText="1"/>
      <protection locked="0"/>
    </xf>
    <xf numFmtId="0" fontId="10" fillId="7" borderId="21" xfId="0" applyFont="1" applyFill="1" applyBorder="1" applyAlignment="1" applyProtection="1">
      <alignment vertical="center" wrapText="1"/>
      <protection locked="0"/>
    </xf>
    <xf numFmtId="0" fontId="10" fillId="7" borderId="11" xfId="0" applyFont="1" applyFill="1" applyBorder="1" applyAlignment="1" applyProtection="1">
      <alignment vertical="center" wrapText="1"/>
      <protection locked="0"/>
    </xf>
    <xf numFmtId="0" fontId="11" fillId="7" borderId="25" xfId="0" applyFont="1" applyFill="1" applyBorder="1" applyAlignment="1" applyProtection="1">
      <alignment wrapText="1"/>
      <protection locked="0"/>
    </xf>
    <xf numFmtId="0" fontId="10" fillId="7" borderId="28" xfId="0" applyFont="1" applyFill="1" applyBorder="1" applyAlignment="1" applyProtection="1">
      <alignment vertical="center" wrapText="1"/>
      <protection locked="0"/>
    </xf>
    <xf numFmtId="0" fontId="11" fillId="7" borderId="25" xfId="0" applyFont="1" applyFill="1" applyBorder="1" applyProtection="1">
      <protection locked="0"/>
    </xf>
    <xf numFmtId="0" fontId="10" fillId="7" borderId="28" xfId="0" applyFont="1" applyFill="1" applyBorder="1" applyAlignment="1" applyProtection="1">
      <alignment horizontal="center" vertical="center" wrapText="1"/>
      <protection locked="0"/>
    </xf>
    <xf numFmtId="0" fontId="10" fillId="7" borderId="16" xfId="0" applyFont="1" applyFill="1" applyBorder="1" applyAlignment="1" applyProtection="1">
      <alignment horizontal="center" vertical="center" wrapText="1"/>
      <protection locked="0"/>
    </xf>
    <xf numFmtId="164" fontId="4" fillId="5" borderId="10" xfId="1" applyNumberFormat="1" applyFont="1" applyFill="1" applyBorder="1" applyAlignment="1" applyProtection="1">
      <alignment horizontal="center" vertical="center" wrapText="1"/>
    </xf>
    <xf numFmtId="164" fontId="4" fillId="5" borderId="26" xfId="1" applyNumberFormat="1" applyFont="1" applyFill="1" applyBorder="1" applyAlignment="1" applyProtection="1">
      <alignment horizontal="center" vertical="center" wrapText="1"/>
    </xf>
    <xf numFmtId="164" fontId="4" fillId="5" borderId="22" xfId="1"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protection locked="0"/>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4" borderId="10"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12" xfId="0" applyFont="1" applyFill="1" applyBorder="1" applyAlignment="1">
      <alignment horizontal="center" vertical="top"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20"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164" fontId="0" fillId="3" borderId="22" xfId="1" applyNumberFormat="1" applyFont="1" applyFill="1" applyBorder="1" applyAlignment="1" applyProtection="1">
      <alignment horizontal="center" vertical="center" wrapText="1"/>
    </xf>
    <xf numFmtId="164" fontId="0" fillId="3" borderId="12" xfId="1" applyNumberFormat="1" applyFont="1" applyFill="1" applyBorder="1" applyAlignment="1" applyProtection="1">
      <alignment horizontal="center" vertical="center" wrapText="1"/>
    </xf>
    <xf numFmtId="0" fontId="6" fillId="2" borderId="4" xfId="0" applyFont="1" applyFill="1" applyBorder="1" applyProtection="1">
      <protection locked="0"/>
    </xf>
  </cellXfs>
  <cellStyles count="4">
    <cellStyle name="Millares" xfId="1" builtinId="3"/>
    <cellStyle name="Moneda" xfId="2" builtinId="4"/>
    <cellStyle name="Normal" xfId="0" builtinId="0"/>
    <cellStyle name="Porcentaje" xfId="3" builtinId="5"/>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A2FC4702-3061-4972-A30D-7067369129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89727C6-CE01-4547-87A2-058E8EBC3F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80006"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733AF89B-E4EC-48AC-B42A-854894DB1E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06A3C-184D-4E05-82A0-96BAC5BF068B}">
  <sheetPr codeName="Hoja66">
    <tabColor theme="5" tint="0.39997558519241921"/>
    <pageSetUpPr fitToPage="1"/>
  </sheetPr>
  <dimension ref="A1:P27"/>
  <sheetViews>
    <sheetView zoomScale="80" zoomScaleNormal="80" workbookViewId="0">
      <pane xSplit="2" ySplit="7" topLeftCell="C18" activePane="bottomRight" state="frozen"/>
      <selection pane="topRight" activeCell="G17" activeCellId="1" sqref="C27 G17"/>
      <selection pane="bottomLeft" activeCell="G17" activeCellId="1" sqref="C27 G17"/>
      <selection pane="bottomRight" activeCell="B27" sqref="B27"/>
    </sheetView>
  </sheetViews>
  <sheetFormatPr baseColWidth="10" defaultColWidth="11.42578125" defaultRowHeight="15" x14ac:dyDescent="0.25"/>
  <cols>
    <col min="1" max="1" width="26" style="4" customWidth="1"/>
    <col min="2" max="2" width="24.7109375" style="4" customWidth="1"/>
    <col min="3" max="4" width="20.7109375" style="4" customWidth="1"/>
    <col min="5" max="5" width="20.140625" style="4" bestFit="1" customWidth="1"/>
    <col min="6" max="6" width="43.42578125" style="4" customWidth="1"/>
    <col min="7" max="7" width="39.5703125" style="4" customWidth="1"/>
    <col min="8" max="10" width="10.140625" style="4" bestFit="1" customWidth="1"/>
    <col min="11" max="11" width="20.7109375" style="5" customWidth="1"/>
    <col min="12" max="12" width="19.7109375" style="5" bestFit="1" customWidth="1"/>
    <col min="13" max="13" width="20.7109375" style="4" customWidth="1"/>
    <col min="14" max="14" width="19.7109375" style="4" bestFit="1" customWidth="1"/>
    <col min="15" max="15" width="20.7109375" style="4" customWidth="1"/>
    <col min="16" max="16" width="19.7109375" style="4" bestFit="1" customWidth="1"/>
    <col min="17" max="16384" width="11.42578125" style="4"/>
  </cols>
  <sheetData>
    <row r="1" spans="1:16" ht="23.25" customHeight="1" thickBot="1" x14ac:dyDescent="0.45">
      <c r="A1" s="1" t="s">
        <v>0</v>
      </c>
      <c r="B1" s="2"/>
      <c r="C1" s="3"/>
      <c r="D1" s="3"/>
      <c r="E1" s="3"/>
    </row>
    <row r="2" spans="1:16" ht="21" customHeight="1" thickBot="1" x14ac:dyDescent="0.3">
      <c r="A2" s="6" t="s">
        <v>1</v>
      </c>
      <c r="B2" s="85" t="s">
        <v>85</v>
      </c>
      <c r="C2" s="85"/>
      <c r="D2" s="85"/>
      <c r="E2" s="85"/>
      <c r="F2" s="7"/>
      <c r="G2" s="7"/>
      <c r="H2" s="7"/>
      <c r="I2" s="7"/>
      <c r="J2" s="7"/>
    </row>
    <row r="3" spans="1:16" ht="21.75" customHeight="1" x14ac:dyDescent="0.25">
      <c r="A3" s="8" t="s">
        <v>2</v>
      </c>
    </row>
    <row r="4" spans="1:16" x14ac:dyDescent="0.25">
      <c r="A4" s="86" t="s">
        <v>3</v>
      </c>
      <c r="B4" s="89" t="s">
        <v>4</v>
      </c>
      <c r="C4" s="92" t="s">
        <v>5</v>
      </c>
      <c r="D4" s="93"/>
      <c r="E4" s="94"/>
      <c r="F4" s="98" t="s">
        <v>0</v>
      </c>
      <c r="G4" s="99"/>
      <c r="H4" s="99"/>
      <c r="I4" s="99"/>
      <c r="J4" s="100"/>
      <c r="K4" s="101" t="s">
        <v>6</v>
      </c>
      <c r="L4" s="102"/>
      <c r="M4" s="102"/>
      <c r="N4" s="102"/>
      <c r="O4" s="102"/>
      <c r="P4" s="103"/>
    </row>
    <row r="5" spans="1:16" s="9" customFormat="1" x14ac:dyDescent="0.25">
      <c r="A5" s="87"/>
      <c r="B5" s="90"/>
      <c r="C5" s="95"/>
      <c r="D5" s="96"/>
      <c r="E5" s="97"/>
      <c r="F5" s="107" t="s">
        <v>7</v>
      </c>
      <c r="G5" s="110" t="s">
        <v>8</v>
      </c>
      <c r="H5" s="113" t="s">
        <v>9</v>
      </c>
      <c r="I5" s="114"/>
      <c r="J5" s="115"/>
      <c r="K5" s="104"/>
      <c r="L5" s="105"/>
      <c r="M5" s="105"/>
      <c r="N5" s="105"/>
      <c r="O5" s="105"/>
      <c r="P5" s="106"/>
    </row>
    <row r="6" spans="1:16" x14ac:dyDescent="0.25">
      <c r="A6" s="87"/>
      <c r="B6" s="90"/>
      <c r="C6" s="10" t="s">
        <v>10</v>
      </c>
      <c r="D6" s="119" t="s">
        <v>11</v>
      </c>
      <c r="E6" s="120"/>
      <c r="F6" s="108"/>
      <c r="G6" s="111"/>
      <c r="H6" s="116"/>
      <c r="I6" s="117"/>
      <c r="J6" s="118"/>
      <c r="K6" s="82" t="s">
        <v>12</v>
      </c>
      <c r="L6" s="83"/>
      <c r="M6" s="84" t="s">
        <v>13</v>
      </c>
      <c r="N6" s="83"/>
      <c r="O6" s="84" t="s">
        <v>14</v>
      </c>
      <c r="P6" s="83"/>
    </row>
    <row r="7" spans="1:16" ht="30" x14ac:dyDescent="0.25">
      <c r="A7" s="88"/>
      <c r="B7" s="91"/>
      <c r="C7" s="10" t="s">
        <v>15</v>
      </c>
      <c r="D7" s="11" t="s">
        <v>16</v>
      </c>
      <c r="E7" s="12" t="s">
        <v>17</v>
      </c>
      <c r="F7" s="109"/>
      <c r="G7" s="112"/>
      <c r="H7" s="13" t="s">
        <v>12</v>
      </c>
      <c r="I7" s="13" t="s">
        <v>13</v>
      </c>
      <c r="J7" s="13" t="s">
        <v>14</v>
      </c>
      <c r="K7" s="14" t="s">
        <v>18</v>
      </c>
      <c r="L7" s="15" t="s">
        <v>17</v>
      </c>
      <c r="M7" s="15" t="s">
        <v>19</v>
      </c>
      <c r="N7" s="15" t="s">
        <v>17</v>
      </c>
      <c r="O7" s="15" t="s">
        <v>20</v>
      </c>
      <c r="P7" s="15" t="s">
        <v>17</v>
      </c>
    </row>
    <row r="8" spans="1:16" ht="18.75" x14ac:dyDescent="0.3">
      <c r="A8" s="16" t="s">
        <v>21</v>
      </c>
      <c r="B8" s="17"/>
      <c r="C8" s="18"/>
      <c r="D8" s="19"/>
      <c r="E8" s="20"/>
      <c r="F8" s="21"/>
      <c r="G8" s="22"/>
      <c r="H8" s="19"/>
      <c r="I8" s="19"/>
      <c r="J8" s="20"/>
      <c r="K8" s="18"/>
      <c r="L8" s="19"/>
      <c r="M8" s="19"/>
      <c r="N8" s="19"/>
      <c r="O8" s="19"/>
      <c r="P8" s="23"/>
    </row>
    <row r="9" spans="1:16" ht="59.25" customHeight="1" x14ac:dyDescent="0.25">
      <c r="A9" s="24" t="s">
        <v>22</v>
      </c>
      <c r="B9" s="48" t="s">
        <v>86</v>
      </c>
      <c r="C9" s="49">
        <v>43786282618</v>
      </c>
      <c r="D9" s="50">
        <v>41051293855</v>
      </c>
      <c r="E9" s="28">
        <f t="shared" ref="E9:E17" si="0">1-(D9/C9)</f>
        <v>6.2462227882201571E-2</v>
      </c>
      <c r="F9" s="51" t="s">
        <v>87</v>
      </c>
      <c r="G9" s="30"/>
      <c r="H9" s="31">
        <v>5.1999999999999998E-2</v>
      </c>
      <c r="I9" s="31">
        <v>0.03</v>
      </c>
      <c r="J9" s="32">
        <v>0.03</v>
      </c>
      <c r="K9" s="27"/>
      <c r="L9" s="28">
        <f>1-(K9/D9)</f>
        <v>1</v>
      </c>
      <c r="M9" s="27"/>
      <c r="N9" s="28" t="e">
        <f>1-(M9/K9)</f>
        <v>#DIV/0!</v>
      </c>
      <c r="O9" s="27"/>
      <c r="P9" s="28" t="e">
        <f>1-(O9/M9)</f>
        <v>#DIV/0!</v>
      </c>
    </row>
    <row r="10" spans="1:16" ht="59.25" customHeight="1" x14ac:dyDescent="0.25">
      <c r="A10" s="24" t="s">
        <v>26</v>
      </c>
      <c r="B10" s="52" t="s">
        <v>88</v>
      </c>
      <c r="C10" s="53">
        <v>893546975</v>
      </c>
      <c r="D10" s="54">
        <v>874287000</v>
      </c>
      <c r="E10" s="28">
        <f t="shared" si="0"/>
        <v>2.1554518720182547E-2</v>
      </c>
      <c r="F10" s="29" t="s">
        <v>89</v>
      </c>
      <c r="G10" s="30" t="s">
        <v>90</v>
      </c>
      <c r="H10" s="31">
        <v>0.03</v>
      </c>
      <c r="I10" s="31">
        <v>0.03</v>
      </c>
      <c r="J10" s="32">
        <v>0.03</v>
      </c>
      <c r="K10" s="27"/>
      <c r="L10" s="28">
        <f t="shared" ref="L10:L27" si="1">1-(K10/D10)</f>
        <v>1</v>
      </c>
      <c r="M10" s="27"/>
      <c r="N10" s="28" t="e">
        <f t="shared" ref="N10:P27" si="2">1-(M10/K10)</f>
        <v>#DIV/0!</v>
      </c>
      <c r="O10" s="27"/>
      <c r="P10" s="28" t="e">
        <f t="shared" si="2"/>
        <v>#DIV/0!</v>
      </c>
    </row>
    <row r="11" spans="1:16" ht="59.25" customHeight="1" x14ac:dyDescent="0.25">
      <c r="A11" s="24" t="s">
        <v>30</v>
      </c>
      <c r="B11" s="55" t="s">
        <v>91</v>
      </c>
      <c r="C11" s="53">
        <v>16502548</v>
      </c>
      <c r="D11" s="54">
        <v>14426452</v>
      </c>
      <c r="E11" s="28">
        <f t="shared" si="0"/>
        <v>0.12580457272416357</v>
      </c>
      <c r="F11" s="29" t="s">
        <v>92</v>
      </c>
      <c r="G11" s="30" t="s">
        <v>93</v>
      </c>
      <c r="H11" s="31">
        <v>0.15</v>
      </c>
      <c r="I11" s="31">
        <v>0.03</v>
      </c>
      <c r="J11" s="32">
        <v>0.03</v>
      </c>
      <c r="K11" s="27"/>
      <c r="L11" s="28">
        <f t="shared" si="1"/>
        <v>1</v>
      </c>
      <c r="M11" s="27"/>
      <c r="N11" s="28" t="e">
        <f t="shared" si="2"/>
        <v>#DIV/0!</v>
      </c>
      <c r="O11" s="27"/>
      <c r="P11" s="28" t="e">
        <f t="shared" si="2"/>
        <v>#DIV/0!</v>
      </c>
    </row>
    <row r="12" spans="1:16" ht="59.25" customHeight="1" x14ac:dyDescent="0.25">
      <c r="A12" s="24" t="s">
        <v>34</v>
      </c>
      <c r="B12" s="52" t="s">
        <v>94</v>
      </c>
      <c r="C12" s="53">
        <v>1388833020</v>
      </c>
      <c r="D12" s="54">
        <v>5137037464</v>
      </c>
      <c r="E12" s="28">
        <f t="shared" si="0"/>
        <v>-2.6988157611632824</v>
      </c>
      <c r="F12" s="29" t="s">
        <v>95</v>
      </c>
      <c r="G12" s="30" t="s">
        <v>96</v>
      </c>
      <c r="H12" s="31">
        <v>0.3</v>
      </c>
      <c r="I12" s="31">
        <v>0.03</v>
      </c>
      <c r="J12" s="32">
        <v>0.03</v>
      </c>
      <c r="K12" s="27"/>
      <c r="L12" s="28">
        <f t="shared" si="1"/>
        <v>1</v>
      </c>
      <c r="M12" s="27"/>
      <c r="N12" s="28" t="e">
        <f t="shared" si="2"/>
        <v>#DIV/0!</v>
      </c>
      <c r="O12" s="27"/>
      <c r="P12" s="28" t="e">
        <f t="shared" si="2"/>
        <v>#DIV/0!</v>
      </c>
    </row>
    <row r="13" spans="1:16" ht="59.25" customHeight="1" x14ac:dyDescent="0.25">
      <c r="A13" s="24" t="s">
        <v>38</v>
      </c>
      <c r="B13" s="55" t="s">
        <v>97</v>
      </c>
      <c r="C13" s="56">
        <v>0</v>
      </c>
      <c r="D13" s="57">
        <v>0</v>
      </c>
      <c r="E13" s="28" t="e">
        <f t="shared" si="0"/>
        <v>#DIV/0!</v>
      </c>
      <c r="F13" s="29" t="s">
        <v>98</v>
      </c>
      <c r="G13" s="30" t="s">
        <v>99</v>
      </c>
      <c r="H13" s="31">
        <v>0</v>
      </c>
      <c r="I13" s="31">
        <v>0</v>
      </c>
      <c r="J13" s="32">
        <v>0</v>
      </c>
      <c r="K13" s="27"/>
      <c r="L13" s="28" t="e">
        <f t="shared" si="1"/>
        <v>#DIV/0!</v>
      </c>
      <c r="M13" s="27"/>
      <c r="N13" s="28" t="e">
        <f t="shared" si="2"/>
        <v>#DIV/0!</v>
      </c>
      <c r="O13" s="27"/>
      <c r="P13" s="28" t="e">
        <f t="shared" si="2"/>
        <v>#DIV/0!</v>
      </c>
    </row>
    <row r="14" spans="1:16" ht="59.25" customHeight="1" x14ac:dyDescent="0.25">
      <c r="A14" s="24" t="s">
        <v>42</v>
      </c>
      <c r="B14" s="55" t="s">
        <v>100</v>
      </c>
      <c r="C14" s="53">
        <v>296040053</v>
      </c>
      <c r="D14" s="54">
        <v>352174371</v>
      </c>
      <c r="E14" s="28">
        <f t="shared" si="0"/>
        <v>-0.18961730830388679</v>
      </c>
      <c r="F14" s="29" t="s">
        <v>101</v>
      </c>
      <c r="G14" s="30" t="s">
        <v>102</v>
      </c>
      <c r="H14" s="31">
        <v>-0.61529999999999996</v>
      </c>
      <c r="I14" s="31">
        <v>0</v>
      </c>
      <c r="J14" s="32">
        <v>0</v>
      </c>
      <c r="K14" s="27"/>
      <c r="L14" s="28">
        <f t="shared" si="1"/>
        <v>1</v>
      </c>
      <c r="M14" s="27"/>
      <c r="N14" s="28" t="e">
        <f t="shared" si="2"/>
        <v>#DIV/0!</v>
      </c>
      <c r="O14" s="27"/>
      <c r="P14" s="28" t="e">
        <f t="shared" si="2"/>
        <v>#DIV/0!</v>
      </c>
    </row>
    <row r="15" spans="1:16" ht="59.25" customHeight="1" x14ac:dyDescent="0.25">
      <c r="A15" s="24" t="s">
        <v>46</v>
      </c>
      <c r="B15" s="52" t="s">
        <v>103</v>
      </c>
      <c r="C15" s="53">
        <v>803227989</v>
      </c>
      <c r="D15" s="54">
        <v>929249060</v>
      </c>
      <c r="E15" s="28">
        <f t="shared" si="0"/>
        <v>-0.1568932765364579</v>
      </c>
      <c r="F15" s="29" t="s">
        <v>104</v>
      </c>
      <c r="G15" s="30" t="s">
        <v>105</v>
      </c>
      <c r="H15" s="31">
        <v>-0.61419999999999997</v>
      </c>
      <c r="I15" s="31">
        <v>0</v>
      </c>
      <c r="J15" s="32">
        <v>0</v>
      </c>
      <c r="K15" s="27"/>
      <c r="L15" s="28">
        <f t="shared" si="1"/>
        <v>1</v>
      </c>
      <c r="M15" s="27"/>
      <c r="N15" s="28" t="e">
        <f t="shared" si="2"/>
        <v>#DIV/0!</v>
      </c>
      <c r="O15" s="27"/>
      <c r="P15" s="28" t="e">
        <f t="shared" si="2"/>
        <v>#DIV/0!</v>
      </c>
    </row>
    <row r="16" spans="1:16" ht="59.25" customHeight="1" x14ac:dyDescent="0.25">
      <c r="A16" s="24" t="s">
        <v>49</v>
      </c>
      <c r="B16" s="58" t="s">
        <v>106</v>
      </c>
      <c r="C16" s="59">
        <v>0</v>
      </c>
      <c r="D16" s="57">
        <v>0</v>
      </c>
      <c r="E16" s="28" t="e">
        <f t="shared" si="0"/>
        <v>#DIV/0!</v>
      </c>
      <c r="F16" s="29" t="s">
        <v>107</v>
      </c>
      <c r="G16" s="30" t="s">
        <v>108</v>
      </c>
      <c r="H16" s="31">
        <v>0</v>
      </c>
      <c r="I16" s="31">
        <v>0</v>
      </c>
      <c r="J16" s="32">
        <v>0</v>
      </c>
      <c r="K16" s="27"/>
      <c r="L16" s="28" t="e">
        <f t="shared" si="1"/>
        <v>#DIV/0!</v>
      </c>
      <c r="M16" s="27"/>
      <c r="N16" s="28" t="e">
        <f t="shared" si="2"/>
        <v>#DIV/0!</v>
      </c>
      <c r="O16" s="27"/>
      <c r="P16" s="28" t="e">
        <f t="shared" si="2"/>
        <v>#DIV/0!</v>
      </c>
    </row>
    <row r="17" spans="1:16" ht="59.25" customHeight="1" x14ac:dyDescent="0.25">
      <c r="A17" s="24" t="s">
        <v>52</v>
      </c>
      <c r="B17" s="55" t="s">
        <v>97</v>
      </c>
      <c r="C17" s="56">
        <v>0</v>
      </c>
      <c r="D17" s="57">
        <v>0</v>
      </c>
      <c r="E17" s="28" t="e">
        <f t="shared" si="0"/>
        <v>#DIV/0!</v>
      </c>
      <c r="F17" s="29" t="s">
        <v>109</v>
      </c>
      <c r="G17" s="30" t="s">
        <v>110</v>
      </c>
      <c r="H17" s="31">
        <v>0</v>
      </c>
      <c r="I17" s="31">
        <v>0</v>
      </c>
      <c r="J17" s="32">
        <v>0</v>
      </c>
      <c r="K17" s="27"/>
      <c r="L17" s="28" t="e">
        <f t="shared" si="1"/>
        <v>#DIV/0!</v>
      </c>
      <c r="M17" s="27"/>
      <c r="N17" s="28" t="e">
        <f t="shared" si="2"/>
        <v>#DIV/0!</v>
      </c>
      <c r="O17" s="27"/>
      <c r="P17" s="28" t="e">
        <f t="shared" si="2"/>
        <v>#DIV/0!</v>
      </c>
    </row>
    <row r="18" spans="1:16" ht="17.25" customHeight="1" x14ac:dyDescent="0.3">
      <c r="A18" s="36" t="s">
        <v>55</v>
      </c>
      <c r="B18" s="37"/>
      <c r="C18" s="38"/>
      <c r="D18" s="39"/>
      <c r="E18" s="40"/>
      <c r="F18" s="41"/>
      <c r="G18" s="42"/>
      <c r="H18" s="43"/>
      <c r="I18" s="43"/>
      <c r="J18" s="44"/>
      <c r="K18" s="39"/>
      <c r="L18" s="45"/>
      <c r="M18" s="39"/>
      <c r="N18" s="45"/>
      <c r="O18" s="39"/>
      <c r="P18" s="45"/>
    </row>
    <row r="19" spans="1:16" ht="57" customHeight="1" x14ac:dyDescent="0.25">
      <c r="A19" s="24" t="s">
        <v>56</v>
      </c>
      <c r="B19" s="33" t="s">
        <v>111</v>
      </c>
      <c r="C19" s="26">
        <v>143407638</v>
      </c>
      <c r="D19" s="27">
        <v>138879494</v>
      </c>
      <c r="E19" s="28">
        <f t="shared" ref="E19:E27" si="3">1-(D19/C19)</f>
        <v>3.1575333525819649E-2</v>
      </c>
      <c r="F19" s="29" t="s">
        <v>112</v>
      </c>
      <c r="G19" s="30" t="s">
        <v>113</v>
      </c>
      <c r="H19" s="31">
        <v>7.0000000000000007E-2</v>
      </c>
      <c r="I19" s="31">
        <v>0.03</v>
      </c>
      <c r="J19" s="32">
        <v>0.03</v>
      </c>
      <c r="K19" s="27"/>
      <c r="L19" s="28">
        <f t="shared" si="1"/>
        <v>1</v>
      </c>
      <c r="M19" s="27"/>
      <c r="N19" s="28" t="e">
        <f t="shared" si="2"/>
        <v>#DIV/0!</v>
      </c>
      <c r="O19" s="27"/>
      <c r="P19" s="28" t="e">
        <f t="shared" si="2"/>
        <v>#DIV/0!</v>
      </c>
    </row>
    <row r="20" spans="1:16" ht="57" customHeight="1" x14ac:dyDescent="0.25">
      <c r="A20" s="24" t="s">
        <v>60</v>
      </c>
      <c r="B20" s="35" t="s">
        <v>114</v>
      </c>
      <c r="C20" s="26">
        <v>479389183</v>
      </c>
      <c r="D20" s="27">
        <v>568635997</v>
      </c>
      <c r="E20" s="28">
        <f t="shared" si="3"/>
        <v>-0.18616776757768427</v>
      </c>
      <c r="F20" s="29" t="s">
        <v>115</v>
      </c>
      <c r="G20" s="30" t="s">
        <v>116</v>
      </c>
      <c r="H20" s="31">
        <v>5.2299999999999999E-2</v>
      </c>
      <c r="I20" s="31">
        <v>0</v>
      </c>
      <c r="J20" s="32">
        <v>0</v>
      </c>
      <c r="K20" s="27"/>
      <c r="L20" s="28">
        <f t="shared" si="1"/>
        <v>1</v>
      </c>
      <c r="M20" s="27"/>
      <c r="N20" s="28" t="e">
        <f t="shared" si="2"/>
        <v>#DIV/0!</v>
      </c>
      <c r="O20" s="27"/>
      <c r="P20" s="28" t="e">
        <f t="shared" si="2"/>
        <v>#DIV/0!</v>
      </c>
    </row>
    <row r="21" spans="1:16" ht="57" customHeight="1" x14ac:dyDescent="0.25">
      <c r="A21" s="24" t="s">
        <v>64</v>
      </c>
      <c r="B21" s="46" t="s">
        <v>97</v>
      </c>
      <c r="C21" s="26">
        <v>0</v>
      </c>
      <c r="D21" s="27">
        <v>0</v>
      </c>
      <c r="E21" s="28" t="e">
        <f t="shared" si="3"/>
        <v>#DIV/0!</v>
      </c>
      <c r="F21" s="29" t="s">
        <v>117</v>
      </c>
      <c r="G21" s="30" t="s">
        <v>118</v>
      </c>
      <c r="H21" s="31">
        <v>0</v>
      </c>
      <c r="I21" s="31">
        <v>0</v>
      </c>
      <c r="J21" s="32">
        <v>0</v>
      </c>
      <c r="K21" s="27"/>
      <c r="L21" s="28" t="e">
        <f t="shared" si="1"/>
        <v>#DIV/0!</v>
      </c>
      <c r="M21" s="27"/>
      <c r="N21" s="28" t="e">
        <f t="shared" si="2"/>
        <v>#DIV/0!</v>
      </c>
      <c r="O21" s="27"/>
      <c r="P21" s="28" t="e">
        <f t="shared" si="2"/>
        <v>#DIV/0!</v>
      </c>
    </row>
    <row r="22" spans="1:16" ht="57" customHeight="1" x14ac:dyDescent="0.25">
      <c r="A22" s="24" t="s">
        <v>66</v>
      </c>
      <c r="B22" s="33" t="s">
        <v>119</v>
      </c>
      <c r="C22" s="26">
        <v>188750969</v>
      </c>
      <c r="D22" s="27">
        <v>205431308</v>
      </c>
      <c r="E22" s="28">
        <f t="shared" si="3"/>
        <v>-8.8372203270649097E-2</v>
      </c>
      <c r="F22" s="29" t="s">
        <v>120</v>
      </c>
      <c r="G22" s="30" t="s">
        <v>121</v>
      </c>
      <c r="H22" s="31">
        <v>-0.46029999999999999</v>
      </c>
      <c r="I22" s="31">
        <v>0</v>
      </c>
      <c r="J22" s="32">
        <v>0</v>
      </c>
      <c r="K22" s="27"/>
      <c r="L22" s="28">
        <f t="shared" si="1"/>
        <v>1</v>
      </c>
      <c r="M22" s="27"/>
      <c r="N22" s="28" t="e">
        <f t="shared" si="2"/>
        <v>#DIV/0!</v>
      </c>
      <c r="O22" s="27"/>
      <c r="P22" s="28" t="e">
        <f t="shared" si="2"/>
        <v>#DIV/0!</v>
      </c>
    </row>
    <row r="23" spans="1:16" ht="57" customHeight="1" x14ac:dyDescent="0.25">
      <c r="A23" s="24" t="s">
        <v>69</v>
      </c>
      <c r="B23" s="33" t="s">
        <v>122</v>
      </c>
      <c r="C23" s="26">
        <v>1975437309</v>
      </c>
      <c r="D23" s="27">
        <v>1522111332</v>
      </c>
      <c r="E23" s="28">
        <f t="shared" si="3"/>
        <v>0.22948132797465559</v>
      </c>
      <c r="F23" s="29" t="s">
        <v>123</v>
      </c>
      <c r="G23" s="30" t="s">
        <v>124</v>
      </c>
      <c r="H23" s="31">
        <v>0.03</v>
      </c>
      <c r="I23" s="31">
        <v>0.03</v>
      </c>
      <c r="J23" s="32">
        <v>0.03</v>
      </c>
      <c r="K23" s="27"/>
      <c r="L23" s="28">
        <f t="shared" si="1"/>
        <v>1</v>
      </c>
      <c r="M23" s="27"/>
      <c r="N23" s="28" t="e">
        <f t="shared" si="2"/>
        <v>#DIV/0!</v>
      </c>
      <c r="O23" s="27"/>
      <c r="P23" s="28" t="e">
        <f t="shared" si="2"/>
        <v>#DIV/0!</v>
      </c>
    </row>
    <row r="24" spans="1:16" ht="57" customHeight="1" x14ac:dyDescent="0.25">
      <c r="A24" s="24" t="s">
        <v>71</v>
      </c>
      <c r="B24" s="33" t="s">
        <v>97</v>
      </c>
      <c r="C24" s="26">
        <v>0</v>
      </c>
      <c r="D24" s="27">
        <v>0</v>
      </c>
      <c r="E24" s="28" t="e">
        <f t="shared" si="3"/>
        <v>#DIV/0!</v>
      </c>
      <c r="F24" s="29" t="s">
        <v>125</v>
      </c>
      <c r="G24" s="30" t="s">
        <v>126</v>
      </c>
      <c r="H24" s="31">
        <v>0</v>
      </c>
      <c r="I24" s="31">
        <v>0</v>
      </c>
      <c r="J24" s="32">
        <v>0</v>
      </c>
      <c r="K24" s="27"/>
      <c r="L24" s="28" t="e">
        <f t="shared" si="1"/>
        <v>#DIV/0!</v>
      </c>
      <c r="M24" s="27"/>
      <c r="N24" s="28" t="e">
        <f t="shared" si="2"/>
        <v>#DIV/0!</v>
      </c>
      <c r="O24" s="27"/>
      <c r="P24" s="28" t="e">
        <f t="shared" si="2"/>
        <v>#DIV/0!</v>
      </c>
    </row>
    <row r="25" spans="1:16" ht="57" customHeight="1" x14ac:dyDescent="0.25">
      <c r="A25" s="47" t="s">
        <v>75</v>
      </c>
      <c r="B25" s="33" t="s">
        <v>127</v>
      </c>
      <c r="C25" s="26">
        <v>300000000</v>
      </c>
      <c r="D25" s="27">
        <v>255393885</v>
      </c>
      <c r="E25" s="28">
        <f t="shared" si="3"/>
        <v>0.14868705000000004</v>
      </c>
      <c r="F25" s="29" t="s">
        <v>128</v>
      </c>
      <c r="G25" s="30" t="s">
        <v>129</v>
      </c>
      <c r="H25" s="31">
        <v>-0.63800000000000001</v>
      </c>
      <c r="I25" s="31">
        <v>0</v>
      </c>
      <c r="J25" s="32">
        <v>0</v>
      </c>
      <c r="K25" s="27"/>
      <c r="L25" s="28">
        <f t="shared" si="1"/>
        <v>1</v>
      </c>
      <c r="M25" s="27"/>
      <c r="N25" s="28" t="e">
        <f t="shared" si="2"/>
        <v>#DIV/0!</v>
      </c>
      <c r="O25" s="27"/>
      <c r="P25" s="28" t="e">
        <f t="shared" si="2"/>
        <v>#DIV/0!</v>
      </c>
    </row>
    <row r="26" spans="1:16" ht="57" customHeight="1" x14ac:dyDescent="0.25">
      <c r="A26" s="47" t="s">
        <v>79</v>
      </c>
      <c r="B26" s="33" t="s">
        <v>97</v>
      </c>
      <c r="C26" s="26">
        <v>0</v>
      </c>
      <c r="D26" s="27">
        <v>0</v>
      </c>
      <c r="E26" s="28" t="e">
        <f t="shared" si="3"/>
        <v>#DIV/0!</v>
      </c>
      <c r="F26" s="29" t="s">
        <v>130</v>
      </c>
      <c r="G26" s="30" t="s">
        <v>131</v>
      </c>
      <c r="H26" s="31">
        <v>0</v>
      </c>
      <c r="I26" s="31">
        <v>0</v>
      </c>
      <c r="J26" s="32">
        <v>0</v>
      </c>
      <c r="K26" s="27"/>
      <c r="L26" s="28" t="e">
        <f t="shared" si="1"/>
        <v>#DIV/0!</v>
      </c>
      <c r="M26" s="27"/>
      <c r="N26" s="28" t="e">
        <f t="shared" si="2"/>
        <v>#DIV/0!</v>
      </c>
      <c r="O26" s="27"/>
      <c r="P26" s="28" t="e">
        <f t="shared" si="2"/>
        <v>#DIV/0!</v>
      </c>
    </row>
    <row r="27" spans="1:16" ht="57" customHeight="1" x14ac:dyDescent="0.25">
      <c r="A27" s="47" t="s">
        <v>81</v>
      </c>
      <c r="B27" s="33" t="s">
        <v>132</v>
      </c>
      <c r="C27" s="26">
        <v>106886851</v>
      </c>
      <c r="D27" s="27">
        <v>100781969</v>
      </c>
      <c r="E27" s="28">
        <f t="shared" si="3"/>
        <v>5.7115369597706689E-2</v>
      </c>
      <c r="F27" s="29" t="s">
        <v>133</v>
      </c>
      <c r="G27" s="30" t="s">
        <v>134</v>
      </c>
      <c r="H27" s="31">
        <v>0.03</v>
      </c>
      <c r="I27" s="31">
        <v>0</v>
      </c>
      <c r="J27" s="32">
        <v>0</v>
      </c>
      <c r="K27" s="27"/>
      <c r="L27" s="28">
        <f t="shared" si="1"/>
        <v>1</v>
      </c>
      <c r="M27" s="27"/>
      <c r="N27" s="28" t="e">
        <f t="shared" si="2"/>
        <v>#DIV/0!</v>
      </c>
      <c r="O27" s="27"/>
      <c r="P27" s="28" t="e">
        <f t="shared" si="2"/>
        <v>#DIV/0!</v>
      </c>
    </row>
  </sheetData>
  <sheetProtection algorithmName="SHA-512" hashValue="jNPVDLWjGG4ppvCPxVWpKJ4zGu/SqGC1BB8R/FXWbnLTNka5P9fXnVJ1lyfXB98qJW3aoomAhH2Jy+NxaDKNxQ==" saltValue="r25dYSnWt1/k8O9WXcP5p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0" priority="21" operator="lessThan">
      <formula>0</formula>
    </cfRule>
  </conditionalFormatting>
  <conditionalFormatting sqref="E19:E27">
    <cfRule type="cellIs" dxfId="19" priority="17" operator="lessThan">
      <formula>0</formula>
    </cfRule>
  </conditionalFormatting>
  <conditionalFormatting sqref="H9:J17">
    <cfRule type="cellIs" dxfId="18" priority="8" operator="lessThan">
      <formula>0</formula>
    </cfRule>
  </conditionalFormatting>
  <conditionalFormatting sqref="H19:J27">
    <cfRule type="cellIs" dxfId="17" priority="4" operator="lessThan">
      <formula>0</formula>
    </cfRule>
  </conditionalFormatting>
  <conditionalFormatting sqref="L9:L17 L19:L27">
    <cfRule type="cellIs" dxfId="16" priority="3" operator="lessThan">
      <formula>0</formula>
    </cfRule>
  </conditionalFormatting>
  <conditionalFormatting sqref="N9:N17 N19:N27">
    <cfRule type="cellIs" dxfId="15" priority="2" operator="lessThan">
      <formula>0</formula>
    </cfRule>
  </conditionalFormatting>
  <conditionalFormatting sqref="P9:P17 P19:P27">
    <cfRule type="cellIs" dxfId="1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514D-D290-488A-B558-A883D4214E66}">
  <sheetPr codeName="Hoja83">
    <tabColor theme="5" tint="0.39997558519241921"/>
    <pageSetUpPr fitToPage="1"/>
  </sheetPr>
  <dimension ref="A1:P27"/>
  <sheetViews>
    <sheetView tabSelected="1" zoomScale="80" zoomScaleNormal="80" workbookViewId="0">
      <pane xSplit="2" ySplit="7" topLeftCell="E8" activePane="bottomRight" state="frozen"/>
      <selection pane="topRight" activeCell="G17" activeCellId="1" sqref="C27 G17"/>
      <selection pane="bottomLeft" activeCell="G17" activeCellId="1" sqref="C27 G17"/>
      <selection pane="bottomRight" activeCell="B2" sqref="B2:E2"/>
    </sheetView>
  </sheetViews>
  <sheetFormatPr baseColWidth="10" defaultColWidth="11.42578125" defaultRowHeight="15" x14ac:dyDescent="0.25"/>
  <cols>
    <col min="1" max="1" width="26" style="4" customWidth="1"/>
    <col min="2" max="2" width="75.140625" style="4" customWidth="1"/>
    <col min="3" max="4" width="20.7109375" style="4" customWidth="1"/>
    <col min="5" max="5" width="20.140625" style="4" bestFit="1" customWidth="1"/>
    <col min="6" max="6" width="59.7109375" style="4" customWidth="1"/>
    <col min="7" max="7" width="53.140625" style="4" customWidth="1"/>
    <col min="8" max="10" width="10.140625" style="4" bestFit="1" customWidth="1"/>
    <col min="11" max="11" width="20.7109375" style="5" customWidth="1"/>
    <col min="12" max="12" width="19.7109375" style="5" bestFit="1" customWidth="1"/>
    <col min="13" max="13" width="20.7109375" style="4" customWidth="1"/>
    <col min="14" max="14" width="19.7109375" style="4" bestFit="1" customWidth="1"/>
    <col min="15" max="15" width="20.7109375" style="4" customWidth="1"/>
    <col min="16" max="16" width="19.7109375" style="4" bestFit="1" customWidth="1"/>
    <col min="17" max="16384" width="11.42578125" style="4"/>
  </cols>
  <sheetData>
    <row r="1" spans="1:16" ht="23.25" customHeight="1" thickBot="1" x14ac:dyDescent="0.45">
      <c r="A1" s="1" t="s">
        <v>0</v>
      </c>
      <c r="B1" s="2"/>
      <c r="C1" s="3"/>
      <c r="D1" s="3"/>
      <c r="E1" s="3"/>
    </row>
    <row r="2" spans="1:16" ht="21" customHeight="1" thickBot="1" x14ac:dyDescent="0.3">
      <c r="A2" s="6" t="s">
        <v>1</v>
      </c>
      <c r="B2" s="85" t="s">
        <v>177</v>
      </c>
      <c r="C2" s="85"/>
      <c r="D2" s="85"/>
      <c r="E2" s="85"/>
      <c r="F2" s="7"/>
      <c r="G2" s="7"/>
      <c r="H2" s="7"/>
      <c r="I2" s="7"/>
      <c r="J2" s="7"/>
    </row>
    <row r="3" spans="1:16" ht="21.75" customHeight="1" x14ac:dyDescent="0.25">
      <c r="A3" s="8" t="s">
        <v>2</v>
      </c>
    </row>
    <row r="4" spans="1:16" x14ac:dyDescent="0.25">
      <c r="A4" s="86" t="s">
        <v>3</v>
      </c>
      <c r="B4" s="89" t="s">
        <v>4</v>
      </c>
      <c r="C4" s="92" t="s">
        <v>5</v>
      </c>
      <c r="D4" s="93"/>
      <c r="E4" s="94"/>
      <c r="F4" s="98" t="s">
        <v>0</v>
      </c>
      <c r="G4" s="99"/>
      <c r="H4" s="99"/>
      <c r="I4" s="99"/>
      <c r="J4" s="100"/>
      <c r="K4" s="101" t="s">
        <v>6</v>
      </c>
      <c r="L4" s="102"/>
      <c r="M4" s="102"/>
      <c r="N4" s="102"/>
      <c r="O4" s="102"/>
      <c r="P4" s="103"/>
    </row>
    <row r="5" spans="1:16" s="9" customFormat="1" x14ac:dyDescent="0.25">
      <c r="A5" s="87"/>
      <c r="B5" s="90"/>
      <c r="C5" s="95"/>
      <c r="D5" s="96"/>
      <c r="E5" s="97"/>
      <c r="F5" s="107" t="s">
        <v>7</v>
      </c>
      <c r="G5" s="110" t="s">
        <v>8</v>
      </c>
      <c r="H5" s="113" t="s">
        <v>9</v>
      </c>
      <c r="I5" s="114"/>
      <c r="J5" s="115"/>
      <c r="K5" s="104"/>
      <c r="L5" s="105"/>
      <c r="M5" s="105"/>
      <c r="N5" s="105"/>
      <c r="O5" s="105"/>
      <c r="P5" s="106"/>
    </row>
    <row r="6" spans="1:16" x14ac:dyDescent="0.25">
      <c r="A6" s="87"/>
      <c r="B6" s="90"/>
      <c r="C6" s="10" t="s">
        <v>10</v>
      </c>
      <c r="D6" s="119" t="s">
        <v>11</v>
      </c>
      <c r="E6" s="120"/>
      <c r="F6" s="108"/>
      <c r="G6" s="111"/>
      <c r="H6" s="116"/>
      <c r="I6" s="117"/>
      <c r="J6" s="118"/>
      <c r="K6" s="82" t="s">
        <v>12</v>
      </c>
      <c r="L6" s="83"/>
      <c r="M6" s="84" t="s">
        <v>13</v>
      </c>
      <c r="N6" s="83"/>
      <c r="O6" s="84" t="s">
        <v>14</v>
      </c>
      <c r="P6" s="83"/>
    </row>
    <row r="7" spans="1:16" ht="30" x14ac:dyDescent="0.25">
      <c r="A7" s="88"/>
      <c r="B7" s="91"/>
      <c r="C7" s="10" t="s">
        <v>15</v>
      </c>
      <c r="D7" s="11" t="s">
        <v>16</v>
      </c>
      <c r="E7" s="12" t="s">
        <v>17</v>
      </c>
      <c r="F7" s="109"/>
      <c r="G7" s="112"/>
      <c r="H7" s="13" t="s">
        <v>12</v>
      </c>
      <c r="I7" s="13" t="s">
        <v>13</v>
      </c>
      <c r="J7" s="13" t="s">
        <v>14</v>
      </c>
      <c r="K7" s="14" t="s">
        <v>18</v>
      </c>
      <c r="L7" s="15" t="s">
        <v>17</v>
      </c>
      <c r="M7" s="15" t="s">
        <v>19</v>
      </c>
      <c r="N7" s="15" t="s">
        <v>17</v>
      </c>
      <c r="O7" s="15" t="s">
        <v>20</v>
      </c>
      <c r="P7" s="15" t="s">
        <v>17</v>
      </c>
    </row>
    <row r="8" spans="1:16" ht="18.75" x14ac:dyDescent="0.3">
      <c r="A8" s="16" t="s">
        <v>21</v>
      </c>
      <c r="B8" s="17"/>
      <c r="C8" s="18"/>
      <c r="D8" s="19"/>
      <c r="E8" s="20"/>
      <c r="F8" s="21"/>
      <c r="G8" s="22"/>
      <c r="H8" s="19"/>
      <c r="I8" s="19"/>
      <c r="J8" s="20"/>
      <c r="K8" s="18"/>
      <c r="L8" s="19"/>
      <c r="M8" s="19"/>
      <c r="N8" s="19"/>
      <c r="O8" s="19"/>
      <c r="P8" s="23"/>
    </row>
    <row r="9" spans="1:16" ht="66" customHeight="1" x14ac:dyDescent="0.25">
      <c r="A9" s="24" t="s">
        <v>22</v>
      </c>
      <c r="B9" s="25" t="s">
        <v>23</v>
      </c>
      <c r="C9" s="26">
        <v>19795997318</v>
      </c>
      <c r="D9" s="27">
        <v>19103610605</v>
      </c>
      <c r="E9" s="28">
        <f t="shared" ref="E9:E17" si="0">1-(D9/C9)</f>
        <v>3.497609652484801E-2</v>
      </c>
      <c r="F9" s="29" t="s">
        <v>24</v>
      </c>
      <c r="G9" s="30" t="s">
        <v>25</v>
      </c>
      <c r="H9" s="31">
        <v>0</v>
      </c>
      <c r="I9" s="31">
        <v>0</v>
      </c>
      <c r="J9" s="32">
        <v>0</v>
      </c>
      <c r="K9" s="27"/>
      <c r="L9" s="28">
        <f>1-(K9/D9)</f>
        <v>1</v>
      </c>
      <c r="M9" s="27"/>
      <c r="N9" s="28" t="e">
        <f>1-(M9/K9)</f>
        <v>#DIV/0!</v>
      </c>
      <c r="O9" s="27"/>
      <c r="P9" s="28" t="e">
        <f>1-(O9/M9)</f>
        <v>#DIV/0!</v>
      </c>
    </row>
    <row r="10" spans="1:16" ht="59.25" customHeight="1" x14ac:dyDescent="0.25">
      <c r="A10" s="24" t="s">
        <v>26</v>
      </c>
      <c r="B10" s="33" t="s">
        <v>27</v>
      </c>
      <c r="C10" s="26">
        <v>10123668</v>
      </c>
      <c r="D10" s="27">
        <v>4209431</v>
      </c>
      <c r="E10" s="28">
        <f t="shared" si="0"/>
        <v>0.5841990274671196</v>
      </c>
      <c r="F10" s="29" t="s">
        <v>28</v>
      </c>
      <c r="G10" s="30" t="s">
        <v>29</v>
      </c>
      <c r="H10" s="31">
        <v>0.02</v>
      </c>
      <c r="I10" s="31">
        <v>0.02</v>
      </c>
      <c r="J10" s="32">
        <v>0.02</v>
      </c>
      <c r="K10" s="27"/>
      <c r="L10" s="28">
        <f t="shared" ref="L10:L27" si="1">1-(K10/D10)</f>
        <v>1</v>
      </c>
      <c r="M10" s="27"/>
      <c r="N10" s="28" t="e">
        <f t="shared" ref="N10:P27" si="2">1-(M10/K10)</f>
        <v>#DIV/0!</v>
      </c>
      <c r="O10" s="27"/>
      <c r="P10" s="28" t="e">
        <f t="shared" si="2"/>
        <v>#DIV/0!</v>
      </c>
    </row>
    <row r="11" spans="1:16" ht="118.5" customHeight="1" x14ac:dyDescent="0.25">
      <c r="A11" s="24" t="s">
        <v>30</v>
      </c>
      <c r="B11" s="34" t="s">
        <v>31</v>
      </c>
      <c r="C11" s="26">
        <v>20081727</v>
      </c>
      <c r="D11" s="27">
        <v>2128498</v>
      </c>
      <c r="E11" s="28">
        <f t="shared" si="0"/>
        <v>0.89400821951219633</v>
      </c>
      <c r="F11" s="29" t="s">
        <v>32</v>
      </c>
      <c r="G11" s="29" t="s">
        <v>33</v>
      </c>
      <c r="H11" s="31">
        <v>0</v>
      </c>
      <c r="I11" s="31">
        <v>0</v>
      </c>
      <c r="J11" s="32">
        <v>0</v>
      </c>
      <c r="K11" s="27"/>
      <c r="L11" s="28">
        <f t="shared" si="1"/>
        <v>1</v>
      </c>
      <c r="M11" s="27"/>
      <c r="N11" s="28" t="e">
        <f t="shared" si="2"/>
        <v>#DIV/0!</v>
      </c>
      <c r="O11" s="27"/>
      <c r="P11" s="28" t="e">
        <f t="shared" si="2"/>
        <v>#DIV/0!</v>
      </c>
    </row>
    <row r="12" spans="1:16" ht="59.25" customHeight="1" x14ac:dyDescent="0.25">
      <c r="A12" s="24" t="s">
        <v>34</v>
      </c>
      <c r="B12" s="35" t="s">
        <v>35</v>
      </c>
      <c r="C12" s="26">
        <v>47939675</v>
      </c>
      <c r="D12" s="27">
        <v>261195089</v>
      </c>
      <c r="E12" s="28">
        <f t="shared" si="0"/>
        <v>-4.4484117591535615</v>
      </c>
      <c r="F12" s="29" t="s">
        <v>36</v>
      </c>
      <c r="G12" s="30" t="s">
        <v>37</v>
      </c>
      <c r="H12" s="31">
        <v>0.5</v>
      </c>
      <c r="I12" s="31">
        <v>0.1</v>
      </c>
      <c r="J12" s="32">
        <v>0.1</v>
      </c>
      <c r="K12" s="27"/>
      <c r="L12" s="28">
        <f t="shared" si="1"/>
        <v>1</v>
      </c>
      <c r="M12" s="27"/>
      <c r="N12" s="28" t="e">
        <f t="shared" si="2"/>
        <v>#DIV/0!</v>
      </c>
      <c r="O12" s="27"/>
      <c r="P12" s="28" t="e">
        <f t="shared" si="2"/>
        <v>#DIV/0!</v>
      </c>
    </row>
    <row r="13" spans="1:16" ht="78.75" customHeight="1" x14ac:dyDescent="0.25">
      <c r="A13" s="24" t="s">
        <v>38</v>
      </c>
      <c r="B13" s="35" t="s">
        <v>39</v>
      </c>
      <c r="C13" s="26">
        <v>6714000</v>
      </c>
      <c r="D13" s="27">
        <v>7273500</v>
      </c>
      <c r="E13" s="28">
        <f t="shared" si="0"/>
        <v>-8.3333333333333259E-2</v>
      </c>
      <c r="F13" s="29" t="s">
        <v>40</v>
      </c>
      <c r="G13" s="30" t="s">
        <v>41</v>
      </c>
      <c r="H13" s="31">
        <v>0</v>
      </c>
      <c r="I13" s="31">
        <v>0</v>
      </c>
      <c r="J13" s="32">
        <v>0</v>
      </c>
      <c r="K13" s="27"/>
      <c r="L13" s="28">
        <f t="shared" si="1"/>
        <v>1</v>
      </c>
      <c r="M13" s="27"/>
      <c r="N13" s="28" t="e">
        <f t="shared" si="2"/>
        <v>#DIV/0!</v>
      </c>
      <c r="O13" s="27"/>
      <c r="P13" s="28" t="e">
        <f t="shared" si="2"/>
        <v>#DIV/0!</v>
      </c>
    </row>
    <row r="14" spans="1:16" ht="88.5" customHeight="1" x14ac:dyDescent="0.25">
      <c r="A14" s="24" t="s">
        <v>42</v>
      </c>
      <c r="B14" s="35" t="s">
        <v>43</v>
      </c>
      <c r="C14" s="26">
        <v>31607913</v>
      </c>
      <c r="D14" s="27">
        <v>0</v>
      </c>
      <c r="E14" s="28">
        <f t="shared" si="0"/>
        <v>1</v>
      </c>
      <c r="F14" s="29" t="s">
        <v>44</v>
      </c>
      <c r="G14" s="30" t="s">
        <v>45</v>
      </c>
      <c r="H14" s="31">
        <v>0</v>
      </c>
      <c r="I14" s="31">
        <v>0.05</v>
      </c>
      <c r="J14" s="32">
        <v>0.05</v>
      </c>
      <c r="K14" s="27"/>
      <c r="L14" s="28" t="e">
        <f t="shared" si="1"/>
        <v>#DIV/0!</v>
      </c>
      <c r="M14" s="27"/>
      <c r="N14" s="28" t="e">
        <f t="shared" si="2"/>
        <v>#DIV/0!</v>
      </c>
      <c r="O14" s="27"/>
      <c r="P14" s="28" t="e">
        <f t="shared" si="2"/>
        <v>#DIV/0!</v>
      </c>
    </row>
    <row r="15" spans="1:16" ht="104.25" customHeight="1" x14ac:dyDescent="0.25">
      <c r="A15" s="24" t="s">
        <v>46</v>
      </c>
      <c r="B15" s="35" t="s">
        <v>39</v>
      </c>
      <c r="C15" s="26">
        <v>33043978</v>
      </c>
      <c r="D15" s="27">
        <v>46094222</v>
      </c>
      <c r="E15" s="28">
        <f t="shared" si="0"/>
        <v>-0.39493562185521358</v>
      </c>
      <c r="F15" s="29" t="s">
        <v>47</v>
      </c>
      <c r="G15" s="30" t="s">
        <v>48</v>
      </c>
      <c r="H15" s="31">
        <v>0.05</v>
      </c>
      <c r="I15" s="31">
        <v>0.05</v>
      </c>
      <c r="J15" s="32">
        <v>0.05</v>
      </c>
      <c r="K15" s="27"/>
      <c r="L15" s="28">
        <f t="shared" si="1"/>
        <v>1</v>
      </c>
      <c r="M15" s="27"/>
      <c r="N15" s="28" t="e">
        <f t="shared" si="2"/>
        <v>#DIV/0!</v>
      </c>
      <c r="O15" s="27"/>
      <c r="P15" s="28" t="e">
        <f t="shared" si="2"/>
        <v>#DIV/0!</v>
      </c>
    </row>
    <row r="16" spans="1:16" ht="59.25" customHeight="1" x14ac:dyDescent="0.25">
      <c r="A16" s="24" t="s">
        <v>49</v>
      </c>
      <c r="B16" s="35"/>
      <c r="C16" s="26">
        <v>0</v>
      </c>
      <c r="D16" s="27">
        <v>0</v>
      </c>
      <c r="E16" s="28" t="e">
        <f t="shared" si="0"/>
        <v>#DIV/0!</v>
      </c>
      <c r="F16" s="29" t="s">
        <v>50</v>
      </c>
      <c r="G16" s="30" t="s">
        <v>51</v>
      </c>
      <c r="H16" s="31">
        <v>0</v>
      </c>
      <c r="I16" s="31">
        <v>0</v>
      </c>
      <c r="J16" s="32">
        <v>0</v>
      </c>
      <c r="K16" s="27"/>
      <c r="L16" s="28" t="e">
        <f t="shared" si="1"/>
        <v>#DIV/0!</v>
      </c>
      <c r="M16" s="27"/>
      <c r="N16" s="28" t="e">
        <f t="shared" si="2"/>
        <v>#DIV/0!</v>
      </c>
      <c r="O16" s="27"/>
      <c r="P16" s="28" t="e">
        <f t="shared" si="2"/>
        <v>#DIV/0!</v>
      </c>
    </row>
    <row r="17" spans="1:16" ht="59.25" customHeight="1" x14ac:dyDescent="0.25">
      <c r="A17" s="24" t="s">
        <v>52</v>
      </c>
      <c r="B17" s="35"/>
      <c r="C17" s="26">
        <v>0</v>
      </c>
      <c r="D17" s="27">
        <v>0</v>
      </c>
      <c r="E17" s="28" t="e">
        <f t="shared" si="0"/>
        <v>#DIV/0!</v>
      </c>
      <c r="F17" s="29" t="s">
        <v>53</v>
      </c>
      <c r="G17" s="30" t="s">
        <v>54</v>
      </c>
      <c r="H17" s="31">
        <v>0</v>
      </c>
      <c r="I17" s="31">
        <v>0</v>
      </c>
      <c r="J17" s="32">
        <v>0</v>
      </c>
      <c r="K17" s="27"/>
      <c r="L17" s="28" t="e">
        <f t="shared" si="1"/>
        <v>#DIV/0!</v>
      </c>
      <c r="M17" s="27"/>
      <c r="N17" s="28" t="e">
        <f t="shared" si="2"/>
        <v>#DIV/0!</v>
      </c>
      <c r="O17" s="27"/>
      <c r="P17" s="28" t="e">
        <f t="shared" si="2"/>
        <v>#DIV/0!</v>
      </c>
    </row>
    <row r="18" spans="1:16" ht="17.25" customHeight="1" x14ac:dyDescent="0.3">
      <c r="A18" s="36" t="s">
        <v>55</v>
      </c>
      <c r="B18" s="37"/>
      <c r="C18" s="38"/>
      <c r="D18" s="39"/>
      <c r="E18" s="40"/>
      <c r="F18" s="41"/>
      <c r="G18" s="42"/>
      <c r="H18" s="43"/>
      <c r="I18" s="43"/>
      <c r="J18" s="44"/>
      <c r="K18" s="39"/>
      <c r="L18" s="45"/>
      <c r="M18" s="39"/>
      <c r="N18" s="45"/>
      <c r="O18" s="39"/>
      <c r="P18" s="45"/>
    </row>
    <row r="19" spans="1:16" ht="113.25" customHeight="1" x14ac:dyDescent="0.25">
      <c r="A19" s="24" t="s">
        <v>56</v>
      </c>
      <c r="B19" s="33" t="s">
        <v>57</v>
      </c>
      <c r="C19" s="26">
        <v>1308554</v>
      </c>
      <c r="D19" s="27">
        <v>1147688</v>
      </c>
      <c r="E19" s="28">
        <f t="shared" ref="E19:E27" si="3">1-(D19/C19)</f>
        <v>0.12293417008392471</v>
      </c>
      <c r="F19" s="29" t="s">
        <v>58</v>
      </c>
      <c r="G19" s="30" t="s">
        <v>59</v>
      </c>
      <c r="H19" s="31">
        <v>0.02</v>
      </c>
      <c r="I19" s="31">
        <v>0.02</v>
      </c>
      <c r="J19" s="32">
        <v>0.02</v>
      </c>
      <c r="K19" s="27"/>
      <c r="L19" s="28">
        <f t="shared" si="1"/>
        <v>1</v>
      </c>
      <c r="M19" s="27"/>
      <c r="N19" s="28" t="e">
        <f t="shared" si="2"/>
        <v>#DIV/0!</v>
      </c>
      <c r="O19" s="27"/>
      <c r="P19" s="28" t="e">
        <f t="shared" si="2"/>
        <v>#DIV/0!</v>
      </c>
    </row>
    <row r="20" spans="1:16" ht="76.5" customHeight="1" x14ac:dyDescent="0.25">
      <c r="A20" s="24" t="s">
        <v>60</v>
      </c>
      <c r="B20" s="34" t="s">
        <v>61</v>
      </c>
      <c r="C20" s="26">
        <v>11244664</v>
      </c>
      <c r="D20" s="27">
        <v>6400879</v>
      </c>
      <c r="E20" s="28">
        <f t="shared" si="3"/>
        <v>0.43076298233544374</v>
      </c>
      <c r="F20" s="29" t="s">
        <v>62</v>
      </c>
      <c r="G20" s="30" t="s">
        <v>63</v>
      </c>
      <c r="H20" s="31">
        <v>0.1</v>
      </c>
      <c r="I20" s="31">
        <v>0.02</v>
      </c>
      <c r="J20" s="32">
        <v>0.02</v>
      </c>
      <c r="K20" s="27"/>
      <c r="L20" s="28">
        <f t="shared" si="1"/>
        <v>1</v>
      </c>
      <c r="M20" s="27"/>
      <c r="N20" s="28" t="e">
        <f t="shared" si="2"/>
        <v>#DIV/0!</v>
      </c>
      <c r="O20" s="27"/>
      <c r="P20" s="28" t="e">
        <f t="shared" si="2"/>
        <v>#DIV/0!</v>
      </c>
    </row>
    <row r="21" spans="1:16" ht="57" customHeight="1" x14ac:dyDescent="0.25">
      <c r="A21" s="24" t="s">
        <v>64</v>
      </c>
      <c r="B21" s="46"/>
      <c r="C21" s="26">
        <v>0</v>
      </c>
      <c r="D21" s="27">
        <v>0</v>
      </c>
      <c r="E21" s="28" t="e">
        <f t="shared" si="3"/>
        <v>#DIV/0!</v>
      </c>
      <c r="F21" s="29" t="s">
        <v>65</v>
      </c>
      <c r="G21" s="30" t="s">
        <v>54</v>
      </c>
      <c r="H21" s="31">
        <v>0</v>
      </c>
      <c r="I21" s="31">
        <v>0</v>
      </c>
      <c r="J21" s="32">
        <v>0</v>
      </c>
      <c r="K21" s="27"/>
      <c r="L21" s="28" t="e">
        <f t="shared" si="1"/>
        <v>#DIV/0!</v>
      </c>
      <c r="M21" s="27"/>
      <c r="N21" s="28" t="e">
        <f t="shared" si="2"/>
        <v>#DIV/0!</v>
      </c>
      <c r="O21" s="27"/>
      <c r="P21" s="28" t="e">
        <f t="shared" si="2"/>
        <v>#DIV/0!</v>
      </c>
    </row>
    <row r="22" spans="1:16" ht="87" customHeight="1" x14ac:dyDescent="0.25">
      <c r="A22" s="24" t="s">
        <v>66</v>
      </c>
      <c r="B22" s="33" t="s">
        <v>67</v>
      </c>
      <c r="C22" s="26">
        <v>323071</v>
      </c>
      <c r="D22" s="27">
        <v>0</v>
      </c>
      <c r="E22" s="28">
        <f t="shared" si="3"/>
        <v>1</v>
      </c>
      <c r="F22" s="29" t="s">
        <v>68</v>
      </c>
      <c r="G22" s="30" t="s">
        <v>54</v>
      </c>
      <c r="H22" s="31">
        <v>0</v>
      </c>
      <c r="I22" s="31">
        <v>0</v>
      </c>
      <c r="J22" s="32">
        <v>0</v>
      </c>
      <c r="K22" s="27"/>
      <c r="L22" s="28" t="e">
        <f t="shared" si="1"/>
        <v>#DIV/0!</v>
      </c>
      <c r="M22" s="27"/>
      <c r="N22" s="28" t="e">
        <f t="shared" si="2"/>
        <v>#DIV/0!</v>
      </c>
      <c r="O22" s="27"/>
      <c r="P22" s="28" t="e">
        <f t="shared" si="2"/>
        <v>#DIV/0!</v>
      </c>
    </row>
    <row r="23" spans="1:16" ht="57" customHeight="1" x14ac:dyDescent="0.25">
      <c r="A23" s="24" t="s">
        <v>69</v>
      </c>
      <c r="B23" s="33"/>
      <c r="C23" s="26">
        <v>0</v>
      </c>
      <c r="D23" s="27">
        <v>0</v>
      </c>
      <c r="E23" s="28" t="e">
        <f t="shared" si="3"/>
        <v>#DIV/0!</v>
      </c>
      <c r="F23" s="29" t="s">
        <v>70</v>
      </c>
      <c r="G23" s="30" t="s">
        <v>54</v>
      </c>
      <c r="H23" s="31">
        <v>0</v>
      </c>
      <c r="I23" s="31">
        <v>0</v>
      </c>
      <c r="J23" s="32">
        <v>0</v>
      </c>
      <c r="K23" s="27"/>
      <c r="L23" s="28" t="e">
        <f t="shared" si="1"/>
        <v>#DIV/0!</v>
      </c>
      <c r="M23" s="27"/>
      <c r="N23" s="28" t="e">
        <f t="shared" si="2"/>
        <v>#DIV/0!</v>
      </c>
      <c r="O23" s="27"/>
      <c r="P23" s="28" t="e">
        <f t="shared" si="2"/>
        <v>#DIV/0!</v>
      </c>
    </row>
    <row r="24" spans="1:16" ht="178.5" customHeight="1" x14ac:dyDescent="0.25">
      <c r="A24" s="24" t="s">
        <v>71</v>
      </c>
      <c r="B24" s="33" t="s">
        <v>72</v>
      </c>
      <c r="C24" s="26">
        <v>3794695</v>
      </c>
      <c r="D24" s="27">
        <v>1946252</v>
      </c>
      <c r="E24" s="28">
        <f t="shared" si="3"/>
        <v>0.48711240297309799</v>
      </c>
      <c r="F24" s="29" t="s">
        <v>73</v>
      </c>
      <c r="G24" s="30" t="s">
        <v>74</v>
      </c>
      <c r="H24" s="31">
        <v>0.02</v>
      </c>
      <c r="I24" s="31">
        <v>0.02</v>
      </c>
      <c r="J24" s="32">
        <v>0.02</v>
      </c>
      <c r="K24" s="27"/>
      <c r="L24" s="28">
        <f t="shared" si="1"/>
        <v>1</v>
      </c>
      <c r="M24" s="27"/>
      <c r="N24" s="28" t="e">
        <f t="shared" si="2"/>
        <v>#DIV/0!</v>
      </c>
      <c r="O24" s="27"/>
      <c r="P24" s="28" t="e">
        <f t="shared" si="2"/>
        <v>#DIV/0!</v>
      </c>
    </row>
    <row r="25" spans="1:16" ht="57" customHeight="1" x14ac:dyDescent="0.25">
      <c r="A25" s="47" t="s">
        <v>75</v>
      </c>
      <c r="B25" s="33" t="s">
        <v>76</v>
      </c>
      <c r="C25" s="26">
        <v>8957449</v>
      </c>
      <c r="D25" s="27">
        <v>5552747</v>
      </c>
      <c r="E25" s="28">
        <f t="shared" si="3"/>
        <v>0.38009727992869402</v>
      </c>
      <c r="F25" s="29" t="s">
        <v>77</v>
      </c>
      <c r="G25" s="30" t="s">
        <v>78</v>
      </c>
      <c r="H25" s="31">
        <v>0</v>
      </c>
      <c r="I25" s="31">
        <v>0</v>
      </c>
      <c r="J25" s="32">
        <v>0</v>
      </c>
      <c r="K25" s="27"/>
      <c r="L25" s="28">
        <f t="shared" si="1"/>
        <v>1</v>
      </c>
      <c r="M25" s="27"/>
      <c r="N25" s="28" t="e">
        <f t="shared" si="2"/>
        <v>#DIV/0!</v>
      </c>
      <c r="O25" s="27"/>
      <c r="P25" s="28" t="e">
        <f t="shared" si="2"/>
        <v>#DIV/0!</v>
      </c>
    </row>
    <row r="26" spans="1:16" ht="57" customHeight="1" x14ac:dyDescent="0.25">
      <c r="A26" s="47" t="s">
        <v>79</v>
      </c>
      <c r="B26" s="33"/>
      <c r="C26" s="26">
        <v>0</v>
      </c>
      <c r="D26" s="27">
        <v>0</v>
      </c>
      <c r="E26" s="28" t="e">
        <f t="shared" si="3"/>
        <v>#DIV/0!</v>
      </c>
      <c r="F26" s="29" t="s">
        <v>80</v>
      </c>
      <c r="G26" s="30" t="s">
        <v>54</v>
      </c>
      <c r="H26" s="31"/>
      <c r="I26" s="31"/>
      <c r="J26" s="32"/>
      <c r="K26" s="27"/>
      <c r="L26" s="28" t="e">
        <f t="shared" si="1"/>
        <v>#DIV/0!</v>
      </c>
      <c r="M26" s="27"/>
      <c r="N26" s="28" t="e">
        <f t="shared" si="2"/>
        <v>#DIV/0!</v>
      </c>
      <c r="O26" s="27"/>
      <c r="P26" s="28" t="e">
        <f t="shared" si="2"/>
        <v>#DIV/0!</v>
      </c>
    </row>
    <row r="27" spans="1:16" ht="135" customHeight="1" x14ac:dyDescent="0.25">
      <c r="A27" s="47" t="s">
        <v>81</v>
      </c>
      <c r="B27" s="33" t="s">
        <v>82</v>
      </c>
      <c r="C27" s="26">
        <v>5345940</v>
      </c>
      <c r="D27" s="27">
        <v>5228340</v>
      </c>
      <c r="E27" s="28">
        <f t="shared" si="3"/>
        <v>2.1998002222247126E-2</v>
      </c>
      <c r="F27" s="29" t="s">
        <v>83</v>
      </c>
      <c r="G27" s="29" t="s">
        <v>84</v>
      </c>
      <c r="H27" s="31">
        <v>0</v>
      </c>
      <c r="I27" s="31">
        <v>0</v>
      </c>
      <c r="J27" s="32">
        <v>0</v>
      </c>
      <c r="K27" s="27"/>
      <c r="L27" s="28">
        <f t="shared" si="1"/>
        <v>1</v>
      </c>
      <c r="M27" s="27"/>
      <c r="N27" s="28" t="e">
        <f t="shared" si="2"/>
        <v>#DIV/0!</v>
      </c>
      <c r="O27" s="27"/>
      <c r="P27" s="28" t="e">
        <f t="shared" si="2"/>
        <v>#DIV/0!</v>
      </c>
    </row>
  </sheetData>
  <sheetProtection algorithmName="SHA-512" hashValue="o8WCGTU/rR9x7zhlx/LxixE76zWFEjkwdXZMQ8fBtuphsgRrXF31AJ4JeeSFkeIst/9+yV5DI6X7eOXQ1m4Uqg==" saltValue="8v+hAKPNekPbOdBDYHUWW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3" priority="21" operator="lessThan">
      <formula>0</formula>
    </cfRule>
  </conditionalFormatting>
  <conditionalFormatting sqref="E19:E27">
    <cfRule type="cellIs" dxfId="12" priority="17" operator="lessThan">
      <formula>0</formula>
    </cfRule>
  </conditionalFormatting>
  <conditionalFormatting sqref="H9:J17">
    <cfRule type="cellIs" dxfId="11" priority="8" operator="lessThan">
      <formula>0</formula>
    </cfRule>
  </conditionalFormatting>
  <conditionalFormatting sqref="H19:J27">
    <cfRule type="cellIs" dxfId="10" priority="4" operator="lessThan">
      <formula>0</formula>
    </cfRule>
  </conditionalFormatting>
  <conditionalFormatting sqref="L9:L17 L19:L27">
    <cfRule type="cellIs" dxfId="9" priority="3" operator="lessThan">
      <formula>0</formula>
    </cfRule>
  </conditionalFormatting>
  <conditionalFormatting sqref="N9:N17 N19:N27">
    <cfRule type="cellIs" dxfId="8" priority="2" operator="lessThan">
      <formula>0</formula>
    </cfRule>
  </conditionalFormatting>
  <conditionalFormatting sqref="P9:P17 P19:P27">
    <cfRule type="cellIs" dxfId="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78F8-ECF6-4884-8958-0DD90BE588BC}">
  <sheetPr codeName="Hoja102">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2" sqref="B2:E2"/>
    </sheetView>
  </sheetViews>
  <sheetFormatPr baseColWidth="10" defaultColWidth="11.42578125" defaultRowHeight="15" x14ac:dyDescent="0.25"/>
  <cols>
    <col min="1" max="1" width="26" style="4" customWidth="1"/>
    <col min="2" max="2" width="24.7109375" style="4" customWidth="1"/>
    <col min="3" max="4" width="20.7109375" style="4" customWidth="1"/>
    <col min="5" max="5" width="20.140625" style="4" bestFit="1" customWidth="1"/>
    <col min="6" max="6" width="43.42578125" style="4" customWidth="1"/>
    <col min="7" max="7" width="39.5703125" style="4" customWidth="1"/>
    <col min="8" max="10" width="10.140625" style="4" bestFit="1" customWidth="1"/>
    <col min="11" max="11" width="20.7109375" style="5" customWidth="1"/>
    <col min="12" max="12" width="19.7109375" style="5" bestFit="1" customWidth="1"/>
    <col min="13" max="13" width="20.7109375" style="4" customWidth="1"/>
    <col min="14" max="14" width="19.7109375" style="4" bestFit="1" customWidth="1"/>
    <col min="15" max="15" width="20.7109375" style="4" customWidth="1"/>
    <col min="16" max="16" width="19.7109375" style="4" bestFit="1" customWidth="1"/>
    <col min="17" max="16384" width="11.42578125" style="4"/>
  </cols>
  <sheetData>
    <row r="1" spans="1:16" ht="23.25" customHeight="1" thickBot="1" x14ac:dyDescent="0.45">
      <c r="A1" s="1" t="s">
        <v>0</v>
      </c>
      <c r="B1" s="2"/>
      <c r="C1" s="3"/>
      <c r="D1" s="3"/>
      <c r="E1" s="3"/>
    </row>
    <row r="2" spans="1:16" ht="21" customHeight="1" thickBot="1" x14ac:dyDescent="0.3">
      <c r="A2" s="6" t="s">
        <v>1</v>
      </c>
      <c r="B2" s="121" t="s">
        <v>176</v>
      </c>
      <c r="C2" s="121"/>
      <c r="D2" s="121"/>
      <c r="E2" s="121"/>
      <c r="F2" s="7"/>
      <c r="G2" s="7"/>
      <c r="H2" s="7"/>
      <c r="I2" s="7"/>
      <c r="J2" s="7"/>
    </row>
    <row r="3" spans="1:16" ht="21.75" customHeight="1" x14ac:dyDescent="0.25">
      <c r="A3" s="8" t="s">
        <v>2</v>
      </c>
    </row>
    <row r="4" spans="1:16" x14ac:dyDescent="0.25">
      <c r="A4" s="86" t="s">
        <v>3</v>
      </c>
      <c r="B4" s="89" t="s">
        <v>4</v>
      </c>
      <c r="C4" s="92" t="s">
        <v>5</v>
      </c>
      <c r="D4" s="93"/>
      <c r="E4" s="94"/>
      <c r="F4" s="98" t="s">
        <v>0</v>
      </c>
      <c r="G4" s="99"/>
      <c r="H4" s="99"/>
      <c r="I4" s="99"/>
      <c r="J4" s="100"/>
      <c r="K4" s="101" t="s">
        <v>6</v>
      </c>
      <c r="L4" s="102"/>
      <c r="M4" s="102"/>
      <c r="N4" s="102"/>
      <c r="O4" s="102"/>
      <c r="P4" s="103"/>
    </row>
    <row r="5" spans="1:16" s="9" customFormat="1" x14ac:dyDescent="0.25">
      <c r="A5" s="87"/>
      <c r="B5" s="90"/>
      <c r="C5" s="95"/>
      <c r="D5" s="96"/>
      <c r="E5" s="97"/>
      <c r="F5" s="107" t="s">
        <v>7</v>
      </c>
      <c r="G5" s="110" t="s">
        <v>8</v>
      </c>
      <c r="H5" s="113" t="s">
        <v>9</v>
      </c>
      <c r="I5" s="114"/>
      <c r="J5" s="115"/>
      <c r="K5" s="104"/>
      <c r="L5" s="105"/>
      <c r="M5" s="105"/>
      <c r="N5" s="105"/>
      <c r="O5" s="105"/>
      <c r="P5" s="106"/>
    </row>
    <row r="6" spans="1:16" x14ac:dyDescent="0.25">
      <c r="A6" s="87"/>
      <c r="B6" s="90"/>
      <c r="C6" s="10" t="s">
        <v>10</v>
      </c>
      <c r="D6" s="119" t="s">
        <v>11</v>
      </c>
      <c r="E6" s="120"/>
      <c r="F6" s="108"/>
      <c r="G6" s="111"/>
      <c r="H6" s="116"/>
      <c r="I6" s="117"/>
      <c r="J6" s="118"/>
      <c r="K6" s="82" t="s">
        <v>12</v>
      </c>
      <c r="L6" s="83"/>
      <c r="M6" s="84" t="s">
        <v>13</v>
      </c>
      <c r="N6" s="83"/>
      <c r="O6" s="84" t="s">
        <v>14</v>
      </c>
      <c r="P6" s="83"/>
    </row>
    <row r="7" spans="1:16" ht="30" x14ac:dyDescent="0.25">
      <c r="A7" s="88"/>
      <c r="B7" s="91"/>
      <c r="C7" s="10" t="s">
        <v>15</v>
      </c>
      <c r="D7" s="11" t="s">
        <v>16</v>
      </c>
      <c r="E7" s="12" t="s">
        <v>17</v>
      </c>
      <c r="F7" s="109"/>
      <c r="G7" s="112"/>
      <c r="H7" s="13" t="s">
        <v>12</v>
      </c>
      <c r="I7" s="13" t="s">
        <v>13</v>
      </c>
      <c r="J7" s="13" t="s">
        <v>14</v>
      </c>
      <c r="K7" s="14" t="s">
        <v>18</v>
      </c>
      <c r="L7" s="15" t="s">
        <v>17</v>
      </c>
      <c r="M7" s="15" t="s">
        <v>19</v>
      </c>
      <c r="N7" s="15" t="s">
        <v>17</v>
      </c>
      <c r="O7" s="15" t="s">
        <v>20</v>
      </c>
      <c r="P7" s="15" t="s">
        <v>17</v>
      </c>
    </row>
    <row r="8" spans="1:16" ht="18.75" x14ac:dyDescent="0.3">
      <c r="A8" s="16" t="s">
        <v>21</v>
      </c>
      <c r="B8" s="17"/>
      <c r="C8" s="18"/>
      <c r="D8" s="19"/>
      <c r="E8" s="20"/>
      <c r="F8" s="21"/>
      <c r="G8" s="22"/>
      <c r="H8" s="19"/>
      <c r="I8" s="19"/>
      <c r="J8" s="20"/>
      <c r="K8" s="18"/>
      <c r="L8" s="19"/>
      <c r="M8" s="19"/>
      <c r="N8" s="19"/>
      <c r="O8" s="19"/>
      <c r="P8" s="23"/>
    </row>
    <row r="9" spans="1:16" ht="81" x14ac:dyDescent="0.25">
      <c r="A9" s="24" t="s">
        <v>22</v>
      </c>
      <c r="B9" s="25" t="s">
        <v>23</v>
      </c>
      <c r="C9" s="26">
        <v>16115051722</v>
      </c>
      <c r="D9" s="27">
        <v>15018482806</v>
      </c>
      <c r="E9" s="28">
        <f t="shared" ref="E9:E17" si="0">1-(D9/C9)</f>
        <v>6.8046254825417818E-2</v>
      </c>
      <c r="F9" s="60" t="s">
        <v>135</v>
      </c>
      <c r="G9" s="61" t="s">
        <v>136</v>
      </c>
      <c r="H9" s="31"/>
      <c r="I9" s="31"/>
      <c r="J9" s="32"/>
      <c r="K9" s="27"/>
      <c r="L9" s="28">
        <f>1-(K9/D9)</f>
        <v>1</v>
      </c>
      <c r="M9" s="27"/>
      <c r="N9" s="28" t="e">
        <f>1-(M9/K9)</f>
        <v>#DIV/0!</v>
      </c>
      <c r="O9" s="27"/>
      <c r="P9" s="28" t="e">
        <f>1-(O9/M9)</f>
        <v>#DIV/0!</v>
      </c>
    </row>
    <row r="10" spans="1:16" ht="108" x14ac:dyDescent="0.25">
      <c r="A10" s="24" t="s">
        <v>26</v>
      </c>
      <c r="B10" s="62" t="s">
        <v>137</v>
      </c>
      <c r="C10" s="49">
        <v>276975187</v>
      </c>
      <c r="D10" s="49">
        <v>274492017</v>
      </c>
      <c r="E10" s="28">
        <f t="shared" si="0"/>
        <v>8.9653157270004336E-3</v>
      </c>
      <c r="F10" s="63" t="s">
        <v>138</v>
      </c>
      <c r="G10" s="64" t="s">
        <v>139</v>
      </c>
      <c r="H10" s="31">
        <v>0.01</v>
      </c>
      <c r="I10" s="31"/>
      <c r="J10" s="32"/>
      <c r="K10" s="27"/>
      <c r="L10" s="28">
        <f t="shared" ref="L10:L27" si="1">1-(K10/D10)</f>
        <v>1</v>
      </c>
      <c r="M10" s="27"/>
      <c r="N10" s="28" t="e">
        <f t="shared" ref="N10:P27" si="2">1-(M10/K10)</f>
        <v>#DIV/0!</v>
      </c>
      <c r="O10" s="27"/>
      <c r="P10" s="28" t="e">
        <f t="shared" si="2"/>
        <v>#DIV/0!</v>
      </c>
    </row>
    <row r="11" spans="1:16" ht="67.5" x14ac:dyDescent="0.25">
      <c r="A11" s="24" t="s">
        <v>30</v>
      </c>
      <c r="B11" s="35"/>
      <c r="C11" s="49">
        <v>14472411</v>
      </c>
      <c r="D11" s="65">
        <v>0</v>
      </c>
      <c r="E11" s="28">
        <f t="shared" si="0"/>
        <v>1</v>
      </c>
      <c r="F11" s="66" t="s">
        <v>140</v>
      </c>
      <c r="G11" s="67" t="s">
        <v>141</v>
      </c>
      <c r="H11" s="31">
        <v>0.05</v>
      </c>
      <c r="I11" s="31"/>
      <c r="J11" s="32"/>
      <c r="K11" s="27"/>
      <c r="L11" s="28" t="e">
        <f t="shared" si="1"/>
        <v>#DIV/0!</v>
      </c>
      <c r="M11" s="27"/>
      <c r="N11" s="28" t="e">
        <f t="shared" si="2"/>
        <v>#DIV/0!</v>
      </c>
      <c r="O11" s="27"/>
      <c r="P11" s="28" t="e">
        <f t="shared" si="2"/>
        <v>#DIV/0!</v>
      </c>
    </row>
    <row r="12" spans="1:16" ht="54" x14ac:dyDescent="0.25">
      <c r="A12" s="24" t="s">
        <v>34</v>
      </c>
      <c r="B12" s="68" t="s">
        <v>142</v>
      </c>
      <c r="C12" s="49">
        <v>283841543</v>
      </c>
      <c r="D12" s="49">
        <v>304318300</v>
      </c>
      <c r="E12" s="28">
        <f t="shared" si="0"/>
        <v>-7.2141508193534598E-2</v>
      </c>
      <c r="F12" s="69" t="s">
        <v>143</v>
      </c>
      <c r="G12" s="67" t="s">
        <v>144</v>
      </c>
      <c r="H12" s="31">
        <v>0.01</v>
      </c>
      <c r="I12" s="31"/>
      <c r="J12" s="32"/>
      <c r="K12" s="27"/>
      <c r="L12" s="28">
        <f t="shared" si="1"/>
        <v>1</v>
      </c>
      <c r="M12" s="27"/>
      <c r="N12" s="28" t="e">
        <f t="shared" si="2"/>
        <v>#DIV/0!</v>
      </c>
      <c r="O12" s="27"/>
      <c r="P12" s="28" t="e">
        <f t="shared" si="2"/>
        <v>#DIV/0!</v>
      </c>
    </row>
    <row r="13" spans="1:16" ht="54" x14ac:dyDescent="0.25">
      <c r="A13" s="24" t="s">
        <v>38</v>
      </c>
      <c r="B13" s="35"/>
      <c r="C13" s="49">
        <v>5229173</v>
      </c>
      <c r="D13" s="65">
        <v>5580000</v>
      </c>
      <c r="E13" s="28">
        <f t="shared" si="0"/>
        <v>-6.7090341053929636E-2</v>
      </c>
      <c r="F13" s="66" t="s">
        <v>145</v>
      </c>
      <c r="G13" s="70" t="s">
        <v>146</v>
      </c>
      <c r="H13" s="31">
        <v>0.01</v>
      </c>
      <c r="I13" s="31"/>
      <c r="J13" s="32"/>
      <c r="K13" s="27"/>
      <c r="L13" s="28">
        <f t="shared" si="1"/>
        <v>1</v>
      </c>
      <c r="M13" s="27"/>
      <c r="N13" s="28" t="e">
        <f t="shared" si="2"/>
        <v>#DIV/0!</v>
      </c>
      <c r="O13" s="27"/>
      <c r="P13" s="28" t="e">
        <f t="shared" si="2"/>
        <v>#DIV/0!</v>
      </c>
    </row>
    <row r="14" spans="1:16" ht="135" x14ac:dyDescent="0.25">
      <c r="A14" s="24" t="s">
        <v>42</v>
      </c>
      <c r="B14" s="34" t="s">
        <v>147</v>
      </c>
      <c r="C14" s="49">
        <v>68373000</v>
      </c>
      <c r="D14" s="50">
        <v>75210000</v>
      </c>
      <c r="E14" s="28">
        <f t="shared" si="0"/>
        <v>-9.9995612303102055E-2</v>
      </c>
      <c r="F14" s="66" t="s">
        <v>148</v>
      </c>
      <c r="G14" s="71" t="s">
        <v>149</v>
      </c>
      <c r="H14" s="31">
        <v>0.05</v>
      </c>
      <c r="I14" s="31"/>
      <c r="J14" s="32"/>
      <c r="K14" s="27"/>
      <c r="L14" s="28">
        <f t="shared" si="1"/>
        <v>1</v>
      </c>
      <c r="M14" s="27"/>
      <c r="N14" s="28" t="e">
        <f t="shared" si="2"/>
        <v>#DIV/0!</v>
      </c>
      <c r="O14" s="27"/>
      <c r="P14" s="28" t="e">
        <f t="shared" si="2"/>
        <v>#DIV/0!</v>
      </c>
    </row>
    <row r="15" spans="1:16" ht="81" x14ac:dyDescent="0.25">
      <c r="A15" s="24" t="s">
        <v>46</v>
      </c>
      <c r="B15" s="35"/>
      <c r="C15" s="53">
        <v>162516000</v>
      </c>
      <c r="D15" s="54">
        <v>170493472</v>
      </c>
      <c r="E15" s="28">
        <f t="shared" si="0"/>
        <v>-4.9087302173324465E-2</v>
      </c>
      <c r="F15" s="69" t="s">
        <v>150</v>
      </c>
      <c r="G15" s="72" t="s">
        <v>151</v>
      </c>
      <c r="H15" s="31">
        <v>0.01</v>
      </c>
      <c r="I15" s="31"/>
      <c r="J15" s="32"/>
      <c r="K15" s="27"/>
      <c r="L15" s="28">
        <f t="shared" si="1"/>
        <v>1</v>
      </c>
      <c r="M15" s="27"/>
      <c r="N15" s="28" t="e">
        <f t="shared" si="2"/>
        <v>#DIV/0!</v>
      </c>
      <c r="O15" s="27"/>
      <c r="P15" s="28" t="e">
        <f t="shared" si="2"/>
        <v>#DIV/0!</v>
      </c>
    </row>
    <row r="16" spans="1:16" ht="108" x14ac:dyDescent="0.25">
      <c r="A16" s="24" t="s">
        <v>49</v>
      </c>
      <c r="B16" s="35"/>
      <c r="C16" s="53">
        <v>0</v>
      </c>
      <c r="D16" s="54">
        <v>0</v>
      </c>
      <c r="E16" s="28" t="e">
        <f t="shared" si="0"/>
        <v>#DIV/0!</v>
      </c>
      <c r="F16" s="73" t="s">
        <v>152</v>
      </c>
      <c r="G16" s="67" t="s">
        <v>153</v>
      </c>
      <c r="H16" s="31">
        <v>0</v>
      </c>
      <c r="I16" s="31"/>
      <c r="J16" s="32"/>
      <c r="K16" s="27"/>
      <c r="L16" s="28" t="e">
        <f t="shared" si="1"/>
        <v>#DIV/0!</v>
      </c>
      <c r="M16" s="27"/>
      <c r="N16" s="28" t="e">
        <f t="shared" si="2"/>
        <v>#DIV/0!</v>
      </c>
      <c r="O16" s="27"/>
      <c r="P16" s="28" t="e">
        <f t="shared" si="2"/>
        <v>#DIV/0!</v>
      </c>
    </row>
    <row r="17" spans="1:16" ht="67.5" x14ac:dyDescent="0.25">
      <c r="A17" s="24" t="s">
        <v>52</v>
      </c>
      <c r="B17" s="35"/>
      <c r="C17" s="53">
        <v>0</v>
      </c>
      <c r="D17" s="54">
        <v>0</v>
      </c>
      <c r="E17" s="28" t="e">
        <f t="shared" si="0"/>
        <v>#DIV/0!</v>
      </c>
      <c r="F17" s="73" t="s">
        <v>154</v>
      </c>
      <c r="G17" s="71" t="s">
        <v>155</v>
      </c>
      <c r="H17" s="31">
        <v>0</v>
      </c>
      <c r="I17" s="31"/>
      <c r="J17" s="32"/>
      <c r="K17" s="27"/>
      <c r="L17" s="28" t="e">
        <f t="shared" si="1"/>
        <v>#DIV/0!</v>
      </c>
      <c r="M17" s="27"/>
      <c r="N17" s="28" t="e">
        <f t="shared" si="2"/>
        <v>#DIV/0!</v>
      </c>
      <c r="O17" s="27"/>
      <c r="P17" s="28" t="e">
        <f t="shared" si="2"/>
        <v>#DIV/0!</v>
      </c>
    </row>
    <row r="18" spans="1:16" ht="17.25" customHeight="1" x14ac:dyDescent="0.3">
      <c r="A18" s="36" t="s">
        <v>55</v>
      </c>
      <c r="B18" s="37"/>
      <c r="C18" s="38"/>
      <c r="D18" s="39"/>
      <c r="E18" s="40"/>
      <c r="F18" s="41"/>
      <c r="G18" s="42"/>
      <c r="H18" s="43"/>
      <c r="I18" s="43"/>
      <c r="J18" s="44"/>
      <c r="K18" s="39"/>
      <c r="L18" s="45"/>
      <c r="M18" s="39"/>
      <c r="N18" s="45"/>
      <c r="O18" s="39"/>
      <c r="P18" s="45"/>
    </row>
    <row r="19" spans="1:16" ht="57" customHeight="1" x14ac:dyDescent="0.25">
      <c r="A19" s="24" t="s">
        <v>56</v>
      </c>
      <c r="B19" s="74" t="s">
        <v>156</v>
      </c>
      <c r="C19" s="49">
        <v>17913267</v>
      </c>
      <c r="D19" s="50">
        <v>11770396</v>
      </c>
      <c r="E19" s="28">
        <f t="shared" ref="E19:E27" si="3">1-(D19/C19)</f>
        <v>0.34292298551682387</v>
      </c>
      <c r="F19" s="75" t="s">
        <v>157</v>
      </c>
      <c r="G19" s="76" t="s">
        <v>158</v>
      </c>
      <c r="H19" s="31">
        <v>0.05</v>
      </c>
      <c r="I19" s="31"/>
      <c r="J19" s="32"/>
      <c r="K19" s="27"/>
      <c r="L19" s="28">
        <f t="shared" si="1"/>
        <v>1</v>
      </c>
      <c r="M19" s="27"/>
      <c r="N19" s="28" t="e">
        <f t="shared" si="2"/>
        <v>#DIV/0!</v>
      </c>
      <c r="O19" s="27"/>
      <c r="P19" s="28" t="e">
        <f t="shared" si="2"/>
        <v>#DIV/0!</v>
      </c>
    </row>
    <row r="20" spans="1:16" ht="57" customHeight="1" x14ac:dyDescent="0.25">
      <c r="A20" s="24" t="s">
        <v>60</v>
      </c>
      <c r="B20" s="77" t="s">
        <v>159</v>
      </c>
      <c r="C20" s="53">
        <v>71395000</v>
      </c>
      <c r="D20" s="54">
        <v>71945845</v>
      </c>
      <c r="E20" s="28">
        <f t="shared" si="3"/>
        <v>-7.7154562644443647E-3</v>
      </c>
      <c r="F20" s="78" t="s">
        <v>160</v>
      </c>
      <c r="G20" s="70" t="s">
        <v>161</v>
      </c>
      <c r="H20" s="31">
        <v>0.01</v>
      </c>
      <c r="I20" s="31"/>
      <c r="J20" s="32"/>
      <c r="K20" s="27"/>
      <c r="L20" s="28">
        <f t="shared" si="1"/>
        <v>1</v>
      </c>
      <c r="M20" s="27"/>
      <c r="N20" s="28" t="e">
        <f t="shared" si="2"/>
        <v>#DIV/0!</v>
      </c>
      <c r="O20" s="27"/>
      <c r="P20" s="28" t="e">
        <f t="shared" si="2"/>
        <v>#DIV/0!</v>
      </c>
    </row>
    <row r="21" spans="1:16" ht="57" customHeight="1" x14ac:dyDescent="0.25">
      <c r="A21" s="24" t="s">
        <v>64</v>
      </c>
      <c r="B21" s="79" t="s">
        <v>162</v>
      </c>
      <c r="C21" s="53">
        <v>0</v>
      </c>
      <c r="D21" s="54">
        <v>319797972</v>
      </c>
      <c r="E21" s="28" t="e">
        <f t="shared" si="3"/>
        <v>#DIV/0!</v>
      </c>
      <c r="F21" s="78" t="s">
        <v>163</v>
      </c>
      <c r="G21" s="70" t="s">
        <v>164</v>
      </c>
      <c r="H21" s="31">
        <v>0</v>
      </c>
      <c r="I21" s="31"/>
      <c r="J21" s="32"/>
      <c r="K21" s="27"/>
      <c r="L21" s="28">
        <f t="shared" si="1"/>
        <v>1</v>
      </c>
      <c r="M21" s="27"/>
      <c r="N21" s="28" t="e">
        <f t="shared" si="2"/>
        <v>#DIV/0!</v>
      </c>
      <c r="O21" s="27"/>
      <c r="P21" s="28" t="e">
        <f t="shared" si="2"/>
        <v>#DIV/0!</v>
      </c>
    </row>
    <row r="22" spans="1:16" ht="57" customHeight="1" x14ac:dyDescent="0.25">
      <c r="A22" s="24" t="s">
        <v>66</v>
      </c>
      <c r="B22" s="77" t="s">
        <v>165</v>
      </c>
      <c r="C22" s="53">
        <v>50971000</v>
      </c>
      <c r="D22" s="54">
        <v>55263523</v>
      </c>
      <c r="E22" s="28">
        <f t="shared" si="3"/>
        <v>-8.4215004610464828E-2</v>
      </c>
      <c r="F22" s="78" t="s">
        <v>166</v>
      </c>
      <c r="G22" s="70" t="s">
        <v>167</v>
      </c>
      <c r="H22" s="31">
        <v>0.01</v>
      </c>
      <c r="I22" s="31"/>
      <c r="J22" s="32"/>
      <c r="K22" s="27"/>
      <c r="L22" s="28">
        <f t="shared" si="1"/>
        <v>1</v>
      </c>
      <c r="M22" s="27"/>
      <c r="N22" s="28" t="e">
        <f t="shared" si="2"/>
        <v>#DIV/0!</v>
      </c>
      <c r="O22" s="27"/>
      <c r="P22" s="28" t="e">
        <f t="shared" si="2"/>
        <v>#DIV/0!</v>
      </c>
    </row>
    <row r="23" spans="1:16" ht="57" customHeight="1" x14ac:dyDescent="0.25">
      <c r="A23" s="24" t="s">
        <v>69</v>
      </c>
      <c r="B23" s="52" t="s">
        <v>168</v>
      </c>
      <c r="C23" s="53" t="s">
        <v>106</v>
      </c>
      <c r="D23" s="54" t="s">
        <v>106</v>
      </c>
      <c r="E23" s="28" t="e">
        <f t="shared" si="3"/>
        <v>#VALUE!</v>
      </c>
      <c r="F23" s="78" t="s">
        <v>106</v>
      </c>
      <c r="G23" s="70" t="s">
        <v>106</v>
      </c>
      <c r="H23" s="31"/>
      <c r="I23" s="31"/>
      <c r="J23" s="32"/>
      <c r="K23" s="27"/>
      <c r="L23" s="28" t="e">
        <f t="shared" si="1"/>
        <v>#VALUE!</v>
      </c>
      <c r="M23" s="27"/>
      <c r="N23" s="28" t="e">
        <f t="shared" si="2"/>
        <v>#DIV/0!</v>
      </c>
      <c r="O23" s="27"/>
      <c r="P23" s="28" t="e">
        <f t="shared" si="2"/>
        <v>#DIV/0!</v>
      </c>
    </row>
    <row r="24" spans="1:16" ht="57" customHeight="1" x14ac:dyDescent="0.25">
      <c r="A24" s="24" t="s">
        <v>71</v>
      </c>
      <c r="B24" s="77" t="s">
        <v>106</v>
      </c>
      <c r="C24" s="53">
        <v>0</v>
      </c>
      <c r="D24" s="54">
        <v>0</v>
      </c>
      <c r="E24" s="28" t="e">
        <f t="shared" si="3"/>
        <v>#DIV/0!</v>
      </c>
      <c r="F24" s="80" t="s">
        <v>169</v>
      </c>
      <c r="G24" s="81" t="s">
        <v>169</v>
      </c>
      <c r="H24" s="31">
        <v>0</v>
      </c>
      <c r="I24" s="31"/>
      <c r="J24" s="32"/>
      <c r="K24" s="27"/>
      <c r="L24" s="28" t="e">
        <f t="shared" si="1"/>
        <v>#DIV/0!</v>
      </c>
      <c r="M24" s="27"/>
      <c r="N24" s="28" t="e">
        <f t="shared" si="2"/>
        <v>#DIV/0!</v>
      </c>
      <c r="O24" s="27"/>
      <c r="P24" s="28" t="e">
        <f t="shared" si="2"/>
        <v>#DIV/0!</v>
      </c>
    </row>
    <row r="25" spans="1:16" ht="57" customHeight="1" x14ac:dyDescent="0.25">
      <c r="A25" s="47" t="s">
        <v>75</v>
      </c>
      <c r="B25" s="77" t="s">
        <v>170</v>
      </c>
      <c r="C25" s="53">
        <v>45512000</v>
      </c>
      <c r="D25" s="54">
        <v>0</v>
      </c>
      <c r="E25" s="28">
        <f t="shared" si="3"/>
        <v>1</v>
      </c>
      <c r="F25" s="78" t="s">
        <v>171</v>
      </c>
      <c r="G25" s="70" t="s">
        <v>172</v>
      </c>
      <c r="H25" s="31">
        <v>0.01</v>
      </c>
      <c r="I25" s="31"/>
      <c r="J25" s="32"/>
      <c r="K25" s="27"/>
      <c r="L25" s="28" t="e">
        <f t="shared" si="1"/>
        <v>#DIV/0!</v>
      </c>
      <c r="M25" s="27"/>
      <c r="N25" s="28" t="e">
        <f t="shared" si="2"/>
        <v>#DIV/0!</v>
      </c>
      <c r="O25" s="27"/>
      <c r="P25" s="28" t="e">
        <f t="shared" si="2"/>
        <v>#DIV/0!</v>
      </c>
    </row>
    <row r="26" spans="1:16" ht="57" customHeight="1" x14ac:dyDescent="0.25">
      <c r="A26" s="47" t="s">
        <v>79</v>
      </c>
      <c r="B26" s="77" t="s">
        <v>106</v>
      </c>
      <c r="C26" s="53" t="s">
        <v>106</v>
      </c>
      <c r="D26" s="54" t="s">
        <v>106</v>
      </c>
      <c r="E26" s="28" t="e">
        <f t="shared" si="3"/>
        <v>#VALUE!</v>
      </c>
      <c r="F26" s="78" t="s">
        <v>106</v>
      </c>
      <c r="G26" s="70" t="s">
        <v>106</v>
      </c>
      <c r="H26" s="31"/>
      <c r="I26" s="31"/>
      <c r="J26" s="32"/>
      <c r="K26" s="27"/>
      <c r="L26" s="28" t="e">
        <f t="shared" si="1"/>
        <v>#VALUE!</v>
      </c>
      <c r="M26" s="27"/>
      <c r="N26" s="28" t="e">
        <f t="shared" si="2"/>
        <v>#DIV/0!</v>
      </c>
      <c r="O26" s="27"/>
      <c r="P26" s="28" t="e">
        <f t="shared" si="2"/>
        <v>#DIV/0!</v>
      </c>
    </row>
    <row r="27" spans="1:16" ht="57" customHeight="1" x14ac:dyDescent="0.25">
      <c r="A27" s="47" t="s">
        <v>81</v>
      </c>
      <c r="B27" s="77" t="s">
        <v>173</v>
      </c>
      <c r="C27" s="53">
        <v>131939360</v>
      </c>
      <c r="D27" s="54">
        <v>158273633</v>
      </c>
      <c r="E27" s="28">
        <f t="shared" si="3"/>
        <v>-0.1995937603456619</v>
      </c>
      <c r="F27" s="78" t="s">
        <v>174</v>
      </c>
      <c r="G27" s="70" t="s">
        <v>175</v>
      </c>
      <c r="H27" s="31">
        <v>0.01</v>
      </c>
      <c r="I27" s="31"/>
      <c r="J27" s="32"/>
      <c r="K27" s="27"/>
      <c r="L27" s="28">
        <f t="shared" si="1"/>
        <v>1</v>
      </c>
      <c r="M27" s="27"/>
      <c r="N27" s="28" t="e">
        <f t="shared" si="2"/>
        <v>#DIV/0!</v>
      </c>
      <c r="O27" s="27"/>
      <c r="P27" s="28" t="e">
        <f t="shared" si="2"/>
        <v>#DIV/0!</v>
      </c>
    </row>
  </sheetData>
  <sheetProtection algorithmName="SHA-512" hashValue="1W4+Uj3NVw7fNmbjollxOLeASc2ZBqZVkMSYmD2mgMV+whhYq210rod2mf11fP740MFJS8O0a0tc6H64jBY9dw==" saltValue="k8zoZlduWYJ1RyN/PVGpx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6" priority="21" operator="lessThan">
      <formula>0</formula>
    </cfRule>
  </conditionalFormatting>
  <conditionalFormatting sqref="E19:E27">
    <cfRule type="cellIs" dxfId="5" priority="17" operator="lessThan">
      <formula>0</formula>
    </cfRule>
  </conditionalFormatting>
  <conditionalFormatting sqref="H9:J17">
    <cfRule type="cellIs" dxfId="4" priority="8" operator="lessThan">
      <formula>0</formula>
    </cfRule>
  </conditionalFormatting>
  <conditionalFormatting sqref="H19:J27">
    <cfRule type="cellIs" dxfId="3" priority="4" operator="lessThan">
      <formula>0</formula>
    </cfRule>
  </conditionalFormatting>
  <conditionalFormatting sqref="L9:L17 L19:L27">
    <cfRule type="cellIs" dxfId="2" priority="3" operator="lessThan">
      <formula>0</formula>
    </cfRule>
  </conditionalFormatting>
  <conditionalFormatting sqref="N9:N17 N19:N27">
    <cfRule type="cellIs" dxfId="1" priority="2" operator="lessThan">
      <formula>0</formula>
    </cfRule>
  </conditionalFormatting>
  <conditionalFormatting sqref="P9:P17 P19:P27">
    <cfRule type="cellIs" dxfId="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BFFB4411CFC54CA6A3FA228255AE4E" ma:contentTypeVersion="19" ma:contentTypeDescription="Create a new document." ma:contentTypeScope="" ma:versionID="80d29ba6b655a8099c43de9f6a986dd2">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c459dace041541fe706b578e3c193702"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553715-6B0D-4419-913D-42C394B598D9}">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15F3E1A1-5117-4270-BE26-FEE03EF92706}">
  <ds:schemaRefs>
    <ds:schemaRef ds:uri="http://schemas.microsoft.com/sharepoint/v3/contenttype/forms"/>
  </ds:schemaRefs>
</ds:datastoreItem>
</file>

<file path=customXml/itemProps3.xml><?xml version="1.0" encoding="utf-8"?>
<ds:datastoreItem xmlns:ds="http://schemas.openxmlformats.org/officeDocument/2006/customXml" ds:itemID="{99C259BC-98F0-4CBD-A767-D225B5D95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0110-01 SDG</vt:lpstr>
      <vt:lpstr>0127-01 DADEP</vt:lpstr>
      <vt:lpstr>0220-01 IDPAC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 Espinosa Galindo</dc:creator>
  <cp:lastModifiedBy>Angela Patricia Cabeza Morales</cp:lastModifiedBy>
  <dcterms:created xsi:type="dcterms:W3CDTF">2025-02-18T15:50:20Z</dcterms:created>
  <dcterms:modified xsi:type="dcterms:W3CDTF">2025-02-18T16:00:59Z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