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ra.Guevara\Downloads\"/>
    </mc:Choice>
  </mc:AlternateContent>
  <xr:revisionPtr revIDLastSave="0" documentId="13_ncr:1_{489BF836-9E8B-41D7-BEB7-972C7D9557A2}" xr6:coauthVersionLast="47" xr6:coauthVersionMax="47" xr10:uidLastSave="{00000000-0000-0000-0000-000000000000}"/>
  <bookViews>
    <workbookView xWindow="-120" yWindow="-120" windowWidth="29040" windowHeight="15840" firstSheet="1" activeTab="1" xr2:uid="{82425007-B10C-4B30-B14E-E133B79C6502}"/>
  </bookViews>
  <sheets>
    <sheet name="ajustado_VF" sheetId="4" state="hidden" r:id="rId1"/>
    <sheet name="Hoja1" sheetId="1" r:id="rId2"/>
    <sheet name="Hoja2" sheetId="3" state="hidden" r:id="rId3"/>
    <sheet name="Listas" sheetId="2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25" i="1" l="1"/>
  <c r="AR25" i="1" s="1"/>
  <c r="AK25" i="1"/>
  <c r="AM25" i="1" s="1"/>
  <c r="AF25" i="1"/>
  <c r="AH25" i="1" s="1"/>
  <c r="AA25" i="1"/>
  <c r="AC25" i="1" s="1"/>
  <c r="V25" i="1"/>
  <c r="X25" i="1" s="1"/>
  <c r="AP24" i="1"/>
  <c r="AR24" i="1" s="1"/>
  <c r="AK24" i="1"/>
  <c r="AM24" i="1" s="1"/>
  <c r="AF24" i="1"/>
  <c r="AH24" i="1" s="1"/>
  <c r="AC24" i="1"/>
  <c r="V24" i="1"/>
  <c r="X24" i="1" s="1"/>
  <c r="AP23" i="1"/>
  <c r="AR23" i="1" s="1"/>
  <c r="AK23" i="1"/>
  <c r="AM23" i="1" s="1"/>
  <c r="AF23" i="1"/>
  <c r="AH23" i="1" s="1"/>
  <c r="AA23" i="1"/>
  <c r="AC23" i="1" s="1"/>
  <c r="V23" i="1"/>
  <c r="X23" i="1" s="1"/>
  <c r="AP22" i="1"/>
  <c r="AR22" i="1" s="1"/>
  <c r="AK22" i="1"/>
  <c r="AM22" i="1" s="1"/>
  <c r="AF22" i="1"/>
  <c r="AH22" i="1" s="1"/>
  <c r="AA22" i="1"/>
  <c r="AC22" i="1" s="1"/>
  <c r="V22" i="1"/>
  <c r="X22" i="1" s="1"/>
  <c r="AP21" i="1"/>
  <c r="AR21" i="1" s="1"/>
  <c r="AK21" i="1"/>
  <c r="AM21" i="1" s="1"/>
  <c r="AF21" i="1"/>
  <c r="AH21" i="1" s="1"/>
  <c r="AA21" i="1"/>
  <c r="AC21" i="1" s="1"/>
  <c r="V21" i="1"/>
  <c r="X21" i="1" s="1"/>
  <c r="AP20" i="1"/>
  <c r="AR20" i="1" s="1"/>
  <c r="AK20" i="1"/>
  <c r="AM20" i="1" s="1"/>
  <c r="AF20" i="1"/>
  <c r="AH20" i="1" s="1"/>
  <c r="AA20" i="1"/>
  <c r="AC20" i="1" s="1"/>
  <c r="V20" i="1"/>
  <c r="X20" i="1" s="1"/>
  <c r="AP19" i="1"/>
  <c r="AR19" i="1" s="1"/>
  <c r="AK19" i="1"/>
  <c r="AM19" i="1" s="1"/>
  <c r="AF19" i="1"/>
  <c r="AH19" i="1" s="1"/>
  <c r="AA19" i="1"/>
  <c r="AC19" i="1" s="1"/>
  <c r="V19" i="1"/>
  <c r="X19" i="1" s="1"/>
  <c r="V15" i="1" l="1"/>
  <c r="X15" i="1" s="1"/>
  <c r="V17" i="1"/>
  <c r="V16" i="1"/>
  <c r="V14" i="1"/>
  <c r="X14" i="1" s="1"/>
  <c r="V13" i="1"/>
  <c r="AO40" i="4"/>
  <c r="AQ40" i="4" s="1"/>
  <c r="AJ40" i="4"/>
  <c r="AL40" i="4" s="1"/>
  <c r="AE40" i="4"/>
  <c r="AG40" i="4" s="1"/>
  <c r="Z40" i="4"/>
  <c r="AB40" i="4" s="1"/>
  <c r="U40" i="4"/>
  <c r="W40" i="4" s="1"/>
  <c r="AO39" i="4"/>
  <c r="AQ39" i="4" s="1"/>
  <c r="AJ39" i="4"/>
  <c r="AL39" i="4" s="1"/>
  <c r="AE39" i="4"/>
  <c r="AG39" i="4" s="1"/>
  <c r="Z39" i="4"/>
  <c r="AB39" i="4" s="1"/>
  <c r="U39" i="4"/>
  <c r="W39" i="4" s="1"/>
  <c r="AO38" i="4"/>
  <c r="AQ38" i="4" s="1"/>
  <c r="AJ38" i="4"/>
  <c r="AL38" i="4" s="1"/>
  <c r="AE38" i="4"/>
  <c r="AG38" i="4" s="1"/>
  <c r="Z38" i="4"/>
  <c r="AB38" i="4" s="1"/>
  <c r="U38" i="4"/>
  <c r="W38" i="4" s="1"/>
  <c r="AO37" i="4"/>
  <c r="AQ37" i="4" s="1"/>
  <c r="AJ37" i="4"/>
  <c r="AL37" i="4" s="1"/>
  <c r="AE37" i="4"/>
  <c r="AG37" i="4" s="1"/>
  <c r="Z37" i="4"/>
  <c r="AB37" i="4" s="1"/>
  <c r="U37" i="4"/>
  <c r="W37" i="4" s="1"/>
  <c r="AO36" i="4"/>
  <c r="AQ36" i="4" s="1"/>
  <c r="AQ41" i="4" s="1"/>
  <c r="AJ36" i="4"/>
  <c r="AL36" i="4" s="1"/>
  <c r="AL41" i="4" s="1"/>
  <c r="AE36" i="4"/>
  <c r="AG36" i="4" s="1"/>
  <c r="AG41" i="4" s="1"/>
  <c r="Z36" i="4"/>
  <c r="AB36" i="4" s="1"/>
  <c r="AB41" i="4" s="1"/>
  <c r="U36" i="4"/>
  <c r="W36" i="4" s="1"/>
  <c r="W41" i="4" s="1"/>
  <c r="AO34" i="4"/>
  <c r="AQ34" i="4" s="1"/>
  <c r="AJ34" i="4"/>
  <c r="AL34" i="4" s="1"/>
  <c r="AE34" i="4"/>
  <c r="AG34" i="4" s="1"/>
  <c r="Z34" i="4"/>
  <c r="AB34" i="4" s="1"/>
  <c r="U34" i="4"/>
  <c r="W34" i="4" s="1"/>
  <c r="AO33" i="4"/>
  <c r="AQ33" i="4" s="1"/>
  <c r="AJ33" i="4"/>
  <c r="AL33" i="4" s="1"/>
  <c r="AE33" i="4"/>
  <c r="AG33" i="4" s="1"/>
  <c r="Z33" i="4"/>
  <c r="AB33" i="4" s="1"/>
  <c r="U33" i="4"/>
  <c r="W33" i="4" s="1"/>
  <c r="AO32" i="4"/>
  <c r="AQ32" i="4" s="1"/>
  <c r="AJ32" i="4"/>
  <c r="AL32" i="4" s="1"/>
  <c r="AE32" i="4"/>
  <c r="AG32" i="4" s="1"/>
  <c r="Z32" i="4"/>
  <c r="AB32" i="4" s="1"/>
  <c r="U32" i="4"/>
  <c r="W32" i="4" s="1"/>
  <c r="AO31" i="4"/>
  <c r="AQ31" i="4" s="1"/>
  <c r="AJ31" i="4"/>
  <c r="AL31" i="4" s="1"/>
  <c r="AE31" i="4"/>
  <c r="AG31" i="4" s="1"/>
  <c r="Z31" i="4"/>
  <c r="AB31" i="4" s="1"/>
  <c r="U31" i="4"/>
  <c r="W31" i="4" s="1"/>
  <c r="AO30" i="4"/>
  <c r="AQ30" i="4" s="1"/>
  <c r="AJ30" i="4"/>
  <c r="AL30" i="4" s="1"/>
  <c r="AE30" i="4"/>
  <c r="AG30" i="4" s="1"/>
  <c r="Z30" i="4"/>
  <c r="AB30" i="4" s="1"/>
  <c r="U30" i="4"/>
  <c r="W30" i="4" s="1"/>
  <c r="AO29" i="4"/>
  <c r="AQ29" i="4" s="1"/>
  <c r="AJ29" i="4"/>
  <c r="AL29" i="4" s="1"/>
  <c r="AE29" i="4"/>
  <c r="AG29" i="4" s="1"/>
  <c r="Z29" i="4"/>
  <c r="AB29" i="4" s="1"/>
  <c r="U29" i="4"/>
  <c r="W29" i="4" s="1"/>
  <c r="AO28" i="4"/>
  <c r="AQ28" i="4" s="1"/>
  <c r="AJ28" i="4"/>
  <c r="AL28" i="4" s="1"/>
  <c r="AE28" i="4"/>
  <c r="AG28" i="4" s="1"/>
  <c r="Z28" i="4"/>
  <c r="AB28" i="4" s="1"/>
  <c r="U28" i="4"/>
  <c r="W28" i="4" s="1"/>
  <c r="AO27" i="4"/>
  <c r="AQ27" i="4" s="1"/>
  <c r="AJ27" i="4"/>
  <c r="AL27" i="4" s="1"/>
  <c r="AE27" i="4"/>
  <c r="AG27" i="4" s="1"/>
  <c r="Z27" i="4"/>
  <c r="AB27" i="4" s="1"/>
  <c r="U27" i="4"/>
  <c r="W27" i="4" s="1"/>
  <c r="AO26" i="4"/>
  <c r="AQ26" i="4" s="1"/>
  <c r="AJ26" i="4"/>
  <c r="AL26" i="4" s="1"/>
  <c r="AE26" i="4"/>
  <c r="AG26" i="4" s="1"/>
  <c r="Z26" i="4"/>
  <c r="AB26" i="4" s="1"/>
  <c r="U26" i="4"/>
  <c r="W26" i="4" s="1"/>
  <c r="AO25" i="4"/>
  <c r="AQ25" i="4" s="1"/>
  <c r="AJ25" i="4"/>
  <c r="AL25" i="4" s="1"/>
  <c r="AE25" i="4"/>
  <c r="AG25" i="4" s="1"/>
  <c r="Z25" i="4"/>
  <c r="AB25" i="4" s="1"/>
  <c r="U25" i="4"/>
  <c r="W25" i="4" s="1"/>
  <c r="AO24" i="4"/>
  <c r="AQ24" i="4" s="1"/>
  <c r="AJ24" i="4"/>
  <c r="AL24" i="4" s="1"/>
  <c r="AE24" i="4"/>
  <c r="AG24" i="4" s="1"/>
  <c r="Z24" i="4"/>
  <c r="AB24" i="4" s="1"/>
  <c r="U24" i="4"/>
  <c r="W24" i="4" s="1"/>
  <c r="AO23" i="4"/>
  <c r="AQ23" i="4" s="1"/>
  <c r="AJ23" i="4"/>
  <c r="AL23" i="4" s="1"/>
  <c r="AE23" i="4"/>
  <c r="AG23" i="4" s="1"/>
  <c r="Z23" i="4"/>
  <c r="AB23" i="4" s="1"/>
  <c r="U23" i="4"/>
  <c r="W23" i="4" s="1"/>
  <c r="AO22" i="4"/>
  <c r="AQ22" i="4" s="1"/>
  <c r="AJ22" i="4"/>
  <c r="AL22" i="4" s="1"/>
  <c r="AE22" i="4"/>
  <c r="AG22" i="4" s="1"/>
  <c r="Z22" i="4"/>
  <c r="AB22" i="4" s="1"/>
  <c r="U22" i="4"/>
  <c r="W22" i="4" s="1"/>
  <c r="AO21" i="4"/>
  <c r="AQ21" i="4" s="1"/>
  <c r="AJ21" i="4"/>
  <c r="AL21" i="4" s="1"/>
  <c r="AE21" i="4"/>
  <c r="AG21" i="4" s="1"/>
  <c r="Z21" i="4"/>
  <c r="AB21" i="4" s="1"/>
  <c r="U21" i="4"/>
  <c r="W21" i="4" s="1"/>
  <c r="AO20" i="4"/>
  <c r="AQ20" i="4" s="1"/>
  <c r="AJ20" i="4"/>
  <c r="AL20" i="4" s="1"/>
  <c r="AE20" i="4"/>
  <c r="AG20" i="4" s="1"/>
  <c r="Z20" i="4"/>
  <c r="AB20" i="4" s="1"/>
  <c r="U20" i="4"/>
  <c r="W20" i="4" s="1"/>
  <c r="AO19" i="4"/>
  <c r="AQ19" i="4" s="1"/>
  <c r="AJ19" i="4"/>
  <c r="AL19" i="4" s="1"/>
  <c r="AE19" i="4"/>
  <c r="AG19" i="4" s="1"/>
  <c r="Z19" i="4"/>
  <c r="AB19" i="4" s="1"/>
  <c r="U19" i="4"/>
  <c r="W19" i="4" s="1"/>
  <c r="AO18" i="4"/>
  <c r="AQ18" i="4" s="1"/>
  <c r="AJ18" i="4"/>
  <c r="AL18" i="4" s="1"/>
  <c r="AE18" i="4"/>
  <c r="AG18" i="4" s="1"/>
  <c r="Z18" i="4"/>
  <c r="AB18" i="4" s="1"/>
  <c r="U18" i="4"/>
  <c r="W18" i="4" s="1"/>
  <c r="AO17" i="4"/>
  <c r="AQ17" i="4" s="1"/>
  <c r="AJ17" i="4"/>
  <c r="AL17" i="4" s="1"/>
  <c r="AE17" i="4"/>
  <c r="AG17" i="4" s="1"/>
  <c r="Z17" i="4"/>
  <c r="AB17" i="4" s="1"/>
  <c r="U17" i="4"/>
  <c r="W17" i="4" s="1"/>
  <c r="AO16" i="4"/>
  <c r="AQ16" i="4" s="1"/>
  <c r="AJ16" i="4"/>
  <c r="AL16" i="4" s="1"/>
  <c r="AE16" i="4"/>
  <c r="AG16" i="4" s="1"/>
  <c r="Z16" i="4"/>
  <c r="AB16" i="4" s="1"/>
  <c r="U16" i="4"/>
  <c r="W16" i="4" s="1"/>
  <c r="AO15" i="4"/>
  <c r="AQ15" i="4" s="1"/>
  <c r="AJ15" i="4"/>
  <c r="AL15" i="4" s="1"/>
  <c r="AE15" i="4"/>
  <c r="AG15" i="4" s="1"/>
  <c r="Z15" i="4"/>
  <c r="AB15" i="4" s="1"/>
  <c r="U15" i="4"/>
  <c r="W15" i="4" s="1"/>
  <c r="AO14" i="4"/>
  <c r="AQ14" i="4" s="1"/>
  <c r="AJ14" i="4"/>
  <c r="AL14" i="4" s="1"/>
  <c r="AE14" i="4"/>
  <c r="AG14" i="4" s="1"/>
  <c r="Z14" i="4"/>
  <c r="AB14" i="4" s="1"/>
  <c r="U14" i="4"/>
  <c r="W14" i="4" s="1"/>
  <c r="AO13" i="4"/>
  <c r="AQ13" i="4" s="1"/>
  <c r="AQ35" i="4" s="1"/>
  <c r="AQ42" i="4" s="1"/>
  <c r="AJ13" i="4"/>
  <c r="AL13" i="4" s="1"/>
  <c r="AL35" i="4" s="1"/>
  <c r="AL42" i="4" s="1"/>
  <c r="AE13" i="4"/>
  <c r="AG13" i="4" s="1"/>
  <c r="AG35" i="4" s="1"/>
  <c r="AG42" i="4" s="1"/>
  <c r="Z13" i="4"/>
  <c r="AB13" i="4" s="1"/>
  <c r="AB35" i="4" s="1"/>
  <c r="AB42" i="4" s="1"/>
  <c r="U13" i="4"/>
  <c r="W13" i="4" s="1"/>
  <c r="W35" i="4" s="1"/>
  <c r="W42" i="4" s="1"/>
  <c r="AR26" i="1"/>
  <c r="AP13" i="1"/>
  <c r="AR13" i="1" s="1"/>
  <c r="AK13" i="1"/>
  <c r="AM13" i="1" s="1"/>
  <c r="AM26" i="1"/>
  <c r="AP17" i="1"/>
  <c r="AR17" i="1" s="1"/>
  <c r="AP16" i="1"/>
  <c r="AR16" i="1" s="1"/>
  <c r="AP15" i="1"/>
  <c r="AR15" i="1" s="1"/>
  <c r="AP14" i="1"/>
  <c r="AR14" i="1" s="1"/>
  <c r="AK17" i="1"/>
  <c r="AM17" i="1" s="1"/>
  <c r="AK16" i="1"/>
  <c r="AM16" i="1" s="1"/>
  <c r="AK15" i="1"/>
  <c r="AM15" i="1" s="1"/>
  <c r="AK14" i="1"/>
  <c r="AM14" i="1" s="1"/>
  <c r="AH26" i="1"/>
  <c r="AF17" i="1"/>
  <c r="AH17" i="1"/>
  <c r="AF16" i="1"/>
  <c r="AH16" i="1" s="1"/>
  <c r="AF15" i="1"/>
  <c r="AH15" i="1" s="1"/>
  <c r="AF14" i="1"/>
  <c r="AH14" i="1" s="1"/>
  <c r="AF13" i="1"/>
  <c r="AH13" i="1" s="1"/>
  <c r="AC26" i="1"/>
  <c r="AA17" i="1"/>
  <c r="AC17" i="1" s="1"/>
  <c r="AA16" i="1"/>
  <c r="AC16" i="1" s="1"/>
  <c r="AA15" i="1"/>
  <c r="AC15" i="1" s="1"/>
  <c r="AA14" i="1"/>
  <c r="AC14" i="1" s="1"/>
  <c r="AA13" i="1"/>
  <c r="AC13" i="1" s="1"/>
  <c r="X26" i="1"/>
  <c r="X17" i="1"/>
  <c r="X16" i="1"/>
  <c r="X13" i="1"/>
  <c r="AH18" i="1" l="1"/>
  <c r="AH27" i="1" s="1"/>
  <c r="AM18" i="1"/>
  <c r="AM27" i="1" s="1"/>
  <c r="AC18" i="1"/>
  <c r="AC27" i="1" s="1"/>
  <c r="AR18" i="1"/>
  <c r="AR27" i="1" s="1"/>
  <c r="X18" i="1"/>
  <c r="X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H5" authorId="0" shapeId="0" xr:uid="{FD29CB99-27AA-454A-83B3-8FBE27446DF3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I5" authorId="0" shapeId="0" xr:uid="{6CAE03E1-655C-4EA4-96B3-6DCB54298BF9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S10" authorId="1" shapeId="0" xr:uid="{4D690A85-FCBB-4E42-83C4-FDC105918D90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T10" authorId="1" shapeId="0" xr:uid="{6C088947-3648-406D-AFC7-EB94A8B62181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12" authorId="0" shapeId="0" xr:uid="{A2DB8623-7993-4D66-B4A4-7888FC2C74B6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27D2C8EC-EF19-4237-B496-33A5756FBF7D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86B22E08-82A9-494D-8E92-84CE653AD593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16EC08A6-E100-4D90-92FA-64A4EA162C5E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G12" authorId="0" shapeId="0" xr:uid="{9088E971-77DF-4D72-8890-09D6468A98C9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H12" authorId="0" shapeId="0" xr:uid="{BA201A08-3AF8-4FC6-BD47-03BF22B5C6EA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I12" authorId="0" shapeId="0" xr:uid="{9B331E06-E8AE-4E7B-A7E9-536EED0B5D55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J12" authorId="0" shapeId="0" xr:uid="{B3EA5557-0016-4C91-A974-8DE58F1BBD73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K12" authorId="0" shapeId="0" xr:uid="{0CD6B15C-593C-498D-B58F-B1456752AE11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L12" authorId="0" shapeId="0" xr:uid="{6686CE59-C162-4EEE-8955-AE62DA2D313C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2" authorId="0" shapeId="0" xr:uid="{F20A2AC6-0D14-4DE2-922D-A026B05717B5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123BD58D-15CA-4E9F-9C3B-9D1B3E1180DD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6F76F0CB-2498-48EF-9C96-68743CA4A381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22F3BA95-0932-477A-A560-B266721C97F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Q12" authorId="0" shapeId="0" xr:uid="{94270457-AD8E-4BD8-A08B-6DCFA8CB4BED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R12" authorId="0" shapeId="0" xr:uid="{534D79D3-77AF-44B1-B3D0-7681004C92D9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U12" authorId="0" shapeId="0" xr:uid="{53908C84-4FED-49A9-8619-910EF0A65EF4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V12" authorId="0" shapeId="0" xr:uid="{2C2166F8-A33D-429D-9632-00CD1714EF17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W12" authorId="0" shapeId="0" xr:uid="{57FC239E-3059-4A4B-B297-4475F78EC55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X12" authorId="0" shapeId="0" xr:uid="{A56C92EF-2EDA-4E94-9073-8908BDB1E5B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Y12" authorId="0" shapeId="0" xr:uid="{83FEF0D8-D907-41F4-A074-5E10A5AE09F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Z12" authorId="0" shapeId="0" xr:uid="{CC260662-0F4C-4932-81F3-4818B6949A6D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A12" authorId="0" shapeId="0" xr:uid="{4761F792-55FE-4414-AF8B-DE26F6A5A9C6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B12" authorId="0" shapeId="0" xr:uid="{1767736C-ED92-4F75-8AAD-FE9FA6D8A65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C12" authorId="0" shapeId="0" xr:uid="{CBAFBF81-BF33-4E26-9CC7-9421B03EBBCC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D12" authorId="0" shapeId="0" xr:uid="{18C9D6B3-E7D0-4798-9593-3B92D1A01657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E12" authorId="0" shapeId="0" xr:uid="{1614D470-CD0F-4332-8AAC-F1EB8C5FDA34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F12" authorId="0" shapeId="0" xr:uid="{95533279-FE7B-4F31-951C-8153CB585EC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G12" authorId="0" shapeId="0" xr:uid="{19593078-4DCF-413F-A6B2-24ED8AB3971F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H12" authorId="0" shapeId="0" xr:uid="{3FA4C656-7611-4498-9E93-FE41C0FCC5C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I12" authorId="0" shapeId="0" xr:uid="{C47D4410-349A-4425-B0E7-196C7162C96E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J12" authorId="0" shapeId="0" xr:uid="{FD63F612-9A1F-4272-9EB0-28F1ED786BBD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K12" authorId="0" shapeId="0" xr:uid="{631CCB82-BD96-4B48-9ADC-508B71352E76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L12" authorId="0" shapeId="0" xr:uid="{F954A19E-8E8C-4108-B050-E60F5F5A3576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M12" authorId="0" shapeId="0" xr:uid="{9C1ADABE-F6E8-4989-AECF-83F48737E82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N12" authorId="0" shapeId="0" xr:uid="{93FABCD1-4573-4A66-81ED-763C23F32471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O12" authorId="0" shapeId="0" xr:uid="{3853E49B-60A0-412F-8DE1-21BB7B6D968F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P12" authorId="0" shapeId="0" xr:uid="{424C6E4A-D843-4510-AB4D-C8F84774769F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Q12" authorId="0" shapeId="0" xr:uid="{1FCC030C-BBA3-418E-9E05-0FCA2C8F4128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R12" authorId="0" shapeId="0" xr:uid="{2096B1E7-E010-4E7B-8BC4-6F10D66B7DB9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E4" authorId="0" shapeId="0" xr:uid="{B011372B-E314-4D7A-ABA2-BAC2779934D9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E5" authorId="0" shapeId="0" xr:uid="{6D3510AD-814C-4D92-BAFC-71F0839843F3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F5" authorId="0" shapeId="0" xr:uid="{455B4D1B-4D4F-46D8-A045-91E14430E00E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G5" authorId="0" shapeId="0" xr:uid="{4F6DD881-4064-46E2-AD27-7B033F5287F5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Q10" authorId="1" shapeId="0" xr:uid="{F0AF0265-0A24-4C53-9A8F-D8B71FD53AA9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R10" authorId="1" shapeId="0" xr:uid="{A9500B29-80DB-409C-866E-A3D042657059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12" authorId="0" shapeId="0" xr:uid="{2DD4CECD-D756-4467-A62C-53A6FC3549DD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BA0E1B6A-9724-479C-9C24-7C202AB8373D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C12" authorId="0" shapeId="0" xr:uid="{119F47BD-BB9E-4059-B26B-7A00F4141FBE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D12" authorId="0" shapeId="0" xr:uid="{751BB42F-F6E4-422B-91AD-AD50D5510A18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E12" authorId="0" shapeId="0" xr:uid="{66100535-6C62-4F58-A17C-0BE85EBD4F67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F12" authorId="0" shapeId="0" xr:uid="{2A83FE2C-B2C1-4597-A76A-578AAE54FC34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G12" authorId="0" shapeId="0" xr:uid="{D0800236-B4FE-4CB1-B3B9-634F81DF4156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H12" authorId="0" shapeId="0" xr:uid="{9720355A-42B5-4521-A971-3991DAD0CBDD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I12" authorId="0" shapeId="0" xr:uid="{1AECC889-2B35-4962-8482-78F84CE03D6F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J12" authorId="0" shapeId="0" xr:uid="{2208232E-487F-4B17-B920-92D360C002B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2" authorId="0" shapeId="0" xr:uid="{B30BBDB4-EC1D-4EA1-8538-25A32CED2539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L12" authorId="0" shapeId="0" xr:uid="{31373292-3723-487A-8503-BD0B0A79E8B6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C846E2D7-3065-4128-8C76-51161E0D7C1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474117DA-14AA-4BAF-B752-1413A5718E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F1D07228-88D0-4309-9D4E-5EB885D7FDC6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P12" authorId="0" shapeId="0" xr:uid="{FE21DFDB-AFF8-4147-B537-10C1B10248CA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S12" authorId="0" shapeId="0" xr:uid="{F21E4E22-60F3-48C1-9204-B22990CF58E2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T12" authorId="0" shapeId="0" xr:uid="{1B621C19-38F6-4806-A4C4-B1C8550B782C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U12" authorId="0" shapeId="0" xr:uid="{29D96EE3-F7F5-47F6-888D-8FBFF7195BF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V12" authorId="0" shapeId="0" xr:uid="{F773CF66-93F3-45C1-8401-3500EA5DFE3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F5228218-2E22-4357-BBA2-F05EC2E0672D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83E45AA4-B05B-44F9-939A-1584783024C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988C4601-812E-40FE-85FE-3C09AFA1D7E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D0D90FBE-E6E2-4075-87AB-6F323F2D84BC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B6305720-C9BD-47A6-9225-C9206B502FD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49896E7A-471D-4CA3-B6D2-CA055AA84F85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6C4CA308-F62A-4560-A290-C6F961DD9EB9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911B7D68-1818-41B4-A811-431278669113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BF2915B6-D49D-4DC1-86C3-8A2E656FD968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5CCDF014-BF0B-42B7-92F7-6CBF58EA98EF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A3FA785E-EDEC-4164-99A5-88C5B890A708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5E4D9E-D1F6-4A46-8371-9EB40A9C2F76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F4977502-E86B-42EE-B00B-334848FCB9A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7F8A95D-778F-4057-9D7F-FC1A1EDBDEC6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1CF6DDD2-D0F7-497B-A878-3984E176C12A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978B8E67-E2CF-4EA1-B0E8-C23EE154AD3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7949A3C4-FD79-41C9-B393-15F71C2BB31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F1983010-98A0-4525-A8F5-BC9974C9F9F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517F2593-F76E-4236-90C8-0209530447DA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A3C321AB-87DC-4E7F-8C8F-8F767BB0A1DF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FC771540-1D2C-4B21-9686-7D6684444881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1ECDFD14-21A6-444C-BF6C-3E8B35E647CC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308CE112-015B-49F8-A4DA-7DB95EB2D67D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D18" authorId="0" shapeId="0" xr:uid="{CD94BD62-55DA-4C1E-96B6-1A5F6A4412D7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D26" authorId="0" shapeId="0" xr:uid="{9871DD7B-59A9-4D33-830E-91A8A028A8A2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D27" authorId="0" shapeId="0" xr:uid="{30E82D26-5BE8-4336-B590-55EFD66077D4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<sst xmlns="http://schemas.openxmlformats.org/spreadsheetml/2006/main" count="378" uniqueCount="194">
  <si>
    <r>
      <rPr>
        <b/>
        <sz val="14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  _____________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</si>
  <si>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PLE-PIN-F017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 xml:space="preserve">Caso HOLA: </t>
    </r>
  </si>
  <si>
    <t>VIGENCIA DE LA PLANEACIÓN 202__</t>
  </si>
  <si>
    <t>DEPENDENCIAS ASOCIADAS</t>
  </si>
  <si>
    <t>FECHA</t>
  </si>
  <si>
    <t>DESCRIPCIÓN DE LA MODIFICACIÓN</t>
  </si>
  <si>
    <t xml:space="preserve">Publicación del plan de gestión aprobado. Caso HOLA: </t>
  </si>
  <si>
    <t>PLAN ESTRATÉGICO INSTITUCIONAL</t>
  </si>
  <si>
    <t>PRODUCTO</t>
  </si>
  <si>
    <t>INDICADOR</t>
  </si>
  <si>
    <t>POLÍTICA DE GESTIÓN Y DESEMPEÑO ASOCIADA</t>
  </si>
  <si>
    <t>FUENTE DE FINANCIACIÓN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</si>
  <si>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</si>
  <si>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</si>
  <si>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</si>
  <si>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</si>
  <si>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</si>
  <si>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</si>
  <si>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</si>
  <si>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ACTIVIDAD </t>
  </si>
  <si>
    <t xml:space="preserve">ENTREGABLE </t>
  </si>
  <si>
    <t xml:space="preserve">META </t>
  </si>
  <si>
    <t>FUENTE DE INFORMACIÓN</t>
  </si>
  <si>
    <t>RESPONSABLES DE LA META</t>
  </si>
  <si>
    <t>NOMBRE DEL INDICADOR</t>
  </si>
  <si>
    <t>FÓRMULA DEL INDICADOR</t>
  </si>
  <si>
    <t>LÍNEA BASE</t>
  </si>
  <si>
    <t xml:space="preserve">TIPO DE PROGRAMACIÓN 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</si>
  <si>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</si>
  <si>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</si>
  <si>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</si>
  <si>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</si>
  <si>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</si>
  <si>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</si>
  <si>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</si>
  <si>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PROGRAMADO</t>
  </si>
  <si>
    <t>EJECUTADO</t>
  </si>
  <si>
    <t>RESULTADO DE LA MEDICIÓN</t>
  </si>
  <si>
    <t>ANÁLISIS DE AVANCE</t>
  </si>
  <si>
    <t xml:space="preserve">EVIDENCIA </t>
  </si>
  <si>
    <t>FORMULACIÓN Y SEGUIMIENTO PLANES DE GESTIÓN NIVEL CENTRAL
PROCESO  Fomento y Protección de los Derechos Étnicos</t>
  </si>
  <si>
    <t>Código: PLE-PIN-F017
Versión: 07
Vigencia: 21 de enero de 2025
Caso HOLA: 113317</t>
  </si>
  <si>
    <t>VIGENCIA DE LA PLANEACIÓN 2025</t>
  </si>
  <si>
    <t>Dirección de Asuntos Étnicos
Subdirección de Asuntos Indígenas y Rrom
Subdirección de Asuntos para Comunidades Negras, Afrocolombianas, Raizales y Palenqueras</t>
  </si>
  <si>
    <t>CONTROL DE CAMBIOS</t>
  </si>
  <si>
    <t>VERSIÓN</t>
  </si>
  <si>
    <t>28 de enero de 2025</t>
  </si>
  <si>
    <t>Publicación del plan de gestión aprobado. Caso HOLA: 116049</t>
  </si>
  <si>
    <t>META</t>
  </si>
  <si>
    <t>RESULTADO</t>
  </si>
  <si>
    <t xml:space="preserve">No. Meta </t>
  </si>
  <si>
    <t>META PLAN DE GESTIÓN VIGENCIA</t>
  </si>
  <si>
    <t>TIPO DE META</t>
  </si>
  <si>
    <t>TIPO DE PROGRAMACIÓN</t>
  </si>
  <si>
    <t>ENTREGABLE</t>
  </si>
  <si>
    <t>Fomentar la promoción, garantía, protección, respeto y apropiación de los Derechos Humanos, la Libertad Religiosa y de conciencia, el Dialogo, la convivencia pacífica y la lucha contra el racismo.</t>
  </si>
  <si>
    <t>1</t>
  </si>
  <si>
    <t>Realizar 4 Informes de avance de la implementación y seguimiento de las políticas públicas étnicas</t>
  </si>
  <si>
    <t>Gestión</t>
  </si>
  <si>
    <t>Número de Informes de avance de la implementación y seguimiento de las políticas públicas étnicas</t>
  </si>
  <si>
    <t>Sumatoria  de informes de seguimiento realizados</t>
  </si>
  <si>
    <t xml:space="preserve">4 informes trimestrales de reformulación de las Políticas Públicas Étnicas </t>
  </si>
  <si>
    <t>Suma</t>
  </si>
  <si>
    <t xml:space="preserve">Informes de avance de la implementación y seguimiento  de las políticas públicas étnicas </t>
  </si>
  <si>
    <t>Eficacia</t>
  </si>
  <si>
    <t>No Aplica</t>
  </si>
  <si>
    <t>8010 - Fortalecimiento de la capacidad institucional y de los actores sociales para la garantía, promoción y protección de los derechos de las comunidades étnicas en Bogotá D.C.</t>
  </si>
  <si>
    <t xml:space="preserve">Informes trimestrales de avance de la implementación y seguimiento de las políticas públicas étnicas </t>
  </si>
  <si>
    <t xml:space="preserve"> Informes trimestrales de avance de la implementación y seguimiento de las políticas públicas étnicas </t>
  </si>
  <si>
    <t>Dirección de Asuntos Étnicos</t>
  </si>
  <si>
    <t>2</t>
  </si>
  <si>
    <t>Realizar 4 Informes del avance en la implementación de la estrategia de aplicación del enfoque diferencial étnico.</t>
  </si>
  <si>
    <t>Número de Informes de avance en la  implementación de la estrategia de aplicación del enfoque diferencial étnico.</t>
  </si>
  <si>
    <t>Sumatoria de informes de seguimiento realizados</t>
  </si>
  <si>
    <t>N/A</t>
  </si>
  <si>
    <t>Informes de avance  a la implementación de la estrategia de aplicación del enfoque diferencial étnico.</t>
  </si>
  <si>
    <t xml:space="preserve">Informes de avance  a la implementación del Plan de vida del Pueblo Muisca de Bosa </t>
  </si>
  <si>
    <t xml:space="preserve"> Informes de avance a la implementación del Plan de vida del Pueblo Muisca de Bosa </t>
  </si>
  <si>
    <t>Subdirección de Asuntos Indígenas y Rrom</t>
  </si>
  <si>
    <t>3</t>
  </si>
  <si>
    <t>Prestar atención al 100% de la población que acuda al espacio de atención diferenciada (EAD) Casa del Pensamiento Indígena,  como respuesta a las necesidades o problemáticas de los grupos étnicos.</t>
  </si>
  <si>
    <t>Porcentaje de atención a las personas que acuden al espacio de atención diferenciada -Casa del Pensamiento Indígena</t>
  </si>
  <si>
    <t>(Número de personas atendidas en  el espacio de atención diferenciada Casa del Pensamiento Indígena / Número total de las personas que acuden al espacio de atención diferenciada Casa del Pensamiento Indígena)*100%</t>
  </si>
  <si>
    <t xml:space="preserve">9.213 Atenciones prestadas de enero a septiembre de 2023, en los Espacios de Atención Diferenciada - EAD: Casa del Pensamiento Indígena. </t>
  </si>
  <si>
    <t>Constante</t>
  </si>
  <si>
    <t>Porcentaje de atención en el EAD Casa del Pensamiento Indígena
*Este corresponde a las atenciones realizadas en el correspondiente periodo de seguimiento</t>
  </si>
  <si>
    <t>Informes de seguimiento trimestral</t>
  </si>
  <si>
    <t>Formatos que evidencian la atención de los usuarios en cada uno de los servicios que se prestan en el EAD  Casa del Pensamiento Indígena</t>
  </si>
  <si>
    <t xml:space="preserve">
Subdirección de Asuntos Indígenas y Rrom
</t>
  </si>
  <si>
    <t>4</t>
  </si>
  <si>
    <t>Prestar atención al 100% de la población que acuda al espacio de atención diferenciada (EAD)  Casa Gitana de los Derechos del Pueblo Rrom, como respuesta a las necesidades o problemáticas de los grupos étnicos.</t>
  </si>
  <si>
    <t>Porcentaje de atención a las personas que acuden al espacio de atención diferenciada- Casa del Pueblo Rrom o Gitano</t>
  </si>
  <si>
    <t>(Número de personas atendidas en  el espacio de atención diferenciada  Casa del Pueblo Rrom o Gitano / Número total de las personas que acuden al  espacio de atención diferenciadaCasa del Pueblo Rrom o Gitano)*100%</t>
  </si>
  <si>
    <t>892 Atenciones prestadas de enero a septiembre de 2023, en los Espacios de Atención Diferenciada - EAD: Casa Gitana de los Derechos del Pueblo Rrom.</t>
  </si>
  <si>
    <t>Porcentaje de atención en el EAD Casa Gitana de los Derechos del Pueblo Rrom
*Este corresponde a las atenciones realizadas en el correspondiente periodo de seguimiento</t>
  </si>
  <si>
    <t>Formatos que evidencian la atención de los usuarios en cada uno de los servicios que se prestan en el EAD Casa del Pueblo Rrom o Gitano</t>
  </si>
  <si>
    <t>5</t>
  </si>
  <si>
    <t>Prestar atención al 100% de la población que acuda a los espacios de atención diferenciada (EAD), CONFIA, Posa Wiwa y Emancipation Raizal Plies,  como respuesta a las necesidades o problemáticas de los grupos étnicos.</t>
  </si>
  <si>
    <t>Porcentaje de atención a las personas que acuden a los espacios de atención diferenciada -CONFIA, Posa Wiwa y Emancipation Raizal Plies.</t>
  </si>
  <si>
    <t>(Número de personas atendidas en  los espacios de atención diferenciada CONFIA, Posa Wiwa y Emancipation Raizal Plies.  / Número total de las personas que acuden a los espacios de atención diferenciada CONFIA, Posa Wiwa y Emancipation Raizal Plies.)*100%</t>
  </si>
  <si>
    <t xml:space="preserve">3.117 Atenciones prestadas en los Espacios de Atención Diferenciada (EAD): CONFIA, Posa Wiwa, Emancipation Raizal Plies,  de enero a septiembre de 2023. </t>
  </si>
  <si>
    <t>Porcentaje de atención en los EAD  CONFIA, Posa Wiwa, Emancipation Raizal Plies
*Este corresponde a las atenciones realizadas en el correspondiente periodo de seguimiento</t>
  </si>
  <si>
    <t xml:space="preserve">Formatos que evidencian la atención de los usuarios en cada uno de los servicios que se prestan en los EAD CONFIA, Posa Wiwa y Emancipation Raizal Plies </t>
  </si>
  <si>
    <t>Subdirección de Asuntos para Comunidades Negras, Afrocolombianas, Raizales y Palenqueras</t>
  </si>
  <si>
    <t>Total metas técnicas (80%)</t>
  </si>
  <si>
    <t>Propiciar la revolución del servicio público con criterios de calidad, calidez, eficacia, oportunidad, sostenibilidad y transformación digital.</t>
  </si>
  <si>
    <t>MT1</t>
  </si>
  <si>
    <t>Obtener una calificación semestral del 80% en la medición de desempeño ambiental, de acuerdo a los criterios establecidos para el Sistema de Gestión Ambiental</t>
  </si>
  <si>
    <t>Sostenibilidad del sistema de gestión</t>
  </si>
  <si>
    <t>Porcentaje de cumplimiento de los criteros ambientales</t>
  </si>
  <si>
    <t>Número de criterios ambientales cumplidos / Número total de criterios ambientales establecidos * 100</t>
  </si>
  <si>
    <t>80% meta 2024</t>
  </si>
  <si>
    <t>Porcentaje de cumplimiento de los criterios ambientales</t>
  </si>
  <si>
    <t>No programada</t>
  </si>
  <si>
    <t>8179- Fortalecimiento de la gestión administrativa y operativa de la Secretaria Distrital de Gobierno Bogotá D.C.</t>
  </si>
  <si>
    <t xml:space="preserve">Reporte de cumplimiento porcentual de los criterios ambientales </t>
  </si>
  <si>
    <t>Herramienta de medición de criterios ambientales</t>
  </si>
  <si>
    <t>Aplicación de la meta: dependencias del proceso.
Reporte de la meta: Oficina Asesora de Planeación</t>
  </si>
  <si>
    <t>MT2</t>
  </si>
  <si>
    <t>Actualizar el 100% los documentos del proceso conforme al plan de trabajo definido.</t>
  </si>
  <si>
    <t>Porcentaje de actualización documental</t>
  </si>
  <si>
    <t>(Número de documentos del proceso actualizados y publicados en MATIZ/ Número de documentos programados en el trimestre )*100</t>
  </si>
  <si>
    <t>100% vigencia 2024</t>
  </si>
  <si>
    <t>Política 6. Fortalecimiento organizacional y simplificación de procesos</t>
  </si>
  <si>
    <t>Gastos de Funcionamiento</t>
  </si>
  <si>
    <t>Herramienta de actualización documental</t>
  </si>
  <si>
    <t xml:space="preserve">Casos Hola de actualización generados
Listado Maestro de Documentos 
Matiz </t>
  </si>
  <si>
    <t>Aplicación de la meta: Dependencias del proceso.
Reporte de la meta:  Oficina Asesora de Planeación</t>
  </si>
  <si>
    <t>MT3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</si>
  <si>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</si>
  <si>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</si>
  <si>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</si>
  <si>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Registro de asistencia y presentación realizada (o estrategia desarrollada)</t>
  </si>
  <si>
    <t>Promotor de mejora</t>
  </si>
  <si>
    <t>MT4</t>
  </si>
  <si>
    <t>Dar respuesta al 100% de los requerimientos ciudadanos asignados a las dependencias de nivel central con corte a 31 de diciembre de 2024 tipificadas como Derechos de Petición registradas en el aplicativo Bogotá Te Escucha y gestor documental ORFEO</t>
  </si>
  <si>
    <t>Porcentaje de requerimientos ciudadanos con respuesta definitiva</t>
  </si>
  <si>
    <t>(No. de respuestas efectuadas / No. requerimientos instaurados antes del 31 de diciembre 2024 pendientes por gestionar) X 100</t>
  </si>
  <si>
    <t>Peticiones pendientes por gestionar al 31 de diciembre de  2024</t>
  </si>
  <si>
    <t>Política 7. Servicio al Ciudadano</t>
  </si>
  <si>
    <t>Reporte de peticiones ciudadanas gestionadas (con respuesta definitiva o traslado por competencia)</t>
  </si>
  <si>
    <t xml:space="preserve">Reporte Sistema Distrital de Gestión de Peticiones Ciudadanas - Bogotá te  Escucha </t>
  </si>
  <si>
    <t>Dependencias de Nivel Central asociadas al proceso
Reporte de la meta:  Subsecretaría de Gestión Institucional - Servicio de atención a la ciudadanía</t>
  </si>
  <si>
    <t>MT5</t>
  </si>
  <si>
    <t>Gestionar oportunamente el 100% de los requerimientos  que se tipifiquen como derecho de petición ciudadano en los aplicativos Bogotá Te Escucha y  ORFEO, que  sean asignados a las dependencias del Nivel Central durante la vigencia 2025.</t>
  </si>
  <si>
    <t>Porcentaje de requerimientos ciudadanos  gestionados dentro del término de ley.</t>
  </si>
  <si>
    <t>(No. de peticiones gestionadas en los términos de ley / No. Requerimientos recibidos en la vigencia 2025 que deben tener respuesta) X 100</t>
  </si>
  <si>
    <t>100% en 2024</t>
  </si>
  <si>
    <t>Porcentaje de requerimientos ciudadanos gestionados en los términos de ley</t>
  </si>
  <si>
    <t xml:space="preserve">Eficiencia </t>
  </si>
  <si>
    <t>MT6</t>
  </si>
  <si>
    <t>Contar con una matriz de activos de información del proceso en el formato GDI-TIC-F032, aprobada por la Dirección de Tecnologías e Información.</t>
  </si>
  <si>
    <t>Matriz de activos de información aprobada por la Dirección de Tecnologías e Información</t>
  </si>
  <si>
    <t>Número de matrices de activos de información aprobadas</t>
  </si>
  <si>
    <t>Política 12. Seguridad Digital</t>
  </si>
  <si>
    <t>Catálogo de componentes de Información</t>
  </si>
  <si>
    <t>Dependencias de Nivel Central asociadas al proceso
Reporte de la meta:  Dirección de Tecnologías e Información</t>
  </si>
  <si>
    <t>MT7</t>
  </si>
  <si>
    <t>Contar con una matriz de riesgos de seguridad de la información del proceso, en el formato GDI-TIC-F042, aprobada por la Dirección de Tecnologías e Información</t>
  </si>
  <si>
    <t>Matriz de matriz de riesgos de seguridad de la información aprobada por la Dirección de Tecnologías e Información</t>
  </si>
  <si>
    <t>Número de matrices de riesgos de seguridad de la información aprobadas</t>
  </si>
  <si>
    <t>Matriz de riesgos de seguridad de la información aprobada por la Dirección de Tecnologías e Información</t>
  </si>
  <si>
    <t>Matriz de activos de información</t>
  </si>
  <si>
    <t>Total metas transversales (20%)</t>
  </si>
  <si>
    <t xml:space="preserve">Total plan de gestión </t>
  </si>
  <si>
    <t>Política 1. Gestión Estratégica del Talento Humano</t>
  </si>
  <si>
    <t>7952 - Fortalecimiento institucional de la gestión local en las localidades de Bogotá D.C.</t>
  </si>
  <si>
    <t>Política 2. Integridad</t>
  </si>
  <si>
    <t>7983-Fortalecimiento de la gestión policiva en Bogotá D.C.</t>
  </si>
  <si>
    <t>Política 3. Planeación institucional</t>
  </si>
  <si>
    <t>7988 - Fortalecimiento de la capacidad institucional y de los actores sociales para la garantía, promoción y protección de los derechos humanos y de libertad religiosa y de conciencia en Bogotá D.C.</t>
  </si>
  <si>
    <t>Política 4. Gestión Presupuestal y Eficiencia del Gasto Público</t>
  </si>
  <si>
    <t>7993 - Fortalecimiento del tejido social y la reconstrucción de la confianza con la ciudadanía para promover la cultura de la convivencia basada en el diálogo</t>
  </si>
  <si>
    <t>Política 5. Compras y Contratación Pública</t>
  </si>
  <si>
    <t>7999 - Implementación de estrategias de innovación publica y social para el fomento de la gestión del conocimiento en Bogotá D.C.</t>
  </si>
  <si>
    <t>8004 - Implementación de la estrategia de participación ciudadana en espacios de toma de decisiones públicas en Bogotá D.C.</t>
  </si>
  <si>
    <t>Política 8. Simplificación, Racionalización y Estandarización de trámites</t>
  </si>
  <si>
    <t>8020-Fortalecimiento de las relaciones estratégicas de los actores políticos de los diferentes niveles que influyan en la implementación de los programas de la administración Distrital Bogotá D.C.</t>
  </si>
  <si>
    <t>Política 9. Participación Ciudadana en la Gestión Pública</t>
  </si>
  <si>
    <t>8037- Implementación de acciones orientadas a la gestión pública efectiva y transparente en la Secretaria Distrital de Gobierno de Bogotá D.C.</t>
  </si>
  <si>
    <t>Política 10. Gobierno Digital</t>
  </si>
  <si>
    <t>8048-Fortalecimiento Tecnológico para una Administración Más Eficiente en la Secretaría Distrital de Gobierno Bogotá D.C.</t>
  </si>
  <si>
    <t>Política 11. Transparencia, acceso a la información pública y lucha contra la corrupción</t>
  </si>
  <si>
    <t>No aplica</t>
  </si>
  <si>
    <t>Política 13. Defensa Jurídica</t>
  </si>
  <si>
    <t>Política 14. Mejora normativa</t>
  </si>
  <si>
    <t>Política 15. Seguimiento y evaluación de la gestión institucional</t>
  </si>
  <si>
    <t>Política 16. Gestión Documental</t>
  </si>
  <si>
    <t>Política 17. Gestión de la Información Estadística</t>
  </si>
  <si>
    <t>Política 18. Gestión del Conocimiento y la Innovación</t>
  </si>
  <si>
    <t>Política 19. Control Interno</t>
  </si>
  <si>
    <t>Retadora (mejora)</t>
  </si>
  <si>
    <t>17 de febrero de 2025</t>
  </si>
  <si>
    <t>Por solicitud del proceso a Cargo del Director David Cortes Araujo se realiza modificacion a la programacion de la Meta Transversal No 2 "Actualizar el 100% los documentos del proceso conforme al plan de trabajo definido" Debido a la modificacion del Cronograma de actualizacion aprobado previamente por la OAP ,mediante correo electronico . Caso Hola No 122422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</si>
</sst>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ptos"/>
      <family val="2"/>
      <charset val="1"/>
    </font>
    <font>
      <sz val="11"/>
      <color rgb="FF000000"/>
      <name val="Calibri Light"/>
      <family val="2"/>
      <scheme val="major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sz val="11"/>
      <color rgb="FF4472C4"/>
      <name val="Calibri Light"/>
      <family val="2"/>
    </font>
    <font>
      <sz val="11"/>
      <color rgb="FF0070C0"/>
      <name val="Calibri Light"/>
      <family val="2"/>
    </font>
    <font>
      <sz val="11"/>
      <color rgb="FF2F75B5"/>
      <name val="Calibri Light"/>
      <family val="2"/>
    </font>
    <font>
      <b/>
      <sz val="11"/>
      <color rgb="FF000000"/>
      <name val="Calibri Light"/>
      <family val="2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130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9" fontId="7" fillId="2" borderId="1" xfId="1" applyFont="1" applyFill="1" applyBorder="1" applyAlignment="1">
      <alignment wrapText="1"/>
    </xf>
    <xf numFmtId="0" fontId="7" fillId="0" borderId="0" xfId="0" applyFont="1" applyAlignment="1">
      <alignment wrapText="1"/>
    </xf>
    <xf numFmtId="0" fontId="5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9" fontId="9" fillId="3" borderId="1" xfId="0" applyNumberFormat="1" applyFont="1" applyFill="1" applyBorder="1" applyAlignment="1">
      <alignment wrapText="1"/>
    </xf>
    <xf numFmtId="0" fontId="6" fillId="3" borderId="1" xfId="0" applyFont="1" applyFill="1" applyBorder="1"/>
    <xf numFmtId="0" fontId="6" fillId="3" borderId="1" xfId="0" applyFont="1" applyFill="1" applyBorder="1" applyAlignment="1">
      <alignment wrapText="1"/>
    </xf>
    <xf numFmtId="9" fontId="6" fillId="3" borderId="1" xfId="1" applyFont="1" applyFill="1" applyBorder="1" applyAlignment="1">
      <alignment wrapText="1"/>
    </xf>
    <xf numFmtId="9" fontId="6" fillId="3" borderId="1" xfId="1" applyFont="1" applyFill="1" applyBorder="1" applyAlignment="1">
      <alignment horizontal="right" wrapText="1"/>
    </xf>
    <xf numFmtId="9" fontId="9" fillId="3" borderId="1" xfId="0" applyNumberFormat="1" applyFont="1" applyFill="1" applyBorder="1" applyAlignment="1">
      <alignment horizontal="right" wrapText="1"/>
    </xf>
    <xf numFmtId="9" fontId="7" fillId="2" borderId="1" xfId="1" applyFont="1" applyFill="1" applyBorder="1" applyAlignment="1">
      <alignment horizontal="right" wrapText="1"/>
    </xf>
    <xf numFmtId="9" fontId="8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9" borderId="1" xfId="0" applyFont="1" applyFill="1" applyBorder="1" applyAlignment="1">
      <alignment horizontal="justify" vertical="center" wrapText="1"/>
    </xf>
    <xf numFmtId="0" fontId="4" fillId="9" borderId="1" xfId="0" applyFont="1" applyFill="1" applyBorder="1" applyAlignment="1" applyProtection="1">
      <alignment horizontal="justify" vertical="center" wrapText="1"/>
      <protection locked="0"/>
    </xf>
    <xf numFmtId="9" fontId="4" fillId="9" borderId="1" xfId="0" applyNumberFormat="1" applyFont="1" applyFill="1" applyBorder="1" applyAlignment="1" applyProtection="1">
      <alignment horizontal="justify" vertical="center" wrapText="1"/>
      <protection locked="0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4" fillId="9" borderId="1" xfId="1" applyFont="1" applyFill="1" applyBorder="1" applyAlignment="1">
      <alignment horizontal="justify" vertical="center" wrapText="1"/>
    </xf>
    <xf numFmtId="9" fontId="4" fillId="9" borderId="1" xfId="0" applyNumberFormat="1" applyFont="1" applyFill="1" applyBorder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41" fontId="1" fillId="0" borderId="1" xfId="2" applyFont="1" applyBorder="1" applyAlignment="1">
      <alignment horizontal="justify" vertical="center" wrapText="1"/>
    </xf>
    <xf numFmtId="41" fontId="1" fillId="0" borderId="1" xfId="0" applyNumberFormat="1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2" fillId="3" borderId="4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justify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justify" vertical="center" wrapText="1"/>
    </xf>
    <xf numFmtId="0" fontId="15" fillId="9" borderId="3" xfId="0" applyFont="1" applyFill="1" applyBorder="1" applyAlignment="1">
      <alignment horizontal="center" vertical="center" wrapText="1"/>
    </xf>
    <xf numFmtId="9" fontId="15" fillId="0" borderId="3" xfId="1" applyFont="1" applyBorder="1" applyAlignment="1">
      <alignment horizontal="center" vertical="center" wrapText="1"/>
    </xf>
    <xf numFmtId="9" fontId="15" fillId="0" borderId="3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9" fontId="14" fillId="0" borderId="1" xfId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justify" vertical="center" wrapText="1"/>
    </xf>
    <xf numFmtId="9" fontId="4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justify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9" fontId="4" fillId="9" borderId="1" xfId="1" applyFont="1" applyFill="1" applyBorder="1" applyAlignment="1">
      <alignment horizontal="center" vertical="center" wrapText="1"/>
    </xf>
    <xf numFmtId="1" fontId="4" fillId="9" borderId="1" xfId="1" applyNumberFormat="1" applyFont="1" applyFill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9" fontId="4" fillId="0" borderId="1" xfId="1" applyFont="1" applyBorder="1" applyAlignment="1">
      <alignment horizontal="justify" vertical="center" wrapText="1"/>
    </xf>
    <xf numFmtId="0" fontId="4" fillId="0" borderId="1" xfId="0" applyFont="1" applyBorder="1" applyAlignment="1">
      <alignment horizontal="left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1" applyNumberFormat="1" applyFont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9" fillId="0" borderId="1" xfId="0" applyFont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10" borderId="11" xfId="0" applyFont="1" applyFill="1" applyBorder="1" applyAlignment="1">
      <alignment horizontal="center" vertical="center" wrapText="1"/>
    </xf>
    <xf numFmtId="0" fontId="2" fillId="10" borderId="12" xfId="0" applyFont="1" applyFill="1" applyBorder="1" applyAlignment="1">
      <alignment horizontal="center" vertical="center" wrapText="1"/>
    </xf>
    <xf numFmtId="0" fontId="2" fillId="10" borderId="13" xfId="0" applyFont="1" applyFill="1" applyBorder="1" applyAlignment="1">
      <alignment horizontal="center" vertical="center" wrapText="1"/>
    </xf>
    <xf numFmtId="0" fontId="2" fillId="11" borderId="5" xfId="0" applyFont="1" applyFill="1" applyBorder="1" applyAlignment="1">
      <alignment horizontal="center" vertical="center" wrapText="1"/>
    </xf>
    <xf numFmtId="0" fontId="2" fillId="11" borderId="6" xfId="0" applyFont="1" applyFill="1" applyBorder="1" applyAlignment="1">
      <alignment horizontal="center" vertical="center" wrapText="1"/>
    </xf>
    <xf numFmtId="0" fontId="2" fillId="11" borderId="7" xfId="0" applyFont="1" applyFill="1" applyBorder="1" applyAlignment="1">
      <alignment horizontal="center" vertical="center" wrapText="1"/>
    </xf>
    <xf numFmtId="0" fontId="2" fillId="11" borderId="8" xfId="0" applyFont="1" applyFill="1" applyBorder="1" applyAlignment="1">
      <alignment horizontal="center" vertical="center" wrapText="1"/>
    </xf>
    <xf numFmtId="0" fontId="2" fillId="11" borderId="9" xfId="0" applyFont="1" applyFill="1" applyBorder="1" applyAlignment="1">
      <alignment horizontal="center" vertical="center" wrapText="1"/>
    </xf>
    <xf numFmtId="0" fontId="2" fillId="11" borderId="10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left" vertical="top" wrapText="1"/>
    </xf>
    <xf numFmtId="0" fontId="2" fillId="9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1" fillId="9" borderId="1" xfId="0" applyFont="1" applyFill="1" applyBorder="1" applyAlignment="1">
      <alignment horizontal="left" vertical="center" wrapText="1"/>
    </xf>
    <xf numFmtId="9" fontId="17" fillId="0" borderId="1" xfId="1" applyFont="1" applyBorder="1" applyAlignment="1">
      <alignment horizontal="center" vertical="center" wrapText="1"/>
    </xf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1556286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D0E856-07AB-44EF-938E-D50840470DF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280186" cy="723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1533002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8FD31-0318-4AEE-A77A-26D379863895}">
  <dimension ref="A1:AR42"/>
  <sheetViews>
    <sheetView topLeftCell="A2" zoomScale="90" zoomScaleNormal="90" workbookViewId="0">
      <selection activeCell="C12" sqref="C12"/>
    </sheetView>
  </sheetViews>
  <sheetFormatPr baseColWidth="10" defaultColWidth="10.85546875" defaultRowHeight="15" x14ac:dyDescent="0.25"/>
  <cols>
    <col min="1" max="1" width="10.85546875" style="1" customWidth="1"/>
    <col min="2" max="7" width="25.5703125" style="1" customWidth="1"/>
    <col min="8" max="8" width="24.42578125" style="1" customWidth="1"/>
    <col min="9" max="9" width="23.5703125" style="1" customWidth="1"/>
    <col min="10" max="10" width="10" style="1" customWidth="1"/>
    <col min="11" max="11" width="18.42578125" style="1" customWidth="1"/>
    <col min="12" max="12" width="15.85546875" style="1" customWidth="1"/>
    <col min="13" max="16" width="7.28515625" style="1" customWidth="1"/>
    <col min="17" max="17" width="22.5703125" style="1" customWidth="1"/>
    <col min="18" max="18" width="17.85546875" style="1" customWidth="1"/>
    <col min="19" max="19" width="24.42578125" style="1" customWidth="1"/>
    <col min="20" max="20" width="17.85546875" style="1" customWidth="1"/>
    <col min="21" max="23" width="16.5703125" style="1" customWidth="1"/>
    <col min="24" max="24" width="40.28515625" style="1" customWidth="1"/>
    <col min="25" max="28" width="16.5703125" style="1" customWidth="1"/>
    <col min="29" max="29" width="33.42578125" style="1" customWidth="1"/>
    <col min="30" max="33" width="16.5703125" style="1" customWidth="1"/>
    <col min="34" max="34" width="43.7109375" style="1" customWidth="1"/>
    <col min="35" max="35" width="16.5703125" style="1" customWidth="1"/>
    <col min="36" max="37" width="22" style="1" customWidth="1"/>
    <col min="38" max="38" width="16.5703125" style="1" customWidth="1"/>
    <col min="39" max="39" width="34.85546875" style="1" customWidth="1"/>
    <col min="40" max="42" width="16.5703125" style="1" customWidth="1"/>
    <col min="43" max="43" width="21.5703125" style="1" customWidth="1"/>
    <col min="44" max="44" width="39.42578125" style="1" customWidth="1"/>
    <col min="45" max="16384" width="10.85546875" style="1"/>
  </cols>
  <sheetData>
    <row r="1" spans="1:44" s="40" customFormat="1" ht="70.5" customHeight="1" x14ac:dyDescent="0.25">
      <c r="A1" s="115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7" t="s">
        <v>1</v>
      </c>
      <c r="N1" s="117"/>
      <c r="O1" s="117"/>
      <c r="P1" s="117"/>
      <c r="Q1" s="117"/>
    </row>
    <row r="2" spans="1:44" s="42" customFormat="1" ht="23.45" customHeight="1" x14ac:dyDescent="0.25">
      <c r="A2" s="118" t="s">
        <v>2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41"/>
      <c r="N2" s="41"/>
      <c r="O2" s="41"/>
      <c r="P2" s="41"/>
      <c r="Q2" s="41"/>
    </row>
    <row r="3" spans="1:44" s="40" customFormat="1" x14ac:dyDescent="0.25"/>
    <row r="4" spans="1:44" s="40" customFormat="1" ht="29.1" customHeight="1" x14ac:dyDescent="0.25">
      <c r="A4" s="104" t="s">
        <v>3</v>
      </c>
      <c r="B4" s="104"/>
      <c r="C4" s="104"/>
      <c r="D4" s="104"/>
      <c r="E4" s="46"/>
      <c r="F4" s="46"/>
      <c r="G4" s="46"/>
      <c r="H4" s="120"/>
      <c r="I4" s="120"/>
      <c r="J4" s="120"/>
      <c r="K4" s="120"/>
      <c r="L4" s="121"/>
    </row>
    <row r="5" spans="1:44" s="40" customFormat="1" ht="15" customHeight="1" x14ac:dyDescent="0.25">
      <c r="A5" s="104"/>
      <c r="B5" s="104"/>
      <c r="C5" s="104"/>
      <c r="D5" s="104"/>
      <c r="E5" s="2"/>
      <c r="F5" s="2"/>
      <c r="G5" s="2"/>
      <c r="H5" s="2" t="s">
        <v>4</v>
      </c>
      <c r="I5" s="122" t="s">
        <v>5</v>
      </c>
      <c r="J5" s="120"/>
      <c r="K5" s="120"/>
      <c r="L5" s="121"/>
    </row>
    <row r="6" spans="1:44" s="40" customFormat="1" x14ac:dyDescent="0.25">
      <c r="A6" s="104"/>
      <c r="B6" s="104"/>
      <c r="C6" s="104"/>
      <c r="D6" s="104"/>
      <c r="E6" s="2"/>
      <c r="F6" s="2"/>
      <c r="G6" s="2"/>
      <c r="H6" s="43"/>
      <c r="I6" s="123" t="s">
        <v>6</v>
      </c>
      <c r="J6" s="123"/>
      <c r="K6" s="123"/>
      <c r="L6" s="123"/>
    </row>
    <row r="7" spans="1:44" s="40" customFormat="1" x14ac:dyDescent="0.25">
      <c r="A7" s="104"/>
      <c r="B7" s="104"/>
      <c r="C7" s="104"/>
      <c r="D7" s="104"/>
      <c r="E7" s="2"/>
      <c r="F7" s="2"/>
      <c r="G7" s="2"/>
      <c r="H7" s="43"/>
      <c r="I7" s="123"/>
      <c r="J7" s="123"/>
      <c r="K7" s="123"/>
      <c r="L7" s="123"/>
    </row>
    <row r="8" spans="1:44" s="40" customFormat="1" x14ac:dyDescent="0.25">
      <c r="A8" s="104"/>
      <c r="B8" s="104"/>
      <c r="C8" s="104"/>
      <c r="D8" s="104"/>
      <c r="E8" s="2"/>
      <c r="F8" s="2"/>
      <c r="G8" s="2"/>
      <c r="H8" s="43"/>
      <c r="I8" s="123"/>
      <c r="J8" s="123"/>
      <c r="K8" s="123"/>
      <c r="L8" s="123"/>
    </row>
    <row r="9" spans="1:44" s="40" customFormat="1" x14ac:dyDescent="0.25"/>
    <row r="10" spans="1:44" ht="14.45" customHeight="1" x14ac:dyDescent="0.25">
      <c r="A10" s="104" t="s">
        <v>7</v>
      </c>
      <c r="B10" s="104"/>
      <c r="C10" s="109" t="s">
        <v>8</v>
      </c>
      <c r="D10" s="110"/>
      <c r="E10" s="110"/>
      <c r="F10" s="110"/>
      <c r="G10" s="111"/>
      <c r="H10" s="105" t="s">
        <v>9</v>
      </c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6" t="s">
        <v>10</v>
      </c>
      <c r="T10" s="106" t="s">
        <v>11</v>
      </c>
      <c r="U10" s="74" t="s">
        <v>12</v>
      </c>
      <c r="V10" s="75"/>
      <c r="W10" s="75"/>
      <c r="X10" s="75"/>
      <c r="Y10" s="76"/>
      <c r="Z10" s="80" t="s">
        <v>13</v>
      </c>
      <c r="AA10" s="81"/>
      <c r="AB10" s="81"/>
      <c r="AC10" s="81"/>
      <c r="AD10" s="82"/>
      <c r="AE10" s="86" t="s">
        <v>14</v>
      </c>
      <c r="AF10" s="87"/>
      <c r="AG10" s="87"/>
      <c r="AH10" s="87"/>
      <c r="AI10" s="88"/>
      <c r="AJ10" s="92" t="s">
        <v>15</v>
      </c>
      <c r="AK10" s="93"/>
      <c r="AL10" s="93"/>
      <c r="AM10" s="93"/>
      <c r="AN10" s="94"/>
      <c r="AO10" s="98" t="s">
        <v>16</v>
      </c>
      <c r="AP10" s="99"/>
      <c r="AQ10" s="99"/>
      <c r="AR10" s="100"/>
    </row>
    <row r="11" spans="1:44" ht="14.45" customHeight="1" x14ac:dyDescent="0.25">
      <c r="A11" s="104"/>
      <c r="B11" s="104"/>
      <c r="C11" s="112"/>
      <c r="D11" s="113"/>
      <c r="E11" s="113"/>
      <c r="F11" s="113"/>
      <c r="G11" s="114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7"/>
      <c r="T11" s="107"/>
      <c r="U11" s="77"/>
      <c r="V11" s="78"/>
      <c r="W11" s="78"/>
      <c r="X11" s="78"/>
      <c r="Y11" s="79"/>
      <c r="Z11" s="83"/>
      <c r="AA11" s="84"/>
      <c r="AB11" s="84"/>
      <c r="AC11" s="84"/>
      <c r="AD11" s="85"/>
      <c r="AE11" s="89"/>
      <c r="AF11" s="90"/>
      <c r="AG11" s="90"/>
      <c r="AH11" s="90"/>
      <c r="AI11" s="91"/>
      <c r="AJ11" s="95"/>
      <c r="AK11" s="96"/>
      <c r="AL11" s="96"/>
      <c r="AM11" s="96"/>
      <c r="AN11" s="97"/>
      <c r="AO11" s="101"/>
      <c r="AP11" s="102"/>
      <c r="AQ11" s="102"/>
      <c r="AR11" s="103"/>
    </row>
    <row r="12" spans="1:44" ht="45" x14ac:dyDescent="0.25">
      <c r="A12" s="2" t="s">
        <v>17</v>
      </c>
      <c r="B12" s="2" t="s">
        <v>18</v>
      </c>
      <c r="C12" s="47" t="s">
        <v>19</v>
      </c>
      <c r="D12" s="47" t="s">
        <v>20</v>
      </c>
      <c r="E12" s="47" t="s">
        <v>21</v>
      </c>
      <c r="F12" s="47" t="s">
        <v>22</v>
      </c>
      <c r="G12" s="47" t="s">
        <v>23</v>
      </c>
      <c r="H12" s="20" t="s">
        <v>24</v>
      </c>
      <c r="I12" s="20" t="s">
        <v>25</v>
      </c>
      <c r="J12" s="20" t="s">
        <v>26</v>
      </c>
      <c r="K12" s="20" t="s">
        <v>27</v>
      </c>
      <c r="L12" s="20" t="s">
        <v>28</v>
      </c>
      <c r="M12" s="20" t="s">
        <v>29</v>
      </c>
      <c r="N12" s="20" t="s">
        <v>30</v>
      </c>
      <c r="O12" s="20" t="s">
        <v>31</v>
      </c>
      <c r="P12" s="20" t="s">
        <v>32</v>
      </c>
      <c r="Q12" s="20" t="s">
        <v>33</v>
      </c>
      <c r="R12" s="20" t="s">
        <v>34</v>
      </c>
      <c r="S12" s="108"/>
      <c r="T12" s="108"/>
      <c r="U12" s="3" t="s">
        <v>35</v>
      </c>
      <c r="V12" s="3" t="s">
        <v>36</v>
      </c>
      <c r="W12" s="3" t="s">
        <v>37</v>
      </c>
      <c r="X12" s="3" t="s">
        <v>38</v>
      </c>
      <c r="Y12" s="3" t="s">
        <v>39</v>
      </c>
      <c r="Z12" s="23" t="s">
        <v>35</v>
      </c>
      <c r="AA12" s="23" t="s">
        <v>36</v>
      </c>
      <c r="AB12" s="23" t="s">
        <v>37</v>
      </c>
      <c r="AC12" s="23" t="s">
        <v>38</v>
      </c>
      <c r="AD12" s="23" t="s">
        <v>39</v>
      </c>
      <c r="AE12" s="24" t="s">
        <v>35</v>
      </c>
      <c r="AF12" s="24" t="s">
        <v>36</v>
      </c>
      <c r="AG12" s="24" t="s">
        <v>37</v>
      </c>
      <c r="AH12" s="24" t="s">
        <v>38</v>
      </c>
      <c r="AI12" s="24" t="s">
        <v>39</v>
      </c>
      <c r="AJ12" s="25" t="s">
        <v>35</v>
      </c>
      <c r="AK12" s="25" t="s">
        <v>36</v>
      </c>
      <c r="AL12" s="25" t="s">
        <v>37</v>
      </c>
      <c r="AM12" s="25" t="s">
        <v>38</v>
      </c>
      <c r="AN12" s="25" t="s">
        <v>39</v>
      </c>
      <c r="AO12" s="4" t="s">
        <v>35</v>
      </c>
      <c r="AP12" s="4" t="s">
        <v>36</v>
      </c>
      <c r="AQ12" s="4" t="s">
        <v>37</v>
      </c>
      <c r="AR12" s="4" t="s">
        <v>38</v>
      </c>
    </row>
    <row r="13" spans="1:44" s="31" customFormat="1" x14ac:dyDescent="0.25">
      <c r="A13" s="22"/>
      <c r="B13" s="21"/>
      <c r="C13" s="21"/>
      <c r="D13" s="21"/>
      <c r="E13" s="21"/>
      <c r="F13" s="21"/>
      <c r="G13" s="21"/>
      <c r="H13" s="21"/>
      <c r="I13" s="21"/>
      <c r="J13" s="34"/>
      <c r="K13" s="21"/>
      <c r="L13" s="21"/>
      <c r="M13" s="35"/>
      <c r="N13" s="35"/>
      <c r="O13" s="35"/>
      <c r="P13" s="35"/>
      <c r="Q13" s="35"/>
      <c r="R13" s="21"/>
      <c r="S13" s="21"/>
      <c r="T13" s="21"/>
      <c r="U13" s="30">
        <f t="shared" ref="U13:U34" si="0">M13</f>
        <v>0</v>
      </c>
      <c r="V13" s="21"/>
      <c r="W13" s="21" t="e">
        <f>IF(V13/U13&gt;100%,100%,V13/U13)</f>
        <v>#DIV/0!</v>
      </c>
      <c r="X13" s="21"/>
      <c r="Y13" s="21"/>
      <c r="Z13" s="30">
        <f t="shared" ref="Z13:Z34" si="1">N13</f>
        <v>0</v>
      </c>
      <c r="AA13" s="21"/>
      <c r="AB13" s="21" t="e">
        <f>IF(AA13/Z13&gt;100%,100%,AA13/Z13)</f>
        <v>#DIV/0!</v>
      </c>
      <c r="AC13" s="21"/>
      <c r="AD13" s="21"/>
      <c r="AE13" s="30">
        <f t="shared" ref="AE13:AE34" si="2">O13</f>
        <v>0</v>
      </c>
      <c r="AF13" s="21"/>
      <c r="AG13" s="21" t="e">
        <f>IF(AF13/AE13&gt;100%,100%,AF13/AE13)</f>
        <v>#DIV/0!</v>
      </c>
      <c r="AH13" s="21"/>
      <c r="AI13" s="21"/>
      <c r="AJ13" s="30">
        <f t="shared" ref="AJ13:AJ34" si="3">P13</f>
        <v>0</v>
      </c>
      <c r="AK13" s="21"/>
      <c r="AL13" s="21" t="e">
        <f>IF(AK13/AJ13&gt;100%,100%,AK13/AJ13)</f>
        <v>#DIV/0!</v>
      </c>
      <c r="AM13" s="21"/>
      <c r="AN13" s="21"/>
      <c r="AO13" s="21">
        <f t="shared" ref="AO13:AO34" si="4">Q13</f>
        <v>0</v>
      </c>
      <c r="AP13" s="21"/>
      <c r="AQ13" s="21" t="e">
        <f>IF(AP13/AO13&gt;100%,100%,AP13/AO13)</f>
        <v>#DIV/0!</v>
      </c>
      <c r="AR13" s="21"/>
    </row>
    <row r="14" spans="1:44" s="31" customFormat="1" x14ac:dyDescent="0.25">
      <c r="A14" s="22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35"/>
      <c r="N14" s="35"/>
      <c r="O14" s="35"/>
      <c r="P14" s="35"/>
      <c r="Q14" s="35"/>
      <c r="R14" s="21"/>
      <c r="S14" s="21"/>
      <c r="T14" s="21"/>
      <c r="U14" s="30">
        <f t="shared" si="0"/>
        <v>0</v>
      </c>
      <c r="V14" s="21"/>
      <c r="W14" s="21" t="e">
        <f t="shared" ref="W14:W40" si="5">IF(V14/U14&gt;100%,100%,V14/U14)</f>
        <v>#DIV/0!</v>
      </c>
      <c r="X14" s="21"/>
      <c r="Y14" s="21"/>
      <c r="Z14" s="30">
        <f t="shared" si="1"/>
        <v>0</v>
      </c>
      <c r="AA14" s="21"/>
      <c r="AB14" s="21" t="e">
        <f t="shared" ref="AB14:AB40" si="6">IF(AA14/Z14&gt;100%,100%,AA14/Z14)</f>
        <v>#DIV/0!</v>
      </c>
      <c r="AC14" s="21"/>
      <c r="AD14" s="21"/>
      <c r="AE14" s="30">
        <f t="shared" si="2"/>
        <v>0</v>
      </c>
      <c r="AF14" s="21"/>
      <c r="AG14" s="21" t="e">
        <f t="shared" ref="AG14:AG40" si="7">IF(AF14/AE14&gt;100%,100%,AF14/AE14)</f>
        <v>#DIV/0!</v>
      </c>
      <c r="AH14" s="21"/>
      <c r="AI14" s="21"/>
      <c r="AJ14" s="30">
        <f t="shared" si="3"/>
        <v>0</v>
      </c>
      <c r="AK14" s="21"/>
      <c r="AL14" s="21" t="e">
        <f t="shared" ref="AL14:AL40" si="8">IF(AK14/AJ14&gt;100%,100%,AK14/AJ14)</f>
        <v>#DIV/0!</v>
      </c>
      <c r="AM14" s="21"/>
      <c r="AN14" s="21"/>
      <c r="AO14" s="21">
        <f t="shared" si="4"/>
        <v>0</v>
      </c>
      <c r="AP14" s="21"/>
      <c r="AQ14" s="21" t="e">
        <f t="shared" ref="AQ14:AQ40" si="9">IF(AP14/AO14&gt;100%,100%,AP14/AO14)</f>
        <v>#DIV/0!</v>
      </c>
      <c r="AR14" s="21"/>
    </row>
    <row r="15" spans="1:44" s="31" customFormat="1" x14ac:dyDescent="0.25">
      <c r="A15" s="22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35"/>
      <c r="N15" s="35"/>
      <c r="O15" s="35"/>
      <c r="P15" s="35"/>
      <c r="Q15" s="35"/>
      <c r="R15" s="21"/>
      <c r="S15" s="21"/>
      <c r="T15" s="21"/>
      <c r="U15" s="30">
        <f t="shared" si="0"/>
        <v>0</v>
      </c>
      <c r="V15" s="21"/>
      <c r="W15" s="21" t="e">
        <f t="shared" si="5"/>
        <v>#DIV/0!</v>
      </c>
      <c r="X15" s="21"/>
      <c r="Y15" s="21"/>
      <c r="Z15" s="30">
        <f t="shared" si="1"/>
        <v>0</v>
      </c>
      <c r="AA15" s="21"/>
      <c r="AB15" s="21" t="e">
        <f t="shared" si="6"/>
        <v>#DIV/0!</v>
      </c>
      <c r="AC15" s="21"/>
      <c r="AD15" s="21"/>
      <c r="AE15" s="30">
        <f t="shared" si="2"/>
        <v>0</v>
      </c>
      <c r="AF15" s="21"/>
      <c r="AG15" s="21" t="e">
        <f t="shared" si="7"/>
        <v>#DIV/0!</v>
      </c>
      <c r="AH15" s="21"/>
      <c r="AI15" s="21"/>
      <c r="AJ15" s="30">
        <f t="shared" si="3"/>
        <v>0</v>
      </c>
      <c r="AK15" s="21"/>
      <c r="AL15" s="21" t="e">
        <f t="shared" si="8"/>
        <v>#DIV/0!</v>
      </c>
      <c r="AM15" s="21"/>
      <c r="AN15" s="21"/>
      <c r="AO15" s="21">
        <f t="shared" si="4"/>
        <v>0</v>
      </c>
      <c r="AP15" s="21"/>
      <c r="AQ15" s="21" t="e">
        <f t="shared" si="9"/>
        <v>#DIV/0!</v>
      </c>
      <c r="AR15" s="21"/>
    </row>
    <row r="16" spans="1:44" s="31" customFormat="1" x14ac:dyDescent="0.25">
      <c r="A16" s="22"/>
      <c r="B16" s="21"/>
      <c r="C16" s="21"/>
      <c r="D16" s="21"/>
      <c r="E16" s="21"/>
      <c r="F16" s="21"/>
      <c r="G16" s="21"/>
      <c r="H16" s="21"/>
      <c r="I16" s="21"/>
      <c r="J16" s="35"/>
      <c r="K16" s="21"/>
      <c r="L16" s="21"/>
      <c r="M16" s="35"/>
      <c r="N16" s="35"/>
      <c r="O16" s="36"/>
      <c r="P16" s="36"/>
      <c r="Q16" s="35"/>
      <c r="R16" s="21"/>
      <c r="S16" s="21"/>
      <c r="T16" s="21"/>
      <c r="U16" s="30">
        <f t="shared" si="0"/>
        <v>0</v>
      </c>
      <c r="V16" s="21"/>
      <c r="W16" s="21" t="e">
        <f t="shared" si="5"/>
        <v>#DIV/0!</v>
      </c>
      <c r="X16" s="21"/>
      <c r="Y16" s="21"/>
      <c r="Z16" s="30">
        <f t="shared" si="1"/>
        <v>0</v>
      </c>
      <c r="AA16" s="21"/>
      <c r="AB16" s="21" t="e">
        <f t="shared" si="6"/>
        <v>#DIV/0!</v>
      </c>
      <c r="AC16" s="21"/>
      <c r="AD16" s="21"/>
      <c r="AE16" s="30">
        <f t="shared" si="2"/>
        <v>0</v>
      </c>
      <c r="AF16" s="21"/>
      <c r="AG16" s="21" t="e">
        <f t="shared" si="7"/>
        <v>#DIV/0!</v>
      </c>
      <c r="AH16" s="21"/>
      <c r="AI16" s="21"/>
      <c r="AJ16" s="30">
        <f t="shared" si="3"/>
        <v>0</v>
      </c>
      <c r="AK16" s="21"/>
      <c r="AL16" s="21" t="e">
        <f t="shared" si="8"/>
        <v>#DIV/0!</v>
      </c>
      <c r="AM16" s="21"/>
      <c r="AN16" s="21"/>
      <c r="AO16" s="21">
        <f t="shared" si="4"/>
        <v>0</v>
      </c>
      <c r="AP16" s="21"/>
      <c r="AQ16" s="21" t="e">
        <f t="shared" si="9"/>
        <v>#DIV/0!</v>
      </c>
      <c r="AR16" s="21"/>
    </row>
    <row r="17" spans="1:44" s="31" customFormat="1" x14ac:dyDescent="0.25">
      <c r="A17" s="22"/>
      <c r="B17" s="21"/>
      <c r="C17" s="21"/>
      <c r="D17" s="21"/>
      <c r="E17" s="21"/>
      <c r="F17" s="21"/>
      <c r="G17" s="21"/>
      <c r="H17" s="21"/>
      <c r="I17" s="21"/>
      <c r="J17" s="35"/>
      <c r="K17" s="21"/>
      <c r="L17" s="21"/>
      <c r="M17" s="35"/>
      <c r="N17" s="35"/>
      <c r="O17" s="36"/>
      <c r="P17" s="36"/>
      <c r="Q17" s="35"/>
      <c r="R17" s="21"/>
      <c r="S17" s="21"/>
      <c r="T17" s="21"/>
      <c r="U17" s="30">
        <f t="shared" si="0"/>
        <v>0</v>
      </c>
      <c r="V17" s="21"/>
      <c r="W17" s="21" t="e">
        <f t="shared" si="5"/>
        <v>#DIV/0!</v>
      </c>
      <c r="X17" s="21"/>
      <c r="Y17" s="21"/>
      <c r="Z17" s="30">
        <f t="shared" si="1"/>
        <v>0</v>
      </c>
      <c r="AA17" s="21"/>
      <c r="AB17" s="21" t="e">
        <f t="shared" si="6"/>
        <v>#DIV/0!</v>
      </c>
      <c r="AC17" s="21"/>
      <c r="AD17" s="21"/>
      <c r="AE17" s="30">
        <f t="shared" si="2"/>
        <v>0</v>
      </c>
      <c r="AF17" s="21"/>
      <c r="AG17" s="21" t="e">
        <f t="shared" si="7"/>
        <v>#DIV/0!</v>
      </c>
      <c r="AH17" s="21"/>
      <c r="AI17" s="21"/>
      <c r="AJ17" s="30">
        <f t="shared" si="3"/>
        <v>0</v>
      </c>
      <c r="AK17" s="21"/>
      <c r="AL17" s="21" t="e">
        <f t="shared" si="8"/>
        <v>#DIV/0!</v>
      </c>
      <c r="AM17" s="21"/>
      <c r="AN17" s="21"/>
      <c r="AO17" s="21">
        <f t="shared" si="4"/>
        <v>0</v>
      </c>
      <c r="AP17" s="21"/>
      <c r="AQ17" s="21" t="e">
        <f t="shared" si="9"/>
        <v>#DIV/0!</v>
      </c>
      <c r="AR17" s="21"/>
    </row>
    <row r="18" spans="1:44" s="31" customFormat="1" x14ac:dyDescent="0.25">
      <c r="A18" s="22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35"/>
      <c r="N18" s="35"/>
      <c r="O18" s="35"/>
      <c r="P18" s="35"/>
      <c r="Q18" s="35"/>
      <c r="R18" s="21"/>
      <c r="S18" s="21"/>
      <c r="T18" s="21"/>
      <c r="U18" s="30">
        <f t="shared" si="0"/>
        <v>0</v>
      </c>
      <c r="V18" s="21"/>
      <c r="W18" s="21" t="e">
        <f t="shared" si="5"/>
        <v>#DIV/0!</v>
      </c>
      <c r="X18" s="21"/>
      <c r="Y18" s="21"/>
      <c r="Z18" s="30">
        <f t="shared" si="1"/>
        <v>0</v>
      </c>
      <c r="AA18" s="21"/>
      <c r="AB18" s="21" t="e">
        <f t="shared" si="6"/>
        <v>#DIV/0!</v>
      </c>
      <c r="AC18" s="21"/>
      <c r="AD18" s="21"/>
      <c r="AE18" s="30">
        <f t="shared" si="2"/>
        <v>0</v>
      </c>
      <c r="AF18" s="21"/>
      <c r="AG18" s="21" t="e">
        <f t="shared" si="7"/>
        <v>#DIV/0!</v>
      </c>
      <c r="AH18" s="21"/>
      <c r="AI18" s="21"/>
      <c r="AJ18" s="30">
        <f t="shared" si="3"/>
        <v>0</v>
      </c>
      <c r="AK18" s="21"/>
      <c r="AL18" s="21" t="e">
        <f t="shared" si="8"/>
        <v>#DIV/0!</v>
      </c>
      <c r="AM18" s="21"/>
      <c r="AN18" s="21"/>
      <c r="AO18" s="21">
        <f t="shared" si="4"/>
        <v>0</v>
      </c>
      <c r="AP18" s="21"/>
      <c r="AQ18" s="21" t="e">
        <f t="shared" si="9"/>
        <v>#DIV/0!</v>
      </c>
      <c r="AR18" s="21"/>
    </row>
    <row r="19" spans="1:44" s="31" customFormat="1" x14ac:dyDescent="0.25">
      <c r="A19" s="2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35"/>
      <c r="N19" s="35"/>
      <c r="O19" s="35"/>
      <c r="P19" s="35"/>
      <c r="Q19" s="35"/>
      <c r="R19" s="21"/>
      <c r="S19" s="21"/>
      <c r="T19" s="21"/>
      <c r="U19" s="30">
        <f t="shared" si="0"/>
        <v>0</v>
      </c>
      <c r="V19" s="21"/>
      <c r="W19" s="21" t="e">
        <f t="shared" si="5"/>
        <v>#DIV/0!</v>
      </c>
      <c r="X19" s="21"/>
      <c r="Y19" s="21"/>
      <c r="Z19" s="30">
        <f t="shared" si="1"/>
        <v>0</v>
      </c>
      <c r="AA19" s="21"/>
      <c r="AB19" s="21" t="e">
        <f t="shared" si="6"/>
        <v>#DIV/0!</v>
      </c>
      <c r="AC19" s="21"/>
      <c r="AD19" s="21"/>
      <c r="AE19" s="30">
        <f t="shared" si="2"/>
        <v>0</v>
      </c>
      <c r="AF19" s="21"/>
      <c r="AG19" s="21" t="e">
        <f t="shared" si="7"/>
        <v>#DIV/0!</v>
      </c>
      <c r="AH19" s="21"/>
      <c r="AI19" s="21"/>
      <c r="AJ19" s="30">
        <f t="shared" si="3"/>
        <v>0</v>
      </c>
      <c r="AK19" s="21"/>
      <c r="AL19" s="21" t="e">
        <f t="shared" si="8"/>
        <v>#DIV/0!</v>
      </c>
      <c r="AM19" s="21"/>
      <c r="AN19" s="21"/>
      <c r="AO19" s="21">
        <f t="shared" si="4"/>
        <v>0</v>
      </c>
      <c r="AP19" s="21"/>
      <c r="AQ19" s="21" t="e">
        <f t="shared" si="9"/>
        <v>#DIV/0!</v>
      </c>
      <c r="AR19" s="21"/>
    </row>
    <row r="20" spans="1:44" s="31" customFormat="1" x14ac:dyDescent="0.25">
      <c r="A20" s="22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35"/>
      <c r="N20" s="35"/>
      <c r="O20" s="35"/>
      <c r="P20" s="35"/>
      <c r="Q20" s="35"/>
      <c r="R20" s="21"/>
      <c r="S20" s="21"/>
      <c r="T20" s="21"/>
      <c r="U20" s="30">
        <f t="shared" si="0"/>
        <v>0</v>
      </c>
      <c r="V20" s="21"/>
      <c r="W20" s="21" t="e">
        <f t="shared" si="5"/>
        <v>#DIV/0!</v>
      </c>
      <c r="X20" s="21"/>
      <c r="Y20" s="21"/>
      <c r="Z20" s="30">
        <f t="shared" si="1"/>
        <v>0</v>
      </c>
      <c r="AA20" s="21"/>
      <c r="AB20" s="21" t="e">
        <f t="shared" si="6"/>
        <v>#DIV/0!</v>
      </c>
      <c r="AC20" s="21"/>
      <c r="AD20" s="21"/>
      <c r="AE20" s="30">
        <f t="shared" si="2"/>
        <v>0</v>
      </c>
      <c r="AF20" s="21"/>
      <c r="AG20" s="21" t="e">
        <f t="shared" si="7"/>
        <v>#DIV/0!</v>
      </c>
      <c r="AH20" s="21"/>
      <c r="AI20" s="21"/>
      <c r="AJ20" s="30">
        <f t="shared" si="3"/>
        <v>0</v>
      </c>
      <c r="AK20" s="21"/>
      <c r="AL20" s="21" t="e">
        <f t="shared" si="8"/>
        <v>#DIV/0!</v>
      </c>
      <c r="AM20" s="21"/>
      <c r="AN20" s="21"/>
      <c r="AO20" s="21">
        <f t="shared" si="4"/>
        <v>0</v>
      </c>
      <c r="AP20" s="21"/>
      <c r="AQ20" s="21" t="e">
        <f t="shared" si="9"/>
        <v>#DIV/0!</v>
      </c>
      <c r="AR20" s="21"/>
    </row>
    <row r="21" spans="1:44" s="31" customFormat="1" x14ac:dyDescent="0.25">
      <c r="A21" s="22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35"/>
      <c r="N21" s="35"/>
      <c r="O21" s="35"/>
      <c r="P21" s="35"/>
      <c r="Q21" s="35"/>
      <c r="R21" s="21"/>
      <c r="S21" s="21"/>
      <c r="T21" s="21"/>
      <c r="U21" s="30">
        <f t="shared" si="0"/>
        <v>0</v>
      </c>
      <c r="V21" s="21"/>
      <c r="W21" s="21" t="e">
        <f t="shared" si="5"/>
        <v>#DIV/0!</v>
      </c>
      <c r="X21" s="21"/>
      <c r="Y21" s="21"/>
      <c r="Z21" s="30">
        <f t="shared" si="1"/>
        <v>0</v>
      </c>
      <c r="AA21" s="21"/>
      <c r="AB21" s="21" t="e">
        <f t="shared" si="6"/>
        <v>#DIV/0!</v>
      </c>
      <c r="AC21" s="21"/>
      <c r="AD21" s="21"/>
      <c r="AE21" s="30">
        <f t="shared" si="2"/>
        <v>0</v>
      </c>
      <c r="AF21" s="21"/>
      <c r="AG21" s="21" t="e">
        <f t="shared" si="7"/>
        <v>#DIV/0!</v>
      </c>
      <c r="AH21" s="21"/>
      <c r="AI21" s="21"/>
      <c r="AJ21" s="30">
        <f t="shared" si="3"/>
        <v>0</v>
      </c>
      <c r="AK21" s="21"/>
      <c r="AL21" s="21" t="e">
        <f t="shared" si="8"/>
        <v>#DIV/0!</v>
      </c>
      <c r="AM21" s="21"/>
      <c r="AN21" s="21"/>
      <c r="AO21" s="21">
        <f t="shared" si="4"/>
        <v>0</v>
      </c>
      <c r="AP21" s="21"/>
      <c r="AQ21" s="21" t="e">
        <f t="shared" si="9"/>
        <v>#DIV/0!</v>
      </c>
      <c r="AR21" s="21"/>
    </row>
    <row r="22" spans="1:44" s="31" customFormat="1" x14ac:dyDescent="0.25">
      <c r="A22" s="22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35"/>
      <c r="N22" s="35"/>
      <c r="O22" s="35"/>
      <c r="P22" s="35"/>
      <c r="Q22" s="35"/>
      <c r="R22" s="21"/>
      <c r="S22" s="21"/>
      <c r="T22" s="21"/>
      <c r="U22" s="30">
        <f t="shared" si="0"/>
        <v>0</v>
      </c>
      <c r="V22" s="21"/>
      <c r="W22" s="21" t="e">
        <f t="shared" si="5"/>
        <v>#DIV/0!</v>
      </c>
      <c r="X22" s="21"/>
      <c r="Y22" s="21"/>
      <c r="Z22" s="30">
        <f t="shared" si="1"/>
        <v>0</v>
      </c>
      <c r="AA22" s="21"/>
      <c r="AB22" s="21" t="e">
        <f t="shared" si="6"/>
        <v>#DIV/0!</v>
      </c>
      <c r="AC22" s="21"/>
      <c r="AD22" s="21"/>
      <c r="AE22" s="30">
        <f t="shared" si="2"/>
        <v>0</v>
      </c>
      <c r="AF22" s="21"/>
      <c r="AG22" s="21" t="e">
        <f t="shared" si="7"/>
        <v>#DIV/0!</v>
      </c>
      <c r="AH22" s="21"/>
      <c r="AI22" s="21"/>
      <c r="AJ22" s="30">
        <f t="shared" si="3"/>
        <v>0</v>
      </c>
      <c r="AK22" s="21"/>
      <c r="AL22" s="21" t="e">
        <f t="shared" si="8"/>
        <v>#DIV/0!</v>
      </c>
      <c r="AM22" s="21"/>
      <c r="AN22" s="21"/>
      <c r="AO22" s="21">
        <f t="shared" si="4"/>
        <v>0</v>
      </c>
      <c r="AP22" s="21"/>
      <c r="AQ22" s="21" t="e">
        <f t="shared" si="9"/>
        <v>#DIV/0!</v>
      </c>
      <c r="AR22" s="21"/>
    </row>
    <row r="23" spans="1:44" s="31" customFormat="1" x14ac:dyDescent="0.25">
      <c r="A23" s="22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37"/>
      <c r="N23" s="37"/>
      <c r="O23" s="37"/>
      <c r="P23" s="37"/>
      <c r="Q23" s="38"/>
      <c r="R23" s="21"/>
      <c r="S23" s="21"/>
      <c r="T23" s="21"/>
      <c r="U23" s="30">
        <f t="shared" si="0"/>
        <v>0</v>
      </c>
      <c r="V23" s="21"/>
      <c r="W23" s="21" t="e">
        <f t="shared" si="5"/>
        <v>#DIV/0!</v>
      </c>
      <c r="X23" s="21"/>
      <c r="Y23" s="21"/>
      <c r="Z23" s="30">
        <f t="shared" si="1"/>
        <v>0</v>
      </c>
      <c r="AA23" s="21"/>
      <c r="AB23" s="21" t="e">
        <f t="shared" si="6"/>
        <v>#DIV/0!</v>
      </c>
      <c r="AC23" s="21"/>
      <c r="AD23" s="21"/>
      <c r="AE23" s="30">
        <f t="shared" si="2"/>
        <v>0</v>
      </c>
      <c r="AF23" s="21"/>
      <c r="AG23" s="21" t="e">
        <f t="shared" si="7"/>
        <v>#DIV/0!</v>
      </c>
      <c r="AH23" s="21"/>
      <c r="AI23" s="21"/>
      <c r="AJ23" s="30">
        <f t="shared" si="3"/>
        <v>0</v>
      </c>
      <c r="AK23" s="21"/>
      <c r="AL23" s="21" t="e">
        <f t="shared" si="8"/>
        <v>#DIV/0!</v>
      </c>
      <c r="AM23" s="21"/>
      <c r="AN23" s="21"/>
      <c r="AO23" s="21">
        <f t="shared" si="4"/>
        <v>0</v>
      </c>
      <c r="AP23" s="21"/>
      <c r="AQ23" s="21" t="e">
        <f t="shared" si="9"/>
        <v>#DIV/0!</v>
      </c>
      <c r="AR23" s="21"/>
    </row>
    <row r="24" spans="1:44" s="31" customFormat="1" x14ac:dyDescent="0.25">
      <c r="A24" s="22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37"/>
      <c r="N24" s="37"/>
      <c r="O24" s="37"/>
      <c r="P24" s="37"/>
      <c r="Q24" s="38"/>
      <c r="R24" s="21"/>
      <c r="S24" s="21"/>
      <c r="T24" s="21"/>
      <c r="U24" s="30">
        <f t="shared" si="0"/>
        <v>0</v>
      </c>
      <c r="V24" s="21"/>
      <c r="W24" s="21" t="e">
        <f t="shared" si="5"/>
        <v>#DIV/0!</v>
      </c>
      <c r="X24" s="21"/>
      <c r="Y24" s="21"/>
      <c r="Z24" s="30">
        <f t="shared" si="1"/>
        <v>0</v>
      </c>
      <c r="AA24" s="21"/>
      <c r="AB24" s="21" t="e">
        <f t="shared" si="6"/>
        <v>#DIV/0!</v>
      </c>
      <c r="AC24" s="21"/>
      <c r="AD24" s="21"/>
      <c r="AE24" s="30">
        <f t="shared" si="2"/>
        <v>0</v>
      </c>
      <c r="AF24" s="21"/>
      <c r="AG24" s="21" t="e">
        <f t="shared" si="7"/>
        <v>#DIV/0!</v>
      </c>
      <c r="AH24" s="21"/>
      <c r="AI24" s="21"/>
      <c r="AJ24" s="30">
        <f t="shared" si="3"/>
        <v>0</v>
      </c>
      <c r="AK24" s="21"/>
      <c r="AL24" s="21" t="e">
        <f t="shared" si="8"/>
        <v>#DIV/0!</v>
      </c>
      <c r="AM24" s="21"/>
      <c r="AN24" s="21"/>
      <c r="AO24" s="21">
        <f t="shared" si="4"/>
        <v>0</v>
      </c>
      <c r="AP24" s="21"/>
      <c r="AQ24" s="21" t="e">
        <f t="shared" si="9"/>
        <v>#DIV/0!</v>
      </c>
      <c r="AR24" s="21"/>
    </row>
    <row r="25" spans="1:44" s="31" customFormat="1" x14ac:dyDescent="0.25">
      <c r="A25" s="22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38"/>
      <c r="R25" s="21"/>
      <c r="S25" s="21"/>
      <c r="T25" s="21"/>
      <c r="U25" s="30">
        <f t="shared" si="0"/>
        <v>0</v>
      </c>
      <c r="V25" s="21"/>
      <c r="W25" s="21" t="e">
        <f t="shared" si="5"/>
        <v>#DIV/0!</v>
      </c>
      <c r="X25" s="21"/>
      <c r="Y25" s="21"/>
      <c r="Z25" s="30">
        <f t="shared" si="1"/>
        <v>0</v>
      </c>
      <c r="AA25" s="21"/>
      <c r="AB25" s="21" t="e">
        <f t="shared" si="6"/>
        <v>#DIV/0!</v>
      </c>
      <c r="AC25" s="21"/>
      <c r="AD25" s="21"/>
      <c r="AE25" s="30">
        <f t="shared" si="2"/>
        <v>0</v>
      </c>
      <c r="AF25" s="21"/>
      <c r="AG25" s="21" t="e">
        <f t="shared" si="7"/>
        <v>#DIV/0!</v>
      </c>
      <c r="AH25" s="21"/>
      <c r="AI25" s="21"/>
      <c r="AJ25" s="30">
        <f t="shared" si="3"/>
        <v>0</v>
      </c>
      <c r="AK25" s="21"/>
      <c r="AL25" s="21" t="e">
        <f t="shared" si="8"/>
        <v>#DIV/0!</v>
      </c>
      <c r="AM25" s="21"/>
      <c r="AN25" s="21"/>
      <c r="AO25" s="21">
        <f t="shared" si="4"/>
        <v>0</v>
      </c>
      <c r="AP25" s="21"/>
      <c r="AQ25" s="21" t="e">
        <f t="shared" si="9"/>
        <v>#DIV/0!</v>
      </c>
      <c r="AR25" s="21"/>
    </row>
    <row r="26" spans="1:44" s="31" customFormat="1" x14ac:dyDescent="0.25">
      <c r="A26" s="22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38"/>
      <c r="R26" s="21"/>
      <c r="S26" s="21"/>
      <c r="T26" s="21"/>
      <c r="U26" s="30">
        <f t="shared" si="0"/>
        <v>0</v>
      </c>
      <c r="V26" s="21"/>
      <c r="W26" s="21" t="e">
        <f t="shared" si="5"/>
        <v>#DIV/0!</v>
      </c>
      <c r="X26" s="21"/>
      <c r="Y26" s="21"/>
      <c r="Z26" s="30">
        <f t="shared" si="1"/>
        <v>0</v>
      </c>
      <c r="AA26" s="21"/>
      <c r="AB26" s="21" t="e">
        <f t="shared" si="6"/>
        <v>#DIV/0!</v>
      </c>
      <c r="AC26" s="21"/>
      <c r="AD26" s="21"/>
      <c r="AE26" s="30">
        <f t="shared" si="2"/>
        <v>0</v>
      </c>
      <c r="AF26" s="21"/>
      <c r="AG26" s="21" t="e">
        <f t="shared" si="7"/>
        <v>#DIV/0!</v>
      </c>
      <c r="AH26" s="21"/>
      <c r="AI26" s="21"/>
      <c r="AJ26" s="30">
        <f t="shared" si="3"/>
        <v>0</v>
      </c>
      <c r="AK26" s="21"/>
      <c r="AL26" s="21" t="e">
        <f t="shared" si="8"/>
        <v>#DIV/0!</v>
      </c>
      <c r="AM26" s="21"/>
      <c r="AN26" s="21"/>
      <c r="AO26" s="21">
        <f t="shared" si="4"/>
        <v>0</v>
      </c>
      <c r="AP26" s="21"/>
      <c r="AQ26" s="21" t="e">
        <f t="shared" si="9"/>
        <v>#DIV/0!</v>
      </c>
      <c r="AR26" s="21"/>
    </row>
    <row r="27" spans="1:44" s="31" customFormat="1" x14ac:dyDescent="0.25">
      <c r="A27" s="22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38"/>
      <c r="R27" s="21"/>
      <c r="S27" s="21"/>
      <c r="T27" s="21"/>
      <c r="U27" s="30">
        <f t="shared" si="0"/>
        <v>0</v>
      </c>
      <c r="V27" s="21"/>
      <c r="W27" s="21" t="e">
        <f t="shared" si="5"/>
        <v>#DIV/0!</v>
      </c>
      <c r="X27" s="21"/>
      <c r="Y27" s="21"/>
      <c r="Z27" s="30">
        <f t="shared" si="1"/>
        <v>0</v>
      </c>
      <c r="AA27" s="21"/>
      <c r="AB27" s="21" t="e">
        <f t="shared" si="6"/>
        <v>#DIV/0!</v>
      </c>
      <c r="AC27" s="21"/>
      <c r="AD27" s="21"/>
      <c r="AE27" s="30">
        <f t="shared" si="2"/>
        <v>0</v>
      </c>
      <c r="AF27" s="21"/>
      <c r="AG27" s="21" t="e">
        <f t="shared" si="7"/>
        <v>#DIV/0!</v>
      </c>
      <c r="AH27" s="21"/>
      <c r="AI27" s="21"/>
      <c r="AJ27" s="30">
        <f t="shared" si="3"/>
        <v>0</v>
      </c>
      <c r="AK27" s="21"/>
      <c r="AL27" s="21" t="e">
        <f t="shared" si="8"/>
        <v>#DIV/0!</v>
      </c>
      <c r="AM27" s="21"/>
      <c r="AN27" s="21"/>
      <c r="AO27" s="21">
        <f t="shared" si="4"/>
        <v>0</v>
      </c>
      <c r="AP27" s="21"/>
      <c r="AQ27" s="21" t="e">
        <f t="shared" si="9"/>
        <v>#DIV/0!</v>
      </c>
      <c r="AR27" s="21"/>
    </row>
    <row r="28" spans="1:44" s="31" customFormat="1" x14ac:dyDescent="0.25">
      <c r="A28" s="22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38"/>
      <c r="R28" s="21"/>
      <c r="S28" s="21"/>
      <c r="T28" s="21"/>
      <c r="U28" s="30">
        <f t="shared" si="0"/>
        <v>0</v>
      </c>
      <c r="V28" s="21"/>
      <c r="W28" s="21" t="e">
        <f t="shared" si="5"/>
        <v>#DIV/0!</v>
      </c>
      <c r="X28" s="21"/>
      <c r="Y28" s="21"/>
      <c r="Z28" s="30">
        <f t="shared" si="1"/>
        <v>0</v>
      </c>
      <c r="AA28" s="21"/>
      <c r="AB28" s="21" t="e">
        <f t="shared" si="6"/>
        <v>#DIV/0!</v>
      </c>
      <c r="AC28" s="21"/>
      <c r="AD28" s="21"/>
      <c r="AE28" s="30">
        <f t="shared" si="2"/>
        <v>0</v>
      </c>
      <c r="AF28" s="21"/>
      <c r="AG28" s="21" t="e">
        <f t="shared" si="7"/>
        <v>#DIV/0!</v>
      </c>
      <c r="AH28" s="21"/>
      <c r="AI28" s="21"/>
      <c r="AJ28" s="30">
        <f t="shared" si="3"/>
        <v>0</v>
      </c>
      <c r="AK28" s="21"/>
      <c r="AL28" s="21" t="e">
        <f t="shared" si="8"/>
        <v>#DIV/0!</v>
      </c>
      <c r="AM28" s="21"/>
      <c r="AN28" s="21"/>
      <c r="AO28" s="21">
        <f t="shared" si="4"/>
        <v>0</v>
      </c>
      <c r="AP28" s="21"/>
      <c r="AQ28" s="21" t="e">
        <f t="shared" si="9"/>
        <v>#DIV/0!</v>
      </c>
      <c r="AR28" s="21"/>
    </row>
    <row r="29" spans="1:44" s="31" customFormat="1" x14ac:dyDescent="0.25">
      <c r="A29" s="22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38"/>
      <c r="R29" s="21"/>
      <c r="S29" s="21"/>
      <c r="T29" s="21"/>
      <c r="U29" s="30">
        <f t="shared" si="0"/>
        <v>0</v>
      </c>
      <c r="V29" s="21"/>
      <c r="W29" s="21" t="e">
        <f t="shared" si="5"/>
        <v>#DIV/0!</v>
      </c>
      <c r="X29" s="21"/>
      <c r="Y29" s="21"/>
      <c r="Z29" s="30">
        <f t="shared" si="1"/>
        <v>0</v>
      </c>
      <c r="AA29" s="21"/>
      <c r="AB29" s="21" t="e">
        <f t="shared" si="6"/>
        <v>#DIV/0!</v>
      </c>
      <c r="AC29" s="21"/>
      <c r="AD29" s="21"/>
      <c r="AE29" s="30">
        <f t="shared" si="2"/>
        <v>0</v>
      </c>
      <c r="AF29" s="21"/>
      <c r="AG29" s="21" t="e">
        <f t="shared" si="7"/>
        <v>#DIV/0!</v>
      </c>
      <c r="AH29" s="21"/>
      <c r="AI29" s="21"/>
      <c r="AJ29" s="30">
        <f t="shared" si="3"/>
        <v>0</v>
      </c>
      <c r="AK29" s="21"/>
      <c r="AL29" s="21" t="e">
        <f t="shared" si="8"/>
        <v>#DIV/0!</v>
      </c>
      <c r="AM29" s="21"/>
      <c r="AN29" s="21"/>
      <c r="AO29" s="21">
        <f t="shared" si="4"/>
        <v>0</v>
      </c>
      <c r="AP29" s="21"/>
      <c r="AQ29" s="21" t="e">
        <f t="shared" si="9"/>
        <v>#DIV/0!</v>
      </c>
      <c r="AR29" s="21"/>
    </row>
    <row r="30" spans="1:44" s="31" customFormat="1" x14ac:dyDescent="0.25">
      <c r="A30" s="22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38"/>
      <c r="R30" s="21"/>
      <c r="S30" s="21"/>
      <c r="T30" s="21"/>
      <c r="U30" s="30">
        <f t="shared" si="0"/>
        <v>0</v>
      </c>
      <c r="V30" s="21"/>
      <c r="W30" s="21" t="e">
        <f t="shared" si="5"/>
        <v>#DIV/0!</v>
      </c>
      <c r="X30" s="21"/>
      <c r="Y30" s="21"/>
      <c r="Z30" s="30">
        <f t="shared" si="1"/>
        <v>0</v>
      </c>
      <c r="AA30" s="21"/>
      <c r="AB30" s="21" t="e">
        <f t="shared" si="6"/>
        <v>#DIV/0!</v>
      </c>
      <c r="AC30" s="21"/>
      <c r="AD30" s="21"/>
      <c r="AE30" s="30">
        <f t="shared" si="2"/>
        <v>0</v>
      </c>
      <c r="AF30" s="21"/>
      <c r="AG30" s="21" t="e">
        <f t="shared" si="7"/>
        <v>#DIV/0!</v>
      </c>
      <c r="AH30" s="21"/>
      <c r="AI30" s="21"/>
      <c r="AJ30" s="30">
        <f t="shared" si="3"/>
        <v>0</v>
      </c>
      <c r="AK30" s="21"/>
      <c r="AL30" s="21" t="e">
        <f t="shared" si="8"/>
        <v>#DIV/0!</v>
      </c>
      <c r="AM30" s="21"/>
      <c r="AN30" s="21"/>
      <c r="AO30" s="21">
        <f t="shared" si="4"/>
        <v>0</v>
      </c>
      <c r="AP30" s="21"/>
      <c r="AQ30" s="21" t="e">
        <f t="shared" si="9"/>
        <v>#DIV/0!</v>
      </c>
      <c r="AR30" s="21"/>
    </row>
    <row r="31" spans="1:44" s="31" customFormat="1" x14ac:dyDescent="0.25">
      <c r="A31" s="22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38"/>
      <c r="R31" s="21"/>
      <c r="S31" s="21"/>
      <c r="T31" s="21"/>
      <c r="U31" s="30">
        <f t="shared" si="0"/>
        <v>0</v>
      </c>
      <c r="V31" s="21"/>
      <c r="W31" s="21" t="e">
        <f t="shared" si="5"/>
        <v>#DIV/0!</v>
      </c>
      <c r="X31" s="21"/>
      <c r="Y31" s="21"/>
      <c r="Z31" s="30">
        <f t="shared" si="1"/>
        <v>0</v>
      </c>
      <c r="AA31" s="21"/>
      <c r="AB31" s="21" t="e">
        <f t="shared" si="6"/>
        <v>#DIV/0!</v>
      </c>
      <c r="AC31" s="21"/>
      <c r="AD31" s="21"/>
      <c r="AE31" s="30">
        <f t="shared" si="2"/>
        <v>0</v>
      </c>
      <c r="AF31" s="21"/>
      <c r="AG31" s="21" t="e">
        <f t="shared" si="7"/>
        <v>#DIV/0!</v>
      </c>
      <c r="AH31" s="21"/>
      <c r="AI31" s="21"/>
      <c r="AJ31" s="30">
        <f t="shared" si="3"/>
        <v>0</v>
      </c>
      <c r="AK31" s="21"/>
      <c r="AL31" s="21" t="e">
        <f t="shared" si="8"/>
        <v>#DIV/0!</v>
      </c>
      <c r="AM31" s="21"/>
      <c r="AN31" s="21"/>
      <c r="AO31" s="21">
        <f t="shared" si="4"/>
        <v>0</v>
      </c>
      <c r="AP31" s="21"/>
      <c r="AQ31" s="21" t="e">
        <f t="shared" si="9"/>
        <v>#DIV/0!</v>
      </c>
      <c r="AR31" s="21"/>
    </row>
    <row r="32" spans="1:44" s="31" customFormat="1" x14ac:dyDescent="0.25">
      <c r="A32" s="22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38"/>
      <c r="R32" s="21"/>
      <c r="S32" s="21"/>
      <c r="T32" s="21"/>
      <c r="U32" s="30">
        <f t="shared" si="0"/>
        <v>0</v>
      </c>
      <c r="V32" s="21"/>
      <c r="W32" s="21" t="e">
        <f t="shared" si="5"/>
        <v>#DIV/0!</v>
      </c>
      <c r="X32" s="21"/>
      <c r="Y32" s="21"/>
      <c r="Z32" s="30">
        <f t="shared" si="1"/>
        <v>0</v>
      </c>
      <c r="AA32" s="21"/>
      <c r="AB32" s="21" t="e">
        <f t="shared" si="6"/>
        <v>#DIV/0!</v>
      </c>
      <c r="AC32" s="21"/>
      <c r="AD32" s="21"/>
      <c r="AE32" s="30">
        <f t="shared" si="2"/>
        <v>0</v>
      </c>
      <c r="AF32" s="21"/>
      <c r="AG32" s="21" t="e">
        <f t="shared" si="7"/>
        <v>#DIV/0!</v>
      </c>
      <c r="AH32" s="21"/>
      <c r="AI32" s="21"/>
      <c r="AJ32" s="30">
        <f t="shared" si="3"/>
        <v>0</v>
      </c>
      <c r="AK32" s="21"/>
      <c r="AL32" s="21" t="e">
        <f t="shared" si="8"/>
        <v>#DIV/0!</v>
      </c>
      <c r="AM32" s="21"/>
      <c r="AN32" s="21"/>
      <c r="AO32" s="21">
        <f t="shared" si="4"/>
        <v>0</v>
      </c>
      <c r="AP32" s="21"/>
      <c r="AQ32" s="21" t="e">
        <f t="shared" si="9"/>
        <v>#DIV/0!</v>
      </c>
      <c r="AR32" s="21"/>
    </row>
    <row r="33" spans="1:44" s="31" customFormat="1" x14ac:dyDescent="0.25">
      <c r="A33" s="22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38"/>
      <c r="R33" s="21"/>
      <c r="S33" s="21"/>
      <c r="T33" s="21"/>
      <c r="U33" s="30">
        <f t="shared" si="0"/>
        <v>0</v>
      </c>
      <c r="V33" s="21"/>
      <c r="W33" s="21" t="e">
        <f t="shared" si="5"/>
        <v>#DIV/0!</v>
      </c>
      <c r="X33" s="21"/>
      <c r="Y33" s="21"/>
      <c r="Z33" s="30">
        <f t="shared" si="1"/>
        <v>0</v>
      </c>
      <c r="AA33" s="21"/>
      <c r="AB33" s="21" t="e">
        <f t="shared" si="6"/>
        <v>#DIV/0!</v>
      </c>
      <c r="AC33" s="21"/>
      <c r="AD33" s="21"/>
      <c r="AE33" s="30">
        <f t="shared" si="2"/>
        <v>0</v>
      </c>
      <c r="AF33" s="21"/>
      <c r="AG33" s="21" t="e">
        <f t="shared" si="7"/>
        <v>#DIV/0!</v>
      </c>
      <c r="AH33" s="21"/>
      <c r="AI33" s="21"/>
      <c r="AJ33" s="30">
        <f t="shared" si="3"/>
        <v>0</v>
      </c>
      <c r="AK33" s="21"/>
      <c r="AL33" s="21" t="e">
        <f t="shared" si="8"/>
        <v>#DIV/0!</v>
      </c>
      <c r="AM33" s="21"/>
      <c r="AN33" s="21"/>
      <c r="AO33" s="21">
        <f t="shared" si="4"/>
        <v>0</v>
      </c>
      <c r="AP33" s="21"/>
      <c r="AQ33" s="21" t="e">
        <f t="shared" si="9"/>
        <v>#DIV/0!</v>
      </c>
      <c r="AR33" s="21"/>
    </row>
    <row r="34" spans="1:44" s="31" customFormat="1" x14ac:dyDescent="0.25">
      <c r="A34" s="22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38"/>
      <c r="R34" s="21"/>
      <c r="S34" s="21"/>
      <c r="T34" s="21"/>
      <c r="U34" s="30">
        <f t="shared" si="0"/>
        <v>0</v>
      </c>
      <c r="V34" s="21"/>
      <c r="W34" s="21" t="e">
        <f t="shared" si="5"/>
        <v>#DIV/0!</v>
      </c>
      <c r="X34" s="21"/>
      <c r="Y34" s="21"/>
      <c r="Z34" s="30">
        <f t="shared" si="1"/>
        <v>0</v>
      </c>
      <c r="AA34" s="21"/>
      <c r="AB34" s="21" t="e">
        <f t="shared" si="6"/>
        <v>#DIV/0!</v>
      </c>
      <c r="AC34" s="21"/>
      <c r="AD34" s="21"/>
      <c r="AE34" s="30">
        <f t="shared" si="2"/>
        <v>0</v>
      </c>
      <c r="AF34" s="21"/>
      <c r="AG34" s="21" t="e">
        <f t="shared" si="7"/>
        <v>#DIV/0!</v>
      </c>
      <c r="AH34" s="21"/>
      <c r="AI34" s="21"/>
      <c r="AJ34" s="30">
        <f t="shared" si="3"/>
        <v>0</v>
      </c>
      <c r="AK34" s="21"/>
      <c r="AL34" s="21" t="e">
        <f t="shared" si="8"/>
        <v>#DIV/0!</v>
      </c>
      <c r="AM34" s="21"/>
      <c r="AN34" s="21"/>
      <c r="AO34" s="21">
        <f t="shared" si="4"/>
        <v>0</v>
      </c>
      <c r="AP34" s="21"/>
      <c r="AQ34" s="21" t="e">
        <f t="shared" si="9"/>
        <v>#DIV/0!</v>
      </c>
      <c r="AR34" s="21"/>
    </row>
    <row r="35" spans="1:44" s="5" customFormat="1" ht="15.75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5"/>
      <c r="N35" s="15"/>
      <c r="O35" s="15"/>
      <c r="P35" s="15"/>
      <c r="Q35" s="15"/>
      <c r="R35" s="10"/>
      <c r="S35" s="10"/>
      <c r="T35" s="10"/>
      <c r="U35" s="15"/>
      <c r="V35" s="15"/>
      <c r="W35" s="15" t="e">
        <f>AVERAGE(W13:W34)*80%</f>
        <v>#DIV/0!</v>
      </c>
      <c r="X35" s="15"/>
      <c r="Y35" s="15"/>
      <c r="Z35" s="15"/>
      <c r="AA35" s="15"/>
      <c r="AB35" s="15" t="e">
        <f>AVERAGE(AB13:AB34)*80%</f>
        <v>#DIV/0!</v>
      </c>
      <c r="AC35" s="15"/>
      <c r="AD35" s="15"/>
      <c r="AE35" s="15"/>
      <c r="AF35" s="15"/>
      <c r="AG35" s="15" t="e">
        <f>AVERAGE(AG13:AG34)*80%</f>
        <v>#DIV/0!</v>
      </c>
      <c r="AH35" s="15"/>
      <c r="AI35" s="15"/>
      <c r="AJ35" s="15"/>
      <c r="AK35" s="15"/>
      <c r="AL35" s="15" t="e">
        <f>AVERAGE(AL13:AL34)*80%</f>
        <v>#DIV/0!</v>
      </c>
      <c r="AM35" s="10"/>
      <c r="AN35" s="10"/>
      <c r="AO35" s="16"/>
      <c r="AP35" s="16"/>
      <c r="AQ35" s="15" t="e">
        <f>AVERAGE(AQ13:AQ34)*80%</f>
        <v>#DIV/0!</v>
      </c>
      <c r="AR35" s="10"/>
    </row>
    <row r="36" spans="1:44" s="31" customFormat="1" x14ac:dyDescent="0.25">
      <c r="A36" s="39"/>
      <c r="B36" s="26"/>
      <c r="C36" s="26"/>
      <c r="D36" s="26"/>
      <c r="E36" s="26"/>
      <c r="F36" s="26"/>
      <c r="G36" s="26"/>
      <c r="H36" s="26"/>
      <c r="I36" s="26"/>
      <c r="J36" s="26"/>
      <c r="K36" s="27"/>
      <c r="L36" s="28"/>
      <c r="M36" s="29"/>
      <c r="N36" s="29"/>
      <c r="O36" s="29"/>
      <c r="P36" s="29"/>
      <c r="Q36" s="29"/>
      <c r="R36" s="26"/>
      <c r="S36" s="21"/>
      <c r="T36" s="21"/>
      <c r="U36" s="30">
        <f>M36</f>
        <v>0</v>
      </c>
      <c r="V36" s="26"/>
      <c r="W36" s="21" t="e">
        <f t="shared" si="5"/>
        <v>#DIV/0!</v>
      </c>
      <c r="X36" s="26"/>
      <c r="Y36" s="26"/>
      <c r="Z36" s="30">
        <f>N36</f>
        <v>0</v>
      </c>
      <c r="AA36" s="26"/>
      <c r="AB36" s="21" t="e">
        <f t="shared" si="6"/>
        <v>#DIV/0!</v>
      </c>
      <c r="AC36" s="26"/>
      <c r="AD36" s="26"/>
      <c r="AE36" s="30">
        <f>O36</f>
        <v>0</v>
      </c>
      <c r="AF36" s="26"/>
      <c r="AG36" s="21" t="e">
        <f t="shared" si="7"/>
        <v>#DIV/0!</v>
      </c>
      <c r="AH36" s="26"/>
      <c r="AI36" s="26"/>
      <c r="AJ36" s="30">
        <f>P36</f>
        <v>0</v>
      </c>
      <c r="AK36" s="26"/>
      <c r="AL36" s="21" t="e">
        <f t="shared" si="8"/>
        <v>#DIV/0!</v>
      </c>
      <c r="AM36" s="26"/>
      <c r="AN36" s="26"/>
      <c r="AO36" s="21">
        <f>Q36</f>
        <v>0</v>
      </c>
      <c r="AP36" s="26"/>
      <c r="AQ36" s="21" t="e">
        <f t="shared" si="9"/>
        <v>#DIV/0!</v>
      </c>
      <c r="AR36" s="26"/>
    </row>
    <row r="37" spans="1:44" s="31" customFormat="1" x14ac:dyDescent="0.25">
      <c r="A37" s="39"/>
      <c r="B37" s="26"/>
      <c r="C37" s="26"/>
      <c r="D37" s="26"/>
      <c r="E37" s="26"/>
      <c r="F37" s="26"/>
      <c r="G37" s="26"/>
      <c r="H37" s="26"/>
      <c r="I37" s="26"/>
      <c r="J37" s="26"/>
      <c r="K37" s="27"/>
      <c r="L37" s="27"/>
      <c r="M37" s="32"/>
      <c r="N37" s="32"/>
      <c r="O37" s="32"/>
      <c r="P37" s="32"/>
      <c r="Q37" s="32"/>
      <c r="R37" s="26"/>
      <c r="S37" s="21"/>
      <c r="T37" s="21"/>
      <c r="U37" s="30">
        <f>M37</f>
        <v>0</v>
      </c>
      <c r="V37" s="26"/>
      <c r="W37" s="21" t="e">
        <f t="shared" si="5"/>
        <v>#DIV/0!</v>
      </c>
      <c r="X37" s="26"/>
      <c r="Y37" s="26"/>
      <c r="Z37" s="30">
        <f>N37</f>
        <v>0</v>
      </c>
      <c r="AA37" s="26"/>
      <c r="AB37" s="21" t="e">
        <f t="shared" si="6"/>
        <v>#DIV/0!</v>
      </c>
      <c r="AC37" s="26"/>
      <c r="AD37" s="26"/>
      <c r="AE37" s="30">
        <f>O37</f>
        <v>0</v>
      </c>
      <c r="AF37" s="26"/>
      <c r="AG37" s="21" t="e">
        <f t="shared" si="7"/>
        <v>#DIV/0!</v>
      </c>
      <c r="AH37" s="26"/>
      <c r="AI37" s="26"/>
      <c r="AJ37" s="30">
        <f>P37</f>
        <v>0</v>
      </c>
      <c r="AK37" s="26"/>
      <c r="AL37" s="21" t="e">
        <f t="shared" si="8"/>
        <v>#DIV/0!</v>
      </c>
      <c r="AM37" s="26"/>
      <c r="AN37" s="26"/>
      <c r="AO37" s="21">
        <f>Q37</f>
        <v>0</v>
      </c>
      <c r="AP37" s="26"/>
      <c r="AQ37" s="21" t="e">
        <f t="shared" si="9"/>
        <v>#DIV/0!</v>
      </c>
      <c r="AR37" s="26"/>
    </row>
    <row r="38" spans="1:44" s="31" customFormat="1" x14ac:dyDescent="0.25">
      <c r="A38" s="39"/>
      <c r="B38" s="26"/>
      <c r="C38" s="26"/>
      <c r="D38" s="26"/>
      <c r="E38" s="26"/>
      <c r="F38" s="26"/>
      <c r="G38" s="26"/>
      <c r="H38" s="26"/>
      <c r="I38" s="26"/>
      <c r="J38" s="26"/>
      <c r="K38" s="27"/>
      <c r="L38" s="27"/>
      <c r="M38" s="32"/>
      <c r="N38" s="32"/>
      <c r="O38" s="32"/>
      <c r="P38" s="32"/>
      <c r="Q38" s="32"/>
      <c r="R38" s="26"/>
      <c r="S38" s="21"/>
      <c r="T38" s="21"/>
      <c r="U38" s="30">
        <f>M38</f>
        <v>0</v>
      </c>
      <c r="V38" s="26"/>
      <c r="W38" s="21" t="e">
        <f t="shared" si="5"/>
        <v>#DIV/0!</v>
      </c>
      <c r="X38" s="26"/>
      <c r="Y38" s="26"/>
      <c r="Z38" s="30">
        <f>N38</f>
        <v>0</v>
      </c>
      <c r="AA38" s="26"/>
      <c r="AB38" s="21" t="e">
        <f t="shared" si="6"/>
        <v>#DIV/0!</v>
      </c>
      <c r="AC38" s="26"/>
      <c r="AD38" s="26"/>
      <c r="AE38" s="30">
        <f>O38</f>
        <v>0</v>
      </c>
      <c r="AF38" s="26"/>
      <c r="AG38" s="21" t="e">
        <f t="shared" si="7"/>
        <v>#DIV/0!</v>
      </c>
      <c r="AH38" s="26"/>
      <c r="AI38" s="26"/>
      <c r="AJ38" s="30">
        <f>P38</f>
        <v>0</v>
      </c>
      <c r="AK38" s="26"/>
      <c r="AL38" s="21" t="e">
        <f t="shared" si="8"/>
        <v>#DIV/0!</v>
      </c>
      <c r="AM38" s="26"/>
      <c r="AN38" s="26"/>
      <c r="AO38" s="21">
        <f>Q38</f>
        <v>0</v>
      </c>
      <c r="AP38" s="26"/>
      <c r="AQ38" s="21" t="e">
        <f t="shared" si="9"/>
        <v>#DIV/0!</v>
      </c>
      <c r="AR38" s="26"/>
    </row>
    <row r="39" spans="1:44" s="31" customFormat="1" x14ac:dyDescent="0.25">
      <c r="A39" s="39"/>
      <c r="B39" s="26"/>
      <c r="C39" s="26"/>
      <c r="D39" s="26"/>
      <c r="E39" s="26"/>
      <c r="F39" s="26"/>
      <c r="G39" s="26"/>
      <c r="H39" s="26"/>
      <c r="I39" s="26"/>
      <c r="J39" s="26"/>
      <c r="K39" s="27"/>
      <c r="L39" s="27"/>
      <c r="M39" s="32"/>
      <c r="N39" s="32"/>
      <c r="O39" s="32"/>
      <c r="P39" s="32"/>
      <c r="Q39" s="32"/>
      <c r="R39" s="26"/>
      <c r="S39" s="21"/>
      <c r="T39" s="21"/>
      <c r="U39" s="30">
        <f>M39</f>
        <v>0</v>
      </c>
      <c r="V39" s="26"/>
      <c r="W39" s="21" t="e">
        <f t="shared" si="5"/>
        <v>#DIV/0!</v>
      </c>
      <c r="X39" s="26"/>
      <c r="Y39" s="26"/>
      <c r="Z39" s="30">
        <f>N39</f>
        <v>0</v>
      </c>
      <c r="AA39" s="26"/>
      <c r="AB39" s="21" t="e">
        <f t="shared" si="6"/>
        <v>#DIV/0!</v>
      </c>
      <c r="AC39" s="26"/>
      <c r="AD39" s="26"/>
      <c r="AE39" s="30">
        <f>O39</f>
        <v>0</v>
      </c>
      <c r="AF39" s="26"/>
      <c r="AG39" s="21" t="e">
        <f t="shared" si="7"/>
        <v>#DIV/0!</v>
      </c>
      <c r="AH39" s="26"/>
      <c r="AI39" s="26"/>
      <c r="AJ39" s="30">
        <f>P39</f>
        <v>0</v>
      </c>
      <c r="AK39" s="26"/>
      <c r="AL39" s="21" t="e">
        <f t="shared" si="8"/>
        <v>#DIV/0!</v>
      </c>
      <c r="AM39" s="26"/>
      <c r="AN39" s="26"/>
      <c r="AO39" s="21">
        <f>Q39</f>
        <v>0</v>
      </c>
      <c r="AP39" s="26"/>
      <c r="AQ39" s="21" t="e">
        <f t="shared" si="9"/>
        <v>#DIV/0!</v>
      </c>
      <c r="AR39" s="26"/>
    </row>
    <row r="40" spans="1:44" s="31" customFormat="1" x14ac:dyDescent="0.25">
      <c r="A40" s="39"/>
      <c r="B40" s="26"/>
      <c r="C40" s="26"/>
      <c r="D40" s="26"/>
      <c r="E40" s="26"/>
      <c r="F40" s="26"/>
      <c r="G40" s="26"/>
      <c r="H40" s="26"/>
      <c r="I40" s="26"/>
      <c r="J40" s="26"/>
      <c r="K40" s="27"/>
      <c r="L40" s="27"/>
      <c r="M40" s="33"/>
      <c r="N40" s="33"/>
      <c r="O40" s="33"/>
      <c r="P40" s="33"/>
      <c r="Q40" s="33"/>
      <c r="R40" s="26"/>
      <c r="S40" s="21"/>
      <c r="T40" s="21"/>
      <c r="U40" s="30">
        <f>M40</f>
        <v>0</v>
      </c>
      <c r="V40" s="26"/>
      <c r="W40" s="21" t="e">
        <f t="shared" si="5"/>
        <v>#DIV/0!</v>
      </c>
      <c r="X40" s="26"/>
      <c r="Y40" s="26"/>
      <c r="Z40" s="30">
        <f>N40</f>
        <v>0</v>
      </c>
      <c r="AA40" s="26"/>
      <c r="AB40" s="21" t="e">
        <f t="shared" si="6"/>
        <v>#DIV/0!</v>
      </c>
      <c r="AC40" s="26"/>
      <c r="AD40" s="26"/>
      <c r="AE40" s="30">
        <f>O40</f>
        <v>0</v>
      </c>
      <c r="AF40" s="26"/>
      <c r="AG40" s="21" t="e">
        <f t="shared" si="7"/>
        <v>#DIV/0!</v>
      </c>
      <c r="AH40" s="26"/>
      <c r="AI40" s="26"/>
      <c r="AJ40" s="30">
        <f>P40</f>
        <v>0</v>
      </c>
      <c r="AK40" s="26"/>
      <c r="AL40" s="21" t="e">
        <f t="shared" si="8"/>
        <v>#DIV/0!</v>
      </c>
      <c r="AM40" s="26"/>
      <c r="AN40" s="26"/>
      <c r="AO40" s="21">
        <f>Q40</f>
        <v>0</v>
      </c>
      <c r="AP40" s="26"/>
      <c r="AQ40" s="21" t="e">
        <f t="shared" si="9"/>
        <v>#DIV/0!</v>
      </c>
      <c r="AR40" s="26"/>
    </row>
    <row r="41" spans="1:44" s="5" customFormat="1" ht="15.75" x14ac:dyDescent="0.25">
      <c r="A41" s="10"/>
      <c r="B41" s="10"/>
      <c r="C41" s="10"/>
      <c r="D41" s="10"/>
      <c r="E41" s="10"/>
      <c r="F41" s="10"/>
      <c r="G41" s="10"/>
      <c r="H41" s="11"/>
      <c r="I41" s="11"/>
      <c r="J41" s="11"/>
      <c r="K41" s="11"/>
      <c r="L41" s="11"/>
      <c r="M41" s="12"/>
      <c r="N41" s="12"/>
      <c r="O41" s="12"/>
      <c r="P41" s="12"/>
      <c r="Q41" s="12"/>
      <c r="R41" s="11"/>
      <c r="S41" s="11"/>
      <c r="T41" s="11"/>
      <c r="U41" s="12"/>
      <c r="V41" s="12"/>
      <c r="W41" s="14" t="e">
        <f>AVERAGE(W36:W40)*20%</f>
        <v>#DIV/0!</v>
      </c>
      <c r="X41" s="10"/>
      <c r="Y41" s="10"/>
      <c r="Z41" s="12"/>
      <c r="AA41" s="12"/>
      <c r="AB41" s="14" t="e">
        <f>AVERAGE(AB36:AB40)*20%</f>
        <v>#DIV/0!</v>
      </c>
      <c r="AC41" s="10"/>
      <c r="AD41" s="10"/>
      <c r="AE41" s="12"/>
      <c r="AF41" s="12"/>
      <c r="AG41" s="14" t="e">
        <f>AVERAGE(AG36:AG40)*20%</f>
        <v>#DIV/0!</v>
      </c>
      <c r="AH41" s="10"/>
      <c r="AI41" s="10"/>
      <c r="AJ41" s="12"/>
      <c r="AK41" s="12"/>
      <c r="AL41" s="14" t="e">
        <f>AVERAGE(AL36:AL40)*20%</f>
        <v>#DIV/0!</v>
      </c>
      <c r="AM41" s="10"/>
      <c r="AN41" s="10"/>
      <c r="AO41" s="17"/>
      <c r="AP41" s="17"/>
      <c r="AQ41" s="14" t="e">
        <f>AVERAGE(AQ36:AQ40)*20%</f>
        <v>#DIV/0!</v>
      </c>
      <c r="AR41" s="10"/>
    </row>
    <row r="42" spans="1:44" s="9" customFormat="1" ht="18.75" x14ac:dyDescent="0.3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8"/>
      <c r="N42" s="8"/>
      <c r="O42" s="8"/>
      <c r="P42" s="8"/>
      <c r="Q42" s="8"/>
      <c r="R42" s="6"/>
      <c r="S42" s="6"/>
      <c r="T42" s="6"/>
      <c r="U42" s="8"/>
      <c r="V42" s="8"/>
      <c r="W42" s="19" t="e">
        <f>W35+W41</f>
        <v>#DIV/0!</v>
      </c>
      <c r="X42" s="6"/>
      <c r="Y42" s="6"/>
      <c r="Z42" s="8"/>
      <c r="AA42" s="8"/>
      <c r="AB42" s="19" t="e">
        <f>AB35+AB41</f>
        <v>#DIV/0!</v>
      </c>
      <c r="AC42" s="6"/>
      <c r="AD42" s="6"/>
      <c r="AE42" s="8"/>
      <c r="AF42" s="8"/>
      <c r="AG42" s="19" t="e">
        <f>AG35+AG41</f>
        <v>#DIV/0!</v>
      </c>
      <c r="AH42" s="6"/>
      <c r="AI42" s="6"/>
      <c r="AJ42" s="8"/>
      <c r="AK42" s="8"/>
      <c r="AL42" s="19" t="e">
        <f>AL35+AL41</f>
        <v>#DIV/0!</v>
      </c>
      <c r="AM42" s="6"/>
      <c r="AN42" s="6"/>
      <c r="AO42" s="18"/>
      <c r="AP42" s="18"/>
      <c r="AQ42" s="19" t="e">
        <f>AQ35+AQ41</f>
        <v>#DIV/0!</v>
      </c>
      <c r="AR42" s="6"/>
    </row>
  </sheetData>
  <mergeCells count="19">
    <mergeCell ref="A1:L1"/>
    <mergeCell ref="M1:Q1"/>
    <mergeCell ref="A2:L2"/>
    <mergeCell ref="A4:D8"/>
    <mergeCell ref="H4:L4"/>
    <mergeCell ref="I5:L5"/>
    <mergeCell ref="I6:L6"/>
    <mergeCell ref="I7:L7"/>
    <mergeCell ref="I8:L8"/>
    <mergeCell ref="A10:B11"/>
    <mergeCell ref="H10:R11"/>
    <mergeCell ref="S10:S12"/>
    <mergeCell ref="T10:T12"/>
    <mergeCell ref="C10:G11"/>
    <mergeCell ref="U10:Y11"/>
    <mergeCell ref="Z10:AD11"/>
    <mergeCell ref="AE10:AI11"/>
    <mergeCell ref="AJ10:AN11"/>
    <mergeCell ref="AO10:AR11"/>
  </mergeCells>
  <pageMargins left="0.7" right="0.7" top="0.75" bottom="0.75" header="0.3" footer="0.3"/>
  <pageSetup paperSize="9" orientation="portrait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9724B73-E943-4908-B702-903D0A69CB90}">
          <x14:formula1>
            <xm:f>Listas!$F$1:$F$12</xm:f>
          </x14:formula1>
          <xm:sqref>T13:T34 T36:T40</xm:sqref>
        </x14:dataValidation>
        <x14:dataValidation type="list" allowBlank="1" showInputMessage="1" showErrorMessage="1" xr:uid="{C99BF3A7-C019-4972-B462-E81750969D9B}">
          <x14:formula1>
            <xm:f>Listas!$D$1:$D$20</xm:f>
          </x14:formula1>
          <xm:sqref>S13:S34 S36:S40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757A3-C994-41E5-9502-5424A4810E09}">
  <dimension ref="A1:AS27"/>
  <sheetViews>
    <sheetView tabSelected="1" zoomScale="90" zoomScaleNormal="90" workbookViewId="0">
      <selection activeCell="G8" sqref="G8:J8"/>
    </sheetView>
  </sheetViews>
  <sheetFormatPr baseColWidth="10" defaultColWidth="19.28515625" defaultRowHeight="15" x14ac:dyDescent="0.25"/>
  <cols>
    <col min="1" max="1" width="11.28515625" style="1" customWidth="1"/>
    <col min="2" max="2" width="29.28515625" style="1" customWidth="1"/>
    <col min="3" max="16384" width="19.28515625" style="1"/>
  </cols>
  <sheetData>
    <row r="1" spans="1:45" s="40" customFormat="1" ht="70.5" customHeight="1" x14ac:dyDescent="0.25">
      <c r="A1" s="124" t="s">
        <v>40</v>
      </c>
      <c r="B1" s="116"/>
      <c r="C1" s="116"/>
      <c r="D1" s="116"/>
      <c r="E1" s="116"/>
      <c r="F1" s="116"/>
      <c r="G1" s="116"/>
      <c r="H1" s="116"/>
      <c r="I1" s="116"/>
      <c r="J1" s="116"/>
      <c r="K1" s="125" t="s">
        <v>41</v>
      </c>
      <c r="L1" s="126"/>
      <c r="M1" s="126"/>
      <c r="N1" s="126"/>
      <c r="O1" s="126"/>
    </row>
    <row r="2" spans="1:45" s="42" customFormat="1" ht="23.45" customHeight="1" x14ac:dyDescent="0.25">
      <c r="A2" s="118" t="s">
        <v>42</v>
      </c>
      <c r="B2" s="119"/>
      <c r="C2" s="119"/>
      <c r="D2" s="119"/>
      <c r="E2" s="119"/>
      <c r="F2" s="119"/>
      <c r="G2" s="119"/>
      <c r="H2" s="119"/>
      <c r="I2" s="119"/>
      <c r="J2" s="119"/>
      <c r="K2" s="41"/>
      <c r="L2" s="41"/>
      <c r="M2" s="41"/>
      <c r="N2" s="41"/>
      <c r="O2" s="41"/>
    </row>
    <row r="3" spans="1:45" s="40" customFormat="1" x14ac:dyDescent="0.25"/>
    <row r="4" spans="1:45" s="40" customFormat="1" ht="29.1" customHeight="1" x14ac:dyDescent="0.25">
      <c r="A4" s="104" t="s">
        <v>3</v>
      </c>
      <c r="B4" s="104"/>
      <c r="C4" s="104"/>
      <c r="D4" s="127" t="s">
        <v>43</v>
      </c>
      <c r="E4" s="122" t="s">
        <v>44</v>
      </c>
      <c r="F4" s="120"/>
      <c r="G4" s="120"/>
      <c r="H4" s="120"/>
      <c r="I4" s="120"/>
      <c r="J4" s="121"/>
    </row>
    <row r="5" spans="1:45" s="40" customFormat="1" ht="15" customHeight="1" x14ac:dyDescent="0.25">
      <c r="A5" s="104"/>
      <c r="B5" s="104"/>
      <c r="C5" s="104"/>
      <c r="D5" s="127"/>
      <c r="E5" s="2" t="s">
        <v>45</v>
      </c>
      <c r="F5" s="2" t="s">
        <v>4</v>
      </c>
      <c r="G5" s="122" t="s">
        <v>5</v>
      </c>
      <c r="H5" s="120"/>
      <c r="I5" s="120"/>
      <c r="J5" s="121"/>
    </row>
    <row r="6" spans="1:45" s="40" customFormat="1" ht="14.45" customHeight="1" x14ac:dyDescent="0.25">
      <c r="A6" s="104"/>
      <c r="B6" s="104"/>
      <c r="C6" s="104"/>
      <c r="D6" s="127"/>
      <c r="E6" s="43">
        <v>1</v>
      </c>
      <c r="F6" s="43" t="s">
        <v>46</v>
      </c>
      <c r="G6" s="123" t="s">
        <v>47</v>
      </c>
      <c r="H6" s="123"/>
      <c r="I6" s="123"/>
      <c r="J6" s="123"/>
    </row>
    <row r="7" spans="1:45" s="40" customFormat="1" ht="79.5" customHeight="1" x14ac:dyDescent="0.25">
      <c r="A7" s="104"/>
      <c r="B7" s="104"/>
      <c r="C7" s="104"/>
      <c r="D7" s="127"/>
      <c r="E7" s="43">
        <v>2</v>
      </c>
      <c r="F7" s="128" t="s">
        <v>192</v>
      </c>
      <c r="G7" s="123" t="s">
        <v>193</v>
      </c>
      <c r="H7" s="123"/>
      <c r="I7" s="123"/>
      <c r="J7" s="123"/>
    </row>
    <row r="8" spans="1:45" s="40" customFormat="1" ht="101.25" customHeight="1" x14ac:dyDescent="0.25">
      <c r="A8" s="104"/>
      <c r="B8" s="104"/>
      <c r="C8" s="104"/>
      <c r="D8" s="127"/>
      <c r="E8" s="43"/>
      <c r="F8" s="43"/>
      <c r="G8" s="123"/>
      <c r="H8" s="123"/>
      <c r="I8" s="123"/>
      <c r="J8" s="123"/>
    </row>
    <row r="9" spans="1:45" s="40" customFormat="1" x14ac:dyDescent="0.25"/>
    <row r="10" spans="1:45" ht="14.45" customHeight="1" x14ac:dyDescent="0.25">
      <c r="A10" s="104" t="s">
        <v>7</v>
      </c>
      <c r="B10" s="104"/>
      <c r="C10" s="104" t="s">
        <v>48</v>
      </c>
      <c r="D10" s="104"/>
      <c r="E10" s="104"/>
      <c r="F10" s="105" t="s">
        <v>9</v>
      </c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6" t="s">
        <v>10</v>
      </c>
      <c r="R10" s="106" t="s">
        <v>11</v>
      </c>
      <c r="S10" s="104" t="s">
        <v>49</v>
      </c>
      <c r="T10" s="104"/>
      <c r="U10" s="104"/>
      <c r="V10" s="74" t="s">
        <v>12</v>
      </c>
      <c r="W10" s="75"/>
      <c r="X10" s="75"/>
      <c r="Y10" s="75"/>
      <c r="Z10" s="76"/>
      <c r="AA10" s="80" t="s">
        <v>13</v>
      </c>
      <c r="AB10" s="81"/>
      <c r="AC10" s="81"/>
      <c r="AD10" s="81"/>
      <c r="AE10" s="82"/>
      <c r="AF10" s="86" t="s">
        <v>14</v>
      </c>
      <c r="AG10" s="87"/>
      <c r="AH10" s="87"/>
      <c r="AI10" s="87"/>
      <c r="AJ10" s="88"/>
      <c r="AK10" s="92" t="s">
        <v>15</v>
      </c>
      <c r="AL10" s="93"/>
      <c r="AM10" s="93"/>
      <c r="AN10" s="93"/>
      <c r="AO10" s="94"/>
      <c r="AP10" s="98" t="s">
        <v>16</v>
      </c>
      <c r="AQ10" s="99"/>
      <c r="AR10" s="99"/>
      <c r="AS10" s="100"/>
    </row>
    <row r="11" spans="1:45" ht="14.45" customHeight="1" x14ac:dyDescent="0.25">
      <c r="A11" s="104"/>
      <c r="B11" s="104"/>
      <c r="C11" s="104"/>
      <c r="D11" s="104"/>
      <c r="E11" s="104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7"/>
      <c r="R11" s="107"/>
      <c r="S11" s="104"/>
      <c r="T11" s="104"/>
      <c r="U11" s="104"/>
      <c r="V11" s="77"/>
      <c r="W11" s="78"/>
      <c r="X11" s="78"/>
      <c r="Y11" s="78"/>
      <c r="Z11" s="79"/>
      <c r="AA11" s="83"/>
      <c r="AB11" s="84"/>
      <c r="AC11" s="84"/>
      <c r="AD11" s="84"/>
      <c r="AE11" s="85"/>
      <c r="AF11" s="89"/>
      <c r="AG11" s="90"/>
      <c r="AH11" s="90"/>
      <c r="AI11" s="90"/>
      <c r="AJ11" s="91"/>
      <c r="AK11" s="95"/>
      <c r="AL11" s="96"/>
      <c r="AM11" s="96"/>
      <c r="AN11" s="96"/>
      <c r="AO11" s="97"/>
      <c r="AP11" s="101"/>
      <c r="AQ11" s="102"/>
      <c r="AR11" s="102"/>
      <c r="AS11" s="103"/>
    </row>
    <row r="12" spans="1:45" ht="45" x14ac:dyDescent="0.25">
      <c r="A12" s="2" t="s">
        <v>17</v>
      </c>
      <c r="B12" s="2" t="s">
        <v>18</v>
      </c>
      <c r="C12" s="2" t="s">
        <v>50</v>
      </c>
      <c r="D12" s="2" t="s">
        <v>51</v>
      </c>
      <c r="E12" s="2" t="s">
        <v>52</v>
      </c>
      <c r="F12" s="20" t="s">
        <v>24</v>
      </c>
      <c r="G12" s="20" t="s">
        <v>25</v>
      </c>
      <c r="H12" s="20" t="s">
        <v>26</v>
      </c>
      <c r="I12" s="20" t="s">
        <v>53</v>
      </c>
      <c r="J12" s="20" t="s">
        <v>28</v>
      </c>
      <c r="K12" s="20" t="s">
        <v>29</v>
      </c>
      <c r="L12" s="20" t="s">
        <v>30</v>
      </c>
      <c r="M12" s="20" t="s">
        <v>31</v>
      </c>
      <c r="N12" s="20" t="s">
        <v>32</v>
      </c>
      <c r="O12" s="20" t="s">
        <v>33</v>
      </c>
      <c r="P12" s="20" t="s">
        <v>34</v>
      </c>
      <c r="Q12" s="108"/>
      <c r="R12" s="108"/>
      <c r="S12" s="2" t="s">
        <v>54</v>
      </c>
      <c r="T12" s="2" t="s">
        <v>22</v>
      </c>
      <c r="U12" s="2" t="s">
        <v>23</v>
      </c>
      <c r="V12" s="3" t="s">
        <v>35</v>
      </c>
      <c r="W12" s="3" t="s">
        <v>36</v>
      </c>
      <c r="X12" s="3" t="s">
        <v>37</v>
      </c>
      <c r="Y12" s="3" t="s">
        <v>38</v>
      </c>
      <c r="Z12" s="3" t="s">
        <v>39</v>
      </c>
      <c r="AA12" s="23" t="s">
        <v>35</v>
      </c>
      <c r="AB12" s="23" t="s">
        <v>36</v>
      </c>
      <c r="AC12" s="23" t="s">
        <v>37</v>
      </c>
      <c r="AD12" s="23" t="s">
        <v>38</v>
      </c>
      <c r="AE12" s="23" t="s">
        <v>39</v>
      </c>
      <c r="AF12" s="24" t="s">
        <v>35</v>
      </c>
      <c r="AG12" s="24" t="s">
        <v>36</v>
      </c>
      <c r="AH12" s="24" t="s">
        <v>37</v>
      </c>
      <c r="AI12" s="24" t="s">
        <v>38</v>
      </c>
      <c r="AJ12" s="24" t="s">
        <v>39</v>
      </c>
      <c r="AK12" s="25" t="s">
        <v>35</v>
      </c>
      <c r="AL12" s="25" t="s">
        <v>36</v>
      </c>
      <c r="AM12" s="25" t="s">
        <v>37</v>
      </c>
      <c r="AN12" s="25" t="s">
        <v>38</v>
      </c>
      <c r="AO12" s="25" t="s">
        <v>39</v>
      </c>
      <c r="AP12" s="4" t="s">
        <v>35</v>
      </c>
      <c r="AQ12" s="4" t="s">
        <v>36</v>
      </c>
      <c r="AR12" s="4" t="s">
        <v>37</v>
      </c>
      <c r="AS12" s="4" t="s">
        <v>38</v>
      </c>
    </row>
    <row r="13" spans="1:45" s="31" customFormat="1" ht="165" x14ac:dyDescent="0.25">
      <c r="A13" s="48">
        <v>2</v>
      </c>
      <c r="B13" s="48" t="s">
        <v>55</v>
      </c>
      <c r="C13" s="49" t="s">
        <v>56</v>
      </c>
      <c r="D13" s="50" t="s">
        <v>57</v>
      </c>
      <c r="E13" s="51" t="s">
        <v>58</v>
      </c>
      <c r="F13" s="51" t="s">
        <v>59</v>
      </c>
      <c r="G13" s="51" t="s">
        <v>60</v>
      </c>
      <c r="H13" s="51" t="s">
        <v>61</v>
      </c>
      <c r="I13" s="51" t="s">
        <v>62</v>
      </c>
      <c r="J13" s="51" t="s">
        <v>63</v>
      </c>
      <c r="K13" s="51">
        <v>1</v>
      </c>
      <c r="L13" s="51">
        <v>1</v>
      </c>
      <c r="M13" s="51">
        <v>1</v>
      </c>
      <c r="N13" s="51">
        <v>1</v>
      </c>
      <c r="O13" s="51">
        <v>4</v>
      </c>
      <c r="P13" s="51" t="s">
        <v>64</v>
      </c>
      <c r="Q13" s="21" t="s">
        <v>65</v>
      </c>
      <c r="R13" s="21" t="s">
        <v>66</v>
      </c>
      <c r="S13" s="51" t="s">
        <v>67</v>
      </c>
      <c r="T13" s="51" t="s">
        <v>68</v>
      </c>
      <c r="U13" s="51" t="s">
        <v>69</v>
      </c>
      <c r="V13" s="56">
        <f t="shared" ref="V13:V16" si="0">M13</f>
        <v>1</v>
      </c>
      <c r="W13" s="21"/>
      <c r="X13" s="21">
        <f>IF(W13/V13&gt;100%,100%,W13/V13)</f>
        <v>0</v>
      </c>
      <c r="Y13" s="21"/>
      <c r="Z13" s="21"/>
      <c r="AA13" s="30">
        <f t="shared" ref="AA13:AA17" si="1">L13</f>
        <v>1</v>
      </c>
      <c r="AB13" s="21"/>
      <c r="AC13" s="21">
        <f>IF(AB13/AA13&gt;100%,100%,AB13/AA13)</f>
        <v>0</v>
      </c>
      <c r="AD13" s="21"/>
      <c r="AE13" s="21"/>
      <c r="AF13" s="30">
        <f t="shared" ref="AF13:AF17" si="2">M13</f>
        <v>1</v>
      </c>
      <c r="AG13" s="21"/>
      <c r="AH13" s="21">
        <f>IF(AG13/AF13&gt;100%,100%,AG13/AF13)</f>
        <v>0</v>
      </c>
      <c r="AI13" s="21"/>
      <c r="AJ13" s="21"/>
      <c r="AK13" s="30">
        <f t="shared" ref="AK13:AK17" si="3">N13</f>
        <v>1</v>
      </c>
      <c r="AL13" s="21"/>
      <c r="AM13" s="21">
        <f>IF(AL13/AK13&gt;100%,100%,AL13/AK13)</f>
        <v>0</v>
      </c>
      <c r="AN13" s="21"/>
      <c r="AO13" s="21"/>
      <c r="AP13" s="21">
        <f t="shared" ref="AP13:AP17" si="4">O13</f>
        <v>4</v>
      </c>
      <c r="AQ13" s="21"/>
      <c r="AR13" s="21">
        <f>IF(AQ13/AP13&gt;100%,100%,AQ13/AP13)</f>
        <v>0</v>
      </c>
      <c r="AS13" s="21"/>
    </row>
    <row r="14" spans="1:45" s="31" customFormat="1" ht="126" customHeight="1" x14ac:dyDescent="0.25">
      <c r="A14" s="48">
        <v>2</v>
      </c>
      <c r="B14" s="48" t="s">
        <v>55</v>
      </c>
      <c r="C14" s="49" t="s">
        <v>70</v>
      </c>
      <c r="D14" s="52" t="s">
        <v>71</v>
      </c>
      <c r="E14" s="53" t="s">
        <v>58</v>
      </c>
      <c r="F14" s="53" t="s">
        <v>72</v>
      </c>
      <c r="G14" s="53" t="s">
        <v>73</v>
      </c>
      <c r="H14" s="53" t="s">
        <v>74</v>
      </c>
      <c r="I14" s="51" t="s">
        <v>62</v>
      </c>
      <c r="J14" s="51" t="s">
        <v>75</v>
      </c>
      <c r="K14" s="51">
        <v>1</v>
      </c>
      <c r="L14" s="51">
        <v>1</v>
      </c>
      <c r="M14" s="51">
        <v>1</v>
      </c>
      <c r="N14" s="51">
        <v>1</v>
      </c>
      <c r="O14" s="51">
        <v>4</v>
      </c>
      <c r="P14" s="51" t="s">
        <v>64</v>
      </c>
      <c r="Q14" s="21" t="s">
        <v>65</v>
      </c>
      <c r="R14" s="21" t="s">
        <v>66</v>
      </c>
      <c r="S14" s="51" t="s">
        <v>76</v>
      </c>
      <c r="T14" s="51" t="s">
        <v>77</v>
      </c>
      <c r="U14" s="51" t="s">
        <v>78</v>
      </c>
      <c r="V14" s="56">
        <f t="shared" si="0"/>
        <v>1</v>
      </c>
      <c r="W14" s="21"/>
      <c r="X14" s="21">
        <f t="shared" ref="X14:X17" si="5">IF(W14/V14&gt;100%,100%,W14/V14)</f>
        <v>0</v>
      </c>
      <c r="Y14" s="21"/>
      <c r="Z14" s="21"/>
      <c r="AA14" s="30">
        <f t="shared" si="1"/>
        <v>1</v>
      </c>
      <c r="AB14" s="21"/>
      <c r="AC14" s="21">
        <f t="shared" ref="AC14:AC17" si="6">IF(AB14/AA14&gt;100%,100%,AB14/AA14)</f>
        <v>0</v>
      </c>
      <c r="AD14" s="21"/>
      <c r="AE14" s="21"/>
      <c r="AF14" s="30">
        <f t="shared" si="2"/>
        <v>1</v>
      </c>
      <c r="AG14" s="21"/>
      <c r="AH14" s="21">
        <f t="shared" ref="AH14:AH17" si="7">IF(AG14/AF14&gt;100%,100%,AG14/AF14)</f>
        <v>0</v>
      </c>
      <c r="AI14" s="21"/>
      <c r="AJ14" s="21"/>
      <c r="AK14" s="30">
        <f t="shared" si="3"/>
        <v>1</v>
      </c>
      <c r="AL14" s="21"/>
      <c r="AM14" s="21">
        <f t="shared" ref="AM14:AM17" si="8">IF(AL14/AK14&gt;100%,100%,AL14/AK14)</f>
        <v>0</v>
      </c>
      <c r="AN14" s="21"/>
      <c r="AO14" s="21"/>
      <c r="AP14" s="21">
        <f t="shared" si="4"/>
        <v>4</v>
      </c>
      <c r="AQ14" s="21"/>
      <c r="AR14" s="21">
        <f t="shared" ref="AR14:AR17" si="9">IF(AQ14/AP14&gt;100%,100%,AQ14/AP14)</f>
        <v>0</v>
      </c>
      <c r="AS14" s="21"/>
    </row>
    <row r="15" spans="1:45" s="31" customFormat="1" ht="248.25" customHeight="1" x14ac:dyDescent="0.25">
      <c r="A15" s="48">
        <v>2</v>
      </c>
      <c r="B15" s="48" t="s">
        <v>55</v>
      </c>
      <c r="C15" s="49" t="s">
        <v>79</v>
      </c>
      <c r="D15" s="50" t="s">
        <v>80</v>
      </c>
      <c r="E15" s="51" t="s">
        <v>58</v>
      </c>
      <c r="F15" s="51" t="s">
        <v>81</v>
      </c>
      <c r="G15" s="53" t="s">
        <v>82</v>
      </c>
      <c r="H15" s="53" t="s">
        <v>83</v>
      </c>
      <c r="I15" s="51" t="s">
        <v>84</v>
      </c>
      <c r="J15" s="51" t="s">
        <v>85</v>
      </c>
      <c r="K15" s="54">
        <v>1</v>
      </c>
      <c r="L15" s="54">
        <v>1</v>
      </c>
      <c r="M15" s="54">
        <v>1</v>
      </c>
      <c r="N15" s="54">
        <v>1</v>
      </c>
      <c r="O15" s="55">
        <v>1</v>
      </c>
      <c r="P15" s="51" t="s">
        <v>64</v>
      </c>
      <c r="Q15" s="21" t="s">
        <v>65</v>
      </c>
      <c r="R15" s="21" t="s">
        <v>66</v>
      </c>
      <c r="S15" s="51" t="s">
        <v>86</v>
      </c>
      <c r="T15" s="53" t="s">
        <v>87</v>
      </c>
      <c r="U15" s="51" t="s">
        <v>88</v>
      </c>
      <c r="V15" s="57">
        <f t="shared" si="0"/>
        <v>1</v>
      </c>
      <c r="W15" s="36"/>
      <c r="X15" s="36">
        <f t="shared" si="5"/>
        <v>0</v>
      </c>
      <c r="Y15" s="21"/>
      <c r="Z15" s="21"/>
      <c r="AA15" s="57">
        <f t="shared" si="1"/>
        <v>1</v>
      </c>
      <c r="AB15" s="36"/>
      <c r="AC15" s="36">
        <f t="shared" si="6"/>
        <v>0</v>
      </c>
      <c r="AD15" s="21"/>
      <c r="AE15" s="21"/>
      <c r="AF15" s="57">
        <f t="shared" si="2"/>
        <v>1</v>
      </c>
      <c r="AG15" s="36"/>
      <c r="AH15" s="36">
        <f t="shared" si="7"/>
        <v>0</v>
      </c>
      <c r="AI15" s="21"/>
      <c r="AJ15" s="21"/>
      <c r="AK15" s="57">
        <f t="shared" si="3"/>
        <v>1</v>
      </c>
      <c r="AL15" s="36"/>
      <c r="AM15" s="36">
        <f t="shared" si="8"/>
        <v>0</v>
      </c>
      <c r="AN15" s="21"/>
      <c r="AO15" s="21"/>
      <c r="AP15" s="57">
        <f t="shared" si="4"/>
        <v>1</v>
      </c>
      <c r="AQ15" s="36"/>
      <c r="AR15" s="36">
        <f t="shared" si="9"/>
        <v>0</v>
      </c>
      <c r="AS15" s="21"/>
    </row>
    <row r="16" spans="1:45" s="31" customFormat="1" ht="235.5" customHeight="1" x14ac:dyDescent="0.25">
      <c r="A16" s="48">
        <v>2</v>
      </c>
      <c r="B16" s="48" t="s">
        <v>55</v>
      </c>
      <c r="C16" s="49" t="s">
        <v>89</v>
      </c>
      <c r="D16" s="50" t="s">
        <v>90</v>
      </c>
      <c r="E16" s="51" t="s">
        <v>58</v>
      </c>
      <c r="F16" s="51" t="s">
        <v>91</v>
      </c>
      <c r="G16" s="53" t="s">
        <v>92</v>
      </c>
      <c r="H16" s="53" t="s">
        <v>93</v>
      </c>
      <c r="I16" s="51" t="s">
        <v>84</v>
      </c>
      <c r="J16" s="51" t="s">
        <v>94</v>
      </c>
      <c r="K16" s="54">
        <v>1</v>
      </c>
      <c r="L16" s="54">
        <v>1</v>
      </c>
      <c r="M16" s="54">
        <v>1</v>
      </c>
      <c r="N16" s="54">
        <v>1</v>
      </c>
      <c r="O16" s="55">
        <v>1</v>
      </c>
      <c r="P16" s="51" t="s">
        <v>64</v>
      </c>
      <c r="Q16" s="21" t="s">
        <v>65</v>
      </c>
      <c r="R16" s="21" t="s">
        <v>66</v>
      </c>
      <c r="S16" s="51" t="s">
        <v>86</v>
      </c>
      <c r="T16" s="53" t="s">
        <v>95</v>
      </c>
      <c r="U16" s="51" t="s">
        <v>88</v>
      </c>
      <c r="V16" s="57">
        <f t="shared" si="0"/>
        <v>1</v>
      </c>
      <c r="W16" s="36"/>
      <c r="X16" s="36">
        <f t="shared" si="5"/>
        <v>0</v>
      </c>
      <c r="Y16" s="21"/>
      <c r="Z16" s="21"/>
      <c r="AA16" s="57">
        <f t="shared" si="1"/>
        <v>1</v>
      </c>
      <c r="AB16" s="36"/>
      <c r="AC16" s="36">
        <f t="shared" si="6"/>
        <v>0</v>
      </c>
      <c r="AD16" s="21"/>
      <c r="AE16" s="21"/>
      <c r="AF16" s="57">
        <f t="shared" si="2"/>
        <v>1</v>
      </c>
      <c r="AG16" s="36"/>
      <c r="AH16" s="36">
        <f t="shared" si="7"/>
        <v>0</v>
      </c>
      <c r="AI16" s="21"/>
      <c r="AJ16" s="21"/>
      <c r="AK16" s="57">
        <f t="shared" si="3"/>
        <v>1</v>
      </c>
      <c r="AL16" s="36"/>
      <c r="AM16" s="36">
        <f t="shared" si="8"/>
        <v>0</v>
      </c>
      <c r="AN16" s="21"/>
      <c r="AO16" s="21"/>
      <c r="AP16" s="57">
        <f t="shared" si="4"/>
        <v>1</v>
      </c>
      <c r="AQ16" s="36"/>
      <c r="AR16" s="36">
        <f t="shared" si="9"/>
        <v>0</v>
      </c>
      <c r="AS16" s="21"/>
    </row>
    <row r="17" spans="1:45" s="31" customFormat="1" ht="255" x14ac:dyDescent="0.25">
      <c r="A17" s="48">
        <v>2</v>
      </c>
      <c r="B17" s="48" t="s">
        <v>55</v>
      </c>
      <c r="C17" s="49" t="s">
        <v>96</v>
      </c>
      <c r="D17" s="50" t="s">
        <v>97</v>
      </c>
      <c r="E17" s="51" t="s">
        <v>58</v>
      </c>
      <c r="F17" s="53" t="s">
        <v>98</v>
      </c>
      <c r="G17" s="53" t="s">
        <v>99</v>
      </c>
      <c r="H17" s="53" t="s">
        <v>100</v>
      </c>
      <c r="I17" s="51" t="s">
        <v>84</v>
      </c>
      <c r="J17" s="51" t="s">
        <v>101</v>
      </c>
      <c r="K17" s="54">
        <v>1</v>
      </c>
      <c r="L17" s="54">
        <v>1</v>
      </c>
      <c r="M17" s="54">
        <v>1</v>
      </c>
      <c r="N17" s="54">
        <v>1</v>
      </c>
      <c r="O17" s="55">
        <v>1</v>
      </c>
      <c r="P17" s="51" t="s">
        <v>64</v>
      </c>
      <c r="Q17" s="21" t="s">
        <v>65</v>
      </c>
      <c r="R17" s="21" t="s">
        <v>66</v>
      </c>
      <c r="S17" s="51" t="s">
        <v>86</v>
      </c>
      <c r="T17" s="53" t="s">
        <v>102</v>
      </c>
      <c r="U17" s="51" t="s">
        <v>103</v>
      </c>
      <c r="V17" s="57">
        <f>M17</f>
        <v>1</v>
      </c>
      <c r="W17" s="36"/>
      <c r="X17" s="36">
        <f t="shared" si="5"/>
        <v>0</v>
      </c>
      <c r="Y17" s="21"/>
      <c r="Z17" s="21"/>
      <c r="AA17" s="57">
        <f t="shared" si="1"/>
        <v>1</v>
      </c>
      <c r="AB17" s="36"/>
      <c r="AC17" s="36">
        <f t="shared" si="6"/>
        <v>0</v>
      </c>
      <c r="AD17" s="21"/>
      <c r="AE17" s="21"/>
      <c r="AF17" s="57">
        <f t="shared" si="2"/>
        <v>1</v>
      </c>
      <c r="AG17" s="36"/>
      <c r="AH17" s="36">
        <f t="shared" si="7"/>
        <v>0</v>
      </c>
      <c r="AI17" s="21"/>
      <c r="AJ17" s="21"/>
      <c r="AK17" s="57">
        <f t="shared" si="3"/>
        <v>1</v>
      </c>
      <c r="AL17" s="36"/>
      <c r="AM17" s="36">
        <f t="shared" si="8"/>
        <v>0</v>
      </c>
      <c r="AN17" s="21"/>
      <c r="AO17" s="21"/>
      <c r="AP17" s="57">
        <f t="shared" si="4"/>
        <v>1</v>
      </c>
      <c r="AQ17" s="36"/>
      <c r="AR17" s="36">
        <f t="shared" si="9"/>
        <v>0</v>
      </c>
      <c r="AS17" s="21"/>
    </row>
    <row r="18" spans="1:45" s="5" customFormat="1" ht="15.75" x14ac:dyDescent="0.25">
      <c r="A18" s="10"/>
      <c r="B18" s="10"/>
      <c r="C18" s="10"/>
      <c r="D18" s="13" t="s">
        <v>104</v>
      </c>
      <c r="E18" s="10"/>
      <c r="F18" s="10"/>
      <c r="G18" s="10"/>
      <c r="H18" s="10"/>
      <c r="I18" s="10"/>
      <c r="J18" s="10"/>
      <c r="K18" s="15"/>
      <c r="L18" s="15"/>
      <c r="M18" s="15"/>
      <c r="N18" s="15"/>
      <c r="O18" s="15"/>
      <c r="P18" s="10"/>
      <c r="Q18" s="10"/>
      <c r="R18" s="10"/>
      <c r="S18" s="10"/>
      <c r="T18" s="10"/>
      <c r="U18" s="10"/>
      <c r="V18" s="15"/>
      <c r="W18" s="15"/>
      <c r="X18" s="15">
        <f>AVERAGE(X13:X17)*80%</f>
        <v>0</v>
      </c>
      <c r="Y18" s="15"/>
      <c r="Z18" s="15"/>
      <c r="AA18" s="15"/>
      <c r="AB18" s="15"/>
      <c r="AC18" s="15">
        <f>AVERAGE(AC13:AC17)*80%</f>
        <v>0</v>
      </c>
      <c r="AD18" s="15"/>
      <c r="AE18" s="15"/>
      <c r="AF18" s="15"/>
      <c r="AG18" s="15"/>
      <c r="AH18" s="15">
        <f>AVERAGE(AH13:AH17)*80%</f>
        <v>0</v>
      </c>
      <c r="AI18" s="15"/>
      <c r="AJ18" s="15"/>
      <c r="AK18" s="15"/>
      <c r="AL18" s="15"/>
      <c r="AM18" s="15">
        <f>AVERAGE(AM13:AM17)*80%</f>
        <v>0</v>
      </c>
      <c r="AN18" s="10"/>
      <c r="AO18" s="10"/>
      <c r="AP18" s="16"/>
      <c r="AQ18" s="16"/>
      <c r="AR18" s="15">
        <f>AVERAGE(AR13:AR17)*80%</f>
        <v>0</v>
      </c>
      <c r="AS18" s="10"/>
    </row>
    <row r="19" spans="1:45" s="5" customFormat="1" ht="150" x14ac:dyDescent="0.25">
      <c r="A19" s="39">
        <v>3</v>
      </c>
      <c r="B19" s="72" t="s">
        <v>105</v>
      </c>
      <c r="C19" s="39" t="s">
        <v>106</v>
      </c>
      <c r="D19" s="27" t="s">
        <v>107</v>
      </c>
      <c r="E19" s="26" t="s">
        <v>108</v>
      </c>
      <c r="F19" s="26" t="s">
        <v>109</v>
      </c>
      <c r="G19" s="26" t="s">
        <v>110</v>
      </c>
      <c r="H19" s="58" t="s">
        <v>111</v>
      </c>
      <c r="I19" s="27" t="s">
        <v>84</v>
      </c>
      <c r="J19" s="39" t="s">
        <v>112</v>
      </c>
      <c r="K19" s="59" t="s">
        <v>113</v>
      </c>
      <c r="L19" s="59">
        <v>0.8</v>
      </c>
      <c r="M19" s="59" t="s">
        <v>113</v>
      </c>
      <c r="N19" s="59">
        <v>0.8</v>
      </c>
      <c r="O19" s="59">
        <v>0.8</v>
      </c>
      <c r="P19" s="39" t="s">
        <v>64</v>
      </c>
      <c r="Q19" s="60" t="s">
        <v>65</v>
      </c>
      <c r="R19" s="60" t="s">
        <v>114</v>
      </c>
      <c r="S19" s="26" t="s">
        <v>115</v>
      </c>
      <c r="T19" s="60" t="s">
        <v>116</v>
      </c>
      <c r="U19" s="60" t="s">
        <v>117</v>
      </c>
      <c r="V19" s="61" t="str">
        <f>K19</f>
        <v>No programada</v>
      </c>
      <c r="W19" s="26"/>
      <c r="X19" s="26" t="e">
        <f t="shared" ref="X19:X25" si="10">IF(W19/V19&gt;100%,100%,W19/V19)</f>
        <v>#VALUE!</v>
      </c>
      <c r="Y19" s="26"/>
      <c r="Z19" s="26"/>
      <c r="AA19" s="66">
        <f>L19</f>
        <v>0.8</v>
      </c>
      <c r="AB19" s="26"/>
      <c r="AC19" s="26">
        <f t="shared" ref="AC19:AC25" si="11">IF(AB19/AA19&gt;100%,100%,AB19/AA19)</f>
        <v>0</v>
      </c>
      <c r="AD19" s="26"/>
      <c r="AE19" s="26"/>
      <c r="AF19" s="61" t="str">
        <f>M19</f>
        <v>No programada</v>
      </c>
      <c r="AG19" s="26"/>
      <c r="AH19" s="26" t="e">
        <f t="shared" ref="AH19:AH25" si="12">IF(AG19/AF19&gt;100%,100%,AG19/AF19)</f>
        <v>#VALUE!</v>
      </c>
      <c r="AI19" s="26"/>
      <c r="AJ19" s="26"/>
      <c r="AK19" s="66">
        <f>N19</f>
        <v>0.8</v>
      </c>
      <c r="AL19" s="26"/>
      <c r="AM19" s="26">
        <f t="shared" ref="AM19:AM25" si="13">IF(AL19/AK19&gt;100%,100%,AL19/AK19)</f>
        <v>0</v>
      </c>
      <c r="AN19" s="26"/>
      <c r="AO19" s="26"/>
      <c r="AP19" s="66">
        <f>O19</f>
        <v>0.8</v>
      </c>
      <c r="AQ19" s="26"/>
      <c r="AR19" s="26">
        <f t="shared" ref="AR19:AR25" si="14">IF(AQ19/AP19&gt;100%,100%,AQ19/AP19)</f>
        <v>0</v>
      </c>
      <c r="AS19" s="26"/>
    </row>
    <row r="20" spans="1:45" s="5" customFormat="1" ht="120" x14ac:dyDescent="0.25">
      <c r="A20" s="39">
        <v>3</v>
      </c>
      <c r="B20" s="72" t="s">
        <v>105</v>
      </c>
      <c r="C20" s="39" t="s">
        <v>118</v>
      </c>
      <c r="D20" s="26" t="s">
        <v>119</v>
      </c>
      <c r="E20" s="26" t="s">
        <v>108</v>
      </c>
      <c r="F20" s="26" t="s">
        <v>120</v>
      </c>
      <c r="G20" s="26" t="s">
        <v>121</v>
      </c>
      <c r="H20" s="62" t="s">
        <v>122</v>
      </c>
      <c r="I20" s="27" t="s">
        <v>62</v>
      </c>
      <c r="J20" s="39" t="s">
        <v>120</v>
      </c>
      <c r="K20" s="63">
        <v>0</v>
      </c>
      <c r="L20" s="63">
        <v>0</v>
      </c>
      <c r="M20" s="63">
        <v>1</v>
      </c>
      <c r="N20" s="63">
        <v>0</v>
      </c>
      <c r="O20" s="63">
        <v>1</v>
      </c>
      <c r="P20" s="39" t="s">
        <v>64</v>
      </c>
      <c r="Q20" s="26" t="s">
        <v>123</v>
      </c>
      <c r="R20" s="26" t="s">
        <v>124</v>
      </c>
      <c r="S20" s="60" t="s">
        <v>125</v>
      </c>
      <c r="T20" s="60" t="s">
        <v>126</v>
      </c>
      <c r="U20" s="60" t="s">
        <v>127</v>
      </c>
      <c r="V20" s="66">
        <f>K20</f>
        <v>0</v>
      </c>
      <c r="W20" s="26"/>
      <c r="X20" s="26" t="e">
        <f t="shared" si="10"/>
        <v>#DIV/0!</v>
      </c>
      <c r="Y20" s="26"/>
      <c r="Z20" s="26"/>
      <c r="AA20" s="66">
        <f>L20</f>
        <v>0</v>
      </c>
      <c r="AB20" s="26"/>
      <c r="AC20" s="26" t="e">
        <f t="shared" si="11"/>
        <v>#DIV/0!</v>
      </c>
      <c r="AD20" s="26"/>
      <c r="AE20" s="26"/>
      <c r="AF20" s="66">
        <f>M20</f>
        <v>1</v>
      </c>
      <c r="AG20" s="26"/>
      <c r="AH20" s="26">
        <f t="shared" si="12"/>
        <v>0</v>
      </c>
      <c r="AI20" s="26"/>
      <c r="AJ20" s="26"/>
      <c r="AK20" s="66">
        <f>N20</f>
        <v>0</v>
      </c>
      <c r="AL20" s="26"/>
      <c r="AM20" s="26" t="e">
        <f t="shared" si="13"/>
        <v>#DIV/0!</v>
      </c>
      <c r="AN20" s="26"/>
      <c r="AO20" s="26"/>
      <c r="AP20" s="66">
        <f>O20</f>
        <v>1</v>
      </c>
      <c r="AQ20" s="26"/>
      <c r="AR20" s="26">
        <f t="shared" si="14"/>
        <v>0</v>
      </c>
      <c r="AS20" s="26"/>
    </row>
    <row r="21" spans="1:45" s="31" customFormat="1" ht="86.45" customHeight="1" x14ac:dyDescent="0.25">
      <c r="A21" s="39">
        <v>3</v>
      </c>
      <c r="B21" s="72" t="s">
        <v>105</v>
      </c>
      <c r="C21" s="39" t="s">
        <v>128</v>
      </c>
      <c r="D21" s="26" t="s">
        <v>129</v>
      </c>
      <c r="E21" s="26" t="s">
        <v>108</v>
      </c>
      <c r="F21" s="26" t="s">
        <v>130</v>
      </c>
      <c r="G21" s="26" t="s">
        <v>131</v>
      </c>
      <c r="H21" s="39" t="s">
        <v>74</v>
      </c>
      <c r="I21" s="27" t="s">
        <v>62</v>
      </c>
      <c r="J21" s="39" t="s">
        <v>130</v>
      </c>
      <c r="K21" s="63">
        <v>0</v>
      </c>
      <c r="L21" s="64">
        <v>1</v>
      </c>
      <c r="M21" s="64">
        <v>0</v>
      </c>
      <c r="N21" s="64">
        <v>1</v>
      </c>
      <c r="O21" s="64">
        <v>2</v>
      </c>
      <c r="P21" s="39" t="s">
        <v>64</v>
      </c>
      <c r="Q21" s="26" t="s">
        <v>123</v>
      </c>
      <c r="R21" s="26" t="s">
        <v>124</v>
      </c>
      <c r="S21" s="60" t="s">
        <v>132</v>
      </c>
      <c r="T21" s="60" t="s">
        <v>132</v>
      </c>
      <c r="U21" s="26" t="s">
        <v>133</v>
      </c>
      <c r="V21" s="61">
        <f>K21</f>
        <v>0</v>
      </c>
      <c r="W21" s="26"/>
      <c r="X21" s="26" t="e">
        <f t="shared" si="10"/>
        <v>#DIV/0!</v>
      </c>
      <c r="Y21" s="26"/>
      <c r="Z21" s="26"/>
      <c r="AA21" s="61">
        <f>L21</f>
        <v>1</v>
      </c>
      <c r="AB21" s="26"/>
      <c r="AC21" s="26">
        <f t="shared" si="11"/>
        <v>0</v>
      </c>
      <c r="AD21" s="26"/>
      <c r="AE21" s="26"/>
      <c r="AF21" s="61">
        <f>M21</f>
        <v>0</v>
      </c>
      <c r="AG21" s="26"/>
      <c r="AH21" s="26" t="e">
        <f t="shared" si="12"/>
        <v>#DIV/0!</v>
      </c>
      <c r="AI21" s="26"/>
      <c r="AJ21" s="26"/>
      <c r="AK21" s="61">
        <f>N21</f>
        <v>1</v>
      </c>
      <c r="AL21" s="26"/>
      <c r="AM21" s="26">
        <f t="shared" si="13"/>
        <v>0</v>
      </c>
      <c r="AN21" s="26"/>
      <c r="AO21" s="26"/>
      <c r="AP21" s="26">
        <f>O21</f>
        <v>2</v>
      </c>
      <c r="AQ21" s="26"/>
      <c r="AR21" s="26">
        <f t="shared" si="14"/>
        <v>0</v>
      </c>
      <c r="AS21" s="26"/>
    </row>
    <row r="22" spans="1:45" s="31" customFormat="1" ht="100.9" customHeight="1" x14ac:dyDescent="0.25">
      <c r="A22" s="39">
        <v>3</v>
      </c>
      <c r="B22" s="72" t="s">
        <v>105</v>
      </c>
      <c r="C22" s="39" t="s">
        <v>134</v>
      </c>
      <c r="D22" s="60" t="s">
        <v>135</v>
      </c>
      <c r="E22" s="60" t="s">
        <v>108</v>
      </c>
      <c r="F22" s="60" t="s">
        <v>136</v>
      </c>
      <c r="G22" s="60" t="s">
        <v>137</v>
      </c>
      <c r="H22" s="60" t="s">
        <v>138</v>
      </c>
      <c r="I22" s="60" t="s">
        <v>62</v>
      </c>
      <c r="J22" s="39" t="s">
        <v>136</v>
      </c>
      <c r="K22" s="65">
        <v>1</v>
      </c>
      <c r="L22" s="65">
        <v>0</v>
      </c>
      <c r="M22" s="65">
        <v>0</v>
      </c>
      <c r="N22" s="65">
        <v>0</v>
      </c>
      <c r="O22" s="65">
        <v>1</v>
      </c>
      <c r="P22" s="39" t="s">
        <v>64</v>
      </c>
      <c r="Q22" s="60" t="s">
        <v>139</v>
      </c>
      <c r="R22" s="60" t="s">
        <v>114</v>
      </c>
      <c r="S22" s="60" t="s">
        <v>140</v>
      </c>
      <c r="T22" s="60" t="s">
        <v>141</v>
      </c>
      <c r="U22" s="60" t="s">
        <v>142</v>
      </c>
      <c r="V22" s="66">
        <f>K22</f>
        <v>1</v>
      </c>
      <c r="W22" s="26"/>
      <c r="X22" s="26">
        <f t="shared" si="10"/>
        <v>0</v>
      </c>
      <c r="Y22" s="26"/>
      <c r="Z22" s="26"/>
      <c r="AA22" s="66">
        <f>L22</f>
        <v>0</v>
      </c>
      <c r="AB22" s="26"/>
      <c r="AC22" s="26" t="e">
        <f t="shared" si="11"/>
        <v>#DIV/0!</v>
      </c>
      <c r="AD22" s="26"/>
      <c r="AE22" s="26"/>
      <c r="AF22" s="66">
        <f>M22</f>
        <v>0</v>
      </c>
      <c r="AG22" s="26"/>
      <c r="AH22" s="26" t="e">
        <f t="shared" si="12"/>
        <v>#DIV/0!</v>
      </c>
      <c r="AI22" s="26"/>
      <c r="AJ22" s="26"/>
      <c r="AK22" s="66">
        <f>N22</f>
        <v>0</v>
      </c>
      <c r="AL22" s="26"/>
      <c r="AM22" s="26" t="e">
        <f t="shared" si="13"/>
        <v>#DIV/0!</v>
      </c>
      <c r="AN22" s="26"/>
      <c r="AO22" s="26"/>
      <c r="AP22" s="66">
        <f>O22</f>
        <v>1</v>
      </c>
      <c r="AQ22" s="26"/>
      <c r="AR22" s="26">
        <f t="shared" si="14"/>
        <v>0</v>
      </c>
      <c r="AS22" s="26"/>
    </row>
    <row r="23" spans="1:45" s="31" customFormat="1" ht="100.9" customHeight="1" x14ac:dyDescent="0.25">
      <c r="A23" s="39">
        <v>3</v>
      </c>
      <c r="B23" s="72" t="s">
        <v>105</v>
      </c>
      <c r="C23" s="39" t="s">
        <v>143</v>
      </c>
      <c r="D23" s="67" t="s">
        <v>144</v>
      </c>
      <c r="E23" s="60" t="s">
        <v>108</v>
      </c>
      <c r="F23" s="60" t="s">
        <v>145</v>
      </c>
      <c r="G23" s="60" t="s">
        <v>146</v>
      </c>
      <c r="H23" s="60" t="s">
        <v>147</v>
      </c>
      <c r="I23" s="60" t="s">
        <v>84</v>
      </c>
      <c r="J23" s="39" t="s">
        <v>148</v>
      </c>
      <c r="K23" s="65">
        <v>1</v>
      </c>
      <c r="L23" s="65">
        <v>1</v>
      </c>
      <c r="M23" s="65">
        <v>1</v>
      </c>
      <c r="N23" s="65">
        <v>1</v>
      </c>
      <c r="O23" s="65">
        <v>1</v>
      </c>
      <c r="P23" s="39" t="s">
        <v>149</v>
      </c>
      <c r="Q23" s="60" t="s">
        <v>139</v>
      </c>
      <c r="R23" s="60" t="s">
        <v>114</v>
      </c>
      <c r="S23" s="60" t="s">
        <v>140</v>
      </c>
      <c r="T23" s="60" t="s">
        <v>141</v>
      </c>
      <c r="U23" s="60" t="s">
        <v>142</v>
      </c>
      <c r="V23" s="66">
        <f>K23</f>
        <v>1</v>
      </c>
      <c r="W23" s="26"/>
      <c r="X23" s="26">
        <f t="shared" si="10"/>
        <v>0</v>
      </c>
      <c r="Y23" s="26"/>
      <c r="Z23" s="26"/>
      <c r="AA23" s="66">
        <f>L23</f>
        <v>1</v>
      </c>
      <c r="AB23" s="26"/>
      <c r="AC23" s="26">
        <f t="shared" si="11"/>
        <v>0</v>
      </c>
      <c r="AD23" s="26"/>
      <c r="AE23" s="26"/>
      <c r="AF23" s="66">
        <f>M23</f>
        <v>1</v>
      </c>
      <c r="AG23" s="26"/>
      <c r="AH23" s="26">
        <f t="shared" si="12"/>
        <v>0</v>
      </c>
      <c r="AI23" s="26"/>
      <c r="AJ23" s="26"/>
      <c r="AK23" s="66">
        <f>N23</f>
        <v>1</v>
      </c>
      <c r="AL23" s="26"/>
      <c r="AM23" s="26">
        <f t="shared" si="13"/>
        <v>0</v>
      </c>
      <c r="AN23" s="26"/>
      <c r="AO23" s="26"/>
      <c r="AP23" s="66">
        <f>O23</f>
        <v>1</v>
      </c>
      <c r="AQ23" s="26"/>
      <c r="AR23" s="26">
        <f t="shared" si="14"/>
        <v>0</v>
      </c>
      <c r="AS23" s="26"/>
    </row>
    <row r="24" spans="1:45" s="31" customFormat="1" ht="86.45" customHeight="1" x14ac:dyDescent="0.25">
      <c r="A24" s="39">
        <v>3</v>
      </c>
      <c r="B24" s="73" t="s">
        <v>105</v>
      </c>
      <c r="C24" s="68" t="s">
        <v>150</v>
      </c>
      <c r="D24" s="69" t="s">
        <v>151</v>
      </c>
      <c r="E24" s="69" t="s">
        <v>108</v>
      </c>
      <c r="F24" s="69" t="s">
        <v>152</v>
      </c>
      <c r="G24" s="69" t="s">
        <v>153</v>
      </c>
      <c r="H24" s="69" t="s">
        <v>65</v>
      </c>
      <c r="I24" s="69" t="s">
        <v>62</v>
      </c>
      <c r="J24" s="68" t="s">
        <v>152</v>
      </c>
      <c r="K24" s="129">
        <v>0</v>
      </c>
      <c r="L24" s="70">
        <v>1</v>
      </c>
      <c r="M24" s="129">
        <v>0</v>
      </c>
      <c r="N24" s="129">
        <v>0</v>
      </c>
      <c r="O24" s="70">
        <v>1</v>
      </c>
      <c r="P24" s="68" t="s">
        <v>64</v>
      </c>
      <c r="Q24" s="69" t="s">
        <v>154</v>
      </c>
      <c r="R24" s="26" t="s">
        <v>124</v>
      </c>
      <c r="S24" s="69" t="s">
        <v>152</v>
      </c>
      <c r="T24" s="69" t="s">
        <v>155</v>
      </c>
      <c r="U24" s="60" t="s">
        <v>156</v>
      </c>
      <c r="V24" s="61">
        <f t="shared" ref="V24:V25" si="15">K24</f>
        <v>0</v>
      </c>
      <c r="W24" s="69"/>
      <c r="X24" s="26" t="e">
        <f t="shared" si="10"/>
        <v>#DIV/0!</v>
      </c>
      <c r="Y24" s="69"/>
      <c r="Z24" s="69"/>
      <c r="AA24" s="26"/>
      <c r="AB24" s="26"/>
      <c r="AC24" s="26" t="e">
        <f t="shared" si="11"/>
        <v>#DIV/0!</v>
      </c>
      <c r="AD24" s="26"/>
      <c r="AE24" s="26"/>
      <c r="AF24" s="61">
        <f t="shared" ref="AF24:AF25" si="16">M24</f>
        <v>0</v>
      </c>
      <c r="AG24" s="26"/>
      <c r="AH24" s="26" t="e">
        <f t="shared" si="12"/>
        <v>#DIV/0!</v>
      </c>
      <c r="AI24" s="26"/>
      <c r="AJ24" s="26"/>
      <c r="AK24" s="61">
        <f t="shared" ref="AK24:AK25" si="17">N24</f>
        <v>0</v>
      </c>
      <c r="AL24" s="26"/>
      <c r="AM24" s="26" t="e">
        <f t="shared" si="13"/>
        <v>#DIV/0!</v>
      </c>
      <c r="AN24" s="26"/>
      <c r="AO24" s="26"/>
      <c r="AP24" s="26">
        <f t="shared" ref="AP24:AP25" si="18">O24</f>
        <v>1</v>
      </c>
      <c r="AQ24" s="26"/>
      <c r="AR24" s="26">
        <f t="shared" si="14"/>
        <v>0</v>
      </c>
      <c r="AS24" s="26"/>
    </row>
    <row r="25" spans="1:45" s="31" customFormat="1" ht="115.15" customHeight="1" x14ac:dyDescent="0.25">
      <c r="A25" s="39">
        <v>3</v>
      </c>
      <c r="B25" s="73" t="s">
        <v>105</v>
      </c>
      <c r="C25" s="39" t="s">
        <v>157</v>
      </c>
      <c r="D25" s="26" t="s">
        <v>158</v>
      </c>
      <c r="E25" s="26" t="s">
        <v>108</v>
      </c>
      <c r="F25" s="26" t="s">
        <v>159</v>
      </c>
      <c r="G25" s="26" t="s">
        <v>160</v>
      </c>
      <c r="H25" s="26" t="s">
        <v>65</v>
      </c>
      <c r="I25" s="27" t="s">
        <v>62</v>
      </c>
      <c r="J25" s="71" t="s">
        <v>159</v>
      </c>
      <c r="K25" s="129">
        <v>0</v>
      </c>
      <c r="L25" s="129">
        <v>0</v>
      </c>
      <c r="M25" s="129">
        <v>0</v>
      </c>
      <c r="N25" s="70">
        <v>1</v>
      </c>
      <c r="O25" s="70">
        <v>1</v>
      </c>
      <c r="P25" s="39" t="s">
        <v>64</v>
      </c>
      <c r="Q25" s="69" t="s">
        <v>154</v>
      </c>
      <c r="R25" s="26" t="s">
        <v>124</v>
      </c>
      <c r="S25" s="69" t="s">
        <v>161</v>
      </c>
      <c r="T25" s="69" t="s">
        <v>162</v>
      </c>
      <c r="U25" s="60" t="s">
        <v>156</v>
      </c>
      <c r="V25" s="61">
        <f t="shared" si="15"/>
        <v>0</v>
      </c>
      <c r="W25" s="69"/>
      <c r="X25" s="26" t="e">
        <f t="shared" si="10"/>
        <v>#DIV/0!</v>
      </c>
      <c r="Y25" s="26"/>
      <c r="Z25" s="26"/>
      <c r="AA25" s="30">
        <f>L25</f>
        <v>0</v>
      </c>
      <c r="AB25" s="26"/>
      <c r="AC25" s="26" t="e">
        <f t="shared" si="11"/>
        <v>#DIV/0!</v>
      </c>
      <c r="AD25" s="26"/>
      <c r="AE25" s="26"/>
      <c r="AF25" s="61">
        <f t="shared" si="16"/>
        <v>0</v>
      </c>
      <c r="AG25" s="26"/>
      <c r="AH25" s="26" t="e">
        <f t="shared" si="12"/>
        <v>#DIV/0!</v>
      </c>
      <c r="AI25" s="26"/>
      <c r="AJ25" s="26"/>
      <c r="AK25" s="61">
        <f t="shared" si="17"/>
        <v>1</v>
      </c>
      <c r="AL25" s="26"/>
      <c r="AM25" s="26">
        <f t="shared" si="13"/>
        <v>0</v>
      </c>
      <c r="AN25" s="26"/>
      <c r="AO25" s="26"/>
      <c r="AP25" s="26">
        <f t="shared" si="18"/>
        <v>1</v>
      </c>
      <c r="AQ25" s="26"/>
      <c r="AR25" s="26">
        <f t="shared" si="14"/>
        <v>0</v>
      </c>
      <c r="AS25" s="26"/>
    </row>
    <row r="26" spans="1:45" s="5" customFormat="1" ht="47.25" x14ac:dyDescent="0.25">
      <c r="A26" s="10"/>
      <c r="B26" s="10"/>
      <c r="C26" s="10"/>
      <c r="D26" s="11" t="s">
        <v>163</v>
      </c>
      <c r="E26" s="11"/>
      <c r="F26" s="11"/>
      <c r="G26" s="11"/>
      <c r="H26" s="11"/>
      <c r="I26" s="11"/>
      <c r="J26" s="11"/>
      <c r="K26" s="12"/>
      <c r="L26" s="12"/>
      <c r="M26" s="12"/>
      <c r="N26" s="12"/>
      <c r="O26" s="12"/>
      <c r="P26" s="11"/>
      <c r="Q26" s="11"/>
      <c r="R26" s="11"/>
      <c r="S26" s="10"/>
      <c r="T26" s="10"/>
      <c r="U26" s="10"/>
      <c r="V26" s="12"/>
      <c r="W26" s="12"/>
      <c r="X26" s="14" t="e">
        <f>AVERAGE(X21:X25)*20%</f>
        <v>#DIV/0!</v>
      </c>
      <c r="Y26" s="10"/>
      <c r="Z26" s="10"/>
      <c r="AA26" s="12"/>
      <c r="AB26" s="12"/>
      <c r="AC26" s="14" t="e">
        <f>AVERAGE(AC21:AC25)*20%</f>
        <v>#DIV/0!</v>
      </c>
      <c r="AD26" s="10"/>
      <c r="AE26" s="10"/>
      <c r="AF26" s="12"/>
      <c r="AG26" s="12"/>
      <c r="AH26" s="14" t="e">
        <f>AVERAGE(AH21:AH25)*20%</f>
        <v>#DIV/0!</v>
      </c>
      <c r="AI26" s="10"/>
      <c r="AJ26" s="10"/>
      <c r="AK26" s="12"/>
      <c r="AL26" s="12"/>
      <c r="AM26" s="14" t="e">
        <f>AVERAGE(AM21:AM25)*20%</f>
        <v>#DIV/0!</v>
      </c>
      <c r="AN26" s="10"/>
      <c r="AO26" s="10"/>
      <c r="AP26" s="17"/>
      <c r="AQ26" s="17"/>
      <c r="AR26" s="14">
        <f>AVERAGE(AR21:AR25)*20%</f>
        <v>0</v>
      </c>
      <c r="AS26" s="10"/>
    </row>
    <row r="27" spans="1:45" s="9" customFormat="1" ht="37.5" x14ac:dyDescent="0.3">
      <c r="A27" s="6"/>
      <c r="B27" s="6"/>
      <c r="C27" s="6"/>
      <c r="D27" s="7" t="s">
        <v>164</v>
      </c>
      <c r="E27" s="6"/>
      <c r="F27" s="6"/>
      <c r="G27" s="6"/>
      <c r="H27" s="6"/>
      <c r="I27" s="6"/>
      <c r="J27" s="6"/>
      <c r="K27" s="8"/>
      <c r="L27" s="8"/>
      <c r="M27" s="8"/>
      <c r="N27" s="8"/>
      <c r="O27" s="8"/>
      <c r="P27" s="6"/>
      <c r="Q27" s="6"/>
      <c r="R27" s="6"/>
      <c r="S27" s="6"/>
      <c r="T27" s="6"/>
      <c r="U27" s="6"/>
      <c r="V27" s="8"/>
      <c r="W27" s="8"/>
      <c r="X27" s="19" t="e">
        <f>X18+X26</f>
        <v>#DIV/0!</v>
      </c>
      <c r="Y27" s="6"/>
      <c r="Z27" s="6"/>
      <c r="AA27" s="8"/>
      <c r="AB27" s="8"/>
      <c r="AC27" s="19" t="e">
        <f>AC18+AC26</f>
        <v>#DIV/0!</v>
      </c>
      <c r="AD27" s="6"/>
      <c r="AE27" s="6"/>
      <c r="AF27" s="8"/>
      <c r="AG27" s="8"/>
      <c r="AH27" s="19" t="e">
        <f>AH18+AH26</f>
        <v>#DIV/0!</v>
      </c>
      <c r="AI27" s="6"/>
      <c r="AJ27" s="6"/>
      <c r="AK27" s="8"/>
      <c r="AL27" s="8"/>
      <c r="AM27" s="19" t="e">
        <f>AM18+AM26</f>
        <v>#DIV/0!</v>
      </c>
      <c r="AN27" s="6"/>
      <c r="AO27" s="6"/>
      <c r="AP27" s="18"/>
      <c r="AQ27" s="18"/>
      <c r="AR27" s="19">
        <f>AR18+AR26</f>
        <v>0</v>
      </c>
      <c r="AS27" s="6"/>
    </row>
  </sheetData>
  <mergeCells count="21">
    <mergeCell ref="V10:Z11"/>
    <mergeCell ref="AA10:AE11"/>
    <mergeCell ref="AF10:AJ11"/>
    <mergeCell ref="AK10:AO11"/>
    <mergeCell ref="AP10:AS11"/>
    <mergeCell ref="A10:B11"/>
    <mergeCell ref="A1:J1"/>
    <mergeCell ref="K1:O1"/>
    <mergeCell ref="C10:E11"/>
    <mergeCell ref="F10:P11"/>
    <mergeCell ref="A2:J2"/>
    <mergeCell ref="A4:C8"/>
    <mergeCell ref="D4:D8"/>
    <mergeCell ref="S10:U11"/>
    <mergeCell ref="E4:J4"/>
    <mergeCell ref="G5:J5"/>
    <mergeCell ref="G6:J6"/>
    <mergeCell ref="G7:J7"/>
    <mergeCell ref="G8:J8"/>
    <mergeCell ref="Q10:Q12"/>
    <mergeCell ref="R10:R12"/>
  </mergeCells>
  <phoneticPr fontId="16" type="noConversion"/>
  <dataValidations count="1">
    <dataValidation allowBlank="1" showInputMessage="1" showErrorMessage="1" error="Escriba un texto " promptTitle="Cualquier contenido" sqref="E12 E3:E9" xr:uid="{AB2F453D-9BA8-4F99-93AD-20B9F2FA7BA6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scriba un texto " promptTitle="Cualquier contenido" xr:uid="{9E76F605-6537-463A-8FDD-F1BFB46BF568}">
          <x14:formula1>
            <xm:f>Listas!$A$2:$A$4</xm:f>
          </x14:formula1>
          <xm:sqref>E1 E10:E11 E18 E26:E1048576</xm:sqref>
        </x14:dataValidation>
        <x14:dataValidation type="list" allowBlank="1" showInputMessage="1" showErrorMessage="1" xr:uid="{188A35B9-5011-475E-9BC5-F80C130E6708}">
          <x14:formula1>
            <xm:f>Listas!$D$1:$D$20</xm:f>
          </x14:formula1>
          <xm:sqref>Q13:Q17</xm:sqref>
        </x14:dataValidation>
        <x14:dataValidation type="list" allowBlank="1" showInputMessage="1" showErrorMessage="1" xr:uid="{7DA81430-7AFC-4B0D-A630-84A0186D7298}">
          <x14:formula1>
            <xm:f>Listas!$F$1:$F$12</xm:f>
          </x14:formula1>
          <xm:sqref>R13:R17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4FBBA-B3EC-4E04-BA2E-A8645D311BC6}">
  <dimension ref="B1:D19"/>
  <sheetViews>
    <sheetView workbookViewId="0">
      <selection activeCell="B23" sqref="B23"/>
    </sheetView>
  </sheetViews>
  <sheetFormatPr baseColWidth="10" defaultColWidth="11.42578125" defaultRowHeight="15" x14ac:dyDescent="0.25"/>
  <cols>
    <col min="1" max="1" width="13.5703125" style="45" customWidth="1"/>
    <col min="2" max="2" width="98.5703125" style="45" customWidth="1"/>
    <col min="3" max="3" width="11.42578125" style="45"/>
    <col min="4" max="4" width="74.7109375" style="45" customWidth="1"/>
    <col min="5" max="16384" width="11.42578125" style="45"/>
  </cols>
  <sheetData>
    <row r="1" spans="2:4" ht="30" x14ac:dyDescent="0.25">
      <c r="B1" s="44" t="s">
        <v>165</v>
      </c>
      <c r="D1" s="45" t="s">
        <v>166</v>
      </c>
    </row>
    <row r="2" spans="2:4" x14ac:dyDescent="0.25">
      <c r="B2" s="44" t="s">
        <v>167</v>
      </c>
      <c r="D2" s="45" t="s">
        <v>168</v>
      </c>
    </row>
    <row r="3" spans="2:4" ht="45" x14ac:dyDescent="0.25">
      <c r="B3" s="44" t="s">
        <v>169</v>
      </c>
      <c r="D3" s="45" t="s">
        <v>170</v>
      </c>
    </row>
    <row r="4" spans="2:4" ht="30" x14ac:dyDescent="0.25">
      <c r="B4" s="44" t="s">
        <v>171</v>
      </c>
      <c r="D4" s="45" t="s">
        <v>172</v>
      </c>
    </row>
    <row r="5" spans="2:4" ht="30" x14ac:dyDescent="0.25">
      <c r="B5" s="44" t="s">
        <v>173</v>
      </c>
      <c r="D5" s="45" t="s">
        <v>174</v>
      </c>
    </row>
    <row r="6" spans="2:4" ht="30" x14ac:dyDescent="0.25">
      <c r="B6" s="44" t="s">
        <v>123</v>
      </c>
      <c r="D6" s="45" t="s">
        <v>175</v>
      </c>
    </row>
    <row r="7" spans="2:4" ht="45" x14ac:dyDescent="0.25">
      <c r="B7" s="44" t="s">
        <v>139</v>
      </c>
      <c r="D7" s="45" t="s">
        <v>66</v>
      </c>
    </row>
    <row r="8" spans="2:4" ht="45" x14ac:dyDescent="0.25">
      <c r="B8" s="44" t="s">
        <v>176</v>
      </c>
      <c r="D8" s="45" t="s">
        <v>177</v>
      </c>
    </row>
    <row r="9" spans="2:4" ht="30" x14ac:dyDescent="0.25">
      <c r="B9" s="44" t="s">
        <v>178</v>
      </c>
      <c r="D9" s="45" t="s">
        <v>179</v>
      </c>
    </row>
    <row r="10" spans="2:4" ht="30" x14ac:dyDescent="0.25">
      <c r="B10" s="44" t="s">
        <v>180</v>
      </c>
      <c r="D10" s="45" t="s">
        <v>181</v>
      </c>
    </row>
    <row r="11" spans="2:4" ht="30" x14ac:dyDescent="0.25">
      <c r="B11" s="44" t="s">
        <v>182</v>
      </c>
      <c r="D11" s="45" t="s">
        <v>114</v>
      </c>
    </row>
    <row r="12" spans="2:4" x14ac:dyDescent="0.25">
      <c r="B12" s="44" t="s">
        <v>154</v>
      </c>
      <c r="D12" s="45" t="s">
        <v>183</v>
      </c>
    </row>
    <row r="13" spans="2:4" x14ac:dyDescent="0.25">
      <c r="B13" s="44" t="s">
        <v>184</v>
      </c>
    </row>
    <row r="14" spans="2:4" x14ac:dyDescent="0.25">
      <c r="B14" s="44" t="s">
        <v>185</v>
      </c>
    </row>
    <row r="15" spans="2:4" x14ac:dyDescent="0.25">
      <c r="B15" s="44" t="s">
        <v>186</v>
      </c>
    </row>
    <row r="16" spans="2:4" x14ac:dyDescent="0.25">
      <c r="B16" s="44" t="s">
        <v>187</v>
      </c>
    </row>
    <row r="17" spans="2:2" x14ac:dyDescent="0.25">
      <c r="B17" s="44" t="s">
        <v>188</v>
      </c>
    </row>
    <row r="18" spans="2:2" x14ac:dyDescent="0.25">
      <c r="B18" s="44" t="s">
        <v>189</v>
      </c>
    </row>
    <row r="19" spans="2:2" x14ac:dyDescent="0.25">
      <c r="B19" s="44" t="s">
        <v>190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DBC16-EE94-42F6-8D1F-8473F6A8481E}">
  <dimension ref="A1:F20"/>
  <sheetViews>
    <sheetView topLeftCell="B8" workbookViewId="0">
      <selection activeCell="F12" sqref="F12"/>
    </sheetView>
  </sheetViews>
  <sheetFormatPr baseColWidth="10" defaultColWidth="11.42578125" defaultRowHeight="15" x14ac:dyDescent="0.25"/>
  <cols>
    <col min="1" max="1" width="34.5703125" bestFit="1" customWidth="1"/>
    <col min="4" max="4" width="96.28515625" customWidth="1"/>
    <col min="6" max="6" width="45.85546875" customWidth="1"/>
  </cols>
  <sheetData>
    <row r="1" spans="1:6" ht="30" x14ac:dyDescent="0.25">
      <c r="A1" t="s">
        <v>52</v>
      </c>
      <c r="D1" s="44" t="s">
        <v>165</v>
      </c>
      <c r="F1" s="45" t="s">
        <v>166</v>
      </c>
    </row>
    <row r="2" spans="1:6" ht="30" x14ac:dyDescent="0.25">
      <c r="A2" t="s">
        <v>58</v>
      </c>
      <c r="D2" s="44" t="s">
        <v>167</v>
      </c>
      <c r="F2" s="45" t="s">
        <v>168</v>
      </c>
    </row>
    <row r="3" spans="1:6" ht="75" x14ac:dyDescent="0.25">
      <c r="A3" t="s">
        <v>191</v>
      </c>
      <c r="D3" s="44" t="s">
        <v>169</v>
      </c>
      <c r="F3" s="45" t="s">
        <v>170</v>
      </c>
    </row>
    <row r="4" spans="1:6" ht="60" x14ac:dyDescent="0.25">
      <c r="A4" t="s">
        <v>108</v>
      </c>
      <c r="D4" s="44" t="s">
        <v>171</v>
      </c>
      <c r="F4" s="45" t="s">
        <v>172</v>
      </c>
    </row>
    <row r="5" spans="1:6" ht="45" x14ac:dyDescent="0.25">
      <c r="D5" s="44" t="s">
        <v>173</v>
      </c>
      <c r="F5" s="45" t="s">
        <v>174</v>
      </c>
    </row>
    <row r="6" spans="1:6" ht="45" x14ac:dyDescent="0.25">
      <c r="D6" s="44" t="s">
        <v>123</v>
      </c>
      <c r="F6" s="45" t="s">
        <v>175</v>
      </c>
    </row>
    <row r="7" spans="1:6" ht="60" x14ac:dyDescent="0.25">
      <c r="D7" s="44" t="s">
        <v>139</v>
      </c>
      <c r="F7" s="45" t="s">
        <v>66</v>
      </c>
    </row>
    <row r="8" spans="1:6" ht="75" x14ac:dyDescent="0.25">
      <c r="D8" s="44" t="s">
        <v>176</v>
      </c>
      <c r="F8" s="45" t="s">
        <v>177</v>
      </c>
    </row>
    <row r="9" spans="1:6" ht="45" x14ac:dyDescent="0.25">
      <c r="D9" s="44" t="s">
        <v>178</v>
      </c>
      <c r="F9" s="45" t="s">
        <v>179</v>
      </c>
    </row>
    <row r="10" spans="1:6" ht="45" x14ac:dyDescent="0.25">
      <c r="D10" s="44" t="s">
        <v>180</v>
      </c>
      <c r="F10" s="45" t="s">
        <v>181</v>
      </c>
    </row>
    <row r="11" spans="1:6" ht="45" x14ac:dyDescent="0.25">
      <c r="D11" s="44" t="s">
        <v>182</v>
      </c>
      <c r="F11" s="45" t="s">
        <v>114</v>
      </c>
    </row>
    <row r="12" spans="1:6" x14ac:dyDescent="0.25">
      <c r="D12" s="44" t="s">
        <v>154</v>
      </c>
      <c r="F12" s="45" t="s">
        <v>124</v>
      </c>
    </row>
    <row r="13" spans="1:6" x14ac:dyDescent="0.25">
      <c r="D13" s="44" t="s">
        <v>184</v>
      </c>
    </row>
    <row r="14" spans="1:6" x14ac:dyDescent="0.25">
      <c r="D14" s="44" t="s">
        <v>185</v>
      </c>
    </row>
    <row r="15" spans="1:6" x14ac:dyDescent="0.25">
      <c r="D15" s="44" t="s">
        <v>186</v>
      </c>
    </row>
    <row r="16" spans="1:6" x14ac:dyDescent="0.25">
      <c r="D16" s="44" t="s">
        <v>187</v>
      </c>
    </row>
    <row r="17" spans="4:4" x14ac:dyDescent="0.25">
      <c r="D17" s="44" t="s">
        <v>188</v>
      </c>
    </row>
    <row r="18" spans="4:4" x14ac:dyDescent="0.25">
      <c r="D18" s="44" t="s">
        <v>189</v>
      </c>
    </row>
    <row r="19" spans="4:4" x14ac:dyDescent="0.25">
      <c r="D19" s="44" t="s">
        <v>190</v>
      </c>
    </row>
    <row r="20" spans="4:4" x14ac:dyDescent="0.25">
      <c r="D20" s="44" t="s">
        <v>65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9" ma:contentTypeDescription="Crear nuevo documento." ma:contentTypeScope="" ma:versionID="cf7f30f7140e17c94d377d6e3151e84d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0d0d08e0558f5f74c02ec14063961090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Props1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E5AAE2-CD4A-4637-822A-736C5DAD19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4d1d2e24-7be0-47eb-a1db-99cc6d75caff"/>
    <ds:schemaRef ds:uri="d6eaa91c-3afb-4015-aba1-5ff992c1a5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ajustado_VF</vt:lpstr>
      <vt:lpstr>Hoja1</vt:lpstr>
      <vt:lpstr>Hoja2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Dora Elcy Guevara Agudelo</cp:lastModifiedBy>
  <cp:revision/>
  <dcterms:created xsi:type="dcterms:W3CDTF">2021-01-25T18:44:53Z</dcterms:created>
  <dcterms:modified xsi:type="dcterms:W3CDTF">2025-02-17T21:12:06Z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