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9" documentId="13_ncr:1_{9096AC51-730F-4ACE-8C56-B040FCA7A5E0}" xr6:coauthVersionLast="47" xr6:coauthVersionMax="47" xr10:uidLastSave="{4EE31531-09B3-4E96-96EC-C6B757A00375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AL14" i="4" s="1"/>
  <c r="M13" i="4"/>
  <c r="AL13" i="4" s="1"/>
  <c r="M12" i="4"/>
  <c r="AL12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4" i="4"/>
  <c r="AH14" i="4" s="1"/>
  <c r="AF13" i="4"/>
  <c r="AH13" i="4" s="1"/>
  <c r="AF12" i="4"/>
  <c r="AH12" i="4" s="1"/>
  <c r="AA14" i="4"/>
  <c r="AC14" i="4" s="1"/>
  <c r="AA13" i="4"/>
  <c r="AC13" i="4" s="1"/>
  <c r="AA12" i="4"/>
  <c r="AC12" i="4" s="1"/>
  <c r="V14" i="4"/>
  <c r="X14" i="4" s="1"/>
  <c r="V13" i="4"/>
  <c r="X13" i="4" s="1"/>
  <c r="V12" i="4"/>
  <c r="X12" i="4" s="1"/>
  <c r="Q14" i="4"/>
  <c r="S14" i="4" s="1"/>
  <c r="Q13" i="4"/>
  <c r="S13" i="4" s="1"/>
  <c r="Q12" i="4"/>
  <c r="S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<sst xmlns="http://schemas.openxmlformats.org/spreadsheetml/2006/main" count="175" uniqueCount="87">
  <si>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</si>
  <si>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</si>
  <si>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</si>
  <si>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</si>
  <si>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</si>
  <si>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</si>
  <si>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</si>
  <si>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</si>
  <si>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</si>
  <si>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</si>
  <si>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</si>
  <si>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</si>
  <si>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</si>
  <si>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</si>
  <si>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</si>
  <si>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</si>
  <si>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</si>
  <si>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</si>
  <si>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</si>
  <si>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</si>
  <si>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</si>
  <si>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</si>
  <si>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</si>
  <si>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</si>
  <si>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</si>
  <si>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</si>
  <si>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</si>
  <si>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</si>
  <si>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</si>
  <si>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</si>
  <si>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</si>
  <si>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</si>
  <si>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</si>
  <si>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</si>
  <si>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</si>
  <si>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</si>
  <si>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</si>
  <si>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FORMULACIÓN Y SEGUIMIENTO A PLANES INSTITUCIONALES
PROCESO GERENCIA DE TI</t>
  </si>
  <si>
    <t>PLAN SISTEMA DE GESTIÓN DE SEGURIDAD Y PRIVACIDAD DE LA INFORMACIÓN</t>
  </si>
  <si>
    <t>Propiciar la revolución del servicio público con criterios de calidad, calidez, eficacia, oportunidad, sostenibilidad y transformación digital.</t>
  </si>
  <si>
    <t>Gerencia de TIC</t>
  </si>
  <si>
    <t>Actualizar en 10 alcaldias la identificación, valoración y clasificación de activos</t>
  </si>
  <si>
    <t xml:space="preserve">Número de alcaldías con activos de información identificados, valorados y clasificados </t>
  </si>
  <si>
    <t>Dirección de Tecnologías e Información</t>
  </si>
  <si>
    <t>Suma</t>
  </si>
  <si>
    <t>Matrices de identificación, valoración y clasificación de activos de alcaldías locales actualizadas</t>
  </si>
  <si>
    <t>Política 12. Seguridad Digital</t>
  </si>
  <si>
    <t>8048-Fortalecimiento Tecnológico para una Administración Más Eficiente en la Secretaría Distrital de Gobierno Bogotá D.C.</t>
  </si>
  <si>
    <t>Actualizar en 10 dependencias del Nivel Central  la identificación, valoración y clasificación de activos</t>
  </si>
  <si>
    <t xml:space="preserve">Número de dependencias del Nivel Central  con activos de información valorados, clasificados y actualizados </t>
  </si>
  <si>
    <t>Matrices de identificación, valoración y clasificación de activos del nivel central actualizadas</t>
  </si>
  <si>
    <t>Realizar el  seguimiento a los lineamientos establecidos en 2 de las políticas especificas de seguridad de la información, de acuerdo con el anexo A de la ISO 27001</t>
  </si>
  <si>
    <t>Número de políticas específicas de seguridad de la información con seguimientos</t>
  </si>
  <si>
    <t>Informe del seguiimiento a la implementación de las políticas de seguridad de la información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</si>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</sst>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0" fillId="9" borderId="15" xfId="0" applyNumberForma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2109458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8" customWidth="1"/>
    <col min="2" max="2" width="40.42578125" style="49" hidden="1" customWidth="1"/>
    <col min="3" max="3" width="21.5703125" style="50" customWidth="1"/>
    <col min="4" max="5" width="6.7109375" style="51" customWidth="1"/>
    <col min="6" max="6" width="36.42578125" style="50" customWidth="1"/>
    <col min="7" max="7" width="27.28515625" style="50" customWidth="1"/>
    <col min="8" max="8" width="19.85546875" style="50" bestFit="1" customWidth="1"/>
    <col min="9" max="9" width="23.28515625" style="50" customWidth="1"/>
    <col min="10" max="15" width="17.7109375" style="50" customWidth="1"/>
    <col min="16" max="16" width="24.5703125" style="50" customWidth="1"/>
    <col min="17" max="17" width="26.28515625" style="50" customWidth="1"/>
    <col min="18" max="18" width="19" style="51" bestFit="1" customWidth="1"/>
    <col min="19" max="19" width="17.85546875" style="51" bestFit="1" customWidth="1"/>
    <col min="20" max="20" width="17.85546875" style="52" bestFit="1" customWidth="1"/>
    <col min="21" max="21" width="42.140625" style="53" customWidth="1"/>
    <col min="22" max="22" width="25" style="53" customWidth="1"/>
    <col min="23" max="23" width="19" style="51" bestFit="1" customWidth="1"/>
    <col min="24" max="24" width="17.85546875" style="54" bestFit="1" customWidth="1"/>
    <col min="25" max="25" width="20" style="46" bestFit="1" customWidth="1"/>
    <col min="26" max="26" width="42.28515625" style="45" customWidth="1"/>
    <col min="27" max="27" width="25" style="45" customWidth="1"/>
    <col min="28" max="28" width="20.42578125" style="46" bestFit="1" customWidth="1"/>
    <col min="29" max="29" width="17.85546875" style="46" bestFit="1" customWidth="1"/>
    <col min="30" max="30" width="20" style="46" customWidth="1"/>
    <col min="31" max="31" width="42.28515625" style="45" customWidth="1"/>
    <col min="32" max="32" width="25.140625" style="45" customWidth="1"/>
    <col min="33" max="33" width="20.42578125" style="46" bestFit="1" customWidth="1"/>
    <col min="34" max="34" width="17.85546875" style="46" bestFit="1" customWidth="1"/>
    <col min="35" max="35" width="20" style="46" bestFit="1" customWidth="1"/>
    <col min="36" max="36" width="42.42578125" style="45" customWidth="1"/>
    <col min="37" max="37" width="25.28515625" style="45" customWidth="1"/>
    <col min="38" max="38" width="15.5703125" style="46" customWidth="1"/>
    <col min="39" max="39" width="20.85546875" style="46" customWidth="1"/>
    <col min="40" max="129" width="9.140625" style="45" bestFit="1" customWidth="1"/>
    <col min="130" max="130" width="9" style="45" customWidth="1"/>
    <col min="131" max="152" width="9.140625" style="45" bestFit="1" customWidth="1"/>
    <col min="153" max="16380" width="9" style="45"/>
    <col min="16381" max="16384" width="9" style="45" bestFit="1" customWidth="1"/>
  </cols>
  <sheetData>
    <row r="1" spans="1:39" ht="21" customHeight="1">
      <c r="A1" s="21"/>
      <c r="B1" s="22"/>
      <c r="C1" s="84" t="s">
        <v>0</v>
      </c>
      <c r="D1" s="84"/>
      <c r="E1" s="84"/>
      <c r="F1" s="84"/>
      <c r="G1" s="84"/>
      <c r="H1" s="84"/>
      <c r="I1" s="84"/>
      <c r="J1" s="84"/>
      <c r="K1" s="84"/>
      <c r="L1" s="84"/>
      <c r="M1" s="85"/>
      <c r="N1" s="69" t="s">
        <v>1</v>
      </c>
      <c r="O1" s="70"/>
      <c r="P1" s="70"/>
      <c r="Q1" s="71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>
      <c r="A2" s="23"/>
      <c r="B2" s="4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72" t="s">
        <v>2</v>
      </c>
      <c r="O2" s="73"/>
      <c r="P2" s="73"/>
      <c r="Q2" s="74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>
      <c r="A3" s="23"/>
      <c r="B3" s="4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  <c r="N3" s="72" t="s">
        <v>3</v>
      </c>
      <c r="O3" s="73"/>
      <c r="P3" s="73"/>
      <c r="Q3" s="74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>
      <c r="A4" s="24"/>
      <c r="B4" s="25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  <c r="N4" s="75" t="s">
        <v>4</v>
      </c>
      <c r="O4" s="76"/>
      <c r="P4" s="76"/>
      <c r="Q4" s="77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>
      <c r="A6" s="4"/>
      <c r="B6" s="13"/>
      <c r="C6" s="9" t="s">
        <v>5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>
      <c r="A7" s="4"/>
      <c r="B7" s="13"/>
      <c r="C7" s="9" t="s">
        <v>6</v>
      </c>
      <c r="D7" s="73"/>
      <c r="E7" s="73"/>
      <c r="F7" s="7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>
      <c r="A10" s="93" t="s">
        <v>7</v>
      </c>
      <c r="B10" s="93"/>
      <c r="C10" s="93"/>
      <c r="D10" s="80" t="s">
        <v>8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66" t="s">
        <v>9</v>
      </c>
      <c r="Q10" s="66" t="s">
        <v>10</v>
      </c>
      <c r="R10" s="78" t="s">
        <v>11</v>
      </c>
      <c r="S10" s="78"/>
      <c r="T10" s="78"/>
      <c r="U10" s="79"/>
      <c r="V10" s="79"/>
      <c r="W10" s="78" t="s">
        <v>12</v>
      </c>
      <c r="X10" s="78"/>
      <c r="Y10" s="78"/>
      <c r="Z10" s="78"/>
      <c r="AA10" s="78"/>
      <c r="AB10" s="78" t="s">
        <v>13</v>
      </c>
      <c r="AC10" s="78"/>
      <c r="AD10" s="78"/>
      <c r="AE10" s="78"/>
      <c r="AF10" s="78"/>
      <c r="AG10" s="78" t="s">
        <v>14</v>
      </c>
      <c r="AH10" s="78"/>
      <c r="AI10" s="78"/>
      <c r="AJ10" s="78"/>
      <c r="AK10" s="78"/>
      <c r="AL10" s="68" t="s">
        <v>15</v>
      </c>
      <c r="AM10" s="68" t="s">
        <v>16</v>
      </c>
    </row>
    <row r="11" spans="1:39" s="46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67"/>
      <c r="Q11" s="67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68"/>
      <c r="AM11" s="68"/>
    </row>
    <row r="12" spans="1:39" s="44" customForma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4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4" customForma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4" customForma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4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4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4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4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4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4" customForma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4" customForma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4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4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4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4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4" customForma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4" customForma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4" customForma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4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4" customForma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4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4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4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4" customForma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4" customForma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4" customForma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4" customForma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99" t="s">
        <v>32</v>
      </c>
      <c r="AL39" s="99"/>
      <c r="AM39" s="100" t="e">
        <f>AVERAGE(AM12:AM38)</f>
        <v>#DIV/0!</v>
      </c>
    </row>
    <row r="43" spans="1:39">
      <c r="A43" s="12"/>
      <c r="B43" s="97" t="s">
        <v>33</v>
      </c>
      <c r="C43" s="97"/>
      <c r="D43" s="97"/>
      <c r="E43" s="97"/>
      <c r="F43" s="97"/>
      <c r="G43" s="97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7" customFormat="1" ht="15" customHeight="1">
      <c r="A44" s="37"/>
      <c r="B44" s="39" t="s">
        <v>34</v>
      </c>
      <c r="C44" s="97" t="s">
        <v>35</v>
      </c>
      <c r="D44" s="97"/>
      <c r="E44" s="58"/>
      <c r="F44" s="91" t="s">
        <v>36</v>
      </c>
      <c r="G44" s="92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>
      <c r="A45" s="12"/>
      <c r="B45" s="28"/>
      <c r="C45" s="94"/>
      <c r="D45" s="94"/>
      <c r="E45" s="59"/>
      <c r="F45" s="95"/>
      <c r="G45" s="96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>
      <c r="A46" s="12"/>
      <c r="B46" s="28"/>
      <c r="C46" s="94"/>
      <c r="D46" s="94"/>
      <c r="E46" s="59"/>
      <c r="F46" s="95"/>
      <c r="G46" s="9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>
      <c r="A47" s="12"/>
      <c r="B47" s="28"/>
      <c r="C47" s="94"/>
      <c r="D47" s="94"/>
      <c r="E47" s="59"/>
      <c r="F47" s="95"/>
      <c r="G47" s="96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>
      <c r="A48" s="12"/>
      <c r="B48" s="28"/>
      <c r="C48" s="94"/>
      <c r="D48" s="94"/>
      <c r="E48" s="59"/>
      <c r="F48" s="95"/>
      <c r="G48" s="96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>
      <c r="B49" s="28"/>
      <c r="C49" s="94"/>
      <c r="D49" s="94"/>
      <c r="E49" s="59"/>
      <c r="F49" s="95"/>
      <c r="G49" s="96"/>
    </row>
    <row r="50" spans="2:7">
      <c r="B50" s="28"/>
      <c r="C50" s="94"/>
      <c r="D50" s="94"/>
      <c r="E50" s="59"/>
      <c r="F50" s="95"/>
      <c r="G50" s="96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topLeftCell="A5" zoomScale="85" zoomScaleNormal="85" zoomScaleSheetLayoutView="100" zoomScalePageLayoutView="70" workbookViewId="0">
      <selection activeCell="E12" sqref="E12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17.1406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3" width="17.7109375" style="15" customWidth="1"/>
    <col min="14" max="14" width="20.7109375" style="14" customWidth="1"/>
    <col min="15" max="15" width="24.5703125" style="14" customWidth="1"/>
    <col min="16" max="16" width="26.28515625" style="14" customWidth="1"/>
    <col min="17" max="17" width="19" style="15" hidden="1" customWidth="1"/>
    <col min="18" max="18" width="17.85546875" style="15" hidden="1" customWidth="1"/>
    <col min="19" max="19" width="17.85546875" style="30" hidden="1" customWidth="1"/>
    <col min="20" max="20" width="42.140625" style="16" hidden="1" customWidth="1"/>
    <col min="21" max="21" width="25" style="16" hidden="1" customWidth="1"/>
    <col min="22" max="22" width="19" style="15" hidden="1" customWidth="1"/>
    <col min="23" max="23" width="17.85546875" style="34" hidden="1" customWidth="1"/>
    <col min="24" max="24" width="20" style="31" hidden="1" customWidth="1"/>
    <col min="25" max="25" width="42.28515625" style="2" hidden="1" customWidth="1"/>
    <col min="26" max="26" width="25" style="2" hidden="1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hidden="1" customWidth="1"/>
    <col min="38" max="38" width="20.85546875" style="31" hidden="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1"/>
      <c r="B1" s="22"/>
      <c r="C1" s="83" t="s">
        <v>37</v>
      </c>
      <c r="D1" s="84"/>
      <c r="E1" s="84"/>
      <c r="F1" s="84"/>
      <c r="G1" s="84"/>
      <c r="H1" s="84"/>
      <c r="I1" s="84"/>
      <c r="J1" s="84"/>
      <c r="K1" s="84"/>
      <c r="L1" s="85"/>
      <c r="M1" s="69" t="s">
        <v>1</v>
      </c>
      <c r="N1" s="70"/>
      <c r="O1" s="70"/>
      <c r="P1" s="71"/>
      <c r="Q1" s="10"/>
      <c r="R1" s="10"/>
      <c r="S1" s="27"/>
      <c r="T1" s="5"/>
      <c r="U1" s="5"/>
      <c r="V1" s="10"/>
      <c r="W1" s="10"/>
      <c r="X1" s="10"/>
    </row>
    <row r="2" spans="1:38">
      <c r="A2" s="23"/>
      <c r="B2" s="4"/>
      <c r="C2" s="86"/>
      <c r="D2" s="86"/>
      <c r="E2" s="86"/>
      <c r="F2" s="86"/>
      <c r="G2" s="86"/>
      <c r="H2" s="86"/>
      <c r="I2" s="86"/>
      <c r="J2" s="86"/>
      <c r="K2" s="86"/>
      <c r="L2" s="87"/>
      <c r="M2" s="72" t="s">
        <v>2</v>
      </c>
      <c r="N2" s="73"/>
      <c r="O2" s="73"/>
      <c r="P2" s="74"/>
      <c r="Q2" s="10"/>
      <c r="R2" s="10"/>
      <c r="S2" s="27"/>
      <c r="T2" s="5"/>
      <c r="U2" s="5"/>
      <c r="V2" s="10"/>
      <c r="W2" s="10"/>
      <c r="X2" s="10"/>
    </row>
    <row r="3" spans="1:38" ht="16.5" customHeight="1">
      <c r="A3" s="23"/>
      <c r="B3" s="4"/>
      <c r="C3" s="86"/>
      <c r="D3" s="86"/>
      <c r="E3" s="86"/>
      <c r="F3" s="86"/>
      <c r="G3" s="86"/>
      <c r="H3" s="86"/>
      <c r="I3" s="86"/>
      <c r="J3" s="86"/>
      <c r="K3" s="86"/>
      <c r="L3" s="87"/>
      <c r="M3" s="72" t="s">
        <v>3</v>
      </c>
      <c r="N3" s="73"/>
      <c r="O3" s="73"/>
      <c r="P3" s="74"/>
      <c r="Q3" s="10"/>
      <c r="R3" s="10"/>
      <c r="S3" s="27"/>
      <c r="T3" s="5"/>
      <c r="U3" s="6"/>
      <c r="V3" s="33"/>
      <c r="W3" s="33"/>
      <c r="X3" s="33"/>
    </row>
    <row r="4" spans="1:38" ht="16.5" customHeight="1">
      <c r="A4" s="24"/>
      <c r="B4" s="25"/>
      <c r="C4" s="88"/>
      <c r="D4" s="88"/>
      <c r="E4" s="88"/>
      <c r="F4" s="88"/>
      <c r="G4" s="88"/>
      <c r="H4" s="88"/>
      <c r="I4" s="88"/>
      <c r="J4" s="88"/>
      <c r="K4" s="88"/>
      <c r="L4" s="89"/>
      <c r="M4" s="75" t="s">
        <v>4</v>
      </c>
      <c r="N4" s="76"/>
      <c r="O4" s="76"/>
      <c r="P4" s="77"/>
      <c r="Q4" s="10"/>
      <c r="R4" s="10"/>
      <c r="S4" s="27"/>
      <c r="T4" s="5"/>
      <c r="U4" s="6"/>
      <c r="V4" s="33"/>
      <c r="W4" s="33"/>
      <c r="X4" s="33"/>
    </row>
    <row r="5" spans="1:38" ht="16.5" customHeight="1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56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>
      <c r="A6" s="4"/>
      <c r="C6" s="9" t="s">
        <v>5</v>
      </c>
      <c r="D6" s="90" t="s">
        <v>38</v>
      </c>
      <c r="E6" s="90"/>
      <c r="F6" s="90"/>
      <c r="G6" s="90"/>
      <c r="H6" s="90"/>
      <c r="I6" s="90"/>
      <c r="J6" s="90"/>
      <c r="K6" s="90"/>
      <c r="L6" s="90"/>
      <c r="M6" s="57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>
      <c r="A7" s="4"/>
      <c r="C7" s="9" t="s">
        <v>6</v>
      </c>
      <c r="D7" s="73">
        <v>2025</v>
      </c>
      <c r="E7" s="73"/>
      <c r="F7" s="4"/>
      <c r="G7" s="4"/>
      <c r="H7" s="4"/>
      <c r="I7" s="10"/>
      <c r="J7" s="10"/>
      <c r="K7" s="10"/>
      <c r="L7" s="10"/>
      <c r="M7" s="10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>
      <c r="A10" s="93" t="s">
        <v>7</v>
      </c>
      <c r="B10" s="93"/>
      <c r="C10" s="93"/>
      <c r="D10" s="80" t="s">
        <v>8</v>
      </c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66" t="s">
        <v>9</v>
      </c>
      <c r="P10" s="66" t="s">
        <v>10</v>
      </c>
      <c r="Q10" s="78" t="s">
        <v>11</v>
      </c>
      <c r="R10" s="78"/>
      <c r="S10" s="78"/>
      <c r="T10" s="79"/>
      <c r="U10" s="79"/>
      <c r="V10" s="78" t="s">
        <v>12</v>
      </c>
      <c r="W10" s="78"/>
      <c r="X10" s="78"/>
      <c r="Y10" s="78"/>
      <c r="Z10" s="78"/>
      <c r="AA10" s="78" t="s">
        <v>13</v>
      </c>
      <c r="AB10" s="78"/>
      <c r="AC10" s="78"/>
      <c r="AD10" s="78"/>
      <c r="AE10" s="78"/>
      <c r="AF10" s="78" t="s">
        <v>14</v>
      </c>
      <c r="AG10" s="78"/>
      <c r="AH10" s="78"/>
      <c r="AI10" s="78"/>
      <c r="AJ10" s="78"/>
      <c r="AK10" s="68" t="s">
        <v>15</v>
      </c>
      <c r="AL10" s="68" t="s">
        <v>16</v>
      </c>
    </row>
    <row r="11" spans="1:38" s="31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67"/>
      <c r="P11" s="67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68"/>
      <c r="AL11" s="68"/>
    </row>
    <row r="12" spans="1:38" s="19" customFormat="1" ht="99.75">
      <c r="A12" s="60">
        <v>3</v>
      </c>
      <c r="B12" s="98" t="s">
        <v>39</v>
      </c>
      <c r="C12" s="55" t="s">
        <v>40</v>
      </c>
      <c r="D12" s="55">
        <v>1</v>
      </c>
      <c r="E12" s="61" t="s">
        <v>41</v>
      </c>
      <c r="F12" s="62" t="s">
        <v>42</v>
      </c>
      <c r="G12" s="55" t="s">
        <v>43</v>
      </c>
      <c r="H12" s="60" t="s">
        <v>44</v>
      </c>
      <c r="I12" s="63">
        <v>5</v>
      </c>
      <c r="J12" s="63">
        <v>5</v>
      </c>
      <c r="K12" s="63">
        <v>0</v>
      </c>
      <c r="L12" s="63">
        <v>0</v>
      </c>
      <c r="M12" s="63">
        <f>SUM(I12:L12)</f>
        <v>10</v>
      </c>
      <c r="N12" s="61" t="s">
        <v>45</v>
      </c>
      <c r="O12" s="55" t="s">
        <v>46</v>
      </c>
      <c r="P12" s="55" t="s">
        <v>47</v>
      </c>
      <c r="Q12" s="28">
        <f t="shared" ref="Q12:Q14" si="0">I12</f>
        <v>5</v>
      </c>
      <c r="R12" s="28"/>
      <c r="S12" s="29">
        <f t="shared" ref="S12:S14" si="1">IF(R12/Q12&gt;100%,100%,R12/Q12)</f>
        <v>0</v>
      </c>
      <c r="T12" s="18"/>
      <c r="U12" s="18"/>
      <c r="V12" s="28">
        <f t="shared" ref="V12:V14" si="2">J12</f>
        <v>5</v>
      </c>
      <c r="W12" s="28"/>
      <c r="X12" s="32">
        <f t="shared" ref="X12:X14" si="3">IF(W12/V12&gt;100%,100%,W12/V12)</f>
        <v>0</v>
      </c>
      <c r="Y12" s="1"/>
      <c r="Z12" s="1"/>
      <c r="AA12" s="3">
        <f t="shared" ref="AA12:AA14" si="4">K12</f>
        <v>0</v>
      </c>
      <c r="AB12" s="3"/>
      <c r="AC12" s="32" t="e">
        <f t="shared" ref="AC12:AC14" si="5">IF(AB12/AA12&gt;100%,100%,AB12/AA12)</f>
        <v>#DIV/0!</v>
      </c>
      <c r="AD12" s="1"/>
      <c r="AE12" s="1"/>
      <c r="AF12" s="3">
        <f t="shared" ref="AF12:AF14" si="6">L12</f>
        <v>0</v>
      </c>
      <c r="AG12" s="3"/>
      <c r="AH12" s="32" t="e">
        <f t="shared" ref="AH12:AH14" si="7">IF(AG12/AF12&gt;100%,100%,AG12/AF12)</f>
        <v>#DIV/0!</v>
      </c>
      <c r="AI12" s="1"/>
      <c r="AJ12" s="1"/>
      <c r="AK12" s="3"/>
      <c r="AL12" s="32">
        <f t="shared" ref="AL12:AL14" si="8">IF(AK12/M12&gt;100%,100%,AK12/M12)</f>
        <v>0</v>
      </c>
    </row>
    <row r="13" spans="1:38" s="19" customFormat="1" ht="99.75">
      <c r="A13" s="60">
        <v>3</v>
      </c>
      <c r="B13" s="98" t="s">
        <v>39</v>
      </c>
      <c r="C13" s="55" t="s">
        <v>40</v>
      </c>
      <c r="D13" s="55">
        <v>2</v>
      </c>
      <c r="E13" s="61" t="s">
        <v>48</v>
      </c>
      <c r="F13" s="62" t="s">
        <v>49</v>
      </c>
      <c r="G13" s="55" t="s">
        <v>43</v>
      </c>
      <c r="H13" s="60" t="s">
        <v>44</v>
      </c>
      <c r="I13" s="63">
        <v>5</v>
      </c>
      <c r="J13" s="63">
        <v>5</v>
      </c>
      <c r="K13" s="63">
        <v>0</v>
      </c>
      <c r="L13" s="63">
        <v>0</v>
      </c>
      <c r="M13" s="63">
        <f t="shared" ref="M13:M14" si="9">SUM(I13:L13)</f>
        <v>10</v>
      </c>
      <c r="N13" s="61" t="s">
        <v>50</v>
      </c>
      <c r="O13" s="55" t="s">
        <v>46</v>
      </c>
      <c r="P13" s="55" t="s">
        <v>47</v>
      </c>
      <c r="Q13" s="28">
        <f t="shared" si="0"/>
        <v>5</v>
      </c>
      <c r="R13" s="28"/>
      <c r="S13" s="29">
        <f t="shared" si="1"/>
        <v>0</v>
      </c>
      <c r="T13" s="18"/>
      <c r="U13" s="18"/>
      <c r="V13" s="28">
        <f t="shared" si="2"/>
        <v>5</v>
      </c>
      <c r="W13" s="28"/>
      <c r="X13" s="32">
        <f t="shared" si="3"/>
        <v>0</v>
      </c>
      <c r="Y13" s="1"/>
      <c r="Z13" s="1"/>
      <c r="AA13" s="3">
        <f t="shared" si="4"/>
        <v>0</v>
      </c>
      <c r="AB13" s="3"/>
      <c r="AC13" s="32" t="e">
        <f t="shared" si="5"/>
        <v>#DIV/0!</v>
      </c>
      <c r="AD13" s="1"/>
      <c r="AE13" s="1"/>
      <c r="AF13" s="3">
        <f t="shared" si="6"/>
        <v>0</v>
      </c>
      <c r="AG13" s="3"/>
      <c r="AH13" s="32" t="e">
        <f t="shared" si="7"/>
        <v>#DIV/0!</v>
      </c>
      <c r="AI13" s="1"/>
      <c r="AJ13" s="1"/>
      <c r="AK13" s="3"/>
      <c r="AL13" s="32">
        <f t="shared" si="8"/>
        <v>0</v>
      </c>
    </row>
    <row r="14" spans="1:38" s="19" customFormat="1" ht="98.25" customHeight="1">
      <c r="A14" s="60">
        <v>3</v>
      </c>
      <c r="B14" s="98" t="s">
        <v>39</v>
      </c>
      <c r="C14" s="55" t="s">
        <v>40</v>
      </c>
      <c r="D14" s="55">
        <v>3</v>
      </c>
      <c r="E14" s="64" t="s">
        <v>51</v>
      </c>
      <c r="F14" s="62" t="s">
        <v>52</v>
      </c>
      <c r="G14" s="55" t="s">
        <v>43</v>
      </c>
      <c r="H14" s="60" t="s">
        <v>44</v>
      </c>
      <c r="I14" s="63">
        <v>0</v>
      </c>
      <c r="J14" s="63">
        <v>1</v>
      </c>
      <c r="K14" s="63">
        <v>0</v>
      </c>
      <c r="L14" s="65">
        <v>1</v>
      </c>
      <c r="M14" s="63">
        <f t="shared" si="9"/>
        <v>2</v>
      </c>
      <c r="N14" s="61" t="s">
        <v>53</v>
      </c>
      <c r="O14" s="55" t="s">
        <v>46</v>
      </c>
      <c r="P14" s="55" t="s">
        <v>47</v>
      </c>
      <c r="Q14" s="28">
        <f t="shared" si="0"/>
        <v>0</v>
      </c>
      <c r="R14" s="28"/>
      <c r="S14" s="29" t="e">
        <f t="shared" si="1"/>
        <v>#DIV/0!</v>
      </c>
      <c r="T14" s="18"/>
      <c r="U14" s="18"/>
      <c r="V14" s="28">
        <f t="shared" si="2"/>
        <v>1</v>
      </c>
      <c r="W14" s="28"/>
      <c r="X14" s="32">
        <f t="shared" si="3"/>
        <v>0</v>
      </c>
      <c r="Y14" s="1"/>
      <c r="Z14" s="1"/>
      <c r="AA14" s="3">
        <f t="shared" si="4"/>
        <v>0</v>
      </c>
      <c r="AB14" s="3"/>
      <c r="AC14" s="32" t="e">
        <f t="shared" si="5"/>
        <v>#DIV/0!</v>
      </c>
      <c r="AD14" s="1"/>
      <c r="AE14" s="1"/>
      <c r="AF14" s="3">
        <f t="shared" si="6"/>
        <v>1</v>
      </c>
      <c r="AG14" s="3"/>
      <c r="AH14" s="32">
        <f t="shared" si="7"/>
        <v>0</v>
      </c>
      <c r="AI14" s="1"/>
      <c r="AJ14" s="1"/>
      <c r="AK14" s="3"/>
      <c r="AL14" s="32">
        <f t="shared" si="8"/>
        <v>0</v>
      </c>
    </row>
    <row r="18" spans="1:23">
      <c r="B18" s="97" t="s">
        <v>33</v>
      </c>
      <c r="C18" s="97"/>
      <c r="D18" s="97"/>
      <c r="E18" s="97"/>
      <c r="F18" s="97"/>
    </row>
    <row r="19" spans="1:23" s="38" customFormat="1" ht="15" customHeight="1">
      <c r="A19" s="37"/>
      <c r="B19" s="39" t="s">
        <v>34</v>
      </c>
      <c r="C19" s="97" t="s">
        <v>35</v>
      </c>
      <c r="D19" s="97"/>
      <c r="E19" s="91" t="s">
        <v>36</v>
      </c>
      <c r="F19" s="92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35"/>
      <c r="U19" s="35"/>
      <c r="V19" s="35"/>
      <c r="W19" s="37"/>
    </row>
    <row r="20" spans="1:23">
      <c r="B20" s="28"/>
      <c r="C20" s="94"/>
      <c r="D20" s="94"/>
      <c r="E20" s="95"/>
      <c r="F20" s="96"/>
    </row>
    <row r="21" spans="1:23">
      <c r="B21" s="28"/>
      <c r="C21" s="94"/>
      <c r="D21" s="94"/>
      <c r="E21" s="95"/>
      <c r="F21" s="96"/>
    </row>
    <row r="22" spans="1:23">
      <c r="B22" s="28"/>
      <c r="C22" s="94"/>
      <c r="D22" s="94"/>
      <c r="E22" s="95"/>
      <c r="F22" s="96"/>
    </row>
    <row r="23" spans="1:23">
      <c r="B23" s="28"/>
      <c r="C23" s="94"/>
      <c r="D23" s="94"/>
      <c r="E23" s="95"/>
      <c r="F23" s="96"/>
    </row>
    <row r="24" spans="1:23">
      <c r="B24" s="28"/>
      <c r="C24" s="94"/>
      <c r="D24" s="94"/>
      <c r="E24" s="95"/>
      <c r="F24" s="96"/>
    </row>
    <row r="25" spans="1:23">
      <c r="B25" s="28"/>
      <c r="C25" s="94"/>
      <c r="D25" s="94"/>
      <c r="E25" s="95"/>
      <c r="F25" s="96"/>
    </row>
  </sheetData>
  <autoFilter ref="A11:DY11" xr:uid="{00000000-0001-0000-0000-000000000000}"/>
  <dataConsolidate/>
  <mergeCells count="32">
    <mergeCell ref="E19:F19"/>
    <mergeCell ref="A10:C10"/>
    <mergeCell ref="C24:D24"/>
    <mergeCell ref="E24:F24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O12:O14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2" t="s">
        <v>54</v>
      </c>
      <c r="C1" s="43"/>
      <c r="D1" s="43" t="s">
        <v>55</v>
      </c>
    </row>
    <row r="2" spans="2:4" ht="16.5" customHeight="1">
      <c r="B2" s="42" t="s">
        <v>56</v>
      </c>
      <c r="C2" s="43"/>
      <c r="D2" s="43" t="s">
        <v>57</v>
      </c>
    </row>
    <row r="3" spans="2:4" ht="16.5" customHeight="1">
      <c r="B3" s="42" t="s">
        <v>58</v>
      </c>
      <c r="C3" s="43"/>
      <c r="D3" s="43" t="s">
        <v>59</v>
      </c>
    </row>
    <row r="4" spans="2:4" ht="16.5" customHeight="1">
      <c r="B4" s="42" t="s">
        <v>60</v>
      </c>
      <c r="C4" s="43"/>
      <c r="D4" s="43" t="s">
        <v>61</v>
      </c>
    </row>
    <row r="5" spans="2:4" ht="16.5" customHeight="1">
      <c r="B5" s="42" t="s">
        <v>62</v>
      </c>
      <c r="C5" s="43"/>
      <c r="D5" s="43" t="s">
        <v>63</v>
      </c>
    </row>
    <row r="6" spans="2:4" ht="16.5" customHeight="1">
      <c r="B6" s="42" t="s">
        <v>64</v>
      </c>
      <c r="C6" s="43"/>
      <c r="D6" s="43" t="s">
        <v>65</v>
      </c>
    </row>
    <row r="7" spans="2:4" ht="16.5" customHeight="1">
      <c r="B7" s="42" t="s">
        <v>66</v>
      </c>
      <c r="C7" s="43"/>
      <c r="D7" s="43" t="s">
        <v>67</v>
      </c>
    </row>
    <row r="8" spans="2:4" ht="16.5" customHeight="1">
      <c r="B8" s="42" t="s">
        <v>68</v>
      </c>
      <c r="C8" s="43"/>
      <c r="D8" s="43" t="s">
        <v>69</v>
      </c>
    </row>
    <row r="9" spans="2:4" ht="16.5" customHeight="1">
      <c r="B9" s="42" t="s">
        <v>70</v>
      </c>
      <c r="C9" s="43"/>
      <c r="D9" s="43" t="s">
        <v>71</v>
      </c>
    </row>
    <row r="10" spans="2:4" ht="16.5" customHeight="1">
      <c r="B10" s="42" t="s">
        <v>72</v>
      </c>
      <c r="C10" s="43"/>
      <c r="D10" s="43" t="s">
        <v>47</v>
      </c>
    </row>
    <row r="11" spans="2:4" ht="16.5" customHeight="1">
      <c r="B11" s="42" t="s">
        <v>73</v>
      </c>
      <c r="C11" s="43"/>
      <c r="D11" s="43" t="s">
        <v>74</v>
      </c>
    </row>
    <row r="12" spans="2:4" ht="16.5" customHeight="1">
      <c r="B12" s="42" t="s">
        <v>46</v>
      </c>
      <c r="C12" s="43"/>
      <c r="D12" s="43" t="s">
        <v>75</v>
      </c>
    </row>
    <row r="13" spans="2:4" ht="16.5" customHeight="1">
      <c r="B13" s="42" t="s">
        <v>76</v>
      </c>
      <c r="C13" s="43"/>
      <c r="D13" s="43"/>
    </row>
    <row r="14" spans="2:4" ht="16.5" customHeight="1">
      <c r="B14" s="42" t="s">
        <v>77</v>
      </c>
      <c r="C14" s="43"/>
      <c r="D14" s="43"/>
    </row>
    <row r="15" spans="2:4" ht="16.5" customHeight="1">
      <c r="B15" s="42" t="s">
        <v>78</v>
      </c>
      <c r="C15" s="43"/>
      <c r="D15" s="43"/>
    </row>
    <row r="16" spans="2:4" ht="16.5" customHeight="1">
      <c r="B16" s="42" t="s">
        <v>79</v>
      </c>
      <c r="C16" s="43"/>
      <c r="D16" s="43"/>
    </row>
    <row r="17" spans="2:4" ht="16.5" customHeight="1">
      <c r="B17" s="42" t="s">
        <v>80</v>
      </c>
      <c r="C17" s="43"/>
      <c r="D17" s="43"/>
    </row>
    <row r="18" spans="2:4" ht="16.5" customHeight="1">
      <c r="B18" s="42" t="s">
        <v>81</v>
      </c>
      <c r="C18" s="43"/>
      <c r="D18" s="43"/>
    </row>
    <row r="19" spans="2:4" ht="16.5" customHeight="1">
      <c r="B19" s="42" t="s">
        <v>82</v>
      </c>
      <c r="C19" s="43"/>
      <c r="D19" s="43"/>
    </row>
    <row r="20" spans="2:4" ht="16.5" customHeight="1">
      <c r="B20" s="4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44</v>
      </c>
    </row>
    <row r="4" spans="1:1">
      <c r="A4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1E394-B5AE-49AB-AF90-AF871BECC50B}"/>
</file>

<file path=customXml/itemProps2.xml><?xml version="1.0" encoding="utf-8"?>
<ds:datastoreItem xmlns:ds="http://schemas.openxmlformats.org/officeDocument/2006/customXml" ds:itemID="{5C8482EF-97B5-450A-A351-1C2CE5493D0E}"/>
</file>

<file path=customXml/itemProps3.xml><?xml version="1.0" encoding="utf-8"?>
<ds:datastoreItem xmlns:ds="http://schemas.openxmlformats.org/officeDocument/2006/customXml" ds:itemID="{20B01682-1C0B-41EC-AC23-9D48B45BE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2024-12-30T20:02:52Z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