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15. Consulta ciudadana/Planes de Gestión Nivel Central - 2025/"/>
    </mc:Choice>
  </mc:AlternateContent>
  <xr:revisionPtr revIDLastSave="25" documentId="13_ncr:1_{98DC5874-A241-47B7-BBBE-D4FAA7775F78}" xr6:coauthVersionLast="47" xr6:coauthVersionMax="47" xr10:uidLastSave="{26265F27-A147-4E80-B1E0-E1932D69AF3A}"/>
  <bookViews>
    <workbookView xWindow="-120" yWindow="-120" windowWidth="20730" windowHeight="11040" firstSheet="1" activeTab="3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40" i="4" l="1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P20" i="1"/>
  <c r="AR20" i="1" s="1"/>
  <c r="AP13" i="1"/>
  <c r="AR13" i="1" s="1"/>
  <c r="AK13" i="1"/>
  <c r="AM13" i="1" s="1"/>
  <c r="AK20" i="1"/>
  <c r="AM20" i="1" s="1"/>
  <c r="AP26" i="1"/>
  <c r="AR26" i="1" s="1"/>
  <c r="AP25" i="1"/>
  <c r="AR25" i="1" s="1"/>
  <c r="AP21" i="1"/>
  <c r="AR21" i="1" s="1"/>
  <c r="AP18" i="1"/>
  <c r="AR18" i="1" s="1"/>
  <c r="AP17" i="1"/>
  <c r="AR17" i="1" s="1"/>
  <c r="AP16" i="1"/>
  <c r="AR16" i="1" s="1"/>
  <c r="AP15" i="1"/>
  <c r="AR15" i="1" s="1"/>
  <c r="AP14" i="1"/>
  <c r="AR14" i="1" s="1"/>
  <c r="AK26" i="1"/>
  <c r="AM26" i="1" s="1"/>
  <c r="AK25" i="1"/>
  <c r="AM25" i="1" s="1"/>
  <c r="AK21" i="1"/>
  <c r="AM21" i="1" s="1"/>
  <c r="AK18" i="1"/>
  <c r="AM18" i="1" s="1"/>
  <c r="AK17" i="1"/>
  <c r="AM17" i="1" s="1"/>
  <c r="AK16" i="1"/>
  <c r="AM16" i="1" s="1"/>
  <c r="AK15" i="1"/>
  <c r="AM15" i="1" s="1"/>
  <c r="AK14" i="1"/>
  <c r="AM14" i="1" s="1"/>
  <c r="AF26" i="1"/>
  <c r="AH26" i="1" s="1"/>
  <c r="AF25" i="1"/>
  <c r="AH25" i="1" s="1"/>
  <c r="AF21" i="1"/>
  <c r="AH21" i="1" s="1"/>
  <c r="AF20" i="1"/>
  <c r="AH20" i="1" s="1"/>
  <c r="AH27" i="1" s="1"/>
  <c r="AF18" i="1"/>
  <c r="AH18" i="1" s="1"/>
  <c r="AF17" i="1"/>
  <c r="AH17" i="1"/>
  <c r="AF16" i="1"/>
  <c r="AH16" i="1" s="1"/>
  <c r="AF15" i="1"/>
  <c r="AH15" i="1" s="1"/>
  <c r="AF14" i="1"/>
  <c r="AH14" i="1" s="1"/>
  <c r="AF13" i="1"/>
  <c r="AH13" i="1" s="1"/>
  <c r="AA26" i="1"/>
  <c r="AC26" i="1" s="1"/>
  <c r="AA25" i="1"/>
  <c r="AC25" i="1" s="1"/>
  <c r="AA21" i="1"/>
  <c r="AC21" i="1" s="1"/>
  <c r="AA20" i="1"/>
  <c r="AC20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26" i="1"/>
  <c r="X26" i="1" s="1"/>
  <c r="V25" i="1"/>
  <c r="X25" i="1" s="1"/>
  <c r="V21" i="1"/>
  <c r="X21" i="1" s="1"/>
  <c r="V20" i="1"/>
  <c r="X20" i="1" s="1"/>
  <c r="X27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AC27" i="1" l="1"/>
  <c r="AR27" i="1"/>
  <c r="AM27" i="1"/>
  <c r="AC19" i="1"/>
  <c r="X19" i="1"/>
  <c r="X28" i="1" s="1"/>
  <c r="AM19" i="1"/>
  <c r="AH19" i="1"/>
  <c r="AH28" i="1" s="1"/>
  <c r="AR19" i="1"/>
  <c r="AC28" i="1" l="1"/>
  <c r="AR28" i="1"/>
  <c r="AM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  <author>tc={606851F9-98EF-4F33-BD1F-C0E56EF672CC}</author>
    <author>tc={0CD91FC3-A9F7-46DF-9ECF-3A4545D81642}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S16" authorId="2" shapeId="0" xr:uid="{606851F9-98EF-4F33-BD1F-C0E56EF672CC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se llegare a capacitar al personal , recomiendo que el entregable o evidencia sea un listado de asistencia y presentación PPT o la que se utilice para la misma 
Respuesta:
    Se incluye como evidencia la PPT </t>
      </text>
    </comment>
    <comment ref="D19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I21" authorId="3" shapeId="0" xr:uid="{0CD91FC3-A9F7-46DF-9ECF-3A4545D81642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 programación de esta meta es el equivalente a la programación del cronograma de actualización documental </t>
      </text>
    </comment>
    <comment ref="D27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8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<sst xmlns="http://schemas.openxmlformats.org/spreadsheetml/2006/main" count="382" uniqueCount="191">
  <si>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</si>
  <si>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</si>
  <si>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</si>
  <si>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</si>
  <si>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</si>
  <si>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</si>
  <si>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</si>
  <si>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</si>
  <si>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</si>
  <si>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</si>
  <si>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</si>
  <si>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</si>
  <si>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</si>
  <si>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</si>
  <si>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</si>
  <si>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</si>
  <si>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</si>
  <si>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</si>
  <si>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</si>
  <si>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</si>
  <si>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</si>
  <si>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</si>
  <si>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</si>
  <si>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</si>
  <si>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</si>
  <si>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</si>
  <si>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</si>
  <si>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</si>
  <si>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</si>
  <si>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</si>
  <si>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</si>
  <si>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</si>
  <si>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</si>
  <si>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</si>
  <si>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</si>
  <si>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</si>
  <si>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</si>
  <si>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</si>
  <si>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</si>
  <si>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</si>
  <si>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</si>
  <si>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</si>
  <si>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</si>
  <si>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</si>
  <si>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</si>
  <si>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</si>
  <si>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</si>
  <si>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</si>
  <si>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</si>
  <si>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Total metas técnicas (80%)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</si>
  <si>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</si>
  <si>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</si>
  <si>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</si>
  <si>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</si>
  <si>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</si>
  <si>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</si>
  <si>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</si>
  <si>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</si>
  <si>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</si>
  <si>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</si>
  <si>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</si>
  <si>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</si>
  <si>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</si>
  <si>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</si>
  <si>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</si>
  <si>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</si>
  <si>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</si>
  <si>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</si>
  <si>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</si>
  <si>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</si>
  <si>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</si>
  <si>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</si>
  <si>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</si>
  <si>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</si>
  <si>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Política 12. Seguridad Digital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</si>
  <si>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</si>
  <si>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</si>
  <si>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</si>
  <si>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</si>
  <si>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</si>
  <si>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</si>
  <si>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</si>
  <si>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</si>
  <si>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Gestión</t>
  </si>
  <si>
    <t>Retadora (mejora)</t>
  </si>
  <si>
    <t>Sostenibilidad del sistema de gestión</t>
  </si>
  <si>
    <t>Gastos de Funcionamiento</t>
  </si>
  <si>
    <t>No Aplica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</si>
  <si>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CONVIVENCIA Y DIÁLOGO SOCIAL</t>
    </r>
  </si>
  <si>
    <t>Dirección de Convivencia y Diálogo Social</t>
  </si>
  <si>
    <t>Realizar 100% de acompañamientos por parte de la Dirección de Convivencia y Diálogo Social a eventos de alta complejidad solicitados y aprobados mediante plataforma SUGA.</t>
  </si>
  <si>
    <t xml:space="preserve">Porcentaje de acompañamientos realizados </t>
  </si>
  <si>
    <t>Constante</t>
  </si>
  <si>
    <t>Porcentaje de acompañamientos</t>
  </si>
  <si>
    <t>Eficacia</t>
  </si>
  <si>
    <t>Realizar el 100% de los informes y solicitudes de información requeridos a  la Dirección de convivencia y diálogo social con relación a temas de convivencia, diálogo y/o conflictividades.</t>
  </si>
  <si>
    <t>Porcentaje de informes y/o solicitudes de información realizados.</t>
  </si>
  <si>
    <t>(Número de informes y/o solicitud de información realizados/Número de informes  y/o solicitud de información solicitados)*100</t>
  </si>
  <si>
    <t>100% de informes solicitados  trámitadospor la DCDS (2024)</t>
  </si>
  <si>
    <t>Porcentaje de Informes/Documentos respuesta.</t>
  </si>
  <si>
    <t>Atender el 100% de procesos de formación y/o sensibilización solicitados en herramientas  que permitan la identificación, prevención, atención, gestión y transformación de conflictividades en la ciudad de Bogotá.</t>
  </si>
  <si>
    <t>Porcentaje de procesos de formación y/o sensibilización/ solicitudes recibidas</t>
  </si>
  <si>
    <t>(Número de procesos de formación/sensibilizaciónaatendidos /Número de procesos de formación   y/o solicitudes recibidas)*100</t>
  </si>
  <si>
    <t>N/A</t>
  </si>
  <si>
    <t>Porcentaje de procesos desarrollados</t>
  </si>
  <si>
    <t>Retadora (Mejora)</t>
  </si>
  <si>
    <t>Porcentaje de integrantes de la dirección que reciben el curso.</t>
  </si>
  <si>
    <t>(Número de integrantes de la dirección que finalicen curso/(Número integrantes de la dirección convocados)*100%)</t>
  </si>
  <si>
    <t xml:space="preserve">80%  de personas cualificadas pertenecientes a la DCDS (2024) </t>
  </si>
  <si>
    <t>Suma</t>
  </si>
  <si>
    <t xml:space="preserve">Porcentaje de integrantes de la DCDS capacitados </t>
  </si>
  <si>
    <t>Realizar nueve (9) actividades de socialización de las acciones desarrolladas por parte del programa de Diálogo social, Programa de Goles en paz 2.0. y/o las estrategias de Diálogo Escolar, mujer y género  a la ciudadanía.</t>
  </si>
  <si>
    <t>Número de socializaciones desarrolladas.</t>
  </si>
  <si>
    <t>Sumatoria número de socializaciones realizadas</t>
  </si>
  <si>
    <t>6 actividades de socialización (2024)</t>
  </si>
  <si>
    <t>Socializaciones realizadas.</t>
  </si>
  <si>
    <t>Realizar cuatro (4) informes de seguimiento de los temas a cargo de la Dirección en los cuales se consolide las acciones adelantadas (uno trimestralmente), de forma que permita conocer situación y estrategias para garantizar la implementación de acciones.</t>
  </si>
  <si>
    <t xml:space="preserve">Sumatoria número de informes realizados </t>
  </si>
  <si>
    <t>4 informes (2024)</t>
  </si>
  <si>
    <t>Informes de seguimiento</t>
  </si>
  <si>
    <t>7994 - Fortalecimiento del tejido social y la reconstrucción de la confianza con la ciudadanía para promover la cultura de la convivencia basada en el diálogo</t>
  </si>
  <si>
    <t>7995 - Fortalecimiento del tejido social y la reconstrucción de la confianza con la ciudadanía para promover la cultura de la convivencia basada en el diálogo</t>
  </si>
  <si>
    <t>7996 - Fortalecimiento del tejido social y la reconstrucción de la confianza con la ciudadanía para promover la cultura de la convivencia basada en el diálogo</t>
  </si>
  <si>
    <t>7997 - Fortalecimiento del tejido social y la reconstrucción de la confianza con la ciudadanía para promover la cultura de la convivencia basada en el diálogo</t>
  </si>
  <si>
    <t>7998 - Fortalecimiento del tejido social y la reconstrucción de la confianza con la ciudadanía para promover la cultura de la convivencia basada en el diálogo</t>
  </si>
  <si>
    <t>Acta evento(s) acompañado(s).
Matriz de registro SUGA.</t>
  </si>
  <si>
    <t>Actas PMU
Plataforma SUGA.</t>
  </si>
  <si>
    <t>Dirección de Convivencia y Diálogo Social (Equipo SUGA).</t>
  </si>
  <si>
    <t>Informe(s) /Documentos de respuesta</t>
  </si>
  <si>
    <t xml:space="preserve">Actas de procesos y jornadas adelantadas.
Solicitudes </t>
  </si>
  <si>
    <t>Informe(s)</t>
  </si>
  <si>
    <t>Con corte a septiembre (2024), se han atendido 226 acompañamientos equivalentes al 100%</t>
  </si>
  <si>
    <t>VIGENCIA DE LA PLANEACIÓN 2025_</t>
  </si>
  <si>
    <t>MT1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</si>
  <si>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</si>
  <si>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</si>
  <si>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</si>
  <si>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</si>
  <si>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</si>
  <si>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</si>
  <si>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</si>
  <si>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</si>
  <si>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</si>
  <si>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</si>
  <si>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</si>
  <si>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</si>
  <si>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</si>
  <si>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</si>
  <si>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</si>
  <si>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</si>
  <si>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</si>
  <si>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</si>
  <si>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</si>
  <si>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</si>
  <si>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</si>
  <si>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</si>
  <si>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</si>
  <si>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</si>
  <si>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</si>
  <si>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</si>
  <si>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</si>
  <si>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</si>
  <si>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</si>
  <si>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</si>
  <si>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</si>
  <si>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</si>
  <si>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</si>
  <si>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</si>
  <si>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</si>
  <si>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</si>
  <si>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</si>
  <si>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</si>
  <si>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</si>
  <si>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</si>
  <si>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</si>
  <si>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</si>
  <si>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</si>
  <si>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</si>
  <si>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</si>
  <si>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</si>
  <si>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</si>
  <si>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</si>
  <si>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</si>
  <si>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</si>
  <si>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 xml:space="preserve">
Cronograma de capacitación
Matriz reporte registro de integrantes de la dirección y estado de participación en el curso.
PPT de la capacitación </t>
  </si>
  <si>
    <t>Brindar cualificación al 90% de los y las integrantes de la Dirección de Convivencia y Diálogo Social mediante el curso: "herramientas de diálogo para el fortalecimiento de habilidades y competencias hacia la transformación de conflictos" según las necesidades y requerimientos de cada uno de los participantes, en articulación con la Dirección del Talento Humano en lo relacionado al cronograma</t>
  </si>
  <si>
    <t>Propiciar la revolución del servicio público con criterios de calidad, calidez, eficacia, oportunidad, sostenibilidad y transformación digital.</t>
  </si>
  <si>
    <t>Fomentar la promoción, garantía, protección, respeto y apropiación de los Derechos Humanos, la Libertad Religiosa y de conciencia, el Dialogo, la convivencia pacífica y la lucha contra el racismo.</t>
  </si>
  <si>
    <t>(Número acompañamientos realizados/Número acompañamientos de alta complejidad en sistema SUGA)* 100</t>
  </si>
  <si>
    <t>Número de informes de seguimiento a los temas de DCDS.</t>
  </si>
  <si>
    <t>Creciente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</si>
</sst>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;[Red]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b/>
      <sz val="11"/>
      <color theme="1"/>
      <name val="Calibri Light"/>
      <family val="2"/>
      <scheme val="major"/>
    </font>
    <font>
      <sz val="11"/>
      <color rgb="FF000000"/>
      <name val="Calibri Light"/>
      <family val="2"/>
    </font>
    <font>
      <sz val="11"/>
      <name val="Calibri Light"/>
      <family val="2"/>
    </font>
    <font>
      <sz val="8"/>
      <name val="Calibri"/>
      <family val="2"/>
      <scheme val="minor"/>
    </font>
    <font>
      <sz val="11"/>
      <color theme="8" tint="-0.249977111117893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9" fontId="1" fillId="0" borderId="1" xfId="1" applyFont="1" applyFill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5" fillId="12" borderId="14" xfId="0" applyFont="1" applyFill="1" applyBorder="1" applyAlignment="1">
      <alignment horizontal="left" vertical="center" wrapText="1"/>
    </xf>
    <xf numFmtId="9" fontId="1" fillId="9" borderId="1" xfId="0" applyNumberFormat="1" applyFont="1" applyFill="1" applyBorder="1" applyAlignment="1">
      <alignment horizontal="justify"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1" fontId="18" fillId="0" borderId="1" xfId="0" applyNumberFormat="1" applyFont="1" applyBorder="1" applyAlignment="1">
      <alignment horizontal="justify" vertical="center" wrapText="1"/>
    </xf>
    <xf numFmtId="165" fontId="18" fillId="0" borderId="1" xfId="1" applyNumberFormat="1" applyFont="1" applyBorder="1" applyAlignment="1">
      <alignment horizontal="justify" vertical="center" wrapText="1"/>
    </xf>
    <xf numFmtId="10" fontId="18" fillId="0" borderId="1" xfId="1" applyNumberFormat="1" applyFont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5" fillId="12" borderId="18" xfId="0" applyFont="1" applyFill="1" applyBorder="1" applyAlignment="1">
      <alignment horizontal="left" vertical="center" wrapText="1"/>
    </xf>
    <xf numFmtId="0" fontId="15" fillId="13" borderId="18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1564025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cy Guevara A" id="{568AE708-E400-4284-929F-B0EC4964D787}" userId="f71585992275b3c7" providerId="Windows Live"/>
  <person displayName="Liliana Esperanza Pachon Botiva" id="{F9503052-A5D7-4E78-9512-3802223EB50A}" userId="S::liliana.pachon@gobiernobogota.gov.co::366d1781-f5be-40f1-9ada-977186c818f9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16" dT="2024-11-05T22:44:42.78" personId="{568AE708-E400-4284-929F-B0EC4964D787}" id="{606851F9-98EF-4F33-BD1F-C0E56EF672CC}">
    <text xml:space="preserve">Si se llegare a capacitar al personal , recomiendo que el entregable o evidencia sea un listado de asistencia y presentación PPT o la que se utilice para la misma </text>
  </threadedComment>
  <threadedComment ref="S16" dT="2024-11-06T17:26:19.40" personId="{F9503052-A5D7-4E78-9512-3802223EB50A}" id="{228738A9-A682-4F96-B3BD-FD0ED9CCA934}" parentId="{606851F9-98EF-4F33-BD1F-C0E56EF672CC}">
    <text xml:space="preserve">Se incluye como evidencia la PPT </text>
  </threadedComment>
  <threadedComment ref="I21" dT="2024-11-05T22:39:19.94" personId="{568AE708-E400-4284-929F-B0EC4964D787}" id="{0CD91FC3-A9F7-46DF-9ECF-3A4545D81642}">
    <text xml:space="preserve">La  programación de esta meta es el equivalente a la programación del cronograma de actualización documental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baseColWidth="10" defaultColWidth="10.85546875" defaultRowHeight="15" x14ac:dyDescent="0.2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0" customFormat="1" ht="70.5" customHeight="1" x14ac:dyDescent="0.25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 t="s">
        <v>1</v>
      </c>
      <c r="N1" s="129"/>
      <c r="O1" s="129"/>
      <c r="P1" s="129"/>
      <c r="Q1" s="129"/>
    </row>
    <row r="2" spans="1:44" s="42" customFormat="1" ht="23.45" customHeight="1" x14ac:dyDescent="0.25">
      <c r="A2" s="130" t="s">
        <v>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41"/>
      <c r="N2" s="41"/>
      <c r="O2" s="41"/>
      <c r="P2" s="41"/>
      <c r="Q2" s="41"/>
    </row>
    <row r="3" spans="1:44" s="40" customFormat="1" x14ac:dyDescent="0.25"/>
    <row r="4" spans="1:44" s="40" customFormat="1" ht="29.1" customHeight="1" x14ac:dyDescent="0.25">
      <c r="A4" s="116" t="s">
        <v>3</v>
      </c>
      <c r="B4" s="116"/>
      <c r="C4" s="116"/>
      <c r="D4" s="116"/>
      <c r="E4" s="46"/>
      <c r="F4" s="46"/>
      <c r="G4" s="46"/>
      <c r="H4" s="132"/>
      <c r="I4" s="132"/>
      <c r="J4" s="132"/>
      <c r="K4" s="132"/>
      <c r="L4" s="133"/>
    </row>
    <row r="5" spans="1:44" s="40" customFormat="1" ht="15" customHeight="1" x14ac:dyDescent="0.25">
      <c r="A5" s="116"/>
      <c r="B5" s="116"/>
      <c r="C5" s="116"/>
      <c r="D5" s="116"/>
      <c r="E5" s="2"/>
      <c r="F5" s="2"/>
      <c r="G5" s="2"/>
      <c r="H5" s="2" t="s">
        <v>4</v>
      </c>
      <c r="I5" s="134" t="s">
        <v>5</v>
      </c>
      <c r="J5" s="132"/>
      <c r="K5" s="132"/>
      <c r="L5" s="133"/>
    </row>
    <row r="6" spans="1:44" s="40" customFormat="1" x14ac:dyDescent="0.25">
      <c r="A6" s="116"/>
      <c r="B6" s="116"/>
      <c r="C6" s="116"/>
      <c r="D6" s="116"/>
      <c r="E6" s="2"/>
      <c r="F6" s="2"/>
      <c r="G6" s="2"/>
      <c r="H6" s="43"/>
      <c r="I6" s="135" t="s">
        <v>6</v>
      </c>
      <c r="J6" s="135"/>
      <c r="K6" s="135"/>
      <c r="L6" s="135"/>
    </row>
    <row r="7" spans="1:44" s="40" customFormat="1" x14ac:dyDescent="0.25">
      <c r="A7" s="116"/>
      <c r="B7" s="116"/>
      <c r="C7" s="116"/>
      <c r="D7" s="116"/>
      <c r="E7" s="2"/>
      <c r="F7" s="2"/>
      <c r="G7" s="2"/>
      <c r="H7" s="43"/>
      <c r="I7" s="135"/>
      <c r="J7" s="135"/>
      <c r="K7" s="135"/>
      <c r="L7" s="135"/>
    </row>
    <row r="8" spans="1:44" s="40" customFormat="1" x14ac:dyDescent="0.25">
      <c r="A8" s="116"/>
      <c r="B8" s="116"/>
      <c r="C8" s="116"/>
      <c r="D8" s="116"/>
      <c r="E8" s="2"/>
      <c r="F8" s="2"/>
      <c r="G8" s="2"/>
      <c r="H8" s="43"/>
      <c r="I8" s="135"/>
      <c r="J8" s="135"/>
      <c r="K8" s="135"/>
      <c r="L8" s="135"/>
    </row>
    <row r="9" spans="1:44" s="40" customFormat="1" x14ac:dyDescent="0.25"/>
    <row r="10" spans="1:44" ht="14.45" customHeight="1" x14ac:dyDescent="0.25">
      <c r="A10" s="116" t="s">
        <v>7</v>
      </c>
      <c r="B10" s="116"/>
      <c r="C10" s="121" t="s">
        <v>8</v>
      </c>
      <c r="D10" s="122"/>
      <c r="E10" s="122"/>
      <c r="F10" s="122"/>
      <c r="G10" s="123"/>
      <c r="H10" s="117" t="s">
        <v>9</v>
      </c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8" t="s">
        <v>10</v>
      </c>
      <c r="T10" s="118" t="s">
        <v>11</v>
      </c>
      <c r="U10" s="86" t="s">
        <v>12</v>
      </c>
      <c r="V10" s="87"/>
      <c r="W10" s="87"/>
      <c r="X10" s="87"/>
      <c r="Y10" s="88"/>
      <c r="Z10" s="92" t="s">
        <v>13</v>
      </c>
      <c r="AA10" s="93"/>
      <c r="AB10" s="93"/>
      <c r="AC10" s="93"/>
      <c r="AD10" s="94"/>
      <c r="AE10" s="98" t="s">
        <v>14</v>
      </c>
      <c r="AF10" s="99"/>
      <c r="AG10" s="99"/>
      <c r="AH10" s="99"/>
      <c r="AI10" s="100"/>
      <c r="AJ10" s="104" t="s">
        <v>15</v>
      </c>
      <c r="AK10" s="105"/>
      <c r="AL10" s="105"/>
      <c r="AM10" s="105"/>
      <c r="AN10" s="106"/>
      <c r="AO10" s="110" t="s">
        <v>16</v>
      </c>
      <c r="AP10" s="111"/>
      <c r="AQ10" s="111"/>
      <c r="AR10" s="112"/>
    </row>
    <row r="11" spans="1:44" ht="14.45" customHeight="1" x14ac:dyDescent="0.25">
      <c r="A11" s="116"/>
      <c r="B11" s="116"/>
      <c r="C11" s="124"/>
      <c r="D11" s="125"/>
      <c r="E11" s="125"/>
      <c r="F11" s="125"/>
      <c r="G11" s="12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9"/>
      <c r="T11" s="119"/>
      <c r="U11" s="89"/>
      <c r="V11" s="90"/>
      <c r="W11" s="90"/>
      <c r="X11" s="90"/>
      <c r="Y11" s="91"/>
      <c r="Z11" s="95"/>
      <c r="AA11" s="96"/>
      <c r="AB11" s="96"/>
      <c r="AC11" s="96"/>
      <c r="AD11" s="97"/>
      <c r="AE11" s="101"/>
      <c r="AF11" s="102"/>
      <c r="AG11" s="102"/>
      <c r="AH11" s="102"/>
      <c r="AI11" s="103"/>
      <c r="AJ11" s="107"/>
      <c r="AK11" s="108"/>
      <c r="AL11" s="108"/>
      <c r="AM11" s="108"/>
      <c r="AN11" s="109"/>
      <c r="AO11" s="113"/>
      <c r="AP11" s="114"/>
      <c r="AQ11" s="114"/>
      <c r="AR11" s="115"/>
    </row>
    <row r="12" spans="1:44" ht="45" x14ac:dyDescent="0.25">
      <c r="A12" s="2" t="s">
        <v>17</v>
      </c>
      <c r="B12" s="2" t="s">
        <v>18</v>
      </c>
      <c r="C12" s="47" t="s">
        <v>19</v>
      </c>
      <c r="D12" s="47" t="s">
        <v>20</v>
      </c>
      <c r="E12" s="47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20"/>
      <c r="T12" s="120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1" customForma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34"/>
      <c r="K13" s="21"/>
      <c r="L13" s="21"/>
      <c r="M13" s="35"/>
      <c r="N13" s="35"/>
      <c r="O13" s="35"/>
      <c r="P13" s="35"/>
      <c r="Q13" s="35"/>
      <c r="R13" s="21"/>
      <c r="S13" s="21"/>
      <c r="T13" s="21"/>
      <c r="U13" s="30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0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0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0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1" customForma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5"/>
      <c r="N14" s="35"/>
      <c r="O14" s="35"/>
      <c r="P14" s="35"/>
      <c r="Q14" s="35"/>
      <c r="R14" s="21"/>
      <c r="S14" s="21"/>
      <c r="T14" s="21"/>
      <c r="U14" s="30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0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0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0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1" customForma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5"/>
      <c r="N15" s="35"/>
      <c r="O15" s="35"/>
      <c r="P15" s="35"/>
      <c r="Q15" s="35"/>
      <c r="R15" s="21"/>
      <c r="S15" s="21"/>
      <c r="T15" s="21"/>
      <c r="U15" s="30">
        <f t="shared" si="0"/>
        <v>0</v>
      </c>
      <c r="V15" s="21"/>
      <c r="W15" s="21" t="e">
        <f t="shared" si="5"/>
        <v>#DIV/0!</v>
      </c>
      <c r="X15" s="21"/>
      <c r="Y15" s="21"/>
      <c r="Z15" s="30">
        <f t="shared" si="1"/>
        <v>0</v>
      </c>
      <c r="AA15" s="21"/>
      <c r="AB15" s="21" t="e">
        <f t="shared" si="6"/>
        <v>#DIV/0!</v>
      </c>
      <c r="AC15" s="21"/>
      <c r="AD15" s="21"/>
      <c r="AE15" s="30">
        <f t="shared" si="2"/>
        <v>0</v>
      </c>
      <c r="AF15" s="21"/>
      <c r="AG15" s="21" t="e">
        <f t="shared" si="7"/>
        <v>#DIV/0!</v>
      </c>
      <c r="AH15" s="21"/>
      <c r="AI15" s="21"/>
      <c r="AJ15" s="30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1" customForma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35"/>
      <c r="K16" s="21"/>
      <c r="L16" s="21"/>
      <c r="M16" s="35"/>
      <c r="N16" s="35"/>
      <c r="O16" s="36"/>
      <c r="P16" s="36"/>
      <c r="Q16" s="35"/>
      <c r="R16" s="21"/>
      <c r="S16" s="21"/>
      <c r="T16" s="21"/>
      <c r="U16" s="30">
        <f t="shared" si="0"/>
        <v>0</v>
      </c>
      <c r="V16" s="21"/>
      <c r="W16" s="21" t="e">
        <f t="shared" si="5"/>
        <v>#DIV/0!</v>
      </c>
      <c r="X16" s="21"/>
      <c r="Y16" s="21"/>
      <c r="Z16" s="30">
        <f t="shared" si="1"/>
        <v>0</v>
      </c>
      <c r="AA16" s="21"/>
      <c r="AB16" s="21" t="e">
        <f t="shared" si="6"/>
        <v>#DIV/0!</v>
      </c>
      <c r="AC16" s="21"/>
      <c r="AD16" s="21"/>
      <c r="AE16" s="30">
        <f t="shared" si="2"/>
        <v>0</v>
      </c>
      <c r="AF16" s="21"/>
      <c r="AG16" s="21" t="e">
        <f t="shared" si="7"/>
        <v>#DIV/0!</v>
      </c>
      <c r="AH16" s="21"/>
      <c r="AI16" s="21"/>
      <c r="AJ16" s="30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1" customForma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35"/>
      <c r="K17" s="21"/>
      <c r="L17" s="21"/>
      <c r="M17" s="35"/>
      <c r="N17" s="35"/>
      <c r="O17" s="36"/>
      <c r="P17" s="36"/>
      <c r="Q17" s="35"/>
      <c r="R17" s="21"/>
      <c r="S17" s="21"/>
      <c r="T17" s="21"/>
      <c r="U17" s="30">
        <f t="shared" si="0"/>
        <v>0</v>
      </c>
      <c r="V17" s="21"/>
      <c r="W17" s="21" t="e">
        <f t="shared" si="5"/>
        <v>#DIV/0!</v>
      </c>
      <c r="X17" s="21"/>
      <c r="Y17" s="21"/>
      <c r="Z17" s="30">
        <f t="shared" si="1"/>
        <v>0</v>
      </c>
      <c r="AA17" s="21"/>
      <c r="AB17" s="21" t="e">
        <f t="shared" si="6"/>
        <v>#DIV/0!</v>
      </c>
      <c r="AC17" s="21"/>
      <c r="AD17" s="21"/>
      <c r="AE17" s="30">
        <f t="shared" si="2"/>
        <v>0</v>
      </c>
      <c r="AF17" s="21"/>
      <c r="AG17" s="21" t="e">
        <f t="shared" si="7"/>
        <v>#DIV/0!</v>
      </c>
      <c r="AH17" s="21"/>
      <c r="AI17" s="21"/>
      <c r="AJ17" s="30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1" customFormat="1" x14ac:dyDescent="0.25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5"/>
      <c r="N18" s="35"/>
      <c r="O18" s="35"/>
      <c r="P18" s="35"/>
      <c r="Q18" s="35"/>
      <c r="R18" s="21"/>
      <c r="S18" s="21"/>
      <c r="T18" s="21"/>
      <c r="U18" s="30">
        <f t="shared" si="0"/>
        <v>0</v>
      </c>
      <c r="V18" s="21"/>
      <c r="W18" s="21" t="e">
        <f t="shared" si="5"/>
        <v>#DIV/0!</v>
      </c>
      <c r="X18" s="21"/>
      <c r="Y18" s="21"/>
      <c r="Z18" s="30">
        <f t="shared" si="1"/>
        <v>0</v>
      </c>
      <c r="AA18" s="21"/>
      <c r="AB18" s="21" t="e">
        <f t="shared" si="6"/>
        <v>#DIV/0!</v>
      </c>
      <c r="AC18" s="21"/>
      <c r="AD18" s="21"/>
      <c r="AE18" s="30">
        <f t="shared" si="2"/>
        <v>0</v>
      </c>
      <c r="AF18" s="21"/>
      <c r="AG18" s="21" t="e">
        <f t="shared" si="7"/>
        <v>#DIV/0!</v>
      </c>
      <c r="AH18" s="21"/>
      <c r="AI18" s="21"/>
      <c r="AJ18" s="30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1" customFormat="1" x14ac:dyDescent="0.25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5"/>
      <c r="N19" s="35"/>
      <c r="O19" s="35"/>
      <c r="P19" s="35"/>
      <c r="Q19" s="35"/>
      <c r="R19" s="21"/>
      <c r="S19" s="21"/>
      <c r="T19" s="21"/>
      <c r="U19" s="30">
        <f t="shared" si="0"/>
        <v>0</v>
      </c>
      <c r="V19" s="21"/>
      <c r="W19" s="21" t="e">
        <f t="shared" si="5"/>
        <v>#DIV/0!</v>
      </c>
      <c r="X19" s="21"/>
      <c r="Y19" s="21"/>
      <c r="Z19" s="30">
        <f t="shared" si="1"/>
        <v>0</v>
      </c>
      <c r="AA19" s="21"/>
      <c r="AB19" s="21" t="e">
        <f t="shared" si="6"/>
        <v>#DIV/0!</v>
      </c>
      <c r="AC19" s="21"/>
      <c r="AD19" s="21"/>
      <c r="AE19" s="30">
        <f t="shared" si="2"/>
        <v>0</v>
      </c>
      <c r="AF19" s="21"/>
      <c r="AG19" s="21" t="e">
        <f t="shared" si="7"/>
        <v>#DIV/0!</v>
      </c>
      <c r="AH19" s="21"/>
      <c r="AI19" s="21"/>
      <c r="AJ19" s="30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1" customFormat="1" x14ac:dyDescent="0.25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5"/>
      <c r="N20" s="35"/>
      <c r="O20" s="35"/>
      <c r="P20" s="35"/>
      <c r="Q20" s="35"/>
      <c r="R20" s="21"/>
      <c r="S20" s="21"/>
      <c r="T20" s="21"/>
      <c r="U20" s="30">
        <f t="shared" si="0"/>
        <v>0</v>
      </c>
      <c r="V20" s="21"/>
      <c r="W20" s="21" t="e">
        <f t="shared" si="5"/>
        <v>#DIV/0!</v>
      </c>
      <c r="X20" s="21"/>
      <c r="Y20" s="21"/>
      <c r="Z20" s="30">
        <f t="shared" si="1"/>
        <v>0</v>
      </c>
      <c r="AA20" s="21"/>
      <c r="AB20" s="21" t="e">
        <f t="shared" si="6"/>
        <v>#DIV/0!</v>
      </c>
      <c r="AC20" s="21"/>
      <c r="AD20" s="21"/>
      <c r="AE20" s="30">
        <f t="shared" si="2"/>
        <v>0</v>
      </c>
      <c r="AF20" s="21"/>
      <c r="AG20" s="21" t="e">
        <f t="shared" si="7"/>
        <v>#DIV/0!</v>
      </c>
      <c r="AH20" s="21"/>
      <c r="AI20" s="21"/>
      <c r="AJ20" s="30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1" customFormat="1" x14ac:dyDescent="0.25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5"/>
      <c r="N21" s="35"/>
      <c r="O21" s="35"/>
      <c r="P21" s="35"/>
      <c r="Q21" s="35"/>
      <c r="R21" s="21"/>
      <c r="S21" s="21"/>
      <c r="T21" s="21"/>
      <c r="U21" s="30">
        <f t="shared" si="0"/>
        <v>0</v>
      </c>
      <c r="V21" s="21"/>
      <c r="W21" s="21" t="e">
        <f t="shared" si="5"/>
        <v>#DIV/0!</v>
      </c>
      <c r="X21" s="21"/>
      <c r="Y21" s="21"/>
      <c r="Z21" s="30">
        <f t="shared" si="1"/>
        <v>0</v>
      </c>
      <c r="AA21" s="21"/>
      <c r="AB21" s="21" t="e">
        <f t="shared" si="6"/>
        <v>#DIV/0!</v>
      </c>
      <c r="AC21" s="21"/>
      <c r="AD21" s="21"/>
      <c r="AE21" s="30">
        <f t="shared" si="2"/>
        <v>0</v>
      </c>
      <c r="AF21" s="21"/>
      <c r="AG21" s="21" t="e">
        <f t="shared" si="7"/>
        <v>#DIV/0!</v>
      </c>
      <c r="AH21" s="21"/>
      <c r="AI21" s="21"/>
      <c r="AJ21" s="30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1" customFormat="1" x14ac:dyDescent="0.25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5"/>
      <c r="N22" s="35"/>
      <c r="O22" s="35"/>
      <c r="P22" s="35"/>
      <c r="Q22" s="35"/>
      <c r="R22" s="21"/>
      <c r="S22" s="21"/>
      <c r="T22" s="21"/>
      <c r="U22" s="30">
        <f t="shared" si="0"/>
        <v>0</v>
      </c>
      <c r="V22" s="21"/>
      <c r="W22" s="21" t="e">
        <f t="shared" si="5"/>
        <v>#DIV/0!</v>
      </c>
      <c r="X22" s="21"/>
      <c r="Y22" s="21"/>
      <c r="Z22" s="30">
        <f t="shared" si="1"/>
        <v>0</v>
      </c>
      <c r="AA22" s="21"/>
      <c r="AB22" s="21" t="e">
        <f t="shared" si="6"/>
        <v>#DIV/0!</v>
      </c>
      <c r="AC22" s="21"/>
      <c r="AD22" s="21"/>
      <c r="AE22" s="30">
        <f t="shared" si="2"/>
        <v>0</v>
      </c>
      <c r="AF22" s="21"/>
      <c r="AG22" s="21" t="e">
        <f t="shared" si="7"/>
        <v>#DIV/0!</v>
      </c>
      <c r="AH22" s="21"/>
      <c r="AI22" s="21"/>
      <c r="AJ22" s="30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1" customFormat="1" x14ac:dyDescent="0.2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7"/>
      <c r="N23" s="37"/>
      <c r="O23" s="37"/>
      <c r="P23" s="37"/>
      <c r="Q23" s="38"/>
      <c r="R23" s="21"/>
      <c r="S23" s="21"/>
      <c r="T23" s="21"/>
      <c r="U23" s="30">
        <f t="shared" si="0"/>
        <v>0</v>
      </c>
      <c r="V23" s="21"/>
      <c r="W23" s="21" t="e">
        <f t="shared" si="5"/>
        <v>#DIV/0!</v>
      </c>
      <c r="X23" s="21"/>
      <c r="Y23" s="21"/>
      <c r="Z23" s="30">
        <f t="shared" si="1"/>
        <v>0</v>
      </c>
      <c r="AA23" s="21"/>
      <c r="AB23" s="21" t="e">
        <f t="shared" si="6"/>
        <v>#DIV/0!</v>
      </c>
      <c r="AC23" s="21"/>
      <c r="AD23" s="21"/>
      <c r="AE23" s="30">
        <f t="shared" si="2"/>
        <v>0</v>
      </c>
      <c r="AF23" s="21"/>
      <c r="AG23" s="21" t="e">
        <f t="shared" si="7"/>
        <v>#DIV/0!</v>
      </c>
      <c r="AH23" s="21"/>
      <c r="AI23" s="21"/>
      <c r="AJ23" s="30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1" customFormat="1" x14ac:dyDescent="0.2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7"/>
      <c r="N24" s="37"/>
      <c r="O24" s="37"/>
      <c r="P24" s="37"/>
      <c r="Q24" s="38"/>
      <c r="R24" s="21"/>
      <c r="S24" s="21"/>
      <c r="T24" s="21"/>
      <c r="U24" s="30">
        <f t="shared" si="0"/>
        <v>0</v>
      </c>
      <c r="V24" s="21"/>
      <c r="W24" s="21" t="e">
        <f t="shared" si="5"/>
        <v>#DIV/0!</v>
      </c>
      <c r="X24" s="21"/>
      <c r="Y24" s="21"/>
      <c r="Z24" s="30">
        <f t="shared" si="1"/>
        <v>0</v>
      </c>
      <c r="AA24" s="21"/>
      <c r="AB24" s="21" t="e">
        <f t="shared" si="6"/>
        <v>#DIV/0!</v>
      </c>
      <c r="AC24" s="21"/>
      <c r="AD24" s="21"/>
      <c r="AE24" s="30">
        <f t="shared" si="2"/>
        <v>0</v>
      </c>
      <c r="AF24" s="21"/>
      <c r="AG24" s="21" t="e">
        <f t="shared" si="7"/>
        <v>#DIV/0!</v>
      </c>
      <c r="AH24" s="21"/>
      <c r="AI24" s="21"/>
      <c r="AJ24" s="30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1" customFormat="1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8"/>
      <c r="R25" s="21"/>
      <c r="S25" s="21"/>
      <c r="T25" s="21"/>
      <c r="U25" s="30">
        <f t="shared" si="0"/>
        <v>0</v>
      </c>
      <c r="V25" s="21"/>
      <c r="W25" s="21" t="e">
        <f t="shared" si="5"/>
        <v>#DIV/0!</v>
      </c>
      <c r="X25" s="21"/>
      <c r="Y25" s="21"/>
      <c r="Z25" s="30">
        <f t="shared" si="1"/>
        <v>0</v>
      </c>
      <c r="AA25" s="21"/>
      <c r="AB25" s="21" t="e">
        <f t="shared" si="6"/>
        <v>#DIV/0!</v>
      </c>
      <c r="AC25" s="21"/>
      <c r="AD25" s="21"/>
      <c r="AE25" s="30">
        <f t="shared" si="2"/>
        <v>0</v>
      </c>
      <c r="AF25" s="21"/>
      <c r="AG25" s="21" t="e">
        <f t="shared" si="7"/>
        <v>#DIV/0!</v>
      </c>
      <c r="AH25" s="21"/>
      <c r="AI25" s="21"/>
      <c r="AJ25" s="30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1" customFormat="1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8"/>
      <c r="R26" s="21"/>
      <c r="S26" s="21"/>
      <c r="T26" s="21"/>
      <c r="U26" s="30">
        <f t="shared" si="0"/>
        <v>0</v>
      </c>
      <c r="V26" s="21"/>
      <c r="W26" s="21" t="e">
        <f t="shared" si="5"/>
        <v>#DIV/0!</v>
      </c>
      <c r="X26" s="21"/>
      <c r="Y26" s="21"/>
      <c r="Z26" s="30">
        <f t="shared" si="1"/>
        <v>0</v>
      </c>
      <c r="AA26" s="21"/>
      <c r="AB26" s="21" t="e">
        <f t="shared" si="6"/>
        <v>#DIV/0!</v>
      </c>
      <c r="AC26" s="21"/>
      <c r="AD26" s="21"/>
      <c r="AE26" s="30">
        <f t="shared" si="2"/>
        <v>0</v>
      </c>
      <c r="AF26" s="21"/>
      <c r="AG26" s="21" t="e">
        <f t="shared" si="7"/>
        <v>#DIV/0!</v>
      </c>
      <c r="AH26" s="21"/>
      <c r="AI26" s="21"/>
      <c r="AJ26" s="30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1" customFormat="1" x14ac:dyDescent="0.25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8"/>
      <c r="R27" s="21"/>
      <c r="S27" s="21"/>
      <c r="T27" s="21"/>
      <c r="U27" s="30">
        <f t="shared" si="0"/>
        <v>0</v>
      </c>
      <c r="V27" s="21"/>
      <c r="W27" s="21" t="e">
        <f t="shared" si="5"/>
        <v>#DIV/0!</v>
      </c>
      <c r="X27" s="21"/>
      <c r="Y27" s="21"/>
      <c r="Z27" s="30">
        <f t="shared" si="1"/>
        <v>0</v>
      </c>
      <c r="AA27" s="21"/>
      <c r="AB27" s="21" t="e">
        <f t="shared" si="6"/>
        <v>#DIV/0!</v>
      </c>
      <c r="AC27" s="21"/>
      <c r="AD27" s="21"/>
      <c r="AE27" s="30">
        <f t="shared" si="2"/>
        <v>0</v>
      </c>
      <c r="AF27" s="21"/>
      <c r="AG27" s="21" t="e">
        <f t="shared" si="7"/>
        <v>#DIV/0!</v>
      </c>
      <c r="AH27" s="21"/>
      <c r="AI27" s="21"/>
      <c r="AJ27" s="30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1" customFormat="1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8"/>
      <c r="R28" s="21"/>
      <c r="S28" s="21"/>
      <c r="T28" s="21"/>
      <c r="U28" s="30">
        <f t="shared" si="0"/>
        <v>0</v>
      </c>
      <c r="V28" s="21"/>
      <c r="W28" s="21" t="e">
        <f t="shared" si="5"/>
        <v>#DIV/0!</v>
      </c>
      <c r="X28" s="21"/>
      <c r="Y28" s="21"/>
      <c r="Z28" s="30">
        <f t="shared" si="1"/>
        <v>0</v>
      </c>
      <c r="AA28" s="21"/>
      <c r="AB28" s="21" t="e">
        <f t="shared" si="6"/>
        <v>#DIV/0!</v>
      </c>
      <c r="AC28" s="21"/>
      <c r="AD28" s="21"/>
      <c r="AE28" s="30">
        <f t="shared" si="2"/>
        <v>0</v>
      </c>
      <c r="AF28" s="21"/>
      <c r="AG28" s="21" t="e">
        <f t="shared" si="7"/>
        <v>#DIV/0!</v>
      </c>
      <c r="AH28" s="21"/>
      <c r="AI28" s="21"/>
      <c r="AJ28" s="30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1" customFormat="1" x14ac:dyDescent="0.25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8"/>
      <c r="R29" s="21"/>
      <c r="S29" s="21"/>
      <c r="T29" s="21"/>
      <c r="U29" s="30">
        <f t="shared" si="0"/>
        <v>0</v>
      </c>
      <c r="V29" s="21"/>
      <c r="W29" s="21" t="e">
        <f t="shared" si="5"/>
        <v>#DIV/0!</v>
      </c>
      <c r="X29" s="21"/>
      <c r="Y29" s="21"/>
      <c r="Z29" s="30">
        <f t="shared" si="1"/>
        <v>0</v>
      </c>
      <c r="AA29" s="21"/>
      <c r="AB29" s="21" t="e">
        <f t="shared" si="6"/>
        <v>#DIV/0!</v>
      </c>
      <c r="AC29" s="21"/>
      <c r="AD29" s="21"/>
      <c r="AE29" s="30">
        <f t="shared" si="2"/>
        <v>0</v>
      </c>
      <c r="AF29" s="21"/>
      <c r="AG29" s="21" t="e">
        <f t="shared" si="7"/>
        <v>#DIV/0!</v>
      </c>
      <c r="AH29" s="21"/>
      <c r="AI29" s="21"/>
      <c r="AJ29" s="30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1" customFormat="1" x14ac:dyDescent="0.25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8"/>
      <c r="R30" s="21"/>
      <c r="S30" s="21"/>
      <c r="T30" s="21"/>
      <c r="U30" s="30">
        <f t="shared" si="0"/>
        <v>0</v>
      </c>
      <c r="V30" s="21"/>
      <c r="W30" s="21" t="e">
        <f t="shared" si="5"/>
        <v>#DIV/0!</v>
      </c>
      <c r="X30" s="21"/>
      <c r="Y30" s="21"/>
      <c r="Z30" s="30">
        <f t="shared" si="1"/>
        <v>0</v>
      </c>
      <c r="AA30" s="21"/>
      <c r="AB30" s="21" t="e">
        <f t="shared" si="6"/>
        <v>#DIV/0!</v>
      </c>
      <c r="AC30" s="21"/>
      <c r="AD30" s="21"/>
      <c r="AE30" s="30">
        <f t="shared" si="2"/>
        <v>0</v>
      </c>
      <c r="AF30" s="21"/>
      <c r="AG30" s="21" t="e">
        <f t="shared" si="7"/>
        <v>#DIV/0!</v>
      </c>
      <c r="AH30" s="21"/>
      <c r="AI30" s="21"/>
      <c r="AJ30" s="30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1" customFormat="1" x14ac:dyDescent="0.25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8"/>
      <c r="R31" s="21"/>
      <c r="S31" s="21"/>
      <c r="T31" s="21"/>
      <c r="U31" s="30">
        <f t="shared" si="0"/>
        <v>0</v>
      </c>
      <c r="V31" s="21"/>
      <c r="W31" s="21" t="e">
        <f t="shared" si="5"/>
        <v>#DIV/0!</v>
      </c>
      <c r="X31" s="21"/>
      <c r="Y31" s="21"/>
      <c r="Z31" s="30">
        <f t="shared" si="1"/>
        <v>0</v>
      </c>
      <c r="AA31" s="21"/>
      <c r="AB31" s="21" t="e">
        <f t="shared" si="6"/>
        <v>#DIV/0!</v>
      </c>
      <c r="AC31" s="21"/>
      <c r="AD31" s="21"/>
      <c r="AE31" s="30">
        <f t="shared" si="2"/>
        <v>0</v>
      </c>
      <c r="AF31" s="21"/>
      <c r="AG31" s="21" t="e">
        <f t="shared" si="7"/>
        <v>#DIV/0!</v>
      </c>
      <c r="AH31" s="21"/>
      <c r="AI31" s="21"/>
      <c r="AJ31" s="30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1" customFormat="1" x14ac:dyDescent="0.2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8"/>
      <c r="R32" s="21"/>
      <c r="S32" s="21"/>
      <c r="T32" s="21"/>
      <c r="U32" s="30">
        <f t="shared" si="0"/>
        <v>0</v>
      </c>
      <c r="V32" s="21"/>
      <c r="W32" s="21" t="e">
        <f t="shared" si="5"/>
        <v>#DIV/0!</v>
      </c>
      <c r="X32" s="21"/>
      <c r="Y32" s="21"/>
      <c r="Z32" s="30">
        <f t="shared" si="1"/>
        <v>0</v>
      </c>
      <c r="AA32" s="21"/>
      <c r="AB32" s="21" t="e">
        <f t="shared" si="6"/>
        <v>#DIV/0!</v>
      </c>
      <c r="AC32" s="21"/>
      <c r="AD32" s="21"/>
      <c r="AE32" s="30">
        <f t="shared" si="2"/>
        <v>0</v>
      </c>
      <c r="AF32" s="21"/>
      <c r="AG32" s="21" t="e">
        <f t="shared" si="7"/>
        <v>#DIV/0!</v>
      </c>
      <c r="AH32" s="21"/>
      <c r="AI32" s="21"/>
      <c r="AJ32" s="30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1" customFormat="1" x14ac:dyDescent="0.25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8"/>
      <c r="R33" s="21"/>
      <c r="S33" s="21"/>
      <c r="T33" s="21"/>
      <c r="U33" s="30">
        <f t="shared" si="0"/>
        <v>0</v>
      </c>
      <c r="V33" s="21"/>
      <c r="W33" s="21" t="e">
        <f t="shared" si="5"/>
        <v>#DIV/0!</v>
      </c>
      <c r="X33" s="21"/>
      <c r="Y33" s="21"/>
      <c r="Z33" s="30">
        <f t="shared" si="1"/>
        <v>0</v>
      </c>
      <c r="AA33" s="21"/>
      <c r="AB33" s="21" t="e">
        <f t="shared" si="6"/>
        <v>#DIV/0!</v>
      </c>
      <c r="AC33" s="21"/>
      <c r="AD33" s="21"/>
      <c r="AE33" s="30">
        <f t="shared" si="2"/>
        <v>0</v>
      </c>
      <c r="AF33" s="21"/>
      <c r="AG33" s="21" t="e">
        <f t="shared" si="7"/>
        <v>#DIV/0!</v>
      </c>
      <c r="AH33" s="21"/>
      <c r="AI33" s="21"/>
      <c r="AJ33" s="30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1" customFormat="1" x14ac:dyDescent="0.25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8"/>
      <c r="R34" s="21"/>
      <c r="S34" s="21"/>
      <c r="T34" s="21"/>
      <c r="U34" s="30">
        <f t="shared" si="0"/>
        <v>0</v>
      </c>
      <c r="V34" s="21"/>
      <c r="W34" s="21" t="e">
        <f t="shared" si="5"/>
        <v>#DIV/0!</v>
      </c>
      <c r="X34" s="21"/>
      <c r="Y34" s="21"/>
      <c r="Z34" s="30">
        <f t="shared" si="1"/>
        <v>0</v>
      </c>
      <c r="AA34" s="21"/>
      <c r="AB34" s="21" t="e">
        <f t="shared" si="6"/>
        <v>#DIV/0!</v>
      </c>
      <c r="AC34" s="21"/>
      <c r="AD34" s="21"/>
      <c r="AE34" s="30">
        <f t="shared" si="2"/>
        <v>0</v>
      </c>
      <c r="AF34" s="21"/>
      <c r="AG34" s="21" t="e">
        <f t="shared" si="7"/>
        <v>#DIV/0!</v>
      </c>
      <c r="AH34" s="21"/>
      <c r="AI34" s="21"/>
      <c r="AJ34" s="30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1" customFormat="1" x14ac:dyDescent="0.25">
      <c r="A36" s="39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8"/>
      <c r="M36" s="29"/>
      <c r="N36" s="29"/>
      <c r="O36" s="29"/>
      <c r="P36" s="29"/>
      <c r="Q36" s="29"/>
      <c r="R36" s="26"/>
      <c r="S36" s="21"/>
      <c r="T36" s="21"/>
      <c r="U36" s="30">
        <f>M36</f>
        <v>0</v>
      </c>
      <c r="V36" s="26"/>
      <c r="W36" s="21" t="e">
        <f t="shared" si="5"/>
        <v>#DIV/0!</v>
      </c>
      <c r="X36" s="26"/>
      <c r="Y36" s="26"/>
      <c r="Z36" s="30">
        <f>N36</f>
        <v>0</v>
      </c>
      <c r="AA36" s="26"/>
      <c r="AB36" s="21" t="e">
        <f t="shared" si="6"/>
        <v>#DIV/0!</v>
      </c>
      <c r="AC36" s="26"/>
      <c r="AD36" s="26"/>
      <c r="AE36" s="30">
        <f>O36</f>
        <v>0</v>
      </c>
      <c r="AF36" s="26"/>
      <c r="AG36" s="21" t="e">
        <f t="shared" si="7"/>
        <v>#DIV/0!</v>
      </c>
      <c r="AH36" s="26"/>
      <c r="AI36" s="26"/>
      <c r="AJ36" s="30">
        <f>P36</f>
        <v>0</v>
      </c>
      <c r="AK36" s="26"/>
      <c r="AL36" s="21" t="e">
        <f t="shared" si="8"/>
        <v>#DIV/0!</v>
      </c>
      <c r="AM36" s="26"/>
      <c r="AN36" s="26"/>
      <c r="AO36" s="21">
        <f>Q36</f>
        <v>0</v>
      </c>
      <c r="AP36" s="26"/>
      <c r="AQ36" s="21" t="e">
        <f t="shared" si="9"/>
        <v>#DIV/0!</v>
      </c>
      <c r="AR36" s="26"/>
    </row>
    <row r="37" spans="1:44" s="31" customFormat="1" x14ac:dyDescent="0.25">
      <c r="A37" s="39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  <c r="M37" s="32"/>
      <c r="N37" s="32"/>
      <c r="O37" s="32"/>
      <c r="P37" s="32"/>
      <c r="Q37" s="32"/>
      <c r="R37" s="26"/>
      <c r="S37" s="21"/>
      <c r="T37" s="21"/>
      <c r="U37" s="30">
        <f>M37</f>
        <v>0</v>
      </c>
      <c r="V37" s="26"/>
      <c r="W37" s="21" t="e">
        <f t="shared" si="5"/>
        <v>#DIV/0!</v>
      </c>
      <c r="X37" s="26"/>
      <c r="Y37" s="26"/>
      <c r="Z37" s="30">
        <f>N37</f>
        <v>0</v>
      </c>
      <c r="AA37" s="26"/>
      <c r="AB37" s="21" t="e">
        <f t="shared" si="6"/>
        <v>#DIV/0!</v>
      </c>
      <c r="AC37" s="26"/>
      <c r="AD37" s="26"/>
      <c r="AE37" s="30">
        <f>O37</f>
        <v>0</v>
      </c>
      <c r="AF37" s="26"/>
      <c r="AG37" s="21" t="e">
        <f t="shared" si="7"/>
        <v>#DIV/0!</v>
      </c>
      <c r="AH37" s="26"/>
      <c r="AI37" s="26"/>
      <c r="AJ37" s="30">
        <f>P37</f>
        <v>0</v>
      </c>
      <c r="AK37" s="26"/>
      <c r="AL37" s="21" t="e">
        <f t="shared" si="8"/>
        <v>#DIV/0!</v>
      </c>
      <c r="AM37" s="26"/>
      <c r="AN37" s="26"/>
      <c r="AO37" s="21">
        <f>Q37</f>
        <v>0</v>
      </c>
      <c r="AP37" s="26"/>
      <c r="AQ37" s="21" t="e">
        <f t="shared" si="9"/>
        <v>#DIV/0!</v>
      </c>
      <c r="AR37" s="26"/>
    </row>
    <row r="38" spans="1:44" s="31" customFormat="1" x14ac:dyDescent="0.25">
      <c r="A38" s="39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32"/>
      <c r="N38" s="32"/>
      <c r="O38" s="32"/>
      <c r="P38" s="32"/>
      <c r="Q38" s="32"/>
      <c r="R38" s="26"/>
      <c r="S38" s="21"/>
      <c r="T38" s="21"/>
      <c r="U38" s="30">
        <f>M38</f>
        <v>0</v>
      </c>
      <c r="V38" s="26"/>
      <c r="W38" s="21" t="e">
        <f t="shared" si="5"/>
        <v>#DIV/0!</v>
      </c>
      <c r="X38" s="26"/>
      <c r="Y38" s="26"/>
      <c r="Z38" s="30">
        <f>N38</f>
        <v>0</v>
      </c>
      <c r="AA38" s="26"/>
      <c r="AB38" s="21" t="e">
        <f t="shared" si="6"/>
        <v>#DIV/0!</v>
      </c>
      <c r="AC38" s="26"/>
      <c r="AD38" s="26"/>
      <c r="AE38" s="30">
        <f>O38</f>
        <v>0</v>
      </c>
      <c r="AF38" s="26"/>
      <c r="AG38" s="21" t="e">
        <f t="shared" si="7"/>
        <v>#DIV/0!</v>
      </c>
      <c r="AH38" s="26"/>
      <c r="AI38" s="26"/>
      <c r="AJ38" s="30">
        <f>P38</f>
        <v>0</v>
      </c>
      <c r="AK38" s="26"/>
      <c r="AL38" s="21" t="e">
        <f t="shared" si="8"/>
        <v>#DIV/0!</v>
      </c>
      <c r="AM38" s="26"/>
      <c r="AN38" s="26"/>
      <c r="AO38" s="21">
        <f>Q38</f>
        <v>0</v>
      </c>
      <c r="AP38" s="26"/>
      <c r="AQ38" s="21" t="e">
        <f t="shared" si="9"/>
        <v>#DIV/0!</v>
      </c>
      <c r="AR38" s="26"/>
    </row>
    <row r="39" spans="1:44" s="31" customFormat="1" x14ac:dyDescent="0.25">
      <c r="A39" s="39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32"/>
      <c r="N39" s="32"/>
      <c r="O39" s="32"/>
      <c r="P39" s="32"/>
      <c r="Q39" s="32"/>
      <c r="R39" s="26"/>
      <c r="S39" s="21"/>
      <c r="T39" s="21"/>
      <c r="U39" s="30">
        <f>M39</f>
        <v>0</v>
      </c>
      <c r="V39" s="26"/>
      <c r="W39" s="21" t="e">
        <f t="shared" si="5"/>
        <v>#DIV/0!</v>
      </c>
      <c r="X39" s="26"/>
      <c r="Y39" s="26"/>
      <c r="Z39" s="30">
        <f>N39</f>
        <v>0</v>
      </c>
      <c r="AA39" s="26"/>
      <c r="AB39" s="21" t="e">
        <f t="shared" si="6"/>
        <v>#DIV/0!</v>
      </c>
      <c r="AC39" s="26"/>
      <c r="AD39" s="26"/>
      <c r="AE39" s="30">
        <f>O39</f>
        <v>0</v>
      </c>
      <c r="AF39" s="26"/>
      <c r="AG39" s="21" t="e">
        <f t="shared" si="7"/>
        <v>#DIV/0!</v>
      </c>
      <c r="AH39" s="26"/>
      <c r="AI39" s="26"/>
      <c r="AJ39" s="30">
        <f>P39</f>
        <v>0</v>
      </c>
      <c r="AK39" s="26"/>
      <c r="AL39" s="21" t="e">
        <f t="shared" si="8"/>
        <v>#DIV/0!</v>
      </c>
      <c r="AM39" s="26"/>
      <c r="AN39" s="26"/>
      <c r="AO39" s="21">
        <f>Q39</f>
        <v>0</v>
      </c>
      <c r="AP39" s="26"/>
      <c r="AQ39" s="21" t="e">
        <f t="shared" si="9"/>
        <v>#DIV/0!</v>
      </c>
      <c r="AR39" s="26"/>
    </row>
    <row r="40" spans="1:44" s="31" customFormat="1" x14ac:dyDescent="0.25">
      <c r="A40" s="39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33"/>
      <c r="N40" s="33"/>
      <c r="O40" s="33"/>
      <c r="P40" s="33"/>
      <c r="Q40" s="33"/>
      <c r="R40" s="26"/>
      <c r="S40" s="21"/>
      <c r="T40" s="21"/>
      <c r="U40" s="30">
        <f>M40</f>
        <v>0</v>
      </c>
      <c r="V40" s="26"/>
      <c r="W40" s="21" t="e">
        <f t="shared" si="5"/>
        <v>#DIV/0!</v>
      </c>
      <c r="X40" s="26"/>
      <c r="Y40" s="26"/>
      <c r="Z40" s="30">
        <f>N40</f>
        <v>0</v>
      </c>
      <c r="AA40" s="26"/>
      <c r="AB40" s="21" t="e">
        <f t="shared" si="6"/>
        <v>#DIV/0!</v>
      </c>
      <c r="AC40" s="26"/>
      <c r="AD40" s="26"/>
      <c r="AE40" s="30">
        <f>O40</f>
        <v>0</v>
      </c>
      <c r="AF40" s="26"/>
      <c r="AG40" s="21" t="e">
        <f t="shared" si="7"/>
        <v>#DIV/0!</v>
      </c>
      <c r="AH40" s="26"/>
      <c r="AI40" s="26"/>
      <c r="AJ40" s="30">
        <f>P40</f>
        <v>0</v>
      </c>
      <c r="AK40" s="26"/>
      <c r="AL40" s="21" t="e">
        <f t="shared" si="8"/>
        <v>#DIV/0!</v>
      </c>
      <c r="AM40" s="26"/>
      <c r="AN40" s="26"/>
      <c r="AO40" s="21">
        <f>Q40</f>
        <v>0</v>
      </c>
      <c r="AP40" s="26"/>
      <c r="AQ40" s="21" t="e">
        <f t="shared" si="9"/>
        <v>#DIV/0!</v>
      </c>
      <c r="AR40" s="26"/>
    </row>
    <row r="41" spans="1:44" s="5" customFormat="1" ht="15.75" x14ac:dyDescent="0.2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8"/>
  <sheetViews>
    <sheetView topLeftCell="A8" zoomScale="64" zoomScaleNormal="64" workbookViewId="0">
      <selection activeCell="R13" sqref="R13"/>
    </sheetView>
  </sheetViews>
  <sheetFormatPr baseColWidth="10" defaultColWidth="10.85546875" defaultRowHeight="15" x14ac:dyDescent="0.25"/>
  <cols>
    <col min="1" max="1" width="10.85546875" style="1" customWidth="1"/>
    <col min="2" max="2" width="40.85546875" style="1" customWidth="1"/>
    <col min="3" max="3" width="12.7109375" style="1" customWidth="1"/>
    <col min="4" max="4" width="51.85546875" style="1" customWidth="1"/>
    <col min="5" max="5" width="10.85546875" style="1" customWidth="1"/>
    <col min="6" max="6" width="24.42578125" style="1" customWidth="1"/>
    <col min="7" max="7" width="23.5703125" style="1" customWidth="1"/>
    <col min="8" max="8" width="2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31.5703125" style="1" customWidth="1"/>
    <col min="18" max="18" width="37.5703125" style="1" customWidth="1"/>
    <col min="19" max="19" width="26" style="1" customWidth="1"/>
    <col min="20" max="20" width="29.7109375" style="1" customWidth="1"/>
    <col min="21" max="21" width="30.8554687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0" customFormat="1" ht="70.5" customHeight="1" x14ac:dyDescent="0.25">
      <c r="A1" s="127" t="s">
        <v>88</v>
      </c>
      <c r="B1" s="128"/>
      <c r="C1" s="128"/>
      <c r="D1" s="128"/>
      <c r="E1" s="128"/>
      <c r="F1" s="128"/>
      <c r="G1" s="128"/>
      <c r="H1" s="128"/>
      <c r="I1" s="128"/>
      <c r="J1" s="128"/>
      <c r="K1" s="129" t="s">
        <v>1</v>
      </c>
      <c r="L1" s="129"/>
      <c r="M1" s="129"/>
      <c r="N1" s="129"/>
      <c r="O1" s="129"/>
    </row>
    <row r="2" spans="1:45" s="42" customFormat="1" ht="23.45" customHeight="1" x14ac:dyDescent="0.25">
      <c r="A2" s="130" t="s">
        <v>132</v>
      </c>
      <c r="B2" s="131"/>
      <c r="C2" s="131"/>
      <c r="D2" s="131"/>
      <c r="E2" s="131"/>
      <c r="F2" s="131"/>
      <c r="G2" s="131"/>
      <c r="H2" s="131"/>
      <c r="I2" s="131"/>
      <c r="J2" s="131"/>
      <c r="K2" s="41"/>
      <c r="L2" s="41"/>
      <c r="M2" s="41"/>
      <c r="N2" s="41"/>
      <c r="O2" s="41"/>
    </row>
    <row r="3" spans="1:45" s="40" customFormat="1" x14ac:dyDescent="0.25"/>
    <row r="4" spans="1:45" s="40" customFormat="1" ht="29.1" customHeight="1" x14ac:dyDescent="0.25">
      <c r="A4" s="116" t="s">
        <v>3</v>
      </c>
      <c r="B4" s="116"/>
      <c r="C4" s="116"/>
      <c r="D4" s="136" t="s">
        <v>89</v>
      </c>
      <c r="E4" s="134" t="s">
        <v>40</v>
      </c>
      <c r="F4" s="132"/>
      <c r="G4" s="132"/>
      <c r="H4" s="132"/>
      <c r="I4" s="132"/>
      <c r="J4" s="133"/>
    </row>
    <row r="5" spans="1:45" s="40" customFormat="1" ht="15" customHeight="1" x14ac:dyDescent="0.25">
      <c r="A5" s="116"/>
      <c r="B5" s="116"/>
      <c r="C5" s="116"/>
      <c r="D5" s="136"/>
      <c r="E5" s="2" t="s">
        <v>41</v>
      </c>
      <c r="F5" s="2" t="s">
        <v>4</v>
      </c>
      <c r="G5" s="134" t="s">
        <v>5</v>
      </c>
      <c r="H5" s="132"/>
      <c r="I5" s="132"/>
      <c r="J5" s="133"/>
    </row>
    <row r="6" spans="1:45" s="40" customFormat="1" x14ac:dyDescent="0.25">
      <c r="A6" s="116"/>
      <c r="B6" s="116"/>
      <c r="C6" s="116"/>
      <c r="D6" s="136"/>
      <c r="E6" s="43">
        <v>1</v>
      </c>
      <c r="F6" s="43"/>
      <c r="G6" s="135" t="s">
        <v>6</v>
      </c>
      <c r="H6" s="135"/>
      <c r="I6" s="135"/>
      <c r="J6" s="135"/>
    </row>
    <row r="7" spans="1:45" s="40" customFormat="1" x14ac:dyDescent="0.25">
      <c r="A7" s="116"/>
      <c r="B7" s="116"/>
      <c r="C7" s="116"/>
      <c r="D7" s="136"/>
      <c r="E7" s="43"/>
      <c r="F7" s="43"/>
      <c r="G7" s="135"/>
      <c r="H7" s="135"/>
      <c r="I7" s="135"/>
      <c r="J7" s="135"/>
    </row>
    <row r="8" spans="1:45" s="40" customFormat="1" x14ac:dyDescent="0.25">
      <c r="A8" s="116"/>
      <c r="B8" s="116"/>
      <c r="C8" s="116"/>
      <c r="D8" s="136"/>
      <c r="E8" s="43"/>
      <c r="F8" s="43"/>
      <c r="G8" s="135"/>
      <c r="H8" s="135"/>
      <c r="I8" s="135"/>
      <c r="J8" s="135"/>
    </row>
    <row r="9" spans="1:45" s="40" customFormat="1" x14ac:dyDescent="0.25"/>
    <row r="10" spans="1:45" ht="14.45" customHeight="1" x14ac:dyDescent="0.25">
      <c r="A10" s="116" t="s">
        <v>7</v>
      </c>
      <c r="B10" s="116"/>
      <c r="C10" s="116" t="s">
        <v>42</v>
      </c>
      <c r="D10" s="116"/>
      <c r="E10" s="116"/>
      <c r="F10" s="117" t="s">
        <v>9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8" t="s">
        <v>10</v>
      </c>
      <c r="R10" s="118" t="s">
        <v>11</v>
      </c>
      <c r="S10" s="116" t="s">
        <v>43</v>
      </c>
      <c r="T10" s="116"/>
      <c r="U10" s="116"/>
      <c r="V10" s="86" t="s">
        <v>12</v>
      </c>
      <c r="W10" s="87"/>
      <c r="X10" s="87"/>
      <c r="Y10" s="87"/>
      <c r="Z10" s="88"/>
      <c r="AA10" s="92" t="s">
        <v>13</v>
      </c>
      <c r="AB10" s="93"/>
      <c r="AC10" s="93"/>
      <c r="AD10" s="93"/>
      <c r="AE10" s="94"/>
      <c r="AF10" s="98" t="s">
        <v>14</v>
      </c>
      <c r="AG10" s="99"/>
      <c r="AH10" s="99"/>
      <c r="AI10" s="99"/>
      <c r="AJ10" s="100"/>
      <c r="AK10" s="104" t="s">
        <v>15</v>
      </c>
      <c r="AL10" s="105"/>
      <c r="AM10" s="105"/>
      <c r="AN10" s="105"/>
      <c r="AO10" s="106"/>
      <c r="AP10" s="110" t="s">
        <v>16</v>
      </c>
      <c r="AQ10" s="111"/>
      <c r="AR10" s="111"/>
      <c r="AS10" s="112"/>
    </row>
    <row r="11" spans="1:45" ht="14.45" customHeight="1" x14ac:dyDescent="0.25">
      <c r="A11" s="116"/>
      <c r="B11" s="116"/>
      <c r="C11" s="116"/>
      <c r="D11" s="116"/>
      <c r="E11" s="116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9"/>
      <c r="R11" s="119"/>
      <c r="S11" s="116"/>
      <c r="T11" s="116"/>
      <c r="U11" s="116"/>
      <c r="V11" s="89"/>
      <c r="W11" s="90"/>
      <c r="X11" s="90"/>
      <c r="Y11" s="90"/>
      <c r="Z11" s="91"/>
      <c r="AA11" s="95"/>
      <c r="AB11" s="96"/>
      <c r="AC11" s="96"/>
      <c r="AD11" s="96"/>
      <c r="AE11" s="97"/>
      <c r="AF11" s="101"/>
      <c r="AG11" s="102"/>
      <c r="AH11" s="102"/>
      <c r="AI11" s="102"/>
      <c r="AJ11" s="103"/>
      <c r="AK11" s="107"/>
      <c r="AL11" s="108"/>
      <c r="AM11" s="108"/>
      <c r="AN11" s="108"/>
      <c r="AO11" s="109"/>
      <c r="AP11" s="113"/>
      <c r="AQ11" s="114"/>
      <c r="AR11" s="114"/>
      <c r="AS11" s="115"/>
    </row>
    <row r="12" spans="1:45" ht="45" x14ac:dyDescent="0.25">
      <c r="A12" s="2" t="s">
        <v>17</v>
      </c>
      <c r="B12" s="2" t="s">
        <v>18</v>
      </c>
      <c r="C12" s="2" t="s">
        <v>44</v>
      </c>
      <c r="D12" s="2" t="s">
        <v>45</v>
      </c>
      <c r="E12" s="2" t="s">
        <v>46</v>
      </c>
      <c r="F12" s="20" t="s">
        <v>24</v>
      </c>
      <c r="G12" s="20" t="s">
        <v>25</v>
      </c>
      <c r="H12" s="20" t="s">
        <v>26</v>
      </c>
      <c r="I12" s="20" t="s">
        <v>47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74" t="s">
        <v>34</v>
      </c>
      <c r="Q12" s="120"/>
      <c r="R12" s="120"/>
      <c r="S12" s="2" t="s">
        <v>48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1" customFormat="1" ht="90" x14ac:dyDescent="0.25">
      <c r="A13" s="52">
        <v>2</v>
      </c>
      <c r="B13" s="78" t="s">
        <v>187</v>
      </c>
      <c r="C13" s="52">
        <v>1</v>
      </c>
      <c r="D13" s="65" t="s">
        <v>90</v>
      </c>
      <c r="E13" s="52" t="s">
        <v>83</v>
      </c>
      <c r="F13" s="65" t="s">
        <v>91</v>
      </c>
      <c r="G13" s="63" t="s">
        <v>188</v>
      </c>
      <c r="H13" s="62" t="s">
        <v>131</v>
      </c>
      <c r="I13" s="53" t="s">
        <v>92</v>
      </c>
      <c r="J13" s="65" t="s">
        <v>93</v>
      </c>
      <c r="K13" s="79">
        <v>1</v>
      </c>
      <c r="L13" s="79">
        <v>1</v>
      </c>
      <c r="M13" s="79">
        <v>1</v>
      </c>
      <c r="N13" s="79">
        <v>1</v>
      </c>
      <c r="O13" s="79">
        <v>1</v>
      </c>
      <c r="P13" s="75" t="s">
        <v>94</v>
      </c>
      <c r="Q13" s="21" t="s">
        <v>87</v>
      </c>
      <c r="R13" s="21" t="s">
        <v>59</v>
      </c>
      <c r="S13" s="64" t="s">
        <v>125</v>
      </c>
      <c r="T13" s="65" t="s">
        <v>126</v>
      </c>
      <c r="U13" s="66" t="s">
        <v>127</v>
      </c>
      <c r="V13" s="30">
        <f t="shared" ref="V13:V18" si="0">K13</f>
        <v>1</v>
      </c>
      <c r="W13" s="21"/>
      <c r="X13" s="69">
        <f>IF(W13/V13&gt;100%,100%,W13/V13)</f>
        <v>0</v>
      </c>
      <c r="Y13" s="21"/>
      <c r="Z13" s="21"/>
      <c r="AA13" s="30">
        <f t="shared" ref="AA13:AA18" si="1">L13</f>
        <v>1</v>
      </c>
      <c r="AB13" s="21"/>
      <c r="AC13" s="69">
        <f>IF(AB13/AA13&gt;100%,100%,AB13/AA13)</f>
        <v>0</v>
      </c>
      <c r="AD13" s="21"/>
      <c r="AE13" s="21"/>
      <c r="AF13" s="30">
        <f t="shared" ref="AF13:AF18" si="2">M13</f>
        <v>1</v>
      </c>
      <c r="AG13" s="21"/>
      <c r="AH13" s="21">
        <f>IF(AG13/AF13&gt;100%,100%,AG13/AF13)</f>
        <v>0</v>
      </c>
      <c r="AI13" s="21"/>
      <c r="AJ13" s="21"/>
      <c r="AK13" s="30">
        <f t="shared" ref="AK13:AK18" si="3">N13</f>
        <v>1</v>
      </c>
      <c r="AL13" s="21"/>
      <c r="AM13" s="21">
        <f>IF(AL13/AK13&gt;100%,100%,AL13/AK13)</f>
        <v>0</v>
      </c>
      <c r="AN13" s="21"/>
      <c r="AO13" s="21"/>
      <c r="AP13" s="21">
        <f t="shared" ref="AP13:AP18" si="4">O13</f>
        <v>1</v>
      </c>
      <c r="AQ13" s="21"/>
      <c r="AR13" s="69">
        <f>IF(AQ13/AP13&gt;100%,100%,AQ13/AP13)</f>
        <v>0</v>
      </c>
      <c r="AS13" s="21"/>
    </row>
    <row r="14" spans="1:45" s="31" customFormat="1" ht="90" x14ac:dyDescent="0.25">
      <c r="A14" s="52">
        <v>2</v>
      </c>
      <c r="B14" s="78" t="s">
        <v>187</v>
      </c>
      <c r="C14" s="52">
        <v>2</v>
      </c>
      <c r="D14" s="53" t="s">
        <v>95</v>
      </c>
      <c r="E14" s="53" t="s">
        <v>83</v>
      </c>
      <c r="F14" s="53" t="s">
        <v>96</v>
      </c>
      <c r="G14" s="80" t="s">
        <v>97</v>
      </c>
      <c r="H14" s="63" t="s">
        <v>98</v>
      </c>
      <c r="I14" s="53" t="s">
        <v>92</v>
      </c>
      <c r="J14" s="53" t="s">
        <v>99</v>
      </c>
      <c r="K14" s="79">
        <v>1</v>
      </c>
      <c r="L14" s="79">
        <v>1</v>
      </c>
      <c r="M14" s="79">
        <v>1</v>
      </c>
      <c r="N14" s="79">
        <v>1</v>
      </c>
      <c r="O14" s="79">
        <v>1</v>
      </c>
      <c r="P14" s="61" t="s">
        <v>94</v>
      </c>
      <c r="Q14" s="21" t="s">
        <v>87</v>
      </c>
      <c r="R14" s="21" t="s">
        <v>120</v>
      </c>
      <c r="S14" s="50" t="s">
        <v>128</v>
      </c>
      <c r="T14" s="51" t="s">
        <v>89</v>
      </c>
      <c r="U14" s="67" t="s">
        <v>89</v>
      </c>
      <c r="V14" s="30">
        <f t="shared" si="0"/>
        <v>1</v>
      </c>
      <c r="W14" s="21"/>
      <c r="X14" s="69">
        <f t="shared" ref="X14:X26" si="5">IF(W14/V14&gt;100%,100%,W14/V14)</f>
        <v>0</v>
      </c>
      <c r="Y14" s="21"/>
      <c r="Z14" s="21"/>
      <c r="AA14" s="30">
        <f t="shared" si="1"/>
        <v>1</v>
      </c>
      <c r="AB14" s="21"/>
      <c r="AC14" s="69">
        <f t="shared" ref="AC14:AC26" si="6">IF(AB14/AA14&gt;100%,100%,AB14/AA14)</f>
        <v>0</v>
      </c>
      <c r="AD14" s="21"/>
      <c r="AE14" s="21"/>
      <c r="AF14" s="30">
        <f t="shared" si="2"/>
        <v>1</v>
      </c>
      <c r="AG14" s="21"/>
      <c r="AH14" s="21">
        <f t="shared" ref="AH14:AH26" si="7">IF(AG14/AF14&gt;100%,100%,AG14/AF14)</f>
        <v>0</v>
      </c>
      <c r="AI14" s="21"/>
      <c r="AJ14" s="21"/>
      <c r="AK14" s="30">
        <f t="shared" si="3"/>
        <v>1</v>
      </c>
      <c r="AL14" s="21"/>
      <c r="AM14" s="21">
        <f t="shared" ref="AM14:AM26" si="8">IF(AL14/AK14&gt;100%,100%,AL14/AK14)</f>
        <v>0</v>
      </c>
      <c r="AN14" s="21"/>
      <c r="AO14" s="21"/>
      <c r="AP14" s="21">
        <f t="shared" si="4"/>
        <v>1</v>
      </c>
      <c r="AQ14" s="21"/>
      <c r="AR14" s="69">
        <f t="shared" ref="AR14:AR26" si="9">IF(AQ14/AP14&gt;100%,100%,AQ14/AP14)</f>
        <v>0</v>
      </c>
      <c r="AS14" s="21"/>
    </row>
    <row r="15" spans="1:45" s="31" customFormat="1" ht="90" x14ac:dyDescent="0.25">
      <c r="A15" s="52">
        <v>2</v>
      </c>
      <c r="B15" s="78" t="s">
        <v>187</v>
      </c>
      <c r="C15" s="52">
        <v>3</v>
      </c>
      <c r="D15" s="53" t="s">
        <v>100</v>
      </c>
      <c r="E15" s="53" t="s">
        <v>83</v>
      </c>
      <c r="F15" s="53" t="s">
        <v>101</v>
      </c>
      <c r="G15" s="80" t="s">
        <v>102</v>
      </c>
      <c r="H15" s="63" t="s">
        <v>103</v>
      </c>
      <c r="I15" s="53" t="s">
        <v>92</v>
      </c>
      <c r="J15" s="53" t="s">
        <v>104</v>
      </c>
      <c r="K15" s="79">
        <v>1</v>
      </c>
      <c r="L15" s="79">
        <v>1</v>
      </c>
      <c r="M15" s="79">
        <v>1</v>
      </c>
      <c r="N15" s="79">
        <v>1</v>
      </c>
      <c r="O15" s="79">
        <v>1</v>
      </c>
      <c r="P15" s="54" t="s">
        <v>94</v>
      </c>
      <c r="Q15" s="21" t="s">
        <v>87</v>
      </c>
      <c r="R15" s="21" t="s">
        <v>121</v>
      </c>
      <c r="S15" s="68" t="s">
        <v>129</v>
      </c>
      <c r="T15" s="51" t="s">
        <v>89</v>
      </c>
      <c r="U15" s="67" t="s">
        <v>89</v>
      </c>
      <c r="V15" s="30">
        <f t="shared" si="0"/>
        <v>1</v>
      </c>
      <c r="W15" s="21"/>
      <c r="X15" s="69">
        <f t="shared" si="5"/>
        <v>0</v>
      </c>
      <c r="Y15" s="21"/>
      <c r="Z15" s="21"/>
      <c r="AA15" s="30">
        <f t="shared" si="1"/>
        <v>1</v>
      </c>
      <c r="AB15" s="21"/>
      <c r="AC15" s="69">
        <f t="shared" si="6"/>
        <v>0</v>
      </c>
      <c r="AD15" s="21"/>
      <c r="AE15" s="21"/>
      <c r="AF15" s="30">
        <f t="shared" si="2"/>
        <v>1</v>
      </c>
      <c r="AG15" s="21"/>
      <c r="AH15" s="21">
        <f t="shared" si="7"/>
        <v>0</v>
      </c>
      <c r="AI15" s="21"/>
      <c r="AJ15" s="21"/>
      <c r="AK15" s="30">
        <f t="shared" si="3"/>
        <v>1</v>
      </c>
      <c r="AL15" s="21"/>
      <c r="AM15" s="21">
        <f t="shared" si="8"/>
        <v>0</v>
      </c>
      <c r="AN15" s="21"/>
      <c r="AO15" s="21"/>
      <c r="AP15" s="21">
        <f t="shared" si="4"/>
        <v>1</v>
      </c>
      <c r="AQ15" s="21"/>
      <c r="AR15" s="69">
        <f t="shared" si="9"/>
        <v>0</v>
      </c>
      <c r="AS15" s="21"/>
    </row>
    <row r="16" spans="1:45" s="31" customFormat="1" ht="154.5" customHeight="1" x14ac:dyDescent="0.25">
      <c r="A16" s="52">
        <v>2</v>
      </c>
      <c r="B16" s="78" t="s">
        <v>187</v>
      </c>
      <c r="C16" s="52">
        <v>4</v>
      </c>
      <c r="D16" s="66" t="s">
        <v>185</v>
      </c>
      <c r="E16" s="66" t="s">
        <v>105</v>
      </c>
      <c r="F16" s="66" t="s">
        <v>106</v>
      </c>
      <c r="G16" s="81" t="s">
        <v>107</v>
      </c>
      <c r="H16" s="66" t="s">
        <v>108</v>
      </c>
      <c r="I16" s="66" t="s">
        <v>190</v>
      </c>
      <c r="J16" s="81" t="s">
        <v>110</v>
      </c>
      <c r="K16" s="35">
        <v>0</v>
      </c>
      <c r="L16" s="35">
        <v>0.25</v>
      </c>
      <c r="M16" s="55">
        <v>0.25</v>
      </c>
      <c r="N16" s="55">
        <v>0.4</v>
      </c>
      <c r="O16" s="56">
        <v>0.9</v>
      </c>
      <c r="P16" s="61" t="s">
        <v>94</v>
      </c>
      <c r="Q16" s="21" t="s">
        <v>87</v>
      </c>
      <c r="R16" s="21" t="s">
        <v>122</v>
      </c>
      <c r="S16" s="21" t="s">
        <v>184</v>
      </c>
      <c r="T16" s="51" t="s">
        <v>89</v>
      </c>
      <c r="U16" s="67" t="s">
        <v>89</v>
      </c>
      <c r="V16" s="30">
        <f t="shared" si="0"/>
        <v>0</v>
      </c>
      <c r="W16" s="21"/>
      <c r="X16" s="69" t="e">
        <f t="shared" si="5"/>
        <v>#DIV/0!</v>
      </c>
      <c r="Y16" s="21"/>
      <c r="Z16" s="21"/>
      <c r="AA16" s="30">
        <f t="shared" si="1"/>
        <v>0.25</v>
      </c>
      <c r="AB16" s="21"/>
      <c r="AC16" s="69">
        <f t="shared" si="6"/>
        <v>0</v>
      </c>
      <c r="AD16" s="21"/>
      <c r="AE16" s="21"/>
      <c r="AF16" s="30">
        <f t="shared" si="2"/>
        <v>0.25</v>
      </c>
      <c r="AG16" s="21"/>
      <c r="AH16" s="21">
        <f t="shared" si="7"/>
        <v>0</v>
      </c>
      <c r="AI16" s="21"/>
      <c r="AJ16" s="21"/>
      <c r="AK16" s="30">
        <f t="shared" si="3"/>
        <v>0.4</v>
      </c>
      <c r="AL16" s="21"/>
      <c r="AM16" s="21">
        <f t="shared" si="8"/>
        <v>0</v>
      </c>
      <c r="AN16" s="21"/>
      <c r="AO16" s="21"/>
      <c r="AP16" s="21">
        <f t="shared" si="4"/>
        <v>0.9</v>
      </c>
      <c r="AQ16" s="21"/>
      <c r="AR16" s="69">
        <f t="shared" si="9"/>
        <v>0</v>
      </c>
      <c r="AS16" s="21"/>
    </row>
    <row r="17" spans="1:45" s="31" customFormat="1" ht="108" customHeight="1" x14ac:dyDescent="0.25">
      <c r="A17" s="52">
        <v>2</v>
      </c>
      <c r="B17" s="78" t="s">
        <v>187</v>
      </c>
      <c r="C17" s="82">
        <v>5</v>
      </c>
      <c r="D17" s="83" t="s">
        <v>111</v>
      </c>
      <c r="E17" s="83" t="s">
        <v>105</v>
      </c>
      <c r="F17" s="83" t="s">
        <v>112</v>
      </c>
      <c r="G17" s="83" t="s">
        <v>113</v>
      </c>
      <c r="H17" s="58" t="s">
        <v>114</v>
      </c>
      <c r="I17" s="49" t="s">
        <v>109</v>
      </c>
      <c r="J17" s="83" t="s">
        <v>115</v>
      </c>
      <c r="K17" s="82">
        <v>0</v>
      </c>
      <c r="L17" s="82">
        <v>3</v>
      </c>
      <c r="M17" s="82">
        <v>3</v>
      </c>
      <c r="N17" s="82">
        <v>3</v>
      </c>
      <c r="O17" s="59">
        <v>9</v>
      </c>
      <c r="P17" s="76" t="s">
        <v>94</v>
      </c>
      <c r="Q17" s="21" t="s">
        <v>68</v>
      </c>
      <c r="R17" s="21" t="s">
        <v>123</v>
      </c>
      <c r="S17" s="57" t="s">
        <v>115</v>
      </c>
      <c r="T17" s="57" t="s">
        <v>89</v>
      </c>
      <c r="U17" s="57" t="s">
        <v>89</v>
      </c>
      <c r="V17" s="30">
        <f t="shared" si="0"/>
        <v>0</v>
      </c>
      <c r="W17" s="21"/>
      <c r="X17" s="69" t="e">
        <f t="shared" si="5"/>
        <v>#DIV/0!</v>
      </c>
      <c r="Y17" s="21"/>
      <c r="Z17" s="21"/>
      <c r="AA17" s="30">
        <f t="shared" si="1"/>
        <v>3</v>
      </c>
      <c r="AB17" s="21"/>
      <c r="AC17" s="69">
        <f t="shared" si="6"/>
        <v>0</v>
      </c>
      <c r="AD17" s="21"/>
      <c r="AE17" s="21"/>
      <c r="AF17" s="30">
        <f t="shared" si="2"/>
        <v>3</v>
      </c>
      <c r="AG17" s="21"/>
      <c r="AH17" s="21">
        <f t="shared" si="7"/>
        <v>0</v>
      </c>
      <c r="AI17" s="21"/>
      <c r="AJ17" s="21"/>
      <c r="AK17" s="30">
        <f t="shared" si="3"/>
        <v>3</v>
      </c>
      <c r="AL17" s="21"/>
      <c r="AM17" s="21">
        <f t="shared" si="8"/>
        <v>0</v>
      </c>
      <c r="AN17" s="21"/>
      <c r="AO17" s="21"/>
      <c r="AP17" s="21">
        <f t="shared" si="4"/>
        <v>9</v>
      </c>
      <c r="AQ17" s="21"/>
      <c r="AR17" s="69">
        <f t="shared" si="9"/>
        <v>0</v>
      </c>
      <c r="AS17" s="21"/>
    </row>
    <row r="18" spans="1:45" s="31" customFormat="1" ht="95.25" customHeight="1" x14ac:dyDescent="0.25">
      <c r="A18" s="52">
        <v>2</v>
      </c>
      <c r="B18" s="78" t="s">
        <v>187</v>
      </c>
      <c r="C18" s="84">
        <v>6</v>
      </c>
      <c r="D18" s="85" t="s">
        <v>116</v>
      </c>
      <c r="E18" s="53" t="s">
        <v>83</v>
      </c>
      <c r="F18" s="53" t="s">
        <v>189</v>
      </c>
      <c r="G18" s="80" t="s">
        <v>117</v>
      </c>
      <c r="H18" s="52" t="s">
        <v>118</v>
      </c>
      <c r="I18" s="53" t="s">
        <v>109</v>
      </c>
      <c r="J18" s="53" t="s">
        <v>119</v>
      </c>
      <c r="K18" s="52">
        <v>1</v>
      </c>
      <c r="L18" s="52">
        <v>1</v>
      </c>
      <c r="M18" s="52">
        <v>1</v>
      </c>
      <c r="N18" s="52">
        <v>1</v>
      </c>
      <c r="O18" s="52">
        <v>4</v>
      </c>
      <c r="P18" s="77" t="s">
        <v>94</v>
      </c>
      <c r="Q18" s="21" t="s">
        <v>87</v>
      </c>
      <c r="R18" s="21" t="s">
        <v>124</v>
      </c>
      <c r="S18" s="60" t="s">
        <v>130</v>
      </c>
      <c r="T18" s="60" t="s">
        <v>89</v>
      </c>
      <c r="U18" s="60" t="s">
        <v>89</v>
      </c>
      <c r="V18" s="30">
        <f t="shared" si="0"/>
        <v>1</v>
      </c>
      <c r="W18" s="21"/>
      <c r="X18" s="69">
        <f t="shared" si="5"/>
        <v>0</v>
      </c>
      <c r="Y18" s="21"/>
      <c r="Z18" s="21"/>
      <c r="AA18" s="30">
        <f t="shared" si="1"/>
        <v>1</v>
      </c>
      <c r="AB18" s="21"/>
      <c r="AC18" s="69">
        <f t="shared" si="6"/>
        <v>0</v>
      </c>
      <c r="AD18" s="21"/>
      <c r="AE18" s="21"/>
      <c r="AF18" s="30">
        <f t="shared" si="2"/>
        <v>1</v>
      </c>
      <c r="AG18" s="21"/>
      <c r="AH18" s="21">
        <f t="shared" si="7"/>
        <v>0</v>
      </c>
      <c r="AI18" s="21"/>
      <c r="AJ18" s="21"/>
      <c r="AK18" s="30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4</v>
      </c>
      <c r="AQ18" s="21"/>
      <c r="AR18" s="69">
        <f t="shared" si="9"/>
        <v>0</v>
      </c>
      <c r="AS18" s="21"/>
    </row>
    <row r="19" spans="1:45" s="5" customFormat="1" ht="15.75" x14ac:dyDescent="0.25">
      <c r="A19" s="10"/>
      <c r="B19" s="10"/>
      <c r="C19" s="10"/>
      <c r="D19" s="13" t="s">
        <v>49</v>
      </c>
      <c r="E19" s="10"/>
      <c r="F19" s="10"/>
      <c r="G19" s="10"/>
      <c r="H19" s="10"/>
      <c r="I19" s="10"/>
      <c r="J19" s="10"/>
      <c r="K19" s="15"/>
      <c r="L19" s="15"/>
      <c r="M19" s="15"/>
      <c r="N19" s="15"/>
      <c r="O19" s="15"/>
      <c r="P19" s="10"/>
      <c r="Q19" s="10"/>
      <c r="R19" s="10"/>
      <c r="S19" s="10"/>
      <c r="T19" s="10"/>
      <c r="U19" s="10"/>
      <c r="V19" s="15"/>
      <c r="W19" s="15"/>
      <c r="X19" s="15" t="e">
        <f>AVERAGE(X13:X18)*80%</f>
        <v>#DIV/0!</v>
      </c>
      <c r="Y19" s="15"/>
      <c r="Z19" s="15"/>
      <c r="AA19" s="15"/>
      <c r="AB19" s="15"/>
      <c r="AC19" s="15">
        <f>AVERAGE(AC13:AC18)*80%</f>
        <v>0</v>
      </c>
      <c r="AD19" s="15"/>
      <c r="AE19" s="15"/>
      <c r="AF19" s="15"/>
      <c r="AG19" s="15"/>
      <c r="AH19" s="15">
        <f>AVERAGE(AH13:AH18)*80%</f>
        <v>0</v>
      </c>
      <c r="AI19" s="15"/>
      <c r="AJ19" s="15"/>
      <c r="AK19" s="15"/>
      <c r="AL19" s="15"/>
      <c r="AM19" s="15">
        <f>AVERAGE(AM13:AM18)*80%</f>
        <v>0</v>
      </c>
      <c r="AN19" s="10"/>
      <c r="AO19" s="10"/>
      <c r="AP19" s="16"/>
      <c r="AQ19" s="16"/>
      <c r="AR19" s="15">
        <f>AVERAGE(AR13:AR18)*80%</f>
        <v>0</v>
      </c>
      <c r="AS19" s="10"/>
    </row>
    <row r="20" spans="1:45" s="31" customFormat="1" ht="75" x14ac:dyDescent="0.25">
      <c r="A20" s="39">
        <v>3</v>
      </c>
      <c r="B20" s="26" t="s">
        <v>186</v>
      </c>
      <c r="C20" s="39" t="s">
        <v>133</v>
      </c>
      <c r="D20" s="26" t="s">
        <v>134</v>
      </c>
      <c r="E20" s="26" t="s">
        <v>85</v>
      </c>
      <c r="F20" s="26" t="s">
        <v>135</v>
      </c>
      <c r="G20" s="26" t="s">
        <v>136</v>
      </c>
      <c r="H20" s="26" t="s">
        <v>137</v>
      </c>
      <c r="I20" s="27" t="s">
        <v>92</v>
      </c>
      <c r="J20" s="28" t="s">
        <v>138</v>
      </c>
      <c r="K20" s="29" t="s">
        <v>139</v>
      </c>
      <c r="L20" s="29">
        <v>0.8</v>
      </c>
      <c r="M20" s="29" t="s">
        <v>139</v>
      </c>
      <c r="N20" s="29">
        <v>0.8</v>
      </c>
      <c r="O20" s="29">
        <v>0.8</v>
      </c>
      <c r="P20" s="26" t="s">
        <v>94</v>
      </c>
      <c r="Q20" s="70" t="s">
        <v>87</v>
      </c>
      <c r="R20" s="70" t="s">
        <v>73</v>
      </c>
      <c r="S20" s="26" t="s">
        <v>140</v>
      </c>
      <c r="T20" s="26" t="s">
        <v>141</v>
      </c>
      <c r="U20" s="26" t="s">
        <v>142</v>
      </c>
      <c r="V20" s="71" t="str">
        <f>K20</f>
        <v>No programada</v>
      </c>
      <c r="W20" s="70"/>
      <c r="X20" s="70" t="e">
        <f t="shared" si="5"/>
        <v>#VALUE!</v>
      </c>
      <c r="Y20" s="70"/>
      <c r="Z20" s="70"/>
      <c r="AA20" s="71">
        <f>L20</f>
        <v>0.8</v>
      </c>
      <c r="AB20" s="70"/>
      <c r="AC20" s="73">
        <f t="shared" si="6"/>
        <v>0</v>
      </c>
      <c r="AD20" s="70"/>
      <c r="AE20" s="70"/>
      <c r="AF20" s="71" t="str">
        <f>M20</f>
        <v>No programada</v>
      </c>
      <c r="AG20" s="70"/>
      <c r="AH20" s="70" t="e">
        <f t="shared" si="7"/>
        <v>#VALUE!</v>
      </c>
      <c r="AI20" s="70"/>
      <c r="AJ20" s="70"/>
      <c r="AK20" s="71">
        <f>N20</f>
        <v>0.8</v>
      </c>
      <c r="AL20" s="70"/>
      <c r="AM20" s="70">
        <f t="shared" si="8"/>
        <v>0</v>
      </c>
      <c r="AN20" s="70"/>
      <c r="AO20" s="70"/>
      <c r="AP20" s="70">
        <f>O20</f>
        <v>0.8</v>
      </c>
      <c r="AQ20" s="70"/>
      <c r="AR20" s="73">
        <f t="shared" si="9"/>
        <v>0</v>
      </c>
      <c r="AS20" s="26"/>
    </row>
    <row r="21" spans="1:45" s="31" customFormat="1" ht="90" x14ac:dyDescent="0.25">
      <c r="A21" s="39">
        <v>3</v>
      </c>
      <c r="B21" s="26" t="s">
        <v>186</v>
      </c>
      <c r="C21" s="39" t="s">
        <v>143</v>
      </c>
      <c r="D21" s="26" t="s">
        <v>144</v>
      </c>
      <c r="E21" s="26" t="s">
        <v>85</v>
      </c>
      <c r="F21" s="26" t="s">
        <v>145</v>
      </c>
      <c r="G21" s="26" t="s">
        <v>146</v>
      </c>
      <c r="H21" s="26" t="s">
        <v>147</v>
      </c>
      <c r="I21" s="27" t="s">
        <v>92</v>
      </c>
      <c r="J21" s="27" t="s">
        <v>145</v>
      </c>
      <c r="K21" s="32">
        <v>0.25</v>
      </c>
      <c r="L21" s="32">
        <v>0.25</v>
      </c>
      <c r="M21" s="32">
        <v>0.25</v>
      </c>
      <c r="N21" s="32">
        <v>0.25</v>
      </c>
      <c r="O21" s="32">
        <v>1</v>
      </c>
      <c r="P21" s="26" t="s">
        <v>94</v>
      </c>
      <c r="Q21" s="70" t="s">
        <v>62</v>
      </c>
      <c r="R21" s="70" t="s">
        <v>86</v>
      </c>
      <c r="S21" s="26" t="s">
        <v>148</v>
      </c>
      <c r="T21" s="26" t="s">
        <v>149</v>
      </c>
      <c r="U21" s="26" t="s">
        <v>150</v>
      </c>
      <c r="V21" s="71">
        <f>K21</f>
        <v>0.25</v>
      </c>
      <c r="W21" s="70"/>
      <c r="X21" s="72">
        <f t="shared" si="5"/>
        <v>0</v>
      </c>
      <c r="Y21" s="70"/>
      <c r="Z21" s="70"/>
      <c r="AA21" s="71">
        <f>L21</f>
        <v>0.25</v>
      </c>
      <c r="AB21" s="70"/>
      <c r="AC21" s="73">
        <f t="shared" si="6"/>
        <v>0</v>
      </c>
      <c r="AD21" s="70"/>
      <c r="AE21" s="70"/>
      <c r="AF21" s="71">
        <f>M21</f>
        <v>0.25</v>
      </c>
      <c r="AG21" s="70"/>
      <c r="AH21" s="70">
        <f t="shared" si="7"/>
        <v>0</v>
      </c>
      <c r="AI21" s="70"/>
      <c r="AJ21" s="70"/>
      <c r="AK21" s="71">
        <f>N21</f>
        <v>0.25</v>
      </c>
      <c r="AL21" s="70"/>
      <c r="AM21" s="70">
        <f t="shared" si="8"/>
        <v>0</v>
      </c>
      <c r="AN21" s="70"/>
      <c r="AO21" s="70"/>
      <c r="AP21" s="70">
        <f>O21</f>
        <v>1</v>
      </c>
      <c r="AQ21" s="70"/>
      <c r="AR21" s="73">
        <f t="shared" si="9"/>
        <v>0</v>
      </c>
      <c r="AS21" s="26"/>
    </row>
    <row r="22" spans="1:45" s="31" customFormat="1" ht="75" x14ac:dyDescent="0.25">
      <c r="A22" s="39">
        <v>3</v>
      </c>
      <c r="B22" s="26" t="s">
        <v>186</v>
      </c>
      <c r="C22" s="39" t="s">
        <v>151</v>
      </c>
      <c r="D22" s="26" t="s">
        <v>152</v>
      </c>
      <c r="E22" s="26" t="s">
        <v>85</v>
      </c>
      <c r="F22" s="26" t="s">
        <v>153</v>
      </c>
      <c r="G22" s="26" t="s">
        <v>154</v>
      </c>
      <c r="H22" s="26" t="s">
        <v>103</v>
      </c>
      <c r="I22" s="27" t="s">
        <v>109</v>
      </c>
      <c r="J22" s="27" t="s">
        <v>153</v>
      </c>
      <c r="K22" s="32">
        <v>0</v>
      </c>
      <c r="L22" s="32">
        <v>1</v>
      </c>
      <c r="M22" s="32">
        <v>0</v>
      </c>
      <c r="N22" s="32">
        <v>1</v>
      </c>
      <c r="O22" s="32">
        <v>2</v>
      </c>
      <c r="P22" s="26" t="s">
        <v>94</v>
      </c>
      <c r="Q22" s="70" t="s">
        <v>62</v>
      </c>
      <c r="R22" s="70" t="s">
        <v>86</v>
      </c>
      <c r="S22" s="26" t="s">
        <v>155</v>
      </c>
      <c r="T22" s="26" t="s">
        <v>155</v>
      </c>
      <c r="U22" s="26" t="s">
        <v>156</v>
      </c>
      <c r="V22" s="71"/>
      <c r="W22" s="70"/>
      <c r="X22" s="72"/>
      <c r="Y22" s="70"/>
      <c r="Z22" s="70"/>
      <c r="AA22" s="71"/>
      <c r="AB22" s="70"/>
      <c r="AC22" s="73"/>
      <c r="AD22" s="70"/>
      <c r="AE22" s="70"/>
      <c r="AF22" s="71"/>
      <c r="AG22" s="70"/>
      <c r="AH22" s="70"/>
      <c r="AI22" s="70"/>
      <c r="AJ22" s="70"/>
      <c r="AK22" s="71"/>
      <c r="AL22" s="70"/>
      <c r="AM22" s="70"/>
      <c r="AN22" s="70"/>
      <c r="AO22" s="70"/>
      <c r="AP22" s="70"/>
      <c r="AQ22" s="70"/>
      <c r="AR22" s="73"/>
      <c r="AS22" s="26"/>
    </row>
    <row r="23" spans="1:45" s="31" customFormat="1" ht="105" x14ac:dyDescent="0.25">
      <c r="A23" s="39">
        <v>3</v>
      </c>
      <c r="B23" s="26" t="s">
        <v>186</v>
      </c>
      <c r="C23" s="39" t="s">
        <v>157</v>
      </c>
      <c r="D23" s="26" t="s">
        <v>158</v>
      </c>
      <c r="E23" s="26" t="s">
        <v>85</v>
      </c>
      <c r="F23" s="26" t="s">
        <v>159</v>
      </c>
      <c r="G23" s="26" t="s">
        <v>160</v>
      </c>
      <c r="H23" s="26" t="s">
        <v>161</v>
      </c>
      <c r="I23" s="27" t="s">
        <v>109</v>
      </c>
      <c r="J23" s="27" t="s">
        <v>159</v>
      </c>
      <c r="K23" s="32">
        <v>1</v>
      </c>
      <c r="L23" s="32">
        <v>0</v>
      </c>
      <c r="M23" s="32">
        <v>0</v>
      </c>
      <c r="N23" s="32">
        <v>0</v>
      </c>
      <c r="O23" s="32">
        <v>1</v>
      </c>
      <c r="P23" s="26" t="s">
        <v>94</v>
      </c>
      <c r="Q23" s="70" t="s">
        <v>64</v>
      </c>
      <c r="R23" s="70" t="s">
        <v>73</v>
      </c>
      <c r="S23" s="26" t="s">
        <v>162</v>
      </c>
      <c r="T23" s="26" t="s">
        <v>163</v>
      </c>
      <c r="U23" s="26" t="s">
        <v>164</v>
      </c>
      <c r="V23" s="71"/>
      <c r="W23" s="70"/>
      <c r="X23" s="72"/>
      <c r="Y23" s="70"/>
      <c r="Z23" s="70"/>
      <c r="AA23" s="71"/>
      <c r="AB23" s="70"/>
      <c r="AC23" s="73"/>
      <c r="AD23" s="70"/>
      <c r="AE23" s="70"/>
      <c r="AF23" s="71"/>
      <c r="AG23" s="70"/>
      <c r="AH23" s="70"/>
      <c r="AI23" s="70"/>
      <c r="AJ23" s="70"/>
      <c r="AK23" s="71"/>
      <c r="AL23" s="70"/>
      <c r="AM23" s="70"/>
      <c r="AN23" s="70"/>
      <c r="AO23" s="70"/>
      <c r="AP23" s="70"/>
      <c r="AQ23" s="70"/>
      <c r="AR23" s="73"/>
      <c r="AS23" s="26"/>
    </row>
    <row r="24" spans="1:45" s="31" customFormat="1" ht="105" x14ac:dyDescent="0.25">
      <c r="A24" s="39">
        <v>3</v>
      </c>
      <c r="B24" s="26" t="s">
        <v>186</v>
      </c>
      <c r="C24" s="39" t="s">
        <v>165</v>
      </c>
      <c r="D24" s="26" t="s">
        <v>166</v>
      </c>
      <c r="E24" s="26" t="s">
        <v>85</v>
      </c>
      <c r="F24" s="26" t="s">
        <v>167</v>
      </c>
      <c r="G24" s="26" t="s">
        <v>168</v>
      </c>
      <c r="H24" s="26" t="s">
        <v>169</v>
      </c>
      <c r="I24" s="27" t="s">
        <v>92</v>
      </c>
      <c r="J24" s="27" t="s">
        <v>170</v>
      </c>
      <c r="K24" s="32">
        <v>1</v>
      </c>
      <c r="L24" s="32">
        <v>1</v>
      </c>
      <c r="M24" s="32">
        <v>1</v>
      </c>
      <c r="N24" s="32">
        <v>1</v>
      </c>
      <c r="O24" s="32">
        <v>1</v>
      </c>
      <c r="P24" s="26" t="s">
        <v>171</v>
      </c>
      <c r="Q24" s="70" t="s">
        <v>64</v>
      </c>
      <c r="R24" s="70" t="s">
        <v>73</v>
      </c>
      <c r="S24" s="26" t="s">
        <v>162</v>
      </c>
      <c r="T24" s="26" t="s">
        <v>163</v>
      </c>
      <c r="U24" s="26" t="s">
        <v>164</v>
      </c>
      <c r="V24" s="71"/>
      <c r="W24" s="70"/>
      <c r="X24" s="72"/>
      <c r="Y24" s="70"/>
      <c r="Z24" s="70"/>
      <c r="AA24" s="71"/>
      <c r="AB24" s="70"/>
      <c r="AC24" s="73"/>
      <c r="AD24" s="70"/>
      <c r="AE24" s="70"/>
      <c r="AF24" s="71"/>
      <c r="AG24" s="70"/>
      <c r="AH24" s="70"/>
      <c r="AI24" s="70"/>
      <c r="AJ24" s="70"/>
      <c r="AK24" s="71"/>
      <c r="AL24" s="70"/>
      <c r="AM24" s="70"/>
      <c r="AN24" s="70"/>
      <c r="AO24" s="70"/>
      <c r="AP24" s="70"/>
      <c r="AQ24" s="70"/>
      <c r="AR24" s="73"/>
      <c r="AS24" s="26"/>
    </row>
    <row r="25" spans="1:45" s="31" customFormat="1" ht="90" x14ac:dyDescent="0.25">
      <c r="A25" s="39">
        <v>3</v>
      </c>
      <c r="B25" s="26" t="s">
        <v>186</v>
      </c>
      <c r="C25" s="39" t="s">
        <v>172</v>
      </c>
      <c r="D25" s="26" t="s">
        <v>173</v>
      </c>
      <c r="E25" s="26" t="s">
        <v>85</v>
      </c>
      <c r="F25" s="26" t="s">
        <v>174</v>
      </c>
      <c r="G25" s="26" t="s">
        <v>175</v>
      </c>
      <c r="H25" s="26" t="s">
        <v>87</v>
      </c>
      <c r="I25" s="27" t="s">
        <v>109</v>
      </c>
      <c r="J25" s="27" t="s">
        <v>174</v>
      </c>
      <c r="K25" s="32">
        <v>0</v>
      </c>
      <c r="L25" s="32">
        <v>1</v>
      </c>
      <c r="M25" s="32">
        <v>0</v>
      </c>
      <c r="N25" s="32">
        <v>0</v>
      </c>
      <c r="O25" s="32">
        <v>1</v>
      </c>
      <c r="P25" s="26" t="s">
        <v>94</v>
      </c>
      <c r="Q25" s="70" t="s">
        <v>74</v>
      </c>
      <c r="R25" s="70"/>
      <c r="S25" s="26" t="s">
        <v>174</v>
      </c>
      <c r="T25" s="26" t="s">
        <v>176</v>
      </c>
      <c r="U25" s="26" t="s">
        <v>177</v>
      </c>
      <c r="V25" s="71">
        <f>K25</f>
        <v>0</v>
      </c>
      <c r="W25" s="70"/>
      <c r="X25" s="72" t="e">
        <f t="shared" si="5"/>
        <v>#DIV/0!</v>
      </c>
      <c r="Y25" s="70"/>
      <c r="Z25" s="70"/>
      <c r="AA25" s="71">
        <f>L25</f>
        <v>1</v>
      </c>
      <c r="AB25" s="70"/>
      <c r="AC25" s="73">
        <f t="shared" si="6"/>
        <v>0</v>
      </c>
      <c r="AD25" s="70"/>
      <c r="AE25" s="70"/>
      <c r="AF25" s="71">
        <f>M25</f>
        <v>0</v>
      </c>
      <c r="AG25" s="70"/>
      <c r="AH25" s="70" t="e">
        <f t="shared" si="7"/>
        <v>#DIV/0!</v>
      </c>
      <c r="AI25" s="70"/>
      <c r="AJ25" s="70"/>
      <c r="AK25" s="71">
        <f>N25</f>
        <v>0</v>
      </c>
      <c r="AL25" s="70"/>
      <c r="AM25" s="70" t="e">
        <f t="shared" si="8"/>
        <v>#DIV/0!</v>
      </c>
      <c r="AN25" s="70"/>
      <c r="AO25" s="70"/>
      <c r="AP25" s="70">
        <f>O25</f>
        <v>1</v>
      </c>
      <c r="AQ25" s="70"/>
      <c r="AR25" s="73">
        <f t="shared" si="9"/>
        <v>0</v>
      </c>
      <c r="AS25" s="26"/>
    </row>
    <row r="26" spans="1:45" s="31" customFormat="1" ht="120" x14ac:dyDescent="0.25">
      <c r="A26" s="39">
        <v>3</v>
      </c>
      <c r="B26" s="26" t="s">
        <v>186</v>
      </c>
      <c r="C26" s="39" t="s">
        <v>178</v>
      </c>
      <c r="D26" s="26" t="s">
        <v>179</v>
      </c>
      <c r="E26" s="26" t="s">
        <v>85</v>
      </c>
      <c r="F26" s="26" t="s">
        <v>180</v>
      </c>
      <c r="G26" s="26" t="s">
        <v>181</v>
      </c>
      <c r="H26" s="26" t="s">
        <v>87</v>
      </c>
      <c r="I26" s="27" t="s">
        <v>109</v>
      </c>
      <c r="J26" s="27" t="s">
        <v>180</v>
      </c>
      <c r="K26" s="32">
        <v>0</v>
      </c>
      <c r="L26" s="32">
        <v>0</v>
      </c>
      <c r="M26" s="32">
        <v>0</v>
      </c>
      <c r="N26" s="32">
        <v>1</v>
      </c>
      <c r="O26" s="32">
        <v>1</v>
      </c>
      <c r="P26" s="26" t="s">
        <v>94</v>
      </c>
      <c r="Q26" s="70" t="s">
        <v>74</v>
      </c>
      <c r="R26" s="70"/>
      <c r="S26" s="26" t="s">
        <v>182</v>
      </c>
      <c r="T26" s="26" t="s">
        <v>183</v>
      </c>
      <c r="U26" s="26" t="s">
        <v>177</v>
      </c>
      <c r="V26" s="71">
        <f>K26</f>
        <v>0</v>
      </c>
      <c r="W26" s="70"/>
      <c r="X26" s="72" t="e">
        <f t="shared" si="5"/>
        <v>#DIV/0!</v>
      </c>
      <c r="Y26" s="70"/>
      <c r="Z26" s="70"/>
      <c r="AA26" s="71">
        <f>L26</f>
        <v>0</v>
      </c>
      <c r="AB26" s="70"/>
      <c r="AC26" s="73" t="e">
        <f t="shared" si="6"/>
        <v>#DIV/0!</v>
      </c>
      <c r="AD26" s="70"/>
      <c r="AE26" s="70"/>
      <c r="AF26" s="71">
        <f>M26</f>
        <v>0</v>
      </c>
      <c r="AG26" s="70"/>
      <c r="AH26" s="70" t="e">
        <f t="shared" si="7"/>
        <v>#DIV/0!</v>
      </c>
      <c r="AI26" s="70"/>
      <c r="AJ26" s="70"/>
      <c r="AK26" s="71">
        <f>N26</f>
        <v>1</v>
      </c>
      <c r="AL26" s="70"/>
      <c r="AM26" s="70">
        <f t="shared" si="8"/>
        <v>0</v>
      </c>
      <c r="AN26" s="70"/>
      <c r="AO26" s="70"/>
      <c r="AP26" s="70">
        <f>O26</f>
        <v>1</v>
      </c>
      <c r="AQ26" s="70"/>
      <c r="AR26" s="73">
        <f t="shared" si="9"/>
        <v>0</v>
      </c>
      <c r="AS26" s="26"/>
    </row>
    <row r="27" spans="1:45" s="5" customFormat="1" ht="15.75" x14ac:dyDescent="0.25">
      <c r="A27" s="10"/>
      <c r="B27" s="10"/>
      <c r="C27" s="10"/>
      <c r="D27" s="11" t="s">
        <v>50</v>
      </c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1"/>
      <c r="Q27" s="11"/>
      <c r="R27" s="11"/>
      <c r="S27" s="10"/>
      <c r="T27" s="10"/>
      <c r="U27" s="10"/>
      <c r="V27" s="12"/>
      <c r="W27" s="12"/>
      <c r="X27" s="14" t="e">
        <f>AVERAGE(X20:X26)*20%</f>
        <v>#VALUE!</v>
      </c>
      <c r="Y27" s="10"/>
      <c r="Z27" s="10"/>
      <c r="AA27" s="12"/>
      <c r="AB27" s="12"/>
      <c r="AC27" s="14" t="e">
        <f>AVERAGE(AC20:AC26)*20%</f>
        <v>#DIV/0!</v>
      </c>
      <c r="AD27" s="10"/>
      <c r="AE27" s="10"/>
      <c r="AF27" s="12"/>
      <c r="AG27" s="12"/>
      <c r="AH27" s="14" t="e">
        <f>AVERAGE(AH20:AH26)*20%</f>
        <v>#VALUE!</v>
      </c>
      <c r="AI27" s="10"/>
      <c r="AJ27" s="10"/>
      <c r="AK27" s="12"/>
      <c r="AL27" s="12"/>
      <c r="AM27" s="14" t="e">
        <f>AVERAGE(AM20:AM26)*20%</f>
        <v>#DIV/0!</v>
      </c>
      <c r="AN27" s="10"/>
      <c r="AO27" s="10"/>
      <c r="AP27" s="17"/>
      <c r="AQ27" s="17"/>
      <c r="AR27" s="14">
        <f>AVERAGE(AR20:AR26)*20%</f>
        <v>0</v>
      </c>
      <c r="AS27" s="10"/>
    </row>
    <row r="28" spans="1:45" s="9" customFormat="1" ht="18.75" x14ac:dyDescent="0.3">
      <c r="A28" s="6"/>
      <c r="B28" s="6"/>
      <c r="C28" s="6"/>
      <c r="D28" s="7" t="s">
        <v>51</v>
      </c>
      <c r="E28" s="6"/>
      <c r="F28" s="6"/>
      <c r="G28" s="6"/>
      <c r="H28" s="6"/>
      <c r="I28" s="6"/>
      <c r="J28" s="6"/>
      <c r="K28" s="8"/>
      <c r="L28" s="8"/>
      <c r="M28" s="8"/>
      <c r="N28" s="8"/>
      <c r="O28" s="8"/>
      <c r="P28" s="6"/>
      <c r="Q28" s="6"/>
      <c r="R28" s="6"/>
      <c r="S28" s="6"/>
      <c r="T28" s="6"/>
      <c r="U28" s="6"/>
      <c r="V28" s="8"/>
      <c r="W28" s="8"/>
      <c r="X28" s="19" t="e">
        <f>X19+X27</f>
        <v>#DIV/0!</v>
      </c>
      <c r="Y28" s="6"/>
      <c r="Z28" s="6"/>
      <c r="AA28" s="8"/>
      <c r="AB28" s="8"/>
      <c r="AC28" s="19" t="e">
        <f>AC19+AC27</f>
        <v>#DIV/0!</v>
      </c>
      <c r="AD28" s="6"/>
      <c r="AE28" s="6"/>
      <c r="AF28" s="8"/>
      <c r="AG28" s="8"/>
      <c r="AH28" s="19" t="e">
        <f>AH19+AH27</f>
        <v>#VALUE!</v>
      </c>
      <c r="AI28" s="6"/>
      <c r="AJ28" s="6"/>
      <c r="AK28" s="8"/>
      <c r="AL28" s="8"/>
      <c r="AM28" s="19" t="e">
        <f>AM19+AM27</f>
        <v>#DIV/0!</v>
      </c>
      <c r="AN28" s="6"/>
      <c r="AO28" s="6"/>
      <c r="AP28" s="18"/>
      <c r="AQ28" s="18"/>
      <c r="AR28" s="19">
        <f>AR19+AR27</f>
        <v>0</v>
      </c>
      <c r="AS28" s="6"/>
    </row>
  </sheetData>
  <mergeCells count="21">
    <mergeCell ref="V10:Z11"/>
    <mergeCell ref="AA10:AE11"/>
    <mergeCell ref="AF10:AJ11"/>
    <mergeCell ref="AK10:AO11"/>
    <mergeCell ref="AP10:AS11"/>
    <mergeCell ref="A10:B11"/>
    <mergeCell ref="A1:J1"/>
    <mergeCell ref="K1:O1"/>
    <mergeCell ref="C10:E11"/>
    <mergeCell ref="F10:P11"/>
    <mergeCell ref="A2:J2"/>
    <mergeCell ref="A4:C8"/>
    <mergeCell ref="D4:D8"/>
    <mergeCell ref="S10:U11"/>
    <mergeCell ref="E4:J4"/>
    <mergeCell ref="G5:J5"/>
    <mergeCell ref="G6:J6"/>
    <mergeCell ref="G7:J7"/>
    <mergeCell ref="G8:J8"/>
    <mergeCell ref="Q10:Q12"/>
    <mergeCell ref="R10:R12"/>
  </mergeCells>
  <phoneticPr fontId="17" type="noConversion"/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E19:E1048576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Q20:Q26 Q13:Q18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R20:R26 R13:R18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13.5703125" style="45" customWidth="1"/>
    <col min="2" max="2" width="98.5703125" style="45" customWidth="1"/>
    <col min="3" max="3" width="11.42578125" style="45"/>
    <col min="4" max="4" width="74.7109375" style="45" customWidth="1"/>
    <col min="5" max="16384" width="11.42578125" style="45"/>
  </cols>
  <sheetData>
    <row r="1" spans="2:4" ht="30" x14ac:dyDescent="0.25">
      <c r="B1" s="44" t="s">
        <v>52</v>
      </c>
      <c r="D1" s="45" t="s">
        <v>53</v>
      </c>
    </row>
    <row r="2" spans="2:4" x14ac:dyDescent="0.25">
      <c r="B2" s="44" t="s">
        <v>54</v>
      </c>
      <c r="D2" s="45" t="s">
        <v>55</v>
      </c>
    </row>
    <row r="3" spans="2:4" ht="45" x14ac:dyDescent="0.25">
      <c r="B3" s="44" t="s">
        <v>56</v>
      </c>
      <c r="D3" s="45" t="s">
        <v>57</v>
      </c>
    </row>
    <row r="4" spans="2:4" ht="30" x14ac:dyDescent="0.25">
      <c r="B4" s="44" t="s">
        <v>58</v>
      </c>
      <c r="D4" s="45" t="s">
        <v>59</v>
      </c>
    </row>
    <row r="5" spans="2:4" ht="30" x14ac:dyDescent="0.25">
      <c r="B5" s="44" t="s">
        <v>60</v>
      </c>
      <c r="D5" s="45" t="s">
        <v>61</v>
      </c>
    </row>
    <row r="6" spans="2:4" ht="30" x14ac:dyDescent="0.25">
      <c r="B6" s="44" t="s">
        <v>62</v>
      </c>
      <c r="D6" s="45" t="s">
        <v>63</v>
      </c>
    </row>
    <row r="7" spans="2:4" ht="45" x14ac:dyDescent="0.25">
      <c r="B7" s="44" t="s">
        <v>64</v>
      </c>
      <c r="D7" s="45" t="s">
        <v>65</v>
      </c>
    </row>
    <row r="8" spans="2:4" ht="45" x14ac:dyDescent="0.25">
      <c r="B8" s="44" t="s">
        <v>66</v>
      </c>
      <c r="D8" s="45" t="s">
        <v>67</v>
      </c>
    </row>
    <row r="9" spans="2:4" ht="30" x14ac:dyDescent="0.25">
      <c r="B9" s="44" t="s">
        <v>68</v>
      </c>
      <c r="D9" s="45" t="s">
        <v>69</v>
      </c>
    </row>
    <row r="10" spans="2:4" ht="30" x14ac:dyDescent="0.25">
      <c r="B10" s="44" t="s">
        <v>70</v>
      </c>
      <c r="D10" s="45" t="s">
        <v>71</v>
      </c>
    </row>
    <row r="11" spans="2:4" ht="30" x14ac:dyDescent="0.25">
      <c r="B11" s="44" t="s">
        <v>72</v>
      </c>
      <c r="D11" s="45" t="s">
        <v>73</v>
      </c>
    </row>
    <row r="12" spans="2:4" x14ac:dyDescent="0.25">
      <c r="B12" s="44" t="s">
        <v>74</v>
      </c>
      <c r="D12" s="45" t="s">
        <v>75</v>
      </c>
    </row>
    <row r="13" spans="2:4" x14ac:dyDescent="0.25">
      <c r="B13" s="44" t="s">
        <v>76</v>
      </c>
    </row>
    <row r="14" spans="2:4" x14ac:dyDescent="0.25">
      <c r="B14" s="44" t="s">
        <v>77</v>
      </c>
    </row>
    <row r="15" spans="2:4" x14ac:dyDescent="0.25">
      <c r="B15" s="44" t="s">
        <v>78</v>
      </c>
    </row>
    <row r="16" spans="2:4" x14ac:dyDescent="0.25">
      <c r="B16" s="44" t="s">
        <v>79</v>
      </c>
    </row>
    <row r="17" spans="2:2" x14ac:dyDescent="0.25">
      <c r="B17" s="44" t="s">
        <v>80</v>
      </c>
    </row>
    <row r="18" spans="2:2" x14ac:dyDescent="0.25">
      <c r="B18" s="44" t="s">
        <v>81</v>
      </c>
    </row>
    <row r="19" spans="2:2" x14ac:dyDescent="0.25">
      <c r="B19" s="44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abSelected="1" topLeftCell="B8" workbookViewId="0">
      <selection activeCell="D1" sqref="D1:F21"/>
    </sheetView>
  </sheetViews>
  <sheetFormatPr baseColWidth="10" defaultColWidth="11.42578125" defaultRowHeight="15" x14ac:dyDescent="0.25"/>
  <cols>
    <col min="1" max="1" width="34.5703125" bestFit="1" customWidth="1"/>
    <col min="4" max="4" width="96.28515625" customWidth="1"/>
    <col min="6" max="6" width="45.85546875" customWidth="1"/>
  </cols>
  <sheetData>
    <row r="1" spans="1:6" ht="30" x14ac:dyDescent="0.25">
      <c r="A1" t="s">
        <v>46</v>
      </c>
      <c r="D1" s="44" t="s">
        <v>52</v>
      </c>
      <c r="F1" s="45" t="s">
        <v>53</v>
      </c>
    </row>
    <row r="2" spans="1:6" ht="30" x14ac:dyDescent="0.25">
      <c r="A2" t="s">
        <v>83</v>
      </c>
      <c r="D2" s="44" t="s">
        <v>54</v>
      </c>
      <c r="F2" s="45" t="s">
        <v>55</v>
      </c>
    </row>
    <row r="3" spans="1:6" ht="75" x14ac:dyDescent="0.25">
      <c r="A3" t="s">
        <v>84</v>
      </c>
      <c r="D3" s="44" t="s">
        <v>56</v>
      </c>
      <c r="F3" s="45" t="s">
        <v>57</v>
      </c>
    </row>
    <row r="4" spans="1:6" ht="60" x14ac:dyDescent="0.25">
      <c r="A4" t="s">
        <v>85</v>
      </c>
      <c r="D4" s="44" t="s">
        <v>58</v>
      </c>
      <c r="F4" s="45" t="s">
        <v>59</v>
      </c>
    </row>
    <row r="5" spans="1:6" ht="45" x14ac:dyDescent="0.25">
      <c r="D5" s="44" t="s">
        <v>60</v>
      </c>
      <c r="F5" s="45" t="s">
        <v>61</v>
      </c>
    </row>
    <row r="6" spans="1:6" ht="45" x14ac:dyDescent="0.25">
      <c r="D6" s="44" t="s">
        <v>62</v>
      </c>
      <c r="F6" s="45" t="s">
        <v>63</v>
      </c>
    </row>
    <row r="7" spans="1:6" ht="60" x14ac:dyDescent="0.25">
      <c r="D7" s="44" t="s">
        <v>64</v>
      </c>
      <c r="F7" s="45" t="s">
        <v>65</v>
      </c>
    </row>
    <row r="8" spans="1:6" ht="75" x14ac:dyDescent="0.25">
      <c r="D8" s="44" t="s">
        <v>66</v>
      </c>
      <c r="F8" s="45" t="s">
        <v>67</v>
      </c>
    </row>
    <row r="9" spans="1:6" ht="45" x14ac:dyDescent="0.25">
      <c r="D9" s="44" t="s">
        <v>68</v>
      </c>
      <c r="F9" s="45" t="s">
        <v>69</v>
      </c>
    </row>
    <row r="10" spans="1:6" ht="45" x14ac:dyDescent="0.25">
      <c r="D10" s="44" t="s">
        <v>70</v>
      </c>
      <c r="F10" s="45" t="s">
        <v>71</v>
      </c>
    </row>
    <row r="11" spans="1:6" ht="45" x14ac:dyDescent="0.25">
      <c r="D11" s="44" t="s">
        <v>72</v>
      </c>
      <c r="F11" s="45" t="s">
        <v>73</v>
      </c>
    </row>
    <row r="12" spans="1:6" x14ac:dyDescent="0.25">
      <c r="D12" s="44" t="s">
        <v>74</v>
      </c>
      <c r="F12" s="45" t="s">
        <v>86</v>
      </c>
    </row>
    <row r="13" spans="1:6" x14ac:dyDescent="0.25">
      <c r="D13" s="44" t="s">
        <v>76</v>
      </c>
    </row>
    <row r="14" spans="1:6" x14ac:dyDescent="0.25">
      <c r="D14" s="44" t="s">
        <v>77</v>
      </c>
    </row>
    <row r="15" spans="1:6" x14ac:dyDescent="0.25">
      <c r="D15" s="44" t="s">
        <v>78</v>
      </c>
    </row>
    <row r="16" spans="1:6" x14ac:dyDescent="0.25">
      <c r="D16" s="44" t="s">
        <v>79</v>
      </c>
    </row>
    <row r="17" spans="4:4" x14ac:dyDescent="0.25">
      <c r="D17" s="44" t="s">
        <v>80</v>
      </c>
    </row>
    <row r="18" spans="4:4" x14ac:dyDescent="0.25">
      <c r="D18" s="44" t="s">
        <v>81</v>
      </c>
    </row>
    <row r="19" spans="4:4" x14ac:dyDescent="0.25">
      <c r="D19" s="44" t="s">
        <v>82</v>
      </c>
    </row>
    <row r="20" spans="4:4" x14ac:dyDescent="0.25">
      <c r="D20" s="44" t="s">
        <v>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purl.org/dc/terms/"/>
    <ds:schemaRef ds:uri="4d1d2e24-7be0-47eb-a1db-99cc6d75caff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d6eaa91c-3afb-4015-aba1-5ff992c1a5ca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AAE2-CD4A-4637-822A-736C5DAD1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2025-01-02T18:31:16Z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