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5/Planeacion 2025/15. Consulta ciudadana/Planes de Gestión Nivel Central - 2025/"/>
    </mc:Choice>
  </mc:AlternateContent>
  <xr:revisionPtr revIDLastSave="5" documentId="13_ncr:1_{3FAA2F62-D5DC-412C-A45D-63A9980A3E0A}" xr6:coauthVersionLast="47" xr6:coauthVersionMax="47" xr10:uidLastSave="{F526EB79-48E6-4884-86C5-742663E0BF2E}"/>
  <bookViews>
    <workbookView xWindow="-120" yWindow="-120" windowWidth="20730" windowHeight="1116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4" i="1" l="1"/>
  <c r="X23" i="1"/>
  <c r="X22" i="1"/>
  <c r="X21" i="1"/>
  <c r="AC24" i="1"/>
  <c r="AC23" i="1"/>
  <c r="AC22" i="1"/>
  <c r="AH24" i="1"/>
  <c r="AH23" i="1"/>
  <c r="AH22" i="1"/>
  <c r="AR24" i="1"/>
  <c r="AR23" i="1"/>
  <c r="AM24" i="1"/>
  <c r="AM23" i="1"/>
  <c r="AP24" i="1"/>
  <c r="AP23" i="1"/>
  <c r="AK24" i="1"/>
  <c r="AK23" i="1"/>
  <c r="AF24" i="1"/>
  <c r="AF23" i="1"/>
  <c r="V24" i="1"/>
  <c r="V23" i="1"/>
  <c r="AA24" i="1"/>
  <c r="AR22" i="1"/>
  <c r="AP22" i="1"/>
  <c r="AK22" i="1"/>
  <c r="AM22" i="1" s="1"/>
  <c r="AF22" i="1"/>
  <c r="AA22" i="1"/>
  <c r="V22" i="1"/>
  <c r="AP21" i="1"/>
  <c r="AR21" i="1" s="1"/>
  <c r="AK21" i="1"/>
  <c r="AM21" i="1" s="1"/>
  <c r="AF21" i="1"/>
  <c r="AH21" i="1" s="1"/>
  <c r="AC21" i="1"/>
  <c r="AA21" i="1"/>
  <c r="V21" i="1"/>
  <c r="AP20" i="1"/>
  <c r="AR20" i="1" s="1"/>
  <c r="AK20" i="1"/>
  <c r="AM20" i="1" s="1"/>
  <c r="AF20" i="1"/>
  <c r="AH20" i="1" s="1"/>
  <c r="AA20" i="1"/>
  <c r="AC20" i="1" s="1"/>
  <c r="V20" i="1"/>
  <c r="X20" i="1" s="1"/>
  <c r="AP19" i="1"/>
  <c r="AR19" i="1" s="1"/>
  <c r="AM19" i="1"/>
  <c r="AK19" i="1"/>
  <c r="AF19" i="1"/>
  <c r="AH19" i="1" s="1"/>
  <c r="AA19" i="1"/>
  <c r="AC19" i="1" s="1"/>
  <c r="V19" i="1"/>
  <c r="X19" i="1" s="1"/>
  <c r="AP18" i="1"/>
  <c r="AR18" i="1" s="1"/>
  <c r="AK18" i="1"/>
  <c r="AM18" i="1" s="1"/>
  <c r="AF18" i="1"/>
  <c r="AH18" i="1" s="1"/>
  <c r="AA18" i="1"/>
  <c r="AC18" i="1" s="1"/>
  <c r="X18" i="1"/>
  <c r="V18" i="1"/>
  <c r="AO40" i="4" l="1"/>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R25" i="1"/>
  <c r="AP13" i="1"/>
  <c r="AR13" i="1" s="1"/>
  <c r="AK13" i="1"/>
  <c r="AM13" i="1" s="1"/>
  <c r="AM25" i="1"/>
  <c r="AP16" i="1"/>
  <c r="AR16" i="1" s="1"/>
  <c r="AP15" i="1"/>
  <c r="AR15" i="1" s="1"/>
  <c r="AP14" i="1"/>
  <c r="AR14" i="1" s="1"/>
  <c r="AK16" i="1"/>
  <c r="AM16" i="1" s="1"/>
  <c r="AK15" i="1"/>
  <c r="AM15" i="1" s="1"/>
  <c r="AK14" i="1"/>
  <c r="AM14" i="1" s="1"/>
  <c r="AH25" i="1"/>
  <c r="AF16" i="1"/>
  <c r="AH16" i="1" s="1"/>
  <c r="AF15" i="1"/>
  <c r="AH15" i="1" s="1"/>
  <c r="AF14" i="1"/>
  <c r="AH14" i="1" s="1"/>
  <c r="AF13" i="1"/>
  <c r="AH13" i="1" s="1"/>
  <c r="AC25" i="1"/>
  <c r="AA16" i="1"/>
  <c r="AC16" i="1"/>
  <c r="AA15" i="1"/>
  <c r="AC15" i="1" s="1"/>
  <c r="AA14" i="1"/>
  <c r="AC14" i="1" s="1"/>
  <c r="AA13" i="1"/>
  <c r="AC13" i="1" s="1"/>
  <c r="X25" i="1"/>
  <c r="V16" i="1"/>
  <c r="X16" i="1" s="1"/>
  <c r="V15" i="1"/>
  <c r="X15" i="1" s="1"/>
  <c r="V14" i="1"/>
  <c r="X14" i="1" s="1"/>
  <c r="V13" i="1"/>
  <c r="X13" i="1" s="1"/>
  <c r="AM17" i="1" l="1"/>
  <c r="AM26" i="1" s="1"/>
  <c r="AH17" i="1"/>
  <c r="AH26" i="1" s="1"/>
  <c r="AC17" i="1"/>
  <c r="AC26" i="1" s="1"/>
  <c r="AR17" i="1"/>
  <c r="AR26" i="1" s="1"/>
  <c r="X17" i="1"/>
  <c r="X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0" authorId="1" shapeId="0" xr:uid="{F0AF0265-0A24-4C53-9A8F-D8B71FD53AA9}">
      <text>
        <r>
          <rPr>
            <b/>
            <sz val="9"/>
            <color indexed="81"/>
            <rFont val="Tahoma"/>
            <family val="2"/>
          </rPr>
          <t>Seleccione la política de MIPG asociada a la meta</t>
        </r>
      </text>
    </comment>
    <comment ref="R10" authorId="1" shapeId="0" xr:uid="{A9500B29-80DB-409C-866E-A3D042657059}">
      <text>
        <r>
          <rPr>
            <b/>
            <sz val="9"/>
            <color indexed="81"/>
            <rFont val="Tahoma"/>
            <family val="2"/>
          </rPr>
          <t>Seleccione el proyecto de inversión que financia o aporta al cumplimiento de la meta. En caso contrario, indique NO APLICA</t>
        </r>
      </text>
    </comment>
    <comment ref="A12" authorId="0" shapeId="0" xr:uid="{2DD4CECD-D756-4467-A62C-53A6FC3549DD}">
      <text>
        <r>
          <rPr>
            <b/>
            <sz val="9"/>
            <color indexed="81"/>
            <rFont val="Tahoma"/>
            <family val="2"/>
          </rPr>
          <t>Incluya el número del objetivo estratégico, de acuerdo con lo adoptado en el Plan Estratégico Institucional</t>
        </r>
      </text>
    </comment>
    <comment ref="B12"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2" authorId="0" shapeId="0" xr:uid="{119F47BD-BB9E-4059-B26B-7A00F4141FBE}">
      <text>
        <r>
          <rPr>
            <b/>
            <sz val="9"/>
            <color indexed="81"/>
            <rFont val="Tahoma"/>
            <family val="2"/>
          </rPr>
          <t>Escriba el número de la meta, en orden consecutivo</t>
        </r>
      </text>
    </comment>
    <comment ref="D12"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2" authorId="0" shapeId="0" xr:uid="{66100535-6C62-4F58-A17C-0BE85EBD4F67}">
      <text>
        <r>
          <rPr>
            <b/>
            <sz val="9"/>
            <color indexed="81"/>
            <rFont val="Tahoma"/>
            <family val="2"/>
          </rPr>
          <t xml:space="preserve">Seleccione la opción que corresponda
</t>
        </r>
      </text>
    </comment>
    <comment ref="F12" authorId="0" shapeId="0" xr:uid="{2A83FE2C-B2C1-4597-A76A-578AAE54FC34}">
      <text>
        <r>
          <rPr>
            <b/>
            <sz val="9"/>
            <color indexed="81"/>
            <rFont val="Tahoma"/>
            <family val="2"/>
          </rPr>
          <t>Indique un nombre corto que refleje lo que pretende medir. 
Ej. Porcentaje de giros acumulados</t>
        </r>
      </text>
    </comment>
    <comment ref="G12"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2"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2"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2"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2" authorId="0" shapeId="0" xr:uid="{B30BBDB4-EC1D-4EA1-8538-25A32CED2539}">
      <text>
        <r>
          <rPr>
            <b/>
            <sz val="9"/>
            <color indexed="81"/>
            <rFont val="Tahoma"/>
            <family val="2"/>
          </rPr>
          <t xml:space="preserve">Indique la magnitud programada para el trimestre. </t>
        </r>
      </text>
    </comment>
    <comment ref="L12" authorId="0" shapeId="0" xr:uid="{31373292-3723-487A-8503-BD0B0A79E8B6}">
      <text>
        <r>
          <rPr>
            <b/>
            <sz val="9"/>
            <color indexed="81"/>
            <rFont val="Tahoma"/>
            <family val="2"/>
          </rPr>
          <t xml:space="preserve">Indique la magnitud programada para el trimestre. </t>
        </r>
      </text>
    </comment>
    <comment ref="M12" authorId="0" shapeId="0" xr:uid="{C846E2D7-3065-4128-8C76-51161E0D7C17}">
      <text>
        <r>
          <rPr>
            <b/>
            <sz val="9"/>
            <color indexed="81"/>
            <rFont val="Tahoma"/>
            <family val="2"/>
          </rPr>
          <t xml:space="preserve">Indique la magnitud programada para el trimestre. </t>
        </r>
      </text>
    </comment>
    <comment ref="N12" authorId="0" shapeId="0" xr:uid="{474117DA-14AA-4BAF-B752-1413A5718EC7}">
      <text>
        <r>
          <rPr>
            <b/>
            <sz val="9"/>
            <color indexed="81"/>
            <rFont val="Tahoma"/>
            <family val="2"/>
          </rPr>
          <t xml:space="preserve">Indique la magnitud programada para el trimestre. </t>
        </r>
      </text>
    </comment>
    <comment ref="O12" authorId="0" shapeId="0" xr:uid="{F1D07228-88D0-4309-9D4E-5EB885D7FDC6}">
      <text>
        <r>
          <rPr>
            <b/>
            <sz val="9"/>
            <color indexed="81"/>
            <rFont val="Tahoma"/>
            <family val="2"/>
          </rPr>
          <t>Indique la programación total de la vigencia. 
Debe ser coherente con la meta.</t>
        </r>
      </text>
    </comment>
    <comment ref="P12" authorId="0" shapeId="0" xr:uid="{FE21DFDB-AFF8-4147-B537-10C1B10248CA}">
      <text>
        <r>
          <rPr>
            <b/>
            <sz val="9"/>
            <color indexed="81"/>
            <rFont val="Tahoma"/>
            <family val="2"/>
          </rPr>
          <t xml:space="preserve">Indique el tipo de indicador: 
- Eficancia 
- Eficiencia 
- Efectividad </t>
        </r>
      </text>
    </comment>
    <comment ref="S12" authorId="0" shapeId="0" xr:uid="{F21E4E22-60F3-48C1-9204-B22990CF58E2}">
      <text>
        <r>
          <rPr>
            <b/>
            <sz val="9"/>
            <color indexed="81"/>
            <rFont val="Tahoma"/>
            <family val="2"/>
          </rPr>
          <t>Indique la evidencia a presentar del cumplimiento de la meta. Se debe redactar de forma concreta y coherente con la meta</t>
        </r>
      </text>
    </comment>
    <comment ref="T12"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2" authorId="0" shapeId="0" xr:uid="{29D96EE3-F7F5-47F6-888D-8FBFF7195BF0}">
      <text>
        <r>
          <rPr>
            <b/>
            <sz val="9"/>
            <color indexed="81"/>
            <rFont val="Tahoma"/>
            <family val="2"/>
          </rPr>
          <t>Indique el área y grupo de trabajo (si se tiene), responsable de cumplir o ejecutar la meta</t>
        </r>
      </text>
    </comment>
    <comment ref="V12" authorId="0" shapeId="0" xr:uid="{F773CF66-93F3-45C1-8401-3500EA5DFE30}">
      <text>
        <r>
          <rPr>
            <b/>
            <sz val="9"/>
            <color indexed="81"/>
            <rFont val="Tahoma"/>
            <family val="2"/>
          </rPr>
          <t>Indique la magnitud programada</t>
        </r>
      </text>
    </comment>
    <comment ref="W12" authorId="0" shapeId="0" xr:uid="{F5228218-2E22-4357-BBA2-F05EC2E0672D}">
      <text>
        <r>
          <rPr>
            <b/>
            <sz val="9"/>
            <color indexed="81"/>
            <rFont val="Tahoma"/>
            <family val="2"/>
          </rPr>
          <t>Indique la magnitud ejecutada. Corresponde al resultado de medir el indicador de la meta</t>
        </r>
      </text>
    </comment>
    <comment ref="X12"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2"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D0D90FBE-E6E2-4075-87AB-6F323F2D84BC}">
      <text>
        <r>
          <rPr>
            <b/>
            <sz val="9"/>
            <color indexed="81"/>
            <rFont val="Tahoma"/>
            <family val="2"/>
          </rPr>
          <t xml:space="preserve">Indicar el nombre concreto de la evidencia aportada. </t>
        </r>
      </text>
    </comment>
    <comment ref="AA12" authorId="0" shapeId="0" xr:uid="{B6305720-C9BD-47A6-9225-C9206B502FD0}">
      <text>
        <r>
          <rPr>
            <b/>
            <sz val="9"/>
            <color indexed="81"/>
            <rFont val="Tahoma"/>
            <family val="2"/>
          </rPr>
          <t>Indique la magnitud programada</t>
        </r>
      </text>
    </comment>
    <comment ref="AB12" authorId="0" shapeId="0" xr:uid="{49896E7A-471D-4CA3-B6D2-CA055AA84F85}">
      <text>
        <r>
          <rPr>
            <b/>
            <sz val="9"/>
            <color indexed="81"/>
            <rFont val="Tahoma"/>
            <family val="2"/>
          </rPr>
          <t>Indique la magnitud ejecutada. Corresponde al resultado de medir el indicador de la meta</t>
        </r>
      </text>
    </comment>
    <comment ref="AC12"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2"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BF2915B6-D49D-4DC1-86C3-8A2E656FD968}">
      <text>
        <r>
          <rPr>
            <b/>
            <sz val="9"/>
            <color indexed="81"/>
            <rFont val="Tahoma"/>
            <family val="2"/>
          </rPr>
          <t xml:space="preserve">Indicar el nombre concreto de la evidencia aportada. </t>
        </r>
      </text>
    </comment>
    <comment ref="AF12" authorId="0" shapeId="0" xr:uid="{5CCDF014-BF0B-42B7-92F7-6CBF58EA98EF}">
      <text>
        <r>
          <rPr>
            <b/>
            <sz val="9"/>
            <color indexed="81"/>
            <rFont val="Tahoma"/>
            <family val="2"/>
          </rPr>
          <t>Indique la magnitud programada</t>
        </r>
      </text>
    </comment>
    <comment ref="AG12" authorId="0" shapeId="0" xr:uid="{A3FA785E-EDEC-4164-99A5-88C5B890A708}">
      <text>
        <r>
          <rPr>
            <b/>
            <sz val="9"/>
            <color indexed="81"/>
            <rFont val="Tahoma"/>
            <family val="2"/>
          </rPr>
          <t>Indique la magnitud ejecutada. Corresponde al resultado de medir el indicador de la meta</t>
        </r>
      </text>
    </comment>
    <comment ref="AH12"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2"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7F8A95D-778F-4057-9D7F-FC1A1EDBDEC6}">
      <text>
        <r>
          <rPr>
            <b/>
            <sz val="9"/>
            <color indexed="81"/>
            <rFont val="Tahoma"/>
            <family val="2"/>
          </rPr>
          <t xml:space="preserve">Indicar el nombre concreto de la evidencia aportada. </t>
        </r>
      </text>
    </comment>
    <comment ref="AK12" authorId="0" shapeId="0" xr:uid="{1CF6DDD2-D0F7-497B-A878-3984E176C12A}">
      <text>
        <r>
          <rPr>
            <b/>
            <sz val="9"/>
            <color indexed="81"/>
            <rFont val="Tahoma"/>
            <family val="2"/>
          </rPr>
          <t>Indique la magnitud programada</t>
        </r>
      </text>
    </comment>
    <comment ref="AL12" authorId="0" shapeId="0" xr:uid="{978B8E67-E2CF-4EA1-B0E8-C23EE154AD33}">
      <text>
        <r>
          <rPr>
            <b/>
            <sz val="9"/>
            <color indexed="81"/>
            <rFont val="Tahoma"/>
            <family val="2"/>
          </rPr>
          <t>Indique la magnitud ejecutada. Corresponde al resultado de medir el indicador de la meta</t>
        </r>
      </text>
    </comment>
    <comment ref="AM12"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2"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517F2593-F76E-4236-90C8-0209530447DA}">
      <text>
        <r>
          <rPr>
            <b/>
            <sz val="9"/>
            <color indexed="81"/>
            <rFont val="Tahoma"/>
            <family val="2"/>
          </rPr>
          <t xml:space="preserve">Indicar el nombre concreto de la evidencia aportada. </t>
        </r>
      </text>
    </comment>
    <comment ref="AP12" authorId="0" shapeId="0" xr:uid="{A3C321AB-87DC-4E7F-8C8F-8F767BB0A1DF}">
      <text>
        <r>
          <rPr>
            <b/>
            <sz val="9"/>
            <color indexed="81"/>
            <rFont val="Tahoma"/>
            <family val="2"/>
          </rPr>
          <t>Indique la magnitud total programada para la vigencia</t>
        </r>
      </text>
    </comment>
    <comment ref="AQ12" authorId="0" shapeId="0" xr:uid="{FC771540-1D2C-4B21-9686-7D6684444881}">
      <text>
        <r>
          <rPr>
            <b/>
            <sz val="9"/>
            <color indexed="81"/>
            <rFont val="Tahoma"/>
            <family val="2"/>
          </rPr>
          <t xml:space="preserve">Indique la magnitud ejecutada acumulada para la vigencia </t>
        </r>
      </text>
    </comment>
    <comment ref="AR12"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2" authorId="0" shapeId="0" xr:uid="{308CE112-015B-49F8-A4DA-7DB95EB2D67D}">
      <text>
        <r>
          <rPr>
            <b/>
            <sz val="9"/>
            <color indexed="81"/>
            <rFont val="Tahoma"/>
            <family val="2"/>
          </rPr>
          <t>Es la descripción detallada de los avances y logros obtenidos con la ejecución de la meta acumulados para la vigencia</t>
        </r>
      </text>
    </comment>
    <comment ref="D17" authorId="0" shapeId="0" xr:uid="{CD94BD62-55DA-4C1E-96B6-1A5F6A4412D7}">
      <text>
        <r>
          <rPr>
            <b/>
            <sz val="9"/>
            <color indexed="81"/>
            <rFont val="Tahoma"/>
            <family val="2"/>
          </rPr>
          <t>Promedio obtenido para el periodo x 80%</t>
        </r>
      </text>
    </comment>
    <comment ref="D25" authorId="0" shapeId="0" xr:uid="{9871DD7B-59A9-4D33-830E-91A8A028A8A2}">
      <text>
        <r>
          <rPr>
            <b/>
            <sz val="9"/>
            <color indexed="81"/>
            <rFont val="Tahoma"/>
            <family val="2"/>
          </rPr>
          <t>Promedio obtenido en las metas transversales para el periodo x 20%</t>
        </r>
      </text>
    </comment>
    <comment ref="D26"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<sst xmlns="http://schemas.openxmlformats.org/spreadsheetml/2006/main" count="354" uniqueCount="164">
  <si>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</si>
  <si>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</si>
  <si>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</si>
  <si>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</si>
  <si>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</si>
  <si>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</si>
  <si>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</si>
  <si>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</si>
  <si>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</si>
  <si>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</si>
  <si>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</si>
  <si>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</si>
  <si>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</si>
  <si>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</si>
  <si>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</si>
  <si>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</si>
  <si>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</si>
  <si>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</si>
  <si>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</si>
  <si>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</si>
  <si>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</si>
  <si>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</si>
  <si>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</si>
  <si>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</si>
  <si>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</si>
  <si>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</si>
  <si>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</si>
  <si>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</si>
  <si>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</si>
  <si>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</si>
  <si>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</si>
  <si>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</si>
  <si>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</si>
  <si>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</si>
  <si>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</si>
  <si>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</si>
  <si>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</si>
  <si>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</si>
  <si>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</si>
  <si>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</si>
  <si>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t>
    </r>
    <r>
      <rPr>
        <b/>
        <u/>
        <sz val="11"/>
        <color theme="1"/>
        <rFont val="Calibri Light"/>
        <family val="2"/>
        <scheme val="major"/>
      </rPr>
      <t>GESTIÓN DEL PATRIMONIO DOCUMENTAL</t>
    </r>
  </si>
  <si>
    <t>VIGENCIA DE LA PLANEACIÓN 2025</t>
  </si>
  <si>
    <t>Dirección Administrativa</t>
  </si>
  <si>
    <t>CONTROL DE CAMBIOS</t>
  </si>
  <si>
    <t>VERSIÓN</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</si>
  <si>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</si>
  <si>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</si>
  <si>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</si>
  <si>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</si>
  <si>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</si>
  <si>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</si>
  <si>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</si>
  <si>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</si>
  <si>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Realizar diez (10) jornadas de capacitación dirigidas a los venticuatro (24) referentes documentales del nivel central, sobre los lineamientos archivísticos estipulados desde el Proceso de Gestión del Patrimonio Documental, como parte del Programa de Gestión Documental de la Entidad.</t>
  </si>
  <si>
    <t>Gestión</t>
  </si>
  <si>
    <t>Jornadas de capacitación en gestión documental</t>
  </si>
  <si>
    <t>Número de jornadas de capacitación en gestión documental realizadas</t>
  </si>
  <si>
    <t>8
(2024)</t>
  </si>
  <si>
    <t>Suma</t>
  </si>
  <si>
    <t>Eficacia</t>
  </si>
  <si>
    <t>Política 16. Gestión Documental</t>
  </si>
  <si>
    <t>8179- Fortalecimiento de la gestión administrativa y operativa de la Secretaria Distrital de Gobierno Bogotá D.C.</t>
  </si>
  <si>
    <t>Citación, acta de capacitación, listado de asistencia, enlace, presentación PPT y Encuesta de satisfacción</t>
  </si>
  <si>
    <t>Teams / citación y listados de asistencia</t>
  </si>
  <si>
    <t>Dirección Administrativa - Grupo de Gestión del Patrimonio Documental (GPD).</t>
  </si>
  <si>
    <t>Realizar diez (10) jornadas de capacitación dirigidas a los veinte (20) referentes documentales de las Alcaldías Locales,  sobre los lineamientos archivísticos estipulados desde el Proceso de Gestión del Patrimonio Documental, como parte del Programa de Gestión Documental de la Entidad.</t>
  </si>
  <si>
    <t>Citación, acta de capacitación, listado de asistencia, presentación PPTy Encuenta de satisfacción</t>
  </si>
  <si>
    <r>
      <t xml:space="preserve">Realizar el 100% de las mesas de trabajo solicitadas </t>
    </r>
    <r>
      <rPr>
        <sz val="11"/>
        <rFont val="Calibri Light"/>
        <family val="2"/>
        <scheme val="major"/>
      </rPr>
      <t>a demanda por las dependencias internas o  entidades externas, con el fin de abordar temas relacionados con la gestión documental.</t>
    </r>
  </si>
  <si>
    <t>Porcentaje de mesas de trabajo en gestión documental realizadas</t>
  </si>
  <si>
    <t>(Número de mesas de trabajo en gestión documental realizadas/ Número de mesas de trabajo en gestión documental solicitadas) * 100</t>
  </si>
  <si>
    <t>100%
 (2024)</t>
  </si>
  <si>
    <t>Constante</t>
  </si>
  <si>
    <t>Citación, liatados de asistencia y acta de reunión.</t>
  </si>
  <si>
    <t>Realizar el 100% de las  asistencias técnicas solicitadas a demanda por cada una de las dependencias de la Secretaría Distrital de Gobierno  (SDG), relacionadas con la gestión documental de la Entidad.</t>
  </si>
  <si>
    <t>Porcentaje de asistencias técnicas en gestión documental realizadas</t>
  </si>
  <si>
    <t>(Número de asistencias técnicas en gestión documental realizadas / Número de asistencias técnicas en gestión documental solicitadas) * 100</t>
  </si>
  <si>
    <t>Total metas técnicas (80%)</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</si>
  <si>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</si>
  <si>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</si>
  <si>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</si>
  <si>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</si>
  <si>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</si>
  <si>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</si>
  <si>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</si>
  <si>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</si>
  <si>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</si>
  <si>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 xml:space="preserve">Reporte de cumplimiento porcentual de los criterios ambientales </t>
  </si>
  <si>
    <t>Herramienta de medición de criterios ambientales</t>
  </si>
  <si>
    <t>Aplicación de la meta: dependencias del proceso.
Reporte de la meta: Oficina Asesora de Planeación</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</si>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</sst>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7">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4472C4"/>
      <name val="Calibri Light"/>
      <family val="2"/>
    </font>
    <font>
      <b/>
      <u/>
      <sz val="11"/>
      <color theme="1"/>
      <name val="Calibri Light"/>
      <family val="2"/>
      <scheme val="major"/>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2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1" applyNumberFormat="1" applyFont="1" applyBorder="1" applyAlignment="1">
      <alignment horizontal="center" vertical="center" wrapText="1"/>
    </xf>
    <xf numFmtId="9" fontId="1" fillId="0" borderId="1" xfId="1" applyFont="1" applyBorder="1" applyAlignment="1">
      <alignment horizontal="center" vertical="center" wrapText="1"/>
    </xf>
    <xf numFmtId="9" fontId="5" fillId="0" borderId="1" xfId="0" applyNumberFormat="1" applyFont="1" applyBorder="1" applyAlignment="1">
      <alignment horizontal="justify"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1"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9" fontId="5" fillId="0" borderId="1" xfId="0" applyNumberFormat="1" applyFont="1" applyBorder="1" applyAlignment="1">
      <alignment horizontal="center"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0" borderId="1" xfId="0" applyFont="1" applyBorder="1" applyAlignment="1">
      <alignment horizontal="left"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1" applyNumberFormat="1" applyFont="1" applyBorder="1" applyAlignment="1">
      <alignment horizontal="center" vertical="center" wrapText="1"/>
    </xf>
    <xf numFmtId="9" fontId="5" fillId="0" borderId="1" xfId="1" applyFont="1" applyBorder="1" applyAlignment="1">
      <alignment horizontal="justify" vertical="center" wrapText="1"/>
    </xf>
    <xf numFmtId="0" fontId="1" fillId="0" borderId="1" xfId="0" applyFont="1" applyBorder="1" applyAlignment="1">
      <alignment horizontal="left" vertical="center" wrapText="1"/>
    </xf>
    <xf numFmtId="9" fontId="3" fillId="9" borderId="1" xfId="1" applyFont="1" applyFill="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0" fontId="6" fillId="3" borderId="1" xfId="0" applyFont="1" applyFill="1" applyBorder="1" applyAlignment="1">
      <alignment horizontal="center" wrapText="1"/>
    </xf>
    <xf numFmtId="0" fontId="10" fillId="3" borderId="1" xfId="0" applyFont="1" applyFill="1" applyBorder="1" applyAlignment="1">
      <alignment horizontal="center" wrapText="1"/>
    </xf>
    <xf numFmtId="0" fontId="8" fillId="2" borderId="1" xfId="0" applyFont="1" applyFill="1" applyBorder="1" applyAlignment="1">
      <alignment horizontal="center" wrapText="1"/>
    </xf>
    <xf numFmtId="0" fontId="1" fillId="0" borderId="0" xfId="0" applyFont="1" applyAlignment="1">
      <alignment horizontal="center" wrapText="1"/>
    </xf>
    <xf numFmtId="0" fontId="5" fillId="9"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0" borderId="1" xfId="0" applyFont="1" applyBorder="1" applyAlignment="1">
      <alignment horizontal="left"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290327</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c r="A1" s="110" t="s">
        <v>0</v>
      </c>
      <c r="B1" s="111"/>
      <c r="C1" s="111"/>
      <c r="D1" s="111"/>
      <c r="E1" s="111"/>
      <c r="F1" s="111"/>
      <c r="G1" s="111"/>
      <c r="H1" s="111"/>
      <c r="I1" s="111"/>
      <c r="J1" s="111"/>
      <c r="K1" s="111"/>
      <c r="L1" s="111"/>
      <c r="M1" s="112" t="s">
        <v>1</v>
      </c>
      <c r="N1" s="112"/>
      <c r="O1" s="112"/>
      <c r="P1" s="112"/>
      <c r="Q1" s="112"/>
    </row>
    <row r="2" spans="1:44" s="43" customFormat="1" ht="23.45" customHeight="1">
      <c r="A2" s="113" t="s">
        <v>2</v>
      </c>
      <c r="B2" s="114"/>
      <c r="C2" s="114"/>
      <c r="D2" s="114"/>
      <c r="E2" s="114"/>
      <c r="F2" s="114"/>
      <c r="G2" s="114"/>
      <c r="H2" s="114"/>
      <c r="I2" s="114"/>
      <c r="J2" s="114"/>
      <c r="K2" s="114"/>
      <c r="L2" s="114"/>
      <c r="M2" s="42"/>
      <c r="N2" s="42"/>
      <c r="O2" s="42"/>
      <c r="P2" s="42"/>
      <c r="Q2" s="42"/>
    </row>
    <row r="3" spans="1:44" s="41" customFormat="1"/>
    <row r="4" spans="1:44" s="41" customFormat="1" ht="29.1" customHeight="1">
      <c r="A4" s="105" t="s">
        <v>3</v>
      </c>
      <c r="B4" s="105"/>
      <c r="C4" s="105"/>
      <c r="D4" s="105"/>
      <c r="E4" s="47"/>
      <c r="F4" s="47"/>
      <c r="G4" s="47"/>
      <c r="H4" s="115"/>
      <c r="I4" s="115"/>
      <c r="J4" s="115"/>
      <c r="K4" s="115"/>
      <c r="L4" s="116"/>
    </row>
    <row r="5" spans="1:44" s="41" customFormat="1" ht="15" customHeight="1">
      <c r="A5" s="105"/>
      <c r="B5" s="105"/>
      <c r="C5" s="105"/>
      <c r="D5" s="105"/>
      <c r="E5" s="2"/>
      <c r="F5" s="2"/>
      <c r="G5" s="2"/>
      <c r="H5" s="2" t="s">
        <v>4</v>
      </c>
      <c r="I5" s="117" t="s">
        <v>5</v>
      </c>
      <c r="J5" s="115"/>
      <c r="K5" s="115"/>
      <c r="L5" s="116"/>
    </row>
    <row r="6" spans="1:44" s="41" customFormat="1">
      <c r="A6" s="105"/>
      <c r="B6" s="105"/>
      <c r="C6" s="105"/>
      <c r="D6" s="105"/>
      <c r="E6" s="2"/>
      <c r="F6" s="2"/>
      <c r="G6" s="2"/>
      <c r="H6" s="44"/>
      <c r="I6" s="118" t="s">
        <v>6</v>
      </c>
      <c r="J6" s="118"/>
      <c r="K6" s="118"/>
      <c r="L6" s="118"/>
    </row>
    <row r="7" spans="1:44" s="41" customFormat="1">
      <c r="A7" s="105"/>
      <c r="B7" s="105"/>
      <c r="C7" s="105"/>
      <c r="D7" s="105"/>
      <c r="E7" s="2"/>
      <c r="F7" s="2"/>
      <c r="G7" s="2"/>
      <c r="H7" s="44"/>
      <c r="I7" s="118"/>
      <c r="J7" s="118"/>
      <c r="K7" s="118"/>
      <c r="L7" s="118"/>
    </row>
    <row r="8" spans="1:44" s="41" customFormat="1">
      <c r="A8" s="105"/>
      <c r="B8" s="105"/>
      <c r="C8" s="105"/>
      <c r="D8" s="105"/>
      <c r="E8" s="2"/>
      <c r="F8" s="2"/>
      <c r="G8" s="2"/>
      <c r="H8" s="44"/>
      <c r="I8" s="118"/>
      <c r="J8" s="118"/>
      <c r="K8" s="118"/>
      <c r="L8" s="118"/>
    </row>
    <row r="9" spans="1:44" s="41" customFormat="1"/>
    <row r="10" spans="1:44" ht="14.45" customHeight="1">
      <c r="A10" s="105" t="s">
        <v>7</v>
      </c>
      <c r="B10" s="105"/>
      <c r="C10" s="120" t="s">
        <v>8</v>
      </c>
      <c r="D10" s="121"/>
      <c r="E10" s="121"/>
      <c r="F10" s="121"/>
      <c r="G10" s="122"/>
      <c r="H10" s="106" t="s">
        <v>9</v>
      </c>
      <c r="I10" s="106"/>
      <c r="J10" s="106"/>
      <c r="K10" s="106"/>
      <c r="L10" s="106"/>
      <c r="M10" s="106"/>
      <c r="N10" s="106"/>
      <c r="O10" s="106"/>
      <c r="P10" s="106"/>
      <c r="Q10" s="106"/>
      <c r="R10" s="106"/>
      <c r="S10" s="107" t="s">
        <v>10</v>
      </c>
      <c r="T10" s="107" t="s">
        <v>11</v>
      </c>
      <c r="U10" s="75" t="s">
        <v>12</v>
      </c>
      <c r="V10" s="76"/>
      <c r="W10" s="76"/>
      <c r="X10" s="76"/>
      <c r="Y10" s="77"/>
      <c r="Z10" s="81" t="s">
        <v>13</v>
      </c>
      <c r="AA10" s="82"/>
      <c r="AB10" s="82"/>
      <c r="AC10" s="82"/>
      <c r="AD10" s="83"/>
      <c r="AE10" s="87" t="s">
        <v>14</v>
      </c>
      <c r="AF10" s="88"/>
      <c r="AG10" s="88"/>
      <c r="AH10" s="88"/>
      <c r="AI10" s="89"/>
      <c r="AJ10" s="93" t="s">
        <v>15</v>
      </c>
      <c r="AK10" s="94"/>
      <c r="AL10" s="94"/>
      <c r="AM10" s="94"/>
      <c r="AN10" s="95"/>
      <c r="AO10" s="99" t="s">
        <v>16</v>
      </c>
      <c r="AP10" s="100"/>
      <c r="AQ10" s="100"/>
      <c r="AR10" s="101"/>
    </row>
    <row r="11" spans="1:44" ht="14.45" customHeight="1">
      <c r="A11" s="105"/>
      <c r="B11" s="105"/>
      <c r="C11" s="123"/>
      <c r="D11" s="124"/>
      <c r="E11" s="124"/>
      <c r="F11" s="124"/>
      <c r="G11" s="125"/>
      <c r="H11" s="106"/>
      <c r="I11" s="106"/>
      <c r="J11" s="106"/>
      <c r="K11" s="106"/>
      <c r="L11" s="106"/>
      <c r="M11" s="106"/>
      <c r="N11" s="106"/>
      <c r="O11" s="106"/>
      <c r="P11" s="106"/>
      <c r="Q11" s="106"/>
      <c r="R11" s="106"/>
      <c r="S11" s="108"/>
      <c r="T11" s="108"/>
      <c r="U11" s="78"/>
      <c r="V11" s="79"/>
      <c r="W11" s="79"/>
      <c r="X11" s="79"/>
      <c r="Y11" s="80"/>
      <c r="Z11" s="84"/>
      <c r="AA11" s="85"/>
      <c r="AB11" s="85"/>
      <c r="AC11" s="85"/>
      <c r="AD11" s="86"/>
      <c r="AE11" s="90"/>
      <c r="AF11" s="91"/>
      <c r="AG11" s="91"/>
      <c r="AH11" s="91"/>
      <c r="AI11" s="92"/>
      <c r="AJ11" s="96"/>
      <c r="AK11" s="97"/>
      <c r="AL11" s="97"/>
      <c r="AM11" s="97"/>
      <c r="AN11" s="98"/>
      <c r="AO11" s="102"/>
      <c r="AP11" s="103"/>
      <c r="AQ11" s="103"/>
      <c r="AR11" s="104"/>
    </row>
    <row r="12" spans="1:44" ht="4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09"/>
      <c r="T12" s="109"/>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8"/>
      <c r="N23" s="38"/>
      <c r="O23" s="38"/>
      <c r="P23" s="38"/>
      <c r="Q23" s="39"/>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8"/>
      <c r="N24" s="38"/>
      <c r="O24" s="38"/>
      <c r="P24" s="38"/>
      <c r="Q24" s="39"/>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39"/>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39"/>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39"/>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39"/>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39"/>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39"/>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39"/>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39"/>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39"/>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39"/>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0"/>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0"/>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0"/>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0"/>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0"/>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6"/>
  <sheetViews>
    <sheetView tabSelected="1" topLeftCell="A20" zoomScaleNormal="100" workbookViewId="0">
      <selection activeCell="A18" sqref="A18:B24"/>
    </sheetView>
  </sheetViews>
  <sheetFormatPr defaultColWidth="10.85546875" defaultRowHeight="15"/>
  <cols>
    <col min="1" max="1" width="4.140625" style="1" customWidth="1"/>
    <col min="2" max="2" width="25.5703125" style="1" customWidth="1"/>
    <col min="3" max="3" width="12.7109375" style="1" customWidth="1"/>
    <col min="4" max="4" width="46.42578125" style="1" customWidth="1"/>
    <col min="5" max="5" width="10.85546875" style="1" customWidth="1"/>
    <col min="6" max="6" width="24.42578125" style="1" customWidth="1"/>
    <col min="7" max="7" width="28" style="1" customWidth="1"/>
    <col min="8" max="8" width="10" style="1" customWidth="1"/>
    <col min="9" max="9" width="18.42578125" style="1" customWidth="1"/>
    <col min="10" max="10" width="15.85546875" style="73" customWidth="1"/>
    <col min="11" max="14" width="7.28515625" style="1" customWidth="1"/>
    <col min="15" max="15" width="22.5703125" style="1" customWidth="1"/>
    <col min="16" max="16" width="17.85546875" style="73" customWidth="1"/>
    <col min="17" max="17" width="24.42578125" style="1" customWidth="1"/>
    <col min="18" max="18" width="24.14062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41" customFormat="1" ht="70.5" customHeight="1">
      <c r="A1" s="110" t="s">
        <v>40</v>
      </c>
      <c r="B1" s="111"/>
      <c r="C1" s="111"/>
      <c r="D1" s="111"/>
      <c r="E1" s="111"/>
      <c r="F1" s="111"/>
      <c r="G1" s="111"/>
      <c r="H1" s="111"/>
      <c r="I1" s="111"/>
      <c r="J1" s="111"/>
      <c r="K1" s="112" t="s">
        <v>1</v>
      </c>
      <c r="L1" s="112"/>
      <c r="M1" s="112"/>
      <c r="N1" s="112"/>
      <c r="O1" s="112"/>
      <c r="P1" s="68"/>
    </row>
    <row r="2" spans="1:45" s="43" customFormat="1" ht="23.45" customHeight="1">
      <c r="A2" s="113" t="s">
        <v>41</v>
      </c>
      <c r="B2" s="114"/>
      <c r="C2" s="114"/>
      <c r="D2" s="114"/>
      <c r="E2" s="114"/>
      <c r="F2" s="114"/>
      <c r="G2" s="114"/>
      <c r="H2" s="114"/>
      <c r="I2" s="114"/>
      <c r="J2" s="114"/>
      <c r="K2" s="42"/>
      <c r="L2" s="42"/>
      <c r="M2" s="42"/>
      <c r="N2" s="42"/>
      <c r="O2" s="42"/>
      <c r="P2" s="69"/>
    </row>
    <row r="3" spans="1:45" s="41" customFormat="1">
      <c r="J3" s="68"/>
      <c r="P3" s="68"/>
    </row>
    <row r="4" spans="1:45" s="41" customFormat="1" ht="29.1" customHeight="1">
      <c r="A4" s="105" t="s">
        <v>3</v>
      </c>
      <c r="B4" s="105"/>
      <c r="C4" s="105"/>
      <c r="D4" s="119" t="s">
        <v>42</v>
      </c>
      <c r="E4" s="117" t="s">
        <v>43</v>
      </c>
      <c r="F4" s="115"/>
      <c r="G4" s="115"/>
      <c r="H4" s="115"/>
      <c r="I4" s="115"/>
      <c r="J4" s="116"/>
      <c r="P4" s="68"/>
    </row>
    <row r="5" spans="1:45" s="41" customFormat="1" ht="15" customHeight="1">
      <c r="A5" s="105"/>
      <c r="B5" s="105"/>
      <c r="C5" s="105"/>
      <c r="D5" s="119"/>
      <c r="E5" s="2" t="s">
        <v>44</v>
      </c>
      <c r="F5" s="2" t="s">
        <v>4</v>
      </c>
      <c r="G5" s="117" t="s">
        <v>5</v>
      </c>
      <c r="H5" s="115"/>
      <c r="I5" s="115"/>
      <c r="J5" s="116"/>
      <c r="P5" s="68"/>
    </row>
    <row r="6" spans="1:45" s="41" customFormat="1">
      <c r="A6" s="105"/>
      <c r="B6" s="105"/>
      <c r="C6" s="105"/>
      <c r="D6" s="119"/>
      <c r="E6" s="44">
        <v>1</v>
      </c>
      <c r="F6" s="44"/>
      <c r="G6" s="118" t="s">
        <v>6</v>
      </c>
      <c r="H6" s="118"/>
      <c r="I6" s="118"/>
      <c r="J6" s="118"/>
      <c r="P6" s="68"/>
    </row>
    <row r="7" spans="1:45" s="41" customFormat="1">
      <c r="A7" s="105"/>
      <c r="B7" s="105"/>
      <c r="C7" s="105"/>
      <c r="D7" s="119"/>
      <c r="E7" s="44"/>
      <c r="F7" s="44"/>
      <c r="G7" s="118"/>
      <c r="H7" s="118"/>
      <c r="I7" s="118"/>
      <c r="J7" s="118"/>
      <c r="P7" s="68"/>
    </row>
    <row r="8" spans="1:45" s="41" customFormat="1">
      <c r="A8" s="105"/>
      <c r="B8" s="105"/>
      <c r="C8" s="105"/>
      <c r="D8" s="119"/>
      <c r="E8" s="44"/>
      <c r="F8" s="44"/>
      <c r="G8" s="118"/>
      <c r="H8" s="118"/>
      <c r="I8" s="118"/>
      <c r="J8" s="118"/>
      <c r="P8" s="68"/>
    </row>
    <row r="9" spans="1:45" s="41" customFormat="1">
      <c r="J9" s="68"/>
      <c r="P9" s="68"/>
    </row>
    <row r="10" spans="1:45" ht="14.45" customHeight="1">
      <c r="A10" s="105" t="s">
        <v>7</v>
      </c>
      <c r="B10" s="105"/>
      <c r="C10" s="105" t="s">
        <v>45</v>
      </c>
      <c r="D10" s="105"/>
      <c r="E10" s="105"/>
      <c r="F10" s="106" t="s">
        <v>9</v>
      </c>
      <c r="G10" s="106"/>
      <c r="H10" s="106"/>
      <c r="I10" s="106"/>
      <c r="J10" s="106"/>
      <c r="K10" s="106"/>
      <c r="L10" s="106"/>
      <c r="M10" s="106"/>
      <c r="N10" s="106"/>
      <c r="O10" s="106"/>
      <c r="P10" s="106"/>
      <c r="Q10" s="107" t="s">
        <v>10</v>
      </c>
      <c r="R10" s="107" t="s">
        <v>11</v>
      </c>
      <c r="S10" s="105" t="s">
        <v>46</v>
      </c>
      <c r="T10" s="105"/>
      <c r="U10" s="105"/>
      <c r="V10" s="75" t="s">
        <v>12</v>
      </c>
      <c r="W10" s="76"/>
      <c r="X10" s="76"/>
      <c r="Y10" s="76"/>
      <c r="Z10" s="77"/>
      <c r="AA10" s="81" t="s">
        <v>13</v>
      </c>
      <c r="AB10" s="82"/>
      <c r="AC10" s="82"/>
      <c r="AD10" s="82"/>
      <c r="AE10" s="83"/>
      <c r="AF10" s="87" t="s">
        <v>14</v>
      </c>
      <c r="AG10" s="88"/>
      <c r="AH10" s="88"/>
      <c r="AI10" s="88"/>
      <c r="AJ10" s="89"/>
      <c r="AK10" s="93" t="s">
        <v>15</v>
      </c>
      <c r="AL10" s="94"/>
      <c r="AM10" s="94"/>
      <c r="AN10" s="94"/>
      <c r="AO10" s="95"/>
      <c r="AP10" s="99" t="s">
        <v>16</v>
      </c>
      <c r="AQ10" s="100"/>
      <c r="AR10" s="100"/>
      <c r="AS10" s="101"/>
    </row>
    <row r="11" spans="1:45" ht="14.45" customHeight="1">
      <c r="A11" s="105"/>
      <c r="B11" s="105"/>
      <c r="C11" s="105"/>
      <c r="D11" s="105"/>
      <c r="E11" s="105"/>
      <c r="F11" s="106"/>
      <c r="G11" s="106"/>
      <c r="H11" s="106"/>
      <c r="I11" s="106"/>
      <c r="J11" s="106"/>
      <c r="K11" s="106"/>
      <c r="L11" s="106"/>
      <c r="M11" s="106"/>
      <c r="N11" s="106"/>
      <c r="O11" s="106"/>
      <c r="P11" s="106"/>
      <c r="Q11" s="108"/>
      <c r="R11" s="108"/>
      <c r="S11" s="105"/>
      <c r="T11" s="105"/>
      <c r="U11" s="105"/>
      <c r="V11" s="78"/>
      <c r="W11" s="79"/>
      <c r="X11" s="79"/>
      <c r="Y11" s="79"/>
      <c r="Z11" s="80"/>
      <c r="AA11" s="84"/>
      <c r="AB11" s="85"/>
      <c r="AC11" s="85"/>
      <c r="AD11" s="85"/>
      <c r="AE11" s="86"/>
      <c r="AF11" s="90"/>
      <c r="AG11" s="91"/>
      <c r="AH11" s="91"/>
      <c r="AI11" s="91"/>
      <c r="AJ11" s="92"/>
      <c r="AK11" s="96"/>
      <c r="AL11" s="97"/>
      <c r="AM11" s="97"/>
      <c r="AN11" s="97"/>
      <c r="AO11" s="98"/>
      <c r="AP11" s="102"/>
      <c r="AQ11" s="103"/>
      <c r="AR11" s="103"/>
      <c r="AS11" s="104"/>
    </row>
    <row r="12" spans="1:45" ht="45">
      <c r="A12" s="2" t="s">
        <v>17</v>
      </c>
      <c r="B12" s="2" t="s">
        <v>18</v>
      </c>
      <c r="C12" s="2" t="s">
        <v>47</v>
      </c>
      <c r="D12" s="2" t="s">
        <v>48</v>
      </c>
      <c r="E12" s="2" t="s">
        <v>49</v>
      </c>
      <c r="F12" s="20" t="s">
        <v>24</v>
      </c>
      <c r="G12" s="20" t="s">
        <v>25</v>
      </c>
      <c r="H12" s="20" t="s">
        <v>26</v>
      </c>
      <c r="I12" s="20" t="s">
        <v>50</v>
      </c>
      <c r="J12" s="20" t="s">
        <v>28</v>
      </c>
      <c r="K12" s="20" t="s">
        <v>29</v>
      </c>
      <c r="L12" s="20" t="s">
        <v>30</v>
      </c>
      <c r="M12" s="20" t="s">
        <v>31</v>
      </c>
      <c r="N12" s="20" t="s">
        <v>32</v>
      </c>
      <c r="O12" s="20" t="s">
        <v>33</v>
      </c>
      <c r="P12" s="20" t="s">
        <v>34</v>
      </c>
      <c r="Q12" s="109"/>
      <c r="R12" s="109"/>
      <c r="S12" s="2" t="s">
        <v>51</v>
      </c>
      <c r="T12" s="2" t="s">
        <v>22</v>
      </c>
      <c r="U12" s="2" t="s">
        <v>23</v>
      </c>
      <c r="V12" s="3" t="s">
        <v>35</v>
      </c>
      <c r="W12" s="3" t="s">
        <v>36</v>
      </c>
      <c r="X12" s="3" t="s">
        <v>37</v>
      </c>
      <c r="Y12" s="3" t="s">
        <v>38</v>
      </c>
      <c r="Z12" s="3" t="s">
        <v>39</v>
      </c>
      <c r="AA12" s="23" t="s">
        <v>35</v>
      </c>
      <c r="AB12" s="23" t="s">
        <v>36</v>
      </c>
      <c r="AC12" s="23" t="s">
        <v>37</v>
      </c>
      <c r="AD12" s="23" t="s">
        <v>38</v>
      </c>
      <c r="AE12" s="23" t="s">
        <v>39</v>
      </c>
      <c r="AF12" s="24" t="s">
        <v>35</v>
      </c>
      <c r="AG12" s="24" t="s">
        <v>36</v>
      </c>
      <c r="AH12" s="24" t="s">
        <v>37</v>
      </c>
      <c r="AI12" s="24" t="s">
        <v>38</v>
      </c>
      <c r="AJ12" s="24" t="s">
        <v>39</v>
      </c>
      <c r="AK12" s="25" t="s">
        <v>35</v>
      </c>
      <c r="AL12" s="25" t="s">
        <v>36</v>
      </c>
      <c r="AM12" s="25" t="s">
        <v>37</v>
      </c>
      <c r="AN12" s="25" t="s">
        <v>38</v>
      </c>
      <c r="AO12" s="25" t="s">
        <v>39</v>
      </c>
      <c r="AP12" s="4" t="s">
        <v>35</v>
      </c>
      <c r="AQ12" s="4" t="s">
        <v>36</v>
      </c>
      <c r="AR12" s="4" t="s">
        <v>37</v>
      </c>
      <c r="AS12" s="4" t="s">
        <v>38</v>
      </c>
    </row>
    <row r="13" spans="1:45" s="32" customFormat="1" ht="90">
      <c r="A13" s="22">
        <v>3</v>
      </c>
      <c r="B13" s="21" t="s">
        <v>52</v>
      </c>
      <c r="C13" s="26">
        <v>1</v>
      </c>
      <c r="D13" s="66" t="s">
        <v>53</v>
      </c>
      <c r="E13" s="22" t="s">
        <v>54</v>
      </c>
      <c r="F13" s="22" t="s">
        <v>55</v>
      </c>
      <c r="G13" s="22" t="s">
        <v>56</v>
      </c>
      <c r="H13" s="44" t="s">
        <v>57</v>
      </c>
      <c r="I13" s="22" t="s">
        <v>58</v>
      </c>
      <c r="J13" s="22" t="s">
        <v>55</v>
      </c>
      <c r="K13" s="50">
        <v>2</v>
      </c>
      <c r="L13" s="50">
        <v>3</v>
      </c>
      <c r="M13" s="50">
        <v>3</v>
      </c>
      <c r="N13" s="50">
        <v>2</v>
      </c>
      <c r="O13" s="50">
        <v>10</v>
      </c>
      <c r="P13" s="22" t="s">
        <v>59</v>
      </c>
      <c r="Q13" s="21" t="s">
        <v>60</v>
      </c>
      <c r="R13" s="22" t="s">
        <v>61</v>
      </c>
      <c r="S13" s="21" t="s">
        <v>62</v>
      </c>
      <c r="T13" s="22" t="s">
        <v>63</v>
      </c>
      <c r="U13" s="22" t="s">
        <v>64</v>
      </c>
      <c r="V13" s="31">
        <f t="shared" ref="V13:V16" si="0">K13</f>
        <v>2</v>
      </c>
      <c r="W13" s="21"/>
      <c r="X13" s="21">
        <f>IF(W13/V13&gt;100%,100%,W13/V13)</f>
        <v>0</v>
      </c>
      <c r="Y13" s="21"/>
      <c r="Z13" s="21"/>
      <c r="AA13" s="31">
        <f t="shared" ref="AA13:AA16" si="1">L13</f>
        <v>3</v>
      </c>
      <c r="AB13" s="21"/>
      <c r="AC13" s="21">
        <f>IF(AB13/AA13&gt;100%,100%,AB13/AA13)</f>
        <v>0</v>
      </c>
      <c r="AD13" s="21"/>
      <c r="AE13" s="21"/>
      <c r="AF13" s="31">
        <f t="shared" ref="AF13:AF16" si="2">M13</f>
        <v>3</v>
      </c>
      <c r="AG13" s="21"/>
      <c r="AH13" s="21">
        <f>IF(AG13/AF13&gt;100%,100%,AG13/AF13)</f>
        <v>0</v>
      </c>
      <c r="AI13" s="21"/>
      <c r="AJ13" s="21"/>
      <c r="AK13" s="31">
        <f t="shared" ref="AK13:AK16" si="3">N13</f>
        <v>2</v>
      </c>
      <c r="AL13" s="21"/>
      <c r="AM13" s="21">
        <f>IF(AL13/AK13&gt;100%,100%,AL13/AK13)</f>
        <v>0</v>
      </c>
      <c r="AN13" s="21"/>
      <c r="AO13" s="21"/>
      <c r="AP13" s="21">
        <f t="shared" ref="AP13:AP16" si="4">O13</f>
        <v>10</v>
      </c>
      <c r="AQ13" s="21"/>
      <c r="AR13" s="21">
        <f>IF(AQ13/AP13&gt;100%,100%,AQ13/AP13)</f>
        <v>0</v>
      </c>
      <c r="AS13" s="21"/>
    </row>
    <row r="14" spans="1:45" s="32" customFormat="1" ht="90">
      <c r="A14" s="22">
        <v>3</v>
      </c>
      <c r="B14" s="21" t="s">
        <v>52</v>
      </c>
      <c r="C14" s="26">
        <v>2</v>
      </c>
      <c r="D14" s="66" t="s">
        <v>65</v>
      </c>
      <c r="E14" s="22" t="s">
        <v>54</v>
      </c>
      <c r="F14" s="22" t="s">
        <v>55</v>
      </c>
      <c r="G14" s="22" t="s">
        <v>56</v>
      </c>
      <c r="H14" s="44" t="s">
        <v>57</v>
      </c>
      <c r="I14" s="22" t="s">
        <v>58</v>
      </c>
      <c r="J14" s="22" t="s">
        <v>55</v>
      </c>
      <c r="K14" s="50">
        <v>2</v>
      </c>
      <c r="L14" s="50">
        <v>3</v>
      </c>
      <c r="M14" s="50">
        <v>3</v>
      </c>
      <c r="N14" s="50">
        <v>2</v>
      </c>
      <c r="O14" s="50">
        <v>10</v>
      </c>
      <c r="P14" s="22" t="s">
        <v>59</v>
      </c>
      <c r="Q14" s="21" t="s">
        <v>60</v>
      </c>
      <c r="R14" s="22" t="s">
        <v>61</v>
      </c>
      <c r="S14" s="21" t="s">
        <v>66</v>
      </c>
      <c r="T14" s="22" t="s">
        <v>63</v>
      </c>
      <c r="U14" s="22" t="s">
        <v>64</v>
      </c>
      <c r="V14" s="31">
        <f t="shared" si="0"/>
        <v>2</v>
      </c>
      <c r="W14" s="21"/>
      <c r="X14" s="21">
        <f t="shared" ref="X14:X16" si="5">IF(W14/V14&gt;100%,100%,W14/V14)</f>
        <v>0</v>
      </c>
      <c r="Y14" s="21"/>
      <c r="Z14" s="21"/>
      <c r="AA14" s="31">
        <f t="shared" si="1"/>
        <v>3</v>
      </c>
      <c r="AB14" s="21"/>
      <c r="AC14" s="21">
        <f t="shared" ref="AC14:AC16" si="6">IF(AB14/AA14&gt;100%,100%,AB14/AA14)</f>
        <v>0</v>
      </c>
      <c r="AD14" s="21"/>
      <c r="AE14" s="21"/>
      <c r="AF14" s="31">
        <f t="shared" si="2"/>
        <v>3</v>
      </c>
      <c r="AG14" s="21"/>
      <c r="AH14" s="21">
        <f t="shared" ref="AH14:AH16" si="7">IF(AG14/AF14&gt;100%,100%,AG14/AF14)</f>
        <v>0</v>
      </c>
      <c r="AI14" s="21"/>
      <c r="AJ14" s="21"/>
      <c r="AK14" s="31">
        <f t="shared" si="3"/>
        <v>2</v>
      </c>
      <c r="AL14" s="21"/>
      <c r="AM14" s="21">
        <f t="shared" ref="AM14:AM16" si="8">IF(AL14/AK14&gt;100%,100%,AL14/AK14)</f>
        <v>0</v>
      </c>
      <c r="AN14" s="21"/>
      <c r="AO14" s="21"/>
      <c r="AP14" s="21">
        <f t="shared" si="4"/>
        <v>10</v>
      </c>
      <c r="AQ14" s="21"/>
      <c r="AR14" s="21">
        <f t="shared" ref="AR14:AR16" si="9">IF(AQ14/AP14&gt;100%,100%,AQ14/AP14)</f>
        <v>0</v>
      </c>
      <c r="AS14" s="21"/>
    </row>
    <row r="15" spans="1:45" s="32" customFormat="1" ht="75">
      <c r="A15" s="22">
        <v>3</v>
      </c>
      <c r="B15" s="21" t="s">
        <v>52</v>
      </c>
      <c r="C15" s="26">
        <v>3</v>
      </c>
      <c r="D15" s="66" t="s">
        <v>67</v>
      </c>
      <c r="E15" s="22" t="s">
        <v>54</v>
      </c>
      <c r="F15" s="22" t="s">
        <v>68</v>
      </c>
      <c r="G15" s="22" t="s">
        <v>69</v>
      </c>
      <c r="H15" s="44" t="s">
        <v>70</v>
      </c>
      <c r="I15" s="49" t="s">
        <v>71</v>
      </c>
      <c r="J15" s="22" t="s">
        <v>68</v>
      </c>
      <c r="K15" s="51">
        <v>1</v>
      </c>
      <c r="L15" s="51">
        <v>1</v>
      </c>
      <c r="M15" s="51">
        <v>1</v>
      </c>
      <c r="N15" s="51">
        <v>1</v>
      </c>
      <c r="O15" s="67">
        <v>1</v>
      </c>
      <c r="P15" s="22" t="s">
        <v>59</v>
      </c>
      <c r="Q15" s="22" t="s">
        <v>60</v>
      </c>
      <c r="R15" s="22" t="s">
        <v>61</v>
      </c>
      <c r="S15" s="22" t="s">
        <v>72</v>
      </c>
      <c r="T15" s="22" t="s">
        <v>63</v>
      </c>
      <c r="U15" s="22" t="s">
        <v>64</v>
      </c>
      <c r="V15" s="37">
        <f t="shared" si="0"/>
        <v>1</v>
      </c>
      <c r="W15" s="21"/>
      <c r="X15" s="21">
        <f t="shared" si="5"/>
        <v>0</v>
      </c>
      <c r="Y15" s="21"/>
      <c r="Z15" s="21"/>
      <c r="AA15" s="37">
        <f t="shared" si="1"/>
        <v>1</v>
      </c>
      <c r="AB15" s="21"/>
      <c r="AC15" s="21">
        <f t="shared" si="6"/>
        <v>0</v>
      </c>
      <c r="AD15" s="21"/>
      <c r="AE15" s="21"/>
      <c r="AF15" s="37">
        <f t="shared" si="2"/>
        <v>1</v>
      </c>
      <c r="AG15" s="21"/>
      <c r="AH15" s="21">
        <f t="shared" si="7"/>
        <v>0</v>
      </c>
      <c r="AI15" s="21"/>
      <c r="AJ15" s="21"/>
      <c r="AK15" s="37">
        <f t="shared" si="3"/>
        <v>1</v>
      </c>
      <c r="AL15" s="21"/>
      <c r="AM15" s="21">
        <f t="shared" si="8"/>
        <v>0</v>
      </c>
      <c r="AN15" s="21"/>
      <c r="AO15" s="21"/>
      <c r="AP15" s="21">
        <f t="shared" si="4"/>
        <v>1</v>
      </c>
      <c r="AQ15" s="21"/>
      <c r="AR15" s="21">
        <f t="shared" si="9"/>
        <v>0</v>
      </c>
      <c r="AS15" s="21"/>
    </row>
    <row r="16" spans="1:45" s="32" customFormat="1" ht="90">
      <c r="A16" s="22">
        <v>3</v>
      </c>
      <c r="B16" s="21" t="s">
        <v>52</v>
      </c>
      <c r="C16" s="26">
        <v>4</v>
      </c>
      <c r="D16" s="66" t="s">
        <v>73</v>
      </c>
      <c r="E16" s="22" t="s">
        <v>54</v>
      </c>
      <c r="F16" s="22" t="s">
        <v>74</v>
      </c>
      <c r="G16" s="22" t="s">
        <v>75</v>
      </c>
      <c r="H16" s="44" t="s">
        <v>70</v>
      </c>
      <c r="I16" s="49" t="s">
        <v>71</v>
      </c>
      <c r="J16" s="22" t="s">
        <v>74</v>
      </c>
      <c r="K16" s="51">
        <v>1</v>
      </c>
      <c r="L16" s="51">
        <v>1</v>
      </c>
      <c r="M16" s="51">
        <v>1</v>
      </c>
      <c r="N16" s="51">
        <v>1</v>
      </c>
      <c r="O16" s="67">
        <v>1</v>
      </c>
      <c r="P16" s="22" t="s">
        <v>59</v>
      </c>
      <c r="Q16" s="22" t="s">
        <v>60</v>
      </c>
      <c r="R16" s="22" t="s">
        <v>61</v>
      </c>
      <c r="S16" s="22" t="s">
        <v>72</v>
      </c>
      <c r="T16" s="22" t="s">
        <v>63</v>
      </c>
      <c r="U16" s="22" t="s">
        <v>64</v>
      </c>
      <c r="V16" s="37">
        <f t="shared" si="0"/>
        <v>1</v>
      </c>
      <c r="W16" s="21"/>
      <c r="X16" s="21">
        <f t="shared" si="5"/>
        <v>0</v>
      </c>
      <c r="Y16" s="21"/>
      <c r="Z16" s="21"/>
      <c r="AA16" s="37">
        <f t="shared" si="1"/>
        <v>1</v>
      </c>
      <c r="AB16" s="21"/>
      <c r="AC16" s="21">
        <f t="shared" si="6"/>
        <v>0</v>
      </c>
      <c r="AD16" s="21"/>
      <c r="AE16" s="21"/>
      <c r="AF16" s="37">
        <f t="shared" si="2"/>
        <v>1</v>
      </c>
      <c r="AG16" s="21"/>
      <c r="AH16" s="21">
        <f t="shared" si="7"/>
        <v>0</v>
      </c>
      <c r="AI16" s="21"/>
      <c r="AJ16" s="21"/>
      <c r="AK16" s="37">
        <f t="shared" si="3"/>
        <v>1</v>
      </c>
      <c r="AL16" s="21"/>
      <c r="AM16" s="21">
        <f t="shared" si="8"/>
        <v>0</v>
      </c>
      <c r="AN16" s="21"/>
      <c r="AO16" s="21"/>
      <c r="AP16" s="21">
        <f t="shared" si="4"/>
        <v>1</v>
      </c>
      <c r="AQ16" s="21"/>
      <c r="AR16" s="21">
        <f t="shared" si="9"/>
        <v>0</v>
      </c>
      <c r="AS16" s="21"/>
    </row>
    <row r="17" spans="1:45" s="5" customFormat="1" ht="15.75">
      <c r="A17" s="10"/>
      <c r="B17" s="10"/>
      <c r="C17" s="10"/>
      <c r="D17" s="13" t="s">
        <v>76</v>
      </c>
      <c r="E17" s="10"/>
      <c r="F17" s="10"/>
      <c r="G17" s="10"/>
      <c r="H17" s="10"/>
      <c r="I17" s="10"/>
      <c r="J17" s="70"/>
      <c r="K17" s="15"/>
      <c r="L17" s="15"/>
      <c r="M17" s="15"/>
      <c r="N17" s="15"/>
      <c r="O17" s="15"/>
      <c r="P17" s="70"/>
      <c r="Q17" s="10"/>
      <c r="R17" s="10"/>
      <c r="S17" s="10"/>
      <c r="T17" s="10"/>
      <c r="U17" s="10"/>
      <c r="V17" s="15"/>
      <c r="W17" s="15"/>
      <c r="X17" s="15">
        <f>AVERAGE(X13:X16)*80%</f>
        <v>0</v>
      </c>
      <c r="Y17" s="15"/>
      <c r="Z17" s="15"/>
      <c r="AA17" s="15"/>
      <c r="AB17" s="15"/>
      <c r="AC17" s="15">
        <f>AVERAGE(AC13:AC16)*80%</f>
        <v>0</v>
      </c>
      <c r="AD17" s="15"/>
      <c r="AE17" s="15"/>
      <c r="AF17" s="15"/>
      <c r="AG17" s="15"/>
      <c r="AH17" s="15">
        <f>AVERAGE(AH13:AH16)*80%</f>
        <v>0</v>
      </c>
      <c r="AI17" s="15"/>
      <c r="AJ17" s="15"/>
      <c r="AK17" s="15"/>
      <c r="AL17" s="15"/>
      <c r="AM17" s="15">
        <f>AVERAGE(AM13:AM16)*80%</f>
        <v>0</v>
      </c>
      <c r="AN17" s="10"/>
      <c r="AO17" s="10"/>
      <c r="AP17" s="16"/>
      <c r="AQ17" s="16"/>
      <c r="AR17" s="15">
        <f>AVERAGE(AR13:AR16)*80%</f>
        <v>0</v>
      </c>
      <c r="AS17" s="10"/>
    </row>
    <row r="18" spans="1:45" s="56" customFormat="1" ht="111" customHeight="1">
      <c r="A18" s="40">
        <v>3</v>
      </c>
      <c r="B18" s="28" t="s">
        <v>52</v>
      </c>
      <c r="C18" s="40" t="s">
        <v>77</v>
      </c>
      <c r="D18" s="28" t="s">
        <v>78</v>
      </c>
      <c r="E18" s="27" t="s">
        <v>79</v>
      </c>
      <c r="F18" s="27" t="s">
        <v>80</v>
      </c>
      <c r="G18" s="27" t="s">
        <v>81</v>
      </c>
      <c r="H18" s="52" t="s">
        <v>82</v>
      </c>
      <c r="I18" s="28" t="s">
        <v>71</v>
      </c>
      <c r="J18" s="40" t="s">
        <v>83</v>
      </c>
      <c r="K18" s="53" t="s">
        <v>84</v>
      </c>
      <c r="L18" s="53">
        <v>0.8</v>
      </c>
      <c r="M18" s="53" t="s">
        <v>84</v>
      </c>
      <c r="N18" s="53">
        <v>0.8</v>
      </c>
      <c r="O18" s="53">
        <v>0.8</v>
      </c>
      <c r="P18" s="40" t="s">
        <v>59</v>
      </c>
      <c r="Q18" s="54" t="s">
        <v>85</v>
      </c>
      <c r="R18" s="54" t="s">
        <v>61</v>
      </c>
      <c r="S18" s="27" t="s">
        <v>86</v>
      </c>
      <c r="T18" s="54" t="s">
        <v>87</v>
      </c>
      <c r="U18" s="54" t="s">
        <v>88</v>
      </c>
      <c r="V18" s="55" t="str">
        <f>K18</f>
        <v>No programada</v>
      </c>
      <c r="W18" s="27"/>
      <c r="X18" s="27" t="e">
        <f t="shared" ref="X18:X24" si="10">IF(W18/V18&gt;100%,100%,W18/V18)</f>
        <v>#VALUE!</v>
      </c>
      <c r="Y18" s="27"/>
      <c r="Z18" s="27"/>
      <c r="AA18" s="65">
        <f>L18</f>
        <v>0.8</v>
      </c>
      <c r="AB18" s="27"/>
      <c r="AC18" s="27">
        <f t="shared" ref="AC18:AC24" si="11">IF(AB18/AA18&gt;100%,100%,AB18/AA18)</f>
        <v>0</v>
      </c>
      <c r="AD18" s="27"/>
      <c r="AE18" s="27"/>
      <c r="AF18" s="55" t="str">
        <f>M18</f>
        <v>No programada</v>
      </c>
      <c r="AG18" s="27"/>
      <c r="AH18" s="27" t="e">
        <f t="shared" ref="AH18:AH24" si="12">IF(AG18/AF18&gt;100%,100%,AG18/AF18)</f>
        <v>#VALUE!</v>
      </c>
      <c r="AI18" s="27"/>
      <c r="AJ18" s="27"/>
      <c r="AK18" s="65">
        <f>N18</f>
        <v>0.8</v>
      </c>
      <c r="AL18" s="27"/>
      <c r="AM18" s="27">
        <f t="shared" ref="AM18:AM24" si="13">IF(AL18/AK18&gt;100%,100%,AL18/AK18)</f>
        <v>0</v>
      </c>
      <c r="AN18" s="27"/>
      <c r="AO18" s="27"/>
      <c r="AP18" s="65">
        <f>O18</f>
        <v>0.8</v>
      </c>
      <c r="AQ18" s="27"/>
      <c r="AR18" s="27">
        <f t="shared" ref="AR18:AR24" si="14">IF(AQ18/AP18&gt;100%,100%,AQ18/AP18)</f>
        <v>0</v>
      </c>
      <c r="AS18" s="27"/>
    </row>
    <row r="19" spans="1:45" s="56" customFormat="1" ht="100.5" customHeight="1">
      <c r="A19" s="40">
        <v>3</v>
      </c>
      <c r="B19" s="28" t="s">
        <v>52</v>
      </c>
      <c r="C19" s="40" t="s">
        <v>89</v>
      </c>
      <c r="D19" s="27" t="s">
        <v>90</v>
      </c>
      <c r="E19" s="27" t="s">
        <v>79</v>
      </c>
      <c r="F19" s="27" t="s">
        <v>91</v>
      </c>
      <c r="G19" s="27" t="s">
        <v>92</v>
      </c>
      <c r="H19" s="57" t="s">
        <v>93</v>
      </c>
      <c r="I19" s="28" t="s">
        <v>71</v>
      </c>
      <c r="J19" s="40" t="s">
        <v>91</v>
      </c>
      <c r="K19" s="58">
        <v>0.25</v>
      </c>
      <c r="L19" s="58">
        <v>0.25</v>
      </c>
      <c r="M19" s="58">
        <v>0.25</v>
      </c>
      <c r="N19" s="58">
        <v>0.25</v>
      </c>
      <c r="O19" s="58">
        <v>1</v>
      </c>
      <c r="P19" s="40" t="s">
        <v>59</v>
      </c>
      <c r="Q19" s="27" t="s">
        <v>94</v>
      </c>
      <c r="R19" s="27" t="s">
        <v>95</v>
      </c>
      <c r="S19" s="54" t="s">
        <v>96</v>
      </c>
      <c r="T19" s="54" t="s">
        <v>97</v>
      </c>
      <c r="U19" s="54" t="s">
        <v>98</v>
      </c>
      <c r="V19" s="65">
        <f>K19</f>
        <v>0.25</v>
      </c>
      <c r="W19" s="27"/>
      <c r="X19" s="27">
        <f t="shared" si="10"/>
        <v>0</v>
      </c>
      <c r="Y19" s="27"/>
      <c r="Z19" s="27"/>
      <c r="AA19" s="65">
        <f>L19</f>
        <v>0.25</v>
      </c>
      <c r="AB19" s="27"/>
      <c r="AC19" s="27">
        <f t="shared" si="11"/>
        <v>0</v>
      </c>
      <c r="AD19" s="27"/>
      <c r="AE19" s="27"/>
      <c r="AF19" s="65">
        <f>M19</f>
        <v>0.25</v>
      </c>
      <c r="AG19" s="27"/>
      <c r="AH19" s="27">
        <f t="shared" si="12"/>
        <v>0</v>
      </c>
      <c r="AI19" s="27"/>
      <c r="AJ19" s="27"/>
      <c r="AK19" s="65">
        <f>N19</f>
        <v>0.25</v>
      </c>
      <c r="AL19" s="27"/>
      <c r="AM19" s="27">
        <f t="shared" si="13"/>
        <v>0</v>
      </c>
      <c r="AN19" s="27"/>
      <c r="AO19" s="27"/>
      <c r="AP19" s="65">
        <f>O19</f>
        <v>1</v>
      </c>
      <c r="AQ19" s="27"/>
      <c r="AR19" s="27">
        <f t="shared" si="14"/>
        <v>0</v>
      </c>
      <c r="AS19" s="27"/>
    </row>
    <row r="20" spans="1:45" s="56" customFormat="1" ht="101.25" customHeight="1">
      <c r="A20" s="40">
        <v>3</v>
      </c>
      <c r="B20" s="28" t="s">
        <v>52</v>
      </c>
      <c r="C20" s="40" t="s">
        <v>99</v>
      </c>
      <c r="D20" s="27" t="s">
        <v>100</v>
      </c>
      <c r="E20" s="27" t="s">
        <v>79</v>
      </c>
      <c r="F20" s="27" t="s">
        <v>101</v>
      </c>
      <c r="G20" s="27" t="s">
        <v>102</v>
      </c>
      <c r="H20" s="40" t="s">
        <v>103</v>
      </c>
      <c r="I20" s="28" t="s">
        <v>58</v>
      </c>
      <c r="J20" s="40" t="s">
        <v>101</v>
      </c>
      <c r="K20" s="59">
        <v>0</v>
      </c>
      <c r="L20" s="59">
        <v>1</v>
      </c>
      <c r="M20" s="59">
        <v>0</v>
      </c>
      <c r="N20" s="59">
        <v>1</v>
      </c>
      <c r="O20" s="59">
        <v>2</v>
      </c>
      <c r="P20" s="40" t="s">
        <v>59</v>
      </c>
      <c r="Q20" s="27" t="s">
        <v>94</v>
      </c>
      <c r="R20" s="27" t="s">
        <v>95</v>
      </c>
      <c r="S20" s="54" t="s">
        <v>104</v>
      </c>
      <c r="T20" s="54" t="s">
        <v>104</v>
      </c>
      <c r="U20" s="27" t="s">
        <v>105</v>
      </c>
      <c r="V20" s="55">
        <f>K20</f>
        <v>0</v>
      </c>
      <c r="W20" s="27"/>
      <c r="X20" s="27" t="e">
        <f t="shared" si="10"/>
        <v>#DIV/0!</v>
      </c>
      <c r="Y20" s="27"/>
      <c r="Z20" s="27"/>
      <c r="AA20" s="55">
        <f>L20</f>
        <v>1</v>
      </c>
      <c r="AB20" s="27"/>
      <c r="AC20" s="27">
        <f t="shared" si="11"/>
        <v>0</v>
      </c>
      <c r="AD20" s="27"/>
      <c r="AE20" s="27"/>
      <c r="AF20" s="55">
        <f>M20</f>
        <v>0</v>
      </c>
      <c r="AG20" s="27"/>
      <c r="AH20" s="27" t="e">
        <f t="shared" si="12"/>
        <v>#DIV/0!</v>
      </c>
      <c r="AI20" s="27"/>
      <c r="AJ20" s="27"/>
      <c r="AK20" s="55">
        <f>N20</f>
        <v>1</v>
      </c>
      <c r="AL20" s="27"/>
      <c r="AM20" s="27">
        <f t="shared" si="13"/>
        <v>0</v>
      </c>
      <c r="AN20" s="27"/>
      <c r="AO20" s="27"/>
      <c r="AP20" s="27">
        <f>O20</f>
        <v>2</v>
      </c>
      <c r="AQ20" s="27"/>
      <c r="AR20" s="27">
        <f t="shared" si="14"/>
        <v>0</v>
      </c>
      <c r="AS20" s="27"/>
    </row>
    <row r="21" spans="1:45" s="56" customFormat="1" ht="150">
      <c r="A21" s="40">
        <v>3</v>
      </c>
      <c r="B21" s="28" t="s">
        <v>52</v>
      </c>
      <c r="C21" s="40" t="s">
        <v>106</v>
      </c>
      <c r="D21" s="54" t="s">
        <v>107</v>
      </c>
      <c r="E21" s="54" t="s">
        <v>79</v>
      </c>
      <c r="F21" s="54" t="s">
        <v>108</v>
      </c>
      <c r="G21" s="54" t="s">
        <v>109</v>
      </c>
      <c r="H21" s="54" t="s">
        <v>110</v>
      </c>
      <c r="I21" s="54" t="s">
        <v>58</v>
      </c>
      <c r="J21" s="40" t="s">
        <v>108</v>
      </c>
      <c r="K21" s="60">
        <v>1</v>
      </c>
      <c r="L21" s="60">
        <v>0</v>
      </c>
      <c r="M21" s="60">
        <v>0</v>
      </c>
      <c r="N21" s="60">
        <v>0</v>
      </c>
      <c r="O21" s="60">
        <v>1</v>
      </c>
      <c r="P21" s="40" t="s">
        <v>59</v>
      </c>
      <c r="Q21" s="54" t="s">
        <v>111</v>
      </c>
      <c r="R21" s="54" t="s">
        <v>61</v>
      </c>
      <c r="S21" s="54" t="s">
        <v>112</v>
      </c>
      <c r="T21" s="54" t="s">
        <v>113</v>
      </c>
      <c r="U21" s="54" t="s">
        <v>114</v>
      </c>
      <c r="V21" s="65">
        <f>K21</f>
        <v>1</v>
      </c>
      <c r="W21" s="27"/>
      <c r="X21" s="27">
        <f t="shared" si="10"/>
        <v>0</v>
      </c>
      <c r="Y21" s="27"/>
      <c r="Z21" s="27"/>
      <c r="AA21" s="65">
        <f>L21</f>
        <v>0</v>
      </c>
      <c r="AB21" s="27"/>
      <c r="AC21" s="27" t="e">
        <f t="shared" si="11"/>
        <v>#DIV/0!</v>
      </c>
      <c r="AD21" s="27"/>
      <c r="AE21" s="27"/>
      <c r="AF21" s="65">
        <f>M21</f>
        <v>0</v>
      </c>
      <c r="AG21" s="27"/>
      <c r="AH21" s="27" t="e">
        <f t="shared" si="12"/>
        <v>#DIV/0!</v>
      </c>
      <c r="AI21" s="27"/>
      <c r="AJ21" s="27"/>
      <c r="AK21" s="65">
        <f>N21</f>
        <v>0</v>
      </c>
      <c r="AL21" s="27"/>
      <c r="AM21" s="27" t="e">
        <f t="shared" si="13"/>
        <v>#DIV/0!</v>
      </c>
      <c r="AN21" s="27"/>
      <c r="AO21" s="27"/>
      <c r="AP21" s="65">
        <f>O21</f>
        <v>1</v>
      </c>
      <c r="AQ21" s="27"/>
      <c r="AR21" s="27">
        <f t="shared" si="14"/>
        <v>0</v>
      </c>
      <c r="AS21" s="27"/>
    </row>
    <row r="22" spans="1:45" s="56" customFormat="1" ht="133.5">
      <c r="A22" s="40"/>
      <c r="B22" s="28" t="s">
        <v>52</v>
      </c>
      <c r="C22" s="40" t="s">
        <v>115</v>
      </c>
      <c r="D22" s="61" t="s">
        <v>116</v>
      </c>
      <c r="E22" s="54" t="s">
        <v>79</v>
      </c>
      <c r="F22" s="54" t="s">
        <v>117</v>
      </c>
      <c r="G22" s="54" t="s">
        <v>118</v>
      </c>
      <c r="H22" s="54" t="s">
        <v>119</v>
      </c>
      <c r="I22" s="54" t="s">
        <v>71</v>
      </c>
      <c r="J22" s="40" t="s">
        <v>120</v>
      </c>
      <c r="K22" s="60">
        <v>1</v>
      </c>
      <c r="L22" s="60">
        <v>1</v>
      </c>
      <c r="M22" s="60">
        <v>1</v>
      </c>
      <c r="N22" s="60">
        <v>1</v>
      </c>
      <c r="O22" s="60">
        <v>1</v>
      </c>
      <c r="P22" s="40" t="s">
        <v>121</v>
      </c>
      <c r="Q22" s="54" t="s">
        <v>111</v>
      </c>
      <c r="R22" s="54" t="s">
        <v>61</v>
      </c>
      <c r="S22" s="54" t="s">
        <v>112</v>
      </c>
      <c r="T22" s="54" t="s">
        <v>113</v>
      </c>
      <c r="U22" s="54" t="s">
        <v>114</v>
      </c>
      <c r="V22" s="65">
        <f>K22</f>
        <v>1</v>
      </c>
      <c r="W22" s="27"/>
      <c r="X22" s="27">
        <f t="shared" si="10"/>
        <v>0</v>
      </c>
      <c r="Y22" s="27"/>
      <c r="Z22" s="27"/>
      <c r="AA22" s="65">
        <f>L22</f>
        <v>1</v>
      </c>
      <c r="AB22" s="27"/>
      <c r="AC22" s="27">
        <f t="shared" si="11"/>
        <v>0</v>
      </c>
      <c r="AD22" s="27"/>
      <c r="AE22" s="27"/>
      <c r="AF22" s="65">
        <f>M22</f>
        <v>1</v>
      </c>
      <c r="AG22" s="27"/>
      <c r="AH22" s="27">
        <f t="shared" si="12"/>
        <v>0</v>
      </c>
      <c r="AI22" s="27"/>
      <c r="AJ22" s="27"/>
      <c r="AK22" s="65">
        <f>N22</f>
        <v>1</v>
      </c>
      <c r="AL22" s="27"/>
      <c r="AM22" s="27">
        <f t="shared" si="13"/>
        <v>0</v>
      </c>
      <c r="AN22" s="27"/>
      <c r="AO22" s="27"/>
      <c r="AP22" s="65">
        <f>O22</f>
        <v>1</v>
      </c>
      <c r="AQ22" s="27"/>
      <c r="AR22" s="27">
        <f t="shared" si="14"/>
        <v>0</v>
      </c>
      <c r="AS22" s="27"/>
    </row>
    <row r="23" spans="1:45" s="32" customFormat="1" ht="117">
      <c r="A23" s="40">
        <v>3</v>
      </c>
      <c r="B23" s="28" t="s">
        <v>52</v>
      </c>
      <c r="C23" s="62" t="s">
        <v>122</v>
      </c>
      <c r="D23" s="63" t="s">
        <v>123</v>
      </c>
      <c r="E23" s="63" t="s">
        <v>79</v>
      </c>
      <c r="F23" s="63" t="s">
        <v>124</v>
      </c>
      <c r="G23" s="63" t="s">
        <v>125</v>
      </c>
      <c r="H23" s="63" t="s">
        <v>85</v>
      </c>
      <c r="I23" s="63" t="s">
        <v>58</v>
      </c>
      <c r="J23" s="62" t="s">
        <v>124</v>
      </c>
      <c r="K23" s="64">
        <v>0</v>
      </c>
      <c r="L23" s="64">
        <v>1</v>
      </c>
      <c r="M23" s="64">
        <v>0</v>
      </c>
      <c r="N23" s="64">
        <v>0</v>
      </c>
      <c r="O23" s="64">
        <v>1</v>
      </c>
      <c r="P23" s="62" t="s">
        <v>59</v>
      </c>
      <c r="Q23" s="63" t="s">
        <v>126</v>
      </c>
      <c r="R23" s="63"/>
      <c r="S23" s="63" t="s">
        <v>124</v>
      </c>
      <c r="T23" s="63" t="s">
        <v>127</v>
      </c>
      <c r="U23" s="54" t="s">
        <v>128</v>
      </c>
      <c r="V23" s="55">
        <f t="shared" ref="V23:V24" si="15">K23</f>
        <v>0</v>
      </c>
      <c r="W23" s="63"/>
      <c r="X23" s="27" t="e">
        <f t="shared" si="10"/>
        <v>#DIV/0!</v>
      </c>
      <c r="Y23" s="63"/>
      <c r="Z23" s="63"/>
      <c r="AA23" s="27"/>
      <c r="AB23" s="27"/>
      <c r="AC23" s="27" t="e">
        <f t="shared" si="11"/>
        <v>#DIV/0!</v>
      </c>
      <c r="AD23" s="27"/>
      <c r="AE23" s="27"/>
      <c r="AF23" s="55">
        <f t="shared" ref="AF23:AF24" si="16">M23</f>
        <v>0</v>
      </c>
      <c r="AG23" s="27"/>
      <c r="AH23" s="27" t="e">
        <f t="shared" si="12"/>
        <v>#DIV/0!</v>
      </c>
      <c r="AI23" s="27"/>
      <c r="AJ23" s="27"/>
      <c r="AK23" s="55">
        <f t="shared" ref="AK23:AK24" si="17">N23</f>
        <v>0</v>
      </c>
      <c r="AL23" s="27"/>
      <c r="AM23" s="27" t="e">
        <f t="shared" si="13"/>
        <v>#DIV/0!</v>
      </c>
      <c r="AN23" s="27"/>
      <c r="AO23" s="27"/>
      <c r="AP23" s="27">
        <f t="shared" ref="AP23:AP24" si="18">O23</f>
        <v>1</v>
      </c>
      <c r="AQ23" s="27"/>
      <c r="AR23" s="27">
        <f t="shared" si="14"/>
        <v>0</v>
      </c>
      <c r="AS23" s="27"/>
    </row>
    <row r="24" spans="1:45" s="32" customFormat="1" ht="150">
      <c r="A24" s="40">
        <v>3</v>
      </c>
      <c r="B24" s="28" t="s">
        <v>52</v>
      </c>
      <c r="C24" s="40" t="s">
        <v>129</v>
      </c>
      <c r="D24" s="27" t="s">
        <v>130</v>
      </c>
      <c r="E24" s="27" t="s">
        <v>79</v>
      </c>
      <c r="F24" s="27" t="s">
        <v>131</v>
      </c>
      <c r="G24" s="27" t="s">
        <v>132</v>
      </c>
      <c r="H24" s="27" t="s">
        <v>85</v>
      </c>
      <c r="I24" s="28" t="s">
        <v>58</v>
      </c>
      <c r="J24" s="74" t="s">
        <v>131</v>
      </c>
      <c r="K24" s="64">
        <v>0</v>
      </c>
      <c r="L24" s="64">
        <v>0</v>
      </c>
      <c r="M24" s="64">
        <v>0</v>
      </c>
      <c r="N24" s="64">
        <v>1</v>
      </c>
      <c r="O24" s="64">
        <v>1</v>
      </c>
      <c r="P24" s="40" t="s">
        <v>59</v>
      </c>
      <c r="Q24" s="63" t="s">
        <v>126</v>
      </c>
      <c r="R24" s="21"/>
      <c r="S24" s="63" t="s">
        <v>133</v>
      </c>
      <c r="T24" s="63" t="s">
        <v>134</v>
      </c>
      <c r="U24" s="54" t="s">
        <v>128</v>
      </c>
      <c r="V24" s="55">
        <f t="shared" si="15"/>
        <v>0</v>
      </c>
      <c r="W24" s="63"/>
      <c r="X24" s="27" t="e">
        <f t="shared" si="10"/>
        <v>#DIV/0!</v>
      </c>
      <c r="Y24" s="27"/>
      <c r="Z24" s="27"/>
      <c r="AA24" s="31">
        <f>L24</f>
        <v>0</v>
      </c>
      <c r="AB24" s="27"/>
      <c r="AC24" s="27" t="e">
        <f t="shared" si="11"/>
        <v>#DIV/0!</v>
      </c>
      <c r="AD24" s="27"/>
      <c r="AE24" s="27"/>
      <c r="AF24" s="55">
        <f t="shared" si="16"/>
        <v>0</v>
      </c>
      <c r="AG24" s="27"/>
      <c r="AH24" s="27" t="e">
        <f t="shared" si="12"/>
        <v>#DIV/0!</v>
      </c>
      <c r="AI24" s="27"/>
      <c r="AJ24" s="27"/>
      <c r="AK24" s="55">
        <f t="shared" si="17"/>
        <v>1</v>
      </c>
      <c r="AL24" s="27"/>
      <c r="AM24" s="27">
        <f t="shared" si="13"/>
        <v>0</v>
      </c>
      <c r="AN24" s="27"/>
      <c r="AO24" s="27"/>
      <c r="AP24" s="27">
        <f t="shared" si="18"/>
        <v>1</v>
      </c>
      <c r="AQ24" s="27"/>
      <c r="AR24" s="27">
        <f t="shared" si="14"/>
        <v>0</v>
      </c>
      <c r="AS24" s="27"/>
    </row>
    <row r="25" spans="1:45" s="5" customFormat="1" ht="15.75">
      <c r="A25" s="10"/>
      <c r="B25" s="10"/>
      <c r="C25" s="10"/>
      <c r="D25" s="11" t="s">
        <v>135</v>
      </c>
      <c r="E25" s="11"/>
      <c r="F25" s="11"/>
      <c r="G25" s="11"/>
      <c r="H25" s="11"/>
      <c r="I25" s="11"/>
      <c r="J25" s="71"/>
      <c r="K25" s="12"/>
      <c r="L25" s="12"/>
      <c r="M25" s="12"/>
      <c r="N25" s="12"/>
      <c r="O25" s="12"/>
      <c r="P25" s="71"/>
      <c r="Q25" s="11"/>
      <c r="R25" s="11"/>
      <c r="S25" s="10"/>
      <c r="T25" s="10"/>
      <c r="U25" s="10"/>
      <c r="V25" s="12"/>
      <c r="W25" s="12"/>
      <c r="X25" s="14" t="e">
        <f>AVERAGE(#REF!)*20%</f>
        <v>#REF!</v>
      </c>
      <c r="Y25" s="10"/>
      <c r="Z25" s="10"/>
      <c r="AA25" s="12"/>
      <c r="AB25" s="12"/>
      <c r="AC25" s="14" t="e">
        <f>AVERAGE(#REF!)*20%</f>
        <v>#REF!</v>
      </c>
      <c r="AD25" s="10"/>
      <c r="AE25" s="10"/>
      <c r="AF25" s="12"/>
      <c r="AG25" s="12"/>
      <c r="AH25" s="14" t="e">
        <f>AVERAGE(#REF!)*20%</f>
        <v>#REF!</v>
      </c>
      <c r="AI25" s="10"/>
      <c r="AJ25" s="10"/>
      <c r="AK25" s="12"/>
      <c r="AL25" s="12"/>
      <c r="AM25" s="14" t="e">
        <f>AVERAGE(#REF!)*20%</f>
        <v>#REF!</v>
      </c>
      <c r="AN25" s="10"/>
      <c r="AO25" s="10"/>
      <c r="AP25" s="17"/>
      <c r="AQ25" s="17"/>
      <c r="AR25" s="14" t="e">
        <f>AVERAGE(#REF!)*20%</f>
        <v>#REF!</v>
      </c>
      <c r="AS25" s="10"/>
    </row>
    <row r="26" spans="1:45" s="9" customFormat="1" ht="18.75">
      <c r="A26" s="6"/>
      <c r="B26" s="6"/>
      <c r="C26" s="6"/>
      <c r="D26" s="7" t="s">
        <v>136</v>
      </c>
      <c r="E26" s="6"/>
      <c r="F26" s="6"/>
      <c r="G26" s="6"/>
      <c r="H26" s="6"/>
      <c r="I26" s="6"/>
      <c r="J26" s="72"/>
      <c r="K26" s="8"/>
      <c r="L26" s="8"/>
      <c r="M26" s="8"/>
      <c r="N26" s="8"/>
      <c r="O26" s="8"/>
      <c r="P26" s="72"/>
      <c r="Q26" s="6"/>
      <c r="R26" s="6"/>
      <c r="S26" s="6"/>
      <c r="T26" s="6"/>
      <c r="U26" s="6"/>
      <c r="V26" s="8"/>
      <c r="W26" s="8"/>
      <c r="X26" s="19" t="e">
        <f>X17+X25</f>
        <v>#REF!</v>
      </c>
      <c r="Y26" s="6"/>
      <c r="Z26" s="6"/>
      <c r="AA26" s="8"/>
      <c r="AB26" s="8"/>
      <c r="AC26" s="19" t="e">
        <f>AC17+AC25</f>
        <v>#REF!</v>
      </c>
      <c r="AD26" s="6"/>
      <c r="AE26" s="6"/>
      <c r="AF26" s="8"/>
      <c r="AG26" s="8"/>
      <c r="AH26" s="19" t="e">
        <f>AH17+AH25</f>
        <v>#REF!</v>
      </c>
      <c r="AI26" s="6"/>
      <c r="AJ26" s="6"/>
      <c r="AK26" s="8"/>
      <c r="AL26" s="8"/>
      <c r="AM26" s="19" t="e">
        <f>AM17+AM25</f>
        <v>#REF!</v>
      </c>
      <c r="AN26" s="6"/>
      <c r="AO26" s="6"/>
      <c r="AP26" s="18"/>
      <c r="AQ26" s="18"/>
      <c r="AR26" s="19" t="e">
        <f>AR17+AR25</f>
        <v>#REF!</v>
      </c>
      <c r="AS26" s="6"/>
    </row>
  </sheetData>
  <mergeCells count="21">
    <mergeCell ref="V10:Z11"/>
    <mergeCell ref="AA10:AE11"/>
    <mergeCell ref="AF10:AJ11"/>
    <mergeCell ref="AK10:AO11"/>
    <mergeCell ref="AP10:AS11"/>
    <mergeCell ref="A10:B11"/>
    <mergeCell ref="A1:J1"/>
    <mergeCell ref="K1:O1"/>
    <mergeCell ref="C10:E11"/>
    <mergeCell ref="F10:P11"/>
    <mergeCell ref="A2:J2"/>
    <mergeCell ref="A4:C8"/>
    <mergeCell ref="D4:D8"/>
    <mergeCell ref="S10:U11"/>
    <mergeCell ref="E4:J4"/>
    <mergeCell ref="G5:J5"/>
    <mergeCell ref="G6:J6"/>
    <mergeCell ref="G7:J7"/>
    <mergeCell ref="G8:J8"/>
    <mergeCell ref="Q10:Q12"/>
    <mergeCell ref="R10:R12"/>
  </mergeCells>
  <dataValidations count="1">
    <dataValidation allowBlank="1" showInputMessage="1" showErrorMessage="1" error="Escriba un texto " promptTitle="Cualquier contenido" sqref="E12 E3:E9"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error="Escriba un texto " promptTitle="Cualquier contenido" xr:uid="{9E76F605-6537-463A-8FDD-F1BFB46BF568}">
          <x14:formula1>
            <xm:f>Listas!$A$2:$A$4</xm:f>
          </x14:formula1>
          <xm:sqref>E1 E10:E11 E17 E25:E1048576</xm:sqref>
        </x14:dataValidation>
        <x14:dataValidation type="list" allowBlank="1" showInputMessage="1" showErrorMessage="1" xr:uid="{188A35B9-5011-475E-9BC5-F80C130E6708}">
          <x14:formula1>
            <xm:f>Listas!$D$1:$D$20</xm:f>
          </x14:formula1>
          <xm:sqref>Q13:Q14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6" customWidth="1"/>
    <col min="2" max="2" width="98.5703125" style="46" customWidth="1"/>
    <col min="3" max="3" width="11.42578125" style="46"/>
    <col min="4" max="4" width="74.7109375" style="46" customWidth="1"/>
    <col min="5" max="16384" width="11.42578125" style="46"/>
  </cols>
  <sheetData>
    <row r="1" spans="2:4" ht="30">
      <c r="B1" s="45" t="s">
        <v>137</v>
      </c>
      <c r="D1" s="46" t="s">
        <v>138</v>
      </c>
    </row>
    <row r="2" spans="2:4">
      <c r="B2" s="45" t="s">
        <v>139</v>
      </c>
      <c r="D2" s="46" t="s">
        <v>140</v>
      </c>
    </row>
    <row r="3" spans="2:4" ht="45">
      <c r="B3" s="45" t="s">
        <v>141</v>
      </c>
      <c r="D3" s="46" t="s">
        <v>142</v>
      </c>
    </row>
    <row r="4" spans="2:4" ht="30">
      <c r="B4" s="45" t="s">
        <v>143</v>
      </c>
      <c r="D4" s="46" t="s">
        <v>144</v>
      </c>
    </row>
    <row r="5" spans="2:4" ht="30">
      <c r="B5" s="45" t="s">
        <v>145</v>
      </c>
      <c r="D5" s="46" t="s">
        <v>146</v>
      </c>
    </row>
    <row r="6" spans="2:4" ht="30">
      <c r="B6" s="45" t="s">
        <v>94</v>
      </c>
      <c r="D6" s="46" t="s">
        <v>147</v>
      </c>
    </row>
    <row r="7" spans="2:4" ht="45">
      <c r="B7" s="45" t="s">
        <v>111</v>
      </c>
      <c r="D7" s="46" t="s">
        <v>148</v>
      </c>
    </row>
    <row r="8" spans="2:4" ht="45">
      <c r="B8" s="45" t="s">
        <v>149</v>
      </c>
      <c r="D8" s="46" t="s">
        <v>150</v>
      </c>
    </row>
    <row r="9" spans="2:4" ht="30">
      <c r="B9" s="45" t="s">
        <v>151</v>
      </c>
      <c r="D9" s="46" t="s">
        <v>152</v>
      </c>
    </row>
    <row r="10" spans="2:4" ht="30">
      <c r="B10" s="45" t="s">
        <v>153</v>
      </c>
      <c r="D10" s="46" t="s">
        <v>154</v>
      </c>
    </row>
    <row r="11" spans="2:4" ht="30">
      <c r="B11" s="45" t="s">
        <v>155</v>
      </c>
      <c r="D11" s="46" t="s">
        <v>61</v>
      </c>
    </row>
    <row r="12" spans="2:4">
      <c r="B12" s="45" t="s">
        <v>126</v>
      </c>
      <c r="D12" s="46" t="s">
        <v>156</v>
      </c>
    </row>
    <row r="13" spans="2:4">
      <c r="B13" s="45" t="s">
        <v>157</v>
      </c>
    </row>
    <row r="14" spans="2:4">
      <c r="B14" s="45" t="s">
        <v>158</v>
      </c>
    </row>
    <row r="15" spans="2:4">
      <c r="B15" s="45" t="s">
        <v>159</v>
      </c>
    </row>
    <row r="16" spans="2:4">
      <c r="B16" s="45" t="s">
        <v>60</v>
      </c>
    </row>
    <row r="17" spans="2:2">
      <c r="B17" s="45" t="s">
        <v>160</v>
      </c>
    </row>
    <row r="18" spans="2:2">
      <c r="B18" s="45" t="s">
        <v>161</v>
      </c>
    </row>
    <row r="19" spans="2:2">
      <c r="B19" s="45" t="s">
        <v>162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49</v>
      </c>
      <c r="D1" s="45" t="s">
        <v>137</v>
      </c>
      <c r="F1" s="46" t="s">
        <v>138</v>
      </c>
    </row>
    <row r="2" spans="1:6" ht="30">
      <c r="A2" t="s">
        <v>54</v>
      </c>
      <c r="D2" s="45" t="s">
        <v>139</v>
      </c>
      <c r="F2" s="46" t="s">
        <v>140</v>
      </c>
    </row>
    <row r="3" spans="1:6" ht="75">
      <c r="A3" t="s">
        <v>163</v>
      </c>
      <c r="D3" s="45" t="s">
        <v>141</v>
      </c>
      <c r="F3" s="46" t="s">
        <v>142</v>
      </c>
    </row>
    <row r="4" spans="1:6" ht="60">
      <c r="A4" t="s">
        <v>79</v>
      </c>
      <c r="D4" s="45" t="s">
        <v>143</v>
      </c>
      <c r="F4" s="46" t="s">
        <v>144</v>
      </c>
    </row>
    <row r="5" spans="1:6" ht="45">
      <c r="D5" s="45" t="s">
        <v>145</v>
      </c>
      <c r="F5" s="46" t="s">
        <v>146</v>
      </c>
    </row>
    <row r="6" spans="1:6" ht="45">
      <c r="D6" s="45" t="s">
        <v>94</v>
      </c>
      <c r="F6" s="46" t="s">
        <v>147</v>
      </c>
    </row>
    <row r="7" spans="1:6" ht="60">
      <c r="D7" s="45" t="s">
        <v>111</v>
      </c>
      <c r="F7" s="46" t="s">
        <v>148</v>
      </c>
    </row>
    <row r="8" spans="1:6" ht="75">
      <c r="D8" s="45" t="s">
        <v>149</v>
      </c>
      <c r="F8" s="46" t="s">
        <v>150</v>
      </c>
    </row>
    <row r="9" spans="1:6" ht="45">
      <c r="D9" s="45" t="s">
        <v>151</v>
      </c>
      <c r="F9" s="46" t="s">
        <v>152</v>
      </c>
    </row>
    <row r="10" spans="1:6" ht="45">
      <c r="D10" s="45" t="s">
        <v>153</v>
      </c>
      <c r="F10" s="46" t="s">
        <v>154</v>
      </c>
    </row>
    <row r="11" spans="1:6" ht="45">
      <c r="D11" s="45" t="s">
        <v>155</v>
      </c>
      <c r="F11" s="46" t="s">
        <v>61</v>
      </c>
    </row>
    <row r="12" spans="1:6">
      <c r="D12" s="45" t="s">
        <v>126</v>
      </c>
      <c r="F12" s="46" t="s">
        <v>95</v>
      </c>
    </row>
    <row r="13" spans="1:6">
      <c r="D13" s="45" t="s">
        <v>157</v>
      </c>
    </row>
    <row r="14" spans="1:6">
      <c r="D14" s="45" t="s">
        <v>158</v>
      </c>
    </row>
    <row r="15" spans="1:6">
      <c r="D15" s="45" t="s">
        <v>159</v>
      </c>
    </row>
    <row r="16" spans="1:6">
      <c r="D16" s="45" t="s">
        <v>60</v>
      </c>
    </row>
    <row r="17" spans="4:4">
      <c r="D17" s="45" t="s">
        <v>160</v>
      </c>
    </row>
    <row r="18" spans="4:4">
      <c r="D18" s="45" t="s">
        <v>161</v>
      </c>
    </row>
    <row r="19" spans="4:4">
      <c r="D19" s="45" t="s">
        <v>162</v>
      </c>
    </row>
    <row r="20" spans="4:4">
      <c r="D20" s="45" t="s">
        <v>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E4E5AAE2-CD4A-4637-822A-736C5DAD196F}"/>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Angela Patricia Cabeza Morales</cp:lastModifiedBy>
  <cp:revision/>
  <dcterms:created xsi:type="dcterms:W3CDTF">2021-01-25T18:44:53Z</dcterms:created>
  <dcterms:modified xsi:type="dcterms:W3CDTF">2025-01-02T17:05:01Z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