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4" documentId="13_ncr:1_{F1502214-A9AA-46EB-A551-974996663811}" xr6:coauthVersionLast="47" xr6:coauthVersionMax="47" xr10:uidLastSave="{C2FF4A99-9185-4AA2-B2FB-9367F50175E8}"/>
  <bookViews>
    <workbookView xWindow="-120" yWindow="-120" windowWidth="29040" windowHeight="1572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AP25" i="1"/>
  <c r="AR25" i="1" s="1"/>
  <c r="AK25" i="1"/>
  <c r="AM25" i="1" s="1"/>
  <c r="AF25" i="1"/>
  <c r="AH25" i="1" s="1"/>
  <c r="AA25" i="1"/>
  <c r="AC25" i="1" s="1"/>
  <c r="X25" i="1"/>
  <c r="AH24" i="1"/>
  <c r="AC24" i="1"/>
  <c r="AP23" i="1"/>
  <c r="AR23" i="1" s="1"/>
  <c r="AK23" i="1"/>
  <c r="AM23" i="1" s="1"/>
  <c r="AF23" i="1"/>
  <c r="AH23" i="1" s="1"/>
  <c r="AA23" i="1"/>
  <c r="AC23" i="1" s="1"/>
  <c r="V23" i="1"/>
  <c r="X23" i="1" s="1"/>
  <c r="AP22" i="1"/>
  <c r="AR22" i="1" s="1"/>
  <c r="AK22" i="1"/>
  <c r="AM22" i="1" s="1"/>
  <c r="AF22" i="1"/>
  <c r="AH22" i="1" s="1"/>
  <c r="AA22" i="1"/>
  <c r="AC22" i="1" s="1"/>
  <c r="V22" i="1"/>
  <c r="X22" i="1" s="1"/>
  <c r="AP21" i="1"/>
  <c r="AR21" i="1" s="1"/>
  <c r="AM21" i="1"/>
  <c r="AK21" i="1"/>
  <c r="AF21" i="1"/>
  <c r="AH21" i="1" s="1"/>
  <c r="AA21" i="1"/>
  <c r="AC21" i="1" s="1"/>
  <c r="V21" i="1"/>
  <c r="X21" i="1" s="1"/>
  <c r="AP20" i="1"/>
  <c r="AR20" i="1" s="1"/>
  <c r="AK20" i="1"/>
  <c r="AM20" i="1" s="1"/>
  <c r="AF20" i="1"/>
  <c r="AH20" i="1" s="1"/>
  <c r="AA20" i="1"/>
  <c r="AC20" i="1" s="1"/>
  <c r="V20" i="1"/>
  <c r="X20" i="1" s="1"/>
  <c r="AP19" i="1"/>
  <c r="AR19" i="1" s="1"/>
  <c r="AK19" i="1"/>
  <c r="AM19" i="1" s="1"/>
  <c r="AF19" i="1"/>
  <c r="AH19" i="1" s="1"/>
  <c r="AA19" i="1"/>
  <c r="AC19" i="1" s="1"/>
  <c r="V19" i="1"/>
  <c r="X19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R26" i="1"/>
  <c r="AP13" i="1"/>
  <c r="AR13" i="1" s="1"/>
  <c r="AK13" i="1"/>
  <c r="AM13" i="1" s="1"/>
  <c r="AM26" i="1"/>
  <c r="AP17" i="1"/>
  <c r="AR17" i="1" s="1"/>
  <c r="AP16" i="1"/>
  <c r="AR16" i="1" s="1"/>
  <c r="AP15" i="1"/>
  <c r="AR15" i="1" s="1"/>
  <c r="AP14" i="1"/>
  <c r="AR14" i="1" s="1"/>
  <c r="AK17" i="1"/>
  <c r="AM17" i="1" s="1"/>
  <c r="AK16" i="1"/>
  <c r="AM16" i="1" s="1"/>
  <c r="AK15" i="1"/>
  <c r="AM15" i="1" s="1"/>
  <c r="AK14" i="1"/>
  <c r="AM14" i="1" s="1"/>
  <c r="AH26" i="1"/>
  <c r="AF17" i="1"/>
  <c r="AH17" i="1" s="1"/>
  <c r="AF16" i="1"/>
  <c r="AH16" i="1" s="1"/>
  <c r="AF15" i="1"/>
  <c r="AH15" i="1" s="1"/>
  <c r="AF14" i="1"/>
  <c r="AH14" i="1" s="1"/>
  <c r="AF13" i="1"/>
  <c r="AH13" i="1" s="1"/>
  <c r="AC26" i="1"/>
  <c r="AA17" i="1"/>
  <c r="AC17" i="1" s="1"/>
  <c r="AA16" i="1"/>
  <c r="AC16" i="1" s="1"/>
  <c r="AA15" i="1"/>
  <c r="AC15" i="1" s="1"/>
  <c r="AA14" i="1"/>
  <c r="AC14" i="1" s="1"/>
  <c r="AA13" i="1"/>
  <c r="AC13" i="1" s="1"/>
  <c r="X26" i="1"/>
  <c r="V17" i="1"/>
  <c r="X17" i="1" s="1"/>
  <c r="V16" i="1"/>
  <c r="X16" i="1" s="1"/>
  <c r="V15" i="1"/>
  <c r="X15" i="1" s="1"/>
  <c r="V14" i="1"/>
  <c r="X14" i="1" s="1"/>
  <c r="V13" i="1"/>
  <c r="X13" i="1" s="1"/>
  <c r="AH18" i="1" l="1"/>
  <c r="AH27" i="1" s="1"/>
  <c r="AM18" i="1"/>
  <c r="AM27" i="1" s="1"/>
  <c r="AR18" i="1"/>
  <c r="AR27" i="1" s="1"/>
  <c r="AC18" i="1"/>
  <c r="AC27" i="1" s="1"/>
  <c r="X18" i="1"/>
  <c r="X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<sst xmlns="http://schemas.openxmlformats.org/spreadsheetml/2006/main" count="361" uniqueCount="188">
  <si>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</si>
  <si>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</si>
  <si>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</si>
  <si>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</si>
  <si>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</si>
  <si>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</si>
  <si>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</si>
  <si>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</si>
  <si>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</si>
  <si>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</si>
  <si>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</si>
  <si>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</si>
  <si>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</si>
  <si>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</si>
  <si>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</si>
  <si>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</si>
  <si>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</si>
  <si>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</si>
  <si>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</si>
  <si>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</si>
  <si>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</si>
  <si>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</si>
  <si>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</si>
  <si>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</si>
  <si>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</si>
  <si>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</si>
  <si>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</si>
  <si>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</si>
  <si>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</si>
  <si>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</si>
  <si>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</si>
  <si>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</si>
  <si>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</si>
  <si>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</si>
  <si>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</si>
  <si>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</si>
  <si>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</si>
  <si>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</si>
  <si>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</si>
  <si>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</si>
  <si>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</t>
    </r>
    <r>
      <rPr>
        <b/>
        <u/>
        <sz val="11"/>
        <color theme="1"/>
        <rFont val="Calibri Light"/>
        <family val="2"/>
        <scheme val="major"/>
      </rPr>
      <t>GESTIÓN JURÍDICA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</si>
  <si>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21 de enero de 2025 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113317</t>
    </r>
  </si>
  <si>
    <t>VIGENCIA DE LA PLANEACIÓN 2025</t>
  </si>
  <si>
    <t>Dirección Jurídica</t>
  </si>
  <si>
    <t>CONTROL DE CAMBIOS</t>
  </si>
  <si>
    <t>VERSIÓN</t>
  </si>
  <si>
    <t>28 de enero de 2025</t>
  </si>
  <si>
    <t>Publicación del plan de gestión aprobado. Caso HOLA: 116087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</si>
  <si>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</si>
  <si>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</si>
  <si>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</si>
  <si>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</si>
  <si>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</si>
  <si>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</si>
  <si>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</si>
  <si>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</si>
  <si>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 xml:space="preserve">Adelantar el 100% de la etapa de juzgamiento de los procesos disciplinarios de los cuales la Oficina de Control Disciplinario Interno ha adelantado previamente la etapa de investigación.
Nota: esta meta se incluye en virtud de las competencias de la Dirección Jurídica para facilitar su gestión y reporte. </t>
  </si>
  <si>
    <t>Gestión</t>
  </si>
  <si>
    <t>Porcentaje  de actos administrativos de segunda instancia en materia disciplinaria sustanciados</t>
  </si>
  <si>
    <t>(# total de expedientes de procesos disciplinarios fallados en la etapa de juzgamiento / # total de fallos/decisiones en procesos disciplinarios allegados de la Oficina de Control Disciplinario Interno) *100</t>
  </si>
  <si>
    <t>Constante</t>
  </si>
  <si>
    <t>Porcentaje de procesos disciplinarios fallados</t>
  </si>
  <si>
    <t>EFICACIA</t>
  </si>
  <si>
    <t>Política 09: Defensa Jurídica</t>
  </si>
  <si>
    <t>Reporte desglosado de actuaciones adelantadas en la etapa de juzgamiento disciplinario</t>
  </si>
  <si>
    <t xml:space="preserve">1.Aplicativo de Gestión Documental.
2. Informe Actos Administrativos de Segunda Instancia en Materia Disciplinaria Sustanciados </t>
  </si>
  <si>
    <t xml:space="preserve">Dirección Jurídica
</t>
  </si>
  <si>
    <t>Representar el 100% de los procesos judiciales, extrajudiciales y actuaciones administrativas debidamente notificadas a la Dirección Jurídica de conformidad con las facultades y en los términos establecidos en la normatividad vigente.</t>
  </si>
  <si>
    <t>Porcentaje de procesos, diligencias y solicitudes de representación judicial y extrajudicial  atendidas</t>
  </si>
  <si>
    <t>(# Total de procesos atendidos / # de procesos  judiciales, extrajudiciales y administrativos debidamente notificados) * 100</t>
  </si>
  <si>
    <t>Porcentaje de procesos judiciales, extrajudiciales y actuaciones administrativas atendidos</t>
  </si>
  <si>
    <t>Reporte trimestral de actuaciones, diligencias y movimientos procesales</t>
  </si>
  <si>
    <t>1.Informes de gestión trimestrales que remiten los abogados.
2.SIPROJ. 
3. Rama Judicial (En los que aplica).
4.Aplicativo de Gestión Documental
5. Outlook</t>
  </si>
  <si>
    <t xml:space="preserve">Dirección Jurídica - Grupo de   Representación Judicial y extrajudicial. </t>
  </si>
  <si>
    <t>Tramitar el 100% de las tutelas remitidas a la Dirección Jurídica, notificadas o recibidas a través del AGD en los términos establecidos por el juzgado de origen.</t>
  </si>
  <si>
    <t xml:space="preserve">Porcentaje de tutelas tramitadas en los términos otorgados. </t>
  </si>
  <si>
    <t>(# Total de tutelas tramitadas en los términos establecidos por el juzgado  / # Total de tutelas notificadas o recibidas por la Dirección Jurídica) * 100</t>
  </si>
  <si>
    <t>Porcentaje de tutelas tramitadas en los términos establecidos por el juzgado</t>
  </si>
  <si>
    <t>Matriz de asignación, trámite y gestión de Tutelas</t>
  </si>
  <si>
    <t>1: Tabla de Excel 
2. SIPROJ
3. Aplicativo de Gestión Documental 
4. Outlook</t>
  </si>
  <si>
    <t xml:space="preserve">
Dirección Jurídica - Grupo de Representación Judicial y extrajudicial (Tutelas)</t>
  </si>
  <si>
    <t>Tramitar 100% de solicitudes, como conceptos, derechos de petición y viabilidades jurídicas, solicitados a la Dirección Jurídica que sean competencia del Secretario(a) Distrital de Gobierno</t>
  </si>
  <si>
    <t xml:space="preserve">Porcentaje de respuesta  solicitudes, como conceptos, derechos de petición y viabilidades jurídicas, en los términos establecidos. </t>
  </si>
  <si>
    <t>(# Total de  solicitudes, como conceptos, derechos de petición y viabilidades jurídicas con respuesta de fondo en los términos establecidos por la Ley 1755 de 2015/ # Total de  solicitudes, como conceptos, derechos de petición y viabilidades jurídicas recibidas que sean de competencia de la Dirección  Jurídica)*100</t>
  </si>
  <si>
    <t>Porcentaje de solicitudes atendidas  en los términos establecidos por la Ley 1755 de 2015 con respuesta de fondo</t>
  </si>
  <si>
    <t>Reporte desglosado de Conceptos, Viabilidades, Proyectos de Acuerdo y Peticiones revisadas y tramitadas por el área de Conceptos</t>
  </si>
  <si>
    <t xml:space="preserve">
1. Aplicativo de Gestión Documental. 
2. Outlook Puntos de Control y revisión a través de Correo electrónico
</t>
  </si>
  <si>
    <t>Dirección Jurídica - Grupo Conceptos</t>
  </si>
  <si>
    <t xml:space="preserve">Resolver con aprobación o negación el 100% de las solicitudes de autorización para la realización de actividades de aglomeración de público de alta o media complejidad, planeadas para realizarse en el Distrito Capital, previa evaluación del cumplimiento de la totalidad de los requerimientos legales definidos en la normatividad vigente. 
Nota: esta meta se incluye en virtud de las competencias de la Dirección Jurídica para facilitar su gestión y reporte. </t>
  </si>
  <si>
    <t>Porcentaje de Resoluciones de Aprobación/Negación de autorización para la realización de aglomeraciones de público</t>
  </si>
  <si>
    <t>(# de Resoluciones de Aprobación y Negación de aglomeraciones de público / # Total de solicitudes  de autorización para la realización de actividades de aglomeración de público recibidas)*100</t>
  </si>
  <si>
    <t>Porcentaje de resoluciones de aprobación o negación de aglomeraciones de público emitidas</t>
  </si>
  <si>
    <t>Informe de Autorizaciones de Aglomeraciones de Público</t>
  </si>
  <si>
    <t>1. Aplicativo de Gestión Documental
2. Matriz y detalles de información consolidada sobre las solicitudes de aglomeraciones</t>
  </si>
  <si>
    <t>Dirección Jurídica - Grupo Aglomeraciones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</si>
  <si>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</si>
  <si>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</si>
  <si>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</si>
  <si>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</si>
  <si>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</si>
  <si>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</si>
  <si>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</si>
  <si>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</si>
  <si>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</si>
  <si>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Eficacia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</si>
  <si>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</si>
  <si>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</si>
  <si>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</si>
  <si>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</si>
  <si>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</si>
  <si>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</si>
  <si>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</si>
  <si>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</si>
  <si>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</si>
  <si>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</si>
  <si>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Suma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</si>
  <si>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</si>
  <si>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</si>
  <si>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</si>
  <si>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</si>
  <si>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</si>
  <si>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</si>
  <si>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</si>
  <si>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</si>
  <si>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</si>
  <si>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</si>
  <si>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</si>
  <si>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</si>
  <si>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</si>
  <si>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</si>
  <si>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</si>
  <si>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</si>
  <si>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</si>
  <si>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</si>
  <si>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</si>
  <si>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</si>
  <si>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</si>
  <si>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</si>
  <si>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</si>
  <si>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</si>
  <si>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</si>
  <si>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</si>
  <si>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</si>
  <si>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</si>
  <si>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</si>
  <si>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</si>
  <si>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</si>
  <si>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</si>
  <si>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</si>
  <si>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Funcionamiento</t>
  </si>
  <si>
    <t>Catálogo de componentes de Información</t>
  </si>
  <si>
    <t>Dependencias de Nivel Central asociadas al proceso
Reporte de la meta: Dirección de Tecnología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</si>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</sst>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b/>
      <u/>
      <sz val="11"/>
      <color theme="1"/>
      <name val="Calibri Light"/>
      <family val="2"/>
      <scheme val="major"/>
    </font>
    <font>
      <sz val="11"/>
      <color rgb="FF00B0F0"/>
      <name val="Calibri Light"/>
      <family val="2"/>
      <scheme val="major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1" fillId="9" borderId="0" xfId="1" applyFont="1" applyFill="1" applyAlignment="1">
      <alignment wrapText="1"/>
    </xf>
    <xf numFmtId="9" fontId="1" fillId="9" borderId="0" xfId="1" applyFont="1" applyFill="1" applyAlignment="1">
      <alignment vertical="center" wrapText="1"/>
    </xf>
    <xf numFmtId="9" fontId="2" fillId="4" borderId="1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wrapText="1"/>
    </xf>
    <xf numFmtId="9" fontId="9" fillId="2" borderId="1" xfId="1" applyFont="1" applyFill="1" applyBorder="1" applyAlignment="1">
      <alignment wrapText="1"/>
    </xf>
    <xf numFmtId="9" fontId="1" fillId="0" borderId="0" xfId="1" applyFont="1" applyAlignment="1">
      <alignment wrapText="1"/>
    </xf>
    <xf numFmtId="9" fontId="2" fillId="5" borderId="1" xfId="1" applyFont="1" applyFill="1" applyBorder="1" applyAlignment="1">
      <alignment horizontal="center" vertical="center" wrapText="1"/>
    </xf>
    <xf numFmtId="9" fontId="2" fillId="6" borderId="1" xfId="1" applyFont="1" applyFill="1" applyBorder="1" applyAlignment="1">
      <alignment horizontal="center" vertical="center" wrapText="1"/>
    </xf>
    <xf numFmtId="9" fontId="2" fillId="7" borderId="1" xfId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right" wrapText="1"/>
    </xf>
    <xf numFmtId="0" fontId="16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334969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 t="s">
        <v>1</v>
      </c>
      <c r="N1" s="84"/>
      <c r="O1" s="84"/>
      <c r="P1" s="84"/>
      <c r="Q1" s="84"/>
    </row>
    <row r="2" spans="1:44" s="43" customFormat="1" ht="23.45" customHeight="1">
      <c r="A2" s="85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42"/>
      <c r="N2" s="42"/>
      <c r="O2" s="42"/>
      <c r="P2" s="42"/>
      <c r="Q2" s="42"/>
    </row>
    <row r="3" spans="1:44" s="41" customFormat="1"/>
    <row r="4" spans="1:44" s="41" customFormat="1" ht="29.1" customHeight="1">
      <c r="A4" s="87" t="s">
        <v>3</v>
      </c>
      <c r="B4" s="87"/>
      <c r="C4" s="87"/>
      <c r="D4" s="87"/>
      <c r="E4" s="47"/>
      <c r="F4" s="47"/>
      <c r="G4" s="47"/>
      <c r="H4" s="88"/>
      <c r="I4" s="88"/>
      <c r="J4" s="88"/>
      <c r="K4" s="88"/>
      <c r="L4" s="89"/>
    </row>
    <row r="5" spans="1:44" s="41" customFormat="1" ht="15" customHeight="1">
      <c r="A5" s="87"/>
      <c r="B5" s="87"/>
      <c r="C5" s="87"/>
      <c r="D5" s="87"/>
      <c r="E5" s="2"/>
      <c r="F5" s="2"/>
      <c r="G5" s="2"/>
      <c r="H5" s="2" t="s">
        <v>4</v>
      </c>
      <c r="I5" s="90" t="s">
        <v>5</v>
      </c>
      <c r="J5" s="88"/>
      <c r="K5" s="88"/>
      <c r="L5" s="89"/>
    </row>
    <row r="6" spans="1:44" s="41" customFormat="1">
      <c r="A6" s="87"/>
      <c r="B6" s="87"/>
      <c r="C6" s="87"/>
      <c r="D6" s="87"/>
      <c r="E6" s="2"/>
      <c r="F6" s="2"/>
      <c r="G6" s="2"/>
      <c r="H6" s="44"/>
      <c r="I6" s="91" t="s">
        <v>6</v>
      </c>
      <c r="J6" s="91"/>
      <c r="K6" s="91"/>
      <c r="L6" s="91"/>
    </row>
    <row r="7" spans="1:44" s="41" customFormat="1">
      <c r="A7" s="87"/>
      <c r="B7" s="87"/>
      <c r="C7" s="87"/>
      <c r="D7" s="87"/>
      <c r="E7" s="2"/>
      <c r="F7" s="2"/>
      <c r="G7" s="2"/>
      <c r="H7" s="44"/>
      <c r="I7" s="91"/>
      <c r="J7" s="91"/>
      <c r="K7" s="91"/>
      <c r="L7" s="91"/>
    </row>
    <row r="8" spans="1:44" s="41" customFormat="1">
      <c r="A8" s="87"/>
      <c r="B8" s="87"/>
      <c r="C8" s="87"/>
      <c r="D8" s="87"/>
      <c r="E8" s="2"/>
      <c r="F8" s="2"/>
      <c r="G8" s="2"/>
      <c r="H8" s="44"/>
      <c r="I8" s="91"/>
      <c r="J8" s="91"/>
      <c r="K8" s="91"/>
      <c r="L8" s="91"/>
    </row>
    <row r="9" spans="1:44" s="41" customFormat="1"/>
    <row r="10" spans="1:44" ht="14.45" customHeight="1">
      <c r="A10" s="87" t="s">
        <v>7</v>
      </c>
      <c r="B10" s="87"/>
      <c r="C10" s="96" t="s">
        <v>8</v>
      </c>
      <c r="D10" s="97"/>
      <c r="E10" s="97"/>
      <c r="F10" s="97"/>
      <c r="G10" s="98"/>
      <c r="H10" s="92" t="s">
        <v>9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 t="s">
        <v>10</v>
      </c>
      <c r="T10" s="93" t="s">
        <v>11</v>
      </c>
      <c r="U10" s="102" t="s">
        <v>12</v>
      </c>
      <c r="V10" s="103"/>
      <c r="W10" s="103"/>
      <c r="X10" s="103"/>
      <c r="Y10" s="104"/>
      <c r="Z10" s="108" t="s">
        <v>13</v>
      </c>
      <c r="AA10" s="109"/>
      <c r="AB10" s="109"/>
      <c r="AC10" s="109"/>
      <c r="AD10" s="110"/>
      <c r="AE10" s="114" t="s">
        <v>14</v>
      </c>
      <c r="AF10" s="115"/>
      <c r="AG10" s="115"/>
      <c r="AH10" s="115"/>
      <c r="AI10" s="116"/>
      <c r="AJ10" s="120" t="s">
        <v>15</v>
      </c>
      <c r="AK10" s="121"/>
      <c r="AL10" s="121"/>
      <c r="AM10" s="121"/>
      <c r="AN10" s="122"/>
      <c r="AO10" s="126" t="s">
        <v>16</v>
      </c>
      <c r="AP10" s="127"/>
      <c r="AQ10" s="127"/>
      <c r="AR10" s="128"/>
    </row>
    <row r="11" spans="1:44" ht="14.45" customHeight="1">
      <c r="A11" s="87"/>
      <c r="B11" s="87"/>
      <c r="C11" s="99"/>
      <c r="D11" s="100"/>
      <c r="E11" s="100"/>
      <c r="F11" s="100"/>
      <c r="G11" s="10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4"/>
      <c r="T11" s="94"/>
      <c r="U11" s="105"/>
      <c r="V11" s="106"/>
      <c r="W11" s="106"/>
      <c r="X11" s="106"/>
      <c r="Y11" s="107"/>
      <c r="Z11" s="111"/>
      <c r="AA11" s="112"/>
      <c r="AB11" s="112"/>
      <c r="AC11" s="112"/>
      <c r="AD11" s="113"/>
      <c r="AE11" s="117"/>
      <c r="AF11" s="118"/>
      <c r="AG11" s="118"/>
      <c r="AH11" s="118"/>
      <c r="AI11" s="119"/>
      <c r="AJ11" s="123"/>
      <c r="AK11" s="124"/>
      <c r="AL11" s="124"/>
      <c r="AM11" s="124"/>
      <c r="AN11" s="125"/>
      <c r="AO11" s="129"/>
      <c r="AP11" s="130"/>
      <c r="AQ11" s="130"/>
      <c r="AR11" s="131"/>
    </row>
    <row r="12" spans="1:44" ht="4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95"/>
      <c r="T12" s="95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1" customFormat="1">
      <c r="A13" s="22"/>
      <c r="B13" s="21"/>
      <c r="C13" s="21"/>
      <c r="D13" s="21"/>
      <c r="E13" s="21"/>
      <c r="F13" s="21"/>
      <c r="G13" s="21"/>
      <c r="H13" s="21"/>
      <c r="I13" s="21"/>
      <c r="J13" s="34"/>
      <c r="K13" s="21"/>
      <c r="L13" s="21"/>
      <c r="M13" s="35"/>
      <c r="N13" s="35"/>
      <c r="O13" s="35"/>
      <c r="P13" s="35"/>
      <c r="Q13" s="35"/>
      <c r="R13" s="21"/>
      <c r="S13" s="21"/>
      <c r="T13" s="21"/>
      <c r="U13" s="30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0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0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0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1" customFormat="1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5"/>
      <c r="N14" s="35"/>
      <c r="O14" s="35"/>
      <c r="P14" s="35"/>
      <c r="Q14" s="35"/>
      <c r="R14" s="21"/>
      <c r="S14" s="21"/>
      <c r="T14" s="21"/>
      <c r="U14" s="30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0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0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0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1" customForma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5"/>
      <c r="N15" s="35"/>
      <c r="O15" s="35"/>
      <c r="P15" s="35"/>
      <c r="Q15" s="35"/>
      <c r="R15" s="21"/>
      <c r="S15" s="21"/>
      <c r="T15" s="21"/>
      <c r="U15" s="30">
        <f t="shared" si="0"/>
        <v>0</v>
      </c>
      <c r="V15" s="21"/>
      <c r="W15" s="21" t="e">
        <f t="shared" si="5"/>
        <v>#DIV/0!</v>
      </c>
      <c r="X15" s="21"/>
      <c r="Y15" s="21"/>
      <c r="Z15" s="30">
        <f t="shared" si="1"/>
        <v>0</v>
      </c>
      <c r="AA15" s="21"/>
      <c r="AB15" s="21" t="e">
        <f t="shared" si="6"/>
        <v>#DIV/0!</v>
      </c>
      <c r="AC15" s="21"/>
      <c r="AD15" s="21"/>
      <c r="AE15" s="30">
        <f t="shared" si="2"/>
        <v>0</v>
      </c>
      <c r="AF15" s="21"/>
      <c r="AG15" s="21" t="e">
        <f t="shared" si="7"/>
        <v>#DIV/0!</v>
      </c>
      <c r="AH15" s="21"/>
      <c r="AI15" s="21"/>
      <c r="AJ15" s="30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1" customFormat="1">
      <c r="A16" s="22"/>
      <c r="B16" s="21"/>
      <c r="C16" s="21"/>
      <c r="D16" s="21"/>
      <c r="E16" s="21"/>
      <c r="F16" s="21"/>
      <c r="G16" s="21"/>
      <c r="H16" s="21"/>
      <c r="I16" s="21"/>
      <c r="J16" s="35"/>
      <c r="K16" s="21"/>
      <c r="L16" s="21"/>
      <c r="M16" s="35"/>
      <c r="N16" s="35"/>
      <c r="O16" s="36"/>
      <c r="P16" s="36"/>
      <c r="Q16" s="35"/>
      <c r="R16" s="21"/>
      <c r="S16" s="21"/>
      <c r="T16" s="21"/>
      <c r="U16" s="30">
        <f t="shared" si="0"/>
        <v>0</v>
      </c>
      <c r="V16" s="21"/>
      <c r="W16" s="21" t="e">
        <f t="shared" si="5"/>
        <v>#DIV/0!</v>
      </c>
      <c r="X16" s="21"/>
      <c r="Y16" s="21"/>
      <c r="Z16" s="30">
        <f t="shared" si="1"/>
        <v>0</v>
      </c>
      <c r="AA16" s="21"/>
      <c r="AB16" s="21" t="e">
        <f t="shared" si="6"/>
        <v>#DIV/0!</v>
      </c>
      <c r="AC16" s="21"/>
      <c r="AD16" s="21"/>
      <c r="AE16" s="30">
        <f t="shared" si="2"/>
        <v>0</v>
      </c>
      <c r="AF16" s="21"/>
      <c r="AG16" s="21" t="e">
        <f t="shared" si="7"/>
        <v>#DIV/0!</v>
      </c>
      <c r="AH16" s="21"/>
      <c r="AI16" s="21"/>
      <c r="AJ16" s="30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1" customFormat="1">
      <c r="A17" s="22"/>
      <c r="B17" s="21"/>
      <c r="C17" s="21"/>
      <c r="D17" s="21"/>
      <c r="E17" s="21"/>
      <c r="F17" s="21"/>
      <c r="G17" s="21"/>
      <c r="H17" s="21"/>
      <c r="I17" s="21"/>
      <c r="J17" s="35"/>
      <c r="K17" s="21"/>
      <c r="L17" s="21"/>
      <c r="M17" s="35"/>
      <c r="N17" s="35"/>
      <c r="O17" s="36"/>
      <c r="P17" s="36"/>
      <c r="Q17" s="35"/>
      <c r="R17" s="21"/>
      <c r="S17" s="21"/>
      <c r="T17" s="21"/>
      <c r="U17" s="30">
        <f t="shared" si="0"/>
        <v>0</v>
      </c>
      <c r="V17" s="21"/>
      <c r="W17" s="21" t="e">
        <f t="shared" si="5"/>
        <v>#DIV/0!</v>
      </c>
      <c r="X17" s="21"/>
      <c r="Y17" s="21"/>
      <c r="Z17" s="30">
        <f t="shared" si="1"/>
        <v>0</v>
      </c>
      <c r="AA17" s="21"/>
      <c r="AB17" s="21" t="e">
        <f t="shared" si="6"/>
        <v>#DIV/0!</v>
      </c>
      <c r="AC17" s="21"/>
      <c r="AD17" s="21"/>
      <c r="AE17" s="30">
        <f t="shared" si="2"/>
        <v>0</v>
      </c>
      <c r="AF17" s="21"/>
      <c r="AG17" s="21" t="e">
        <f t="shared" si="7"/>
        <v>#DIV/0!</v>
      </c>
      <c r="AH17" s="21"/>
      <c r="AI17" s="21"/>
      <c r="AJ17" s="30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1" customForma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5"/>
      <c r="N18" s="35"/>
      <c r="O18" s="35"/>
      <c r="P18" s="35"/>
      <c r="Q18" s="35"/>
      <c r="R18" s="21"/>
      <c r="S18" s="21"/>
      <c r="T18" s="21"/>
      <c r="U18" s="30">
        <f t="shared" si="0"/>
        <v>0</v>
      </c>
      <c r="V18" s="21"/>
      <c r="W18" s="21" t="e">
        <f t="shared" si="5"/>
        <v>#DIV/0!</v>
      </c>
      <c r="X18" s="21"/>
      <c r="Y18" s="21"/>
      <c r="Z18" s="30">
        <f t="shared" si="1"/>
        <v>0</v>
      </c>
      <c r="AA18" s="21"/>
      <c r="AB18" s="21" t="e">
        <f t="shared" si="6"/>
        <v>#DIV/0!</v>
      </c>
      <c r="AC18" s="21"/>
      <c r="AD18" s="21"/>
      <c r="AE18" s="30">
        <f t="shared" si="2"/>
        <v>0</v>
      </c>
      <c r="AF18" s="21"/>
      <c r="AG18" s="21" t="e">
        <f t="shared" si="7"/>
        <v>#DIV/0!</v>
      </c>
      <c r="AH18" s="21"/>
      <c r="AI18" s="21"/>
      <c r="AJ18" s="30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1" customForma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5"/>
      <c r="N19" s="35"/>
      <c r="O19" s="35"/>
      <c r="P19" s="35"/>
      <c r="Q19" s="35"/>
      <c r="R19" s="21"/>
      <c r="S19" s="21"/>
      <c r="T19" s="21"/>
      <c r="U19" s="30">
        <f t="shared" si="0"/>
        <v>0</v>
      </c>
      <c r="V19" s="21"/>
      <c r="W19" s="21" t="e">
        <f t="shared" si="5"/>
        <v>#DIV/0!</v>
      </c>
      <c r="X19" s="21"/>
      <c r="Y19" s="21"/>
      <c r="Z19" s="30">
        <f t="shared" si="1"/>
        <v>0</v>
      </c>
      <c r="AA19" s="21"/>
      <c r="AB19" s="21" t="e">
        <f t="shared" si="6"/>
        <v>#DIV/0!</v>
      </c>
      <c r="AC19" s="21"/>
      <c r="AD19" s="21"/>
      <c r="AE19" s="30">
        <f t="shared" si="2"/>
        <v>0</v>
      </c>
      <c r="AF19" s="21"/>
      <c r="AG19" s="21" t="e">
        <f t="shared" si="7"/>
        <v>#DIV/0!</v>
      </c>
      <c r="AH19" s="21"/>
      <c r="AI19" s="21"/>
      <c r="AJ19" s="30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1" customForma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5"/>
      <c r="N20" s="35"/>
      <c r="O20" s="35"/>
      <c r="P20" s="35"/>
      <c r="Q20" s="35"/>
      <c r="R20" s="21"/>
      <c r="S20" s="21"/>
      <c r="T20" s="21"/>
      <c r="U20" s="30">
        <f t="shared" si="0"/>
        <v>0</v>
      </c>
      <c r="V20" s="21"/>
      <c r="W20" s="21" t="e">
        <f t="shared" si="5"/>
        <v>#DIV/0!</v>
      </c>
      <c r="X20" s="21"/>
      <c r="Y20" s="21"/>
      <c r="Z20" s="30">
        <f t="shared" si="1"/>
        <v>0</v>
      </c>
      <c r="AA20" s="21"/>
      <c r="AB20" s="21" t="e">
        <f t="shared" si="6"/>
        <v>#DIV/0!</v>
      </c>
      <c r="AC20" s="21"/>
      <c r="AD20" s="21"/>
      <c r="AE20" s="30">
        <f t="shared" si="2"/>
        <v>0</v>
      </c>
      <c r="AF20" s="21"/>
      <c r="AG20" s="21" t="e">
        <f t="shared" si="7"/>
        <v>#DIV/0!</v>
      </c>
      <c r="AH20" s="21"/>
      <c r="AI20" s="21"/>
      <c r="AJ20" s="30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1" customFormat="1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5"/>
      <c r="N21" s="35"/>
      <c r="O21" s="35"/>
      <c r="P21" s="35"/>
      <c r="Q21" s="35"/>
      <c r="R21" s="21"/>
      <c r="S21" s="21"/>
      <c r="T21" s="21"/>
      <c r="U21" s="30">
        <f t="shared" si="0"/>
        <v>0</v>
      </c>
      <c r="V21" s="21"/>
      <c r="W21" s="21" t="e">
        <f t="shared" si="5"/>
        <v>#DIV/0!</v>
      </c>
      <c r="X21" s="21"/>
      <c r="Y21" s="21"/>
      <c r="Z21" s="30">
        <f t="shared" si="1"/>
        <v>0</v>
      </c>
      <c r="AA21" s="21"/>
      <c r="AB21" s="21" t="e">
        <f t="shared" si="6"/>
        <v>#DIV/0!</v>
      </c>
      <c r="AC21" s="21"/>
      <c r="AD21" s="21"/>
      <c r="AE21" s="30">
        <f t="shared" si="2"/>
        <v>0</v>
      </c>
      <c r="AF21" s="21"/>
      <c r="AG21" s="21" t="e">
        <f t="shared" si="7"/>
        <v>#DIV/0!</v>
      </c>
      <c r="AH21" s="21"/>
      <c r="AI21" s="21"/>
      <c r="AJ21" s="30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1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5"/>
      <c r="N22" s="35"/>
      <c r="O22" s="35"/>
      <c r="P22" s="35"/>
      <c r="Q22" s="35"/>
      <c r="R22" s="21"/>
      <c r="S22" s="21"/>
      <c r="T22" s="21"/>
      <c r="U22" s="30">
        <f t="shared" si="0"/>
        <v>0</v>
      </c>
      <c r="V22" s="21"/>
      <c r="W22" s="21" t="e">
        <f t="shared" si="5"/>
        <v>#DIV/0!</v>
      </c>
      <c r="X22" s="21"/>
      <c r="Y22" s="21"/>
      <c r="Z22" s="30">
        <f t="shared" si="1"/>
        <v>0</v>
      </c>
      <c r="AA22" s="21"/>
      <c r="AB22" s="21" t="e">
        <f t="shared" si="6"/>
        <v>#DIV/0!</v>
      </c>
      <c r="AC22" s="21"/>
      <c r="AD22" s="21"/>
      <c r="AE22" s="30">
        <f t="shared" si="2"/>
        <v>0</v>
      </c>
      <c r="AF22" s="21"/>
      <c r="AG22" s="21" t="e">
        <f t="shared" si="7"/>
        <v>#DIV/0!</v>
      </c>
      <c r="AH22" s="21"/>
      <c r="AI22" s="21"/>
      <c r="AJ22" s="30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1" customFormat="1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0">
        <f t="shared" si="0"/>
        <v>0</v>
      </c>
      <c r="V23" s="21"/>
      <c r="W23" s="21" t="e">
        <f t="shared" si="5"/>
        <v>#DIV/0!</v>
      </c>
      <c r="X23" s="21"/>
      <c r="Y23" s="21"/>
      <c r="Z23" s="30">
        <f t="shared" si="1"/>
        <v>0</v>
      </c>
      <c r="AA23" s="21"/>
      <c r="AB23" s="21" t="e">
        <f t="shared" si="6"/>
        <v>#DIV/0!</v>
      </c>
      <c r="AC23" s="21"/>
      <c r="AD23" s="21"/>
      <c r="AE23" s="30">
        <f t="shared" si="2"/>
        <v>0</v>
      </c>
      <c r="AF23" s="21"/>
      <c r="AG23" s="21" t="e">
        <f t="shared" si="7"/>
        <v>#DIV/0!</v>
      </c>
      <c r="AH23" s="21"/>
      <c r="AI23" s="21"/>
      <c r="AJ23" s="30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1" customFormat="1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0">
        <f t="shared" si="0"/>
        <v>0</v>
      </c>
      <c r="V24" s="21"/>
      <c r="W24" s="21" t="e">
        <f t="shared" si="5"/>
        <v>#DIV/0!</v>
      </c>
      <c r="X24" s="21"/>
      <c r="Y24" s="21"/>
      <c r="Z24" s="30">
        <f t="shared" si="1"/>
        <v>0</v>
      </c>
      <c r="AA24" s="21"/>
      <c r="AB24" s="21" t="e">
        <f t="shared" si="6"/>
        <v>#DIV/0!</v>
      </c>
      <c r="AC24" s="21"/>
      <c r="AD24" s="21"/>
      <c r="AE24" s="30">
        <f t="shared" si="2"/>
        <v>0</v>
      </c>
      <c r="AF24" s="21"/>
      <c r="AG24" s="21" t="e">
        <f t="shared" si="7"/>
        <v>#DIV/0!</v>
      </c>
      <c r="AH24" s="21"/>
      <c r="AI24" s="21"/>
      <c r="AJ24" s="30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1" customFormat="1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0">
        <f t="shared" si="0"/>
        <v>0</v>
      </c>
      <c r="V25" s="21"/>
      <c r="W25" s="21" t="e">
        <f t="shared" si="5"/>
        <v>#DIV/0!</v>
      </c>
      <c r="X25" s="21"/>
      <c r="Y25" s="21"/>
      <c r="Z25" s="30">
        <f t="shared" si="1"/>
        <v>0</v>
      </c>
      <c r="AA25" s="21"/>
      <c r="AB25" s="21" t="e">
        <f t="shared" si="6"/>
        <v>#DIV/0!</v>
      </c>
      <c r="AC25" s="21"/>
      <c r="AD25" s="21"/>
      <c r="AE25" s="30">
        <f t="shared" si="2"/>
        <v>0</v>
      </c>
      <c r="AF25" s="21"/>
      <c r="AG25" s="21" t="e">
        <f t="shared" si="7"/>
        <v>#DIV/0!</v>
      </c>
      <c r="AH25" s="21"/>
      <c r="AI25" s="21"/>
      <c r="AJ25" s="30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1" customFormat="1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0">
        <f t="shared" si="0"/>
        <v>0</v>
      </c>
      <c r="V26" s="21"/>
      <c r="W26" s="21" t="e">
        <f t="shared" si="5"/>
        <v>#DIV/0!</v>
      </c>
      <c r="X26" s="21"/>
      <c r="Y26" s="21"/>
      <c r="Z26" s="30">
        <f t="shared" si="1"/>
        <v>0</v>
      </c>
      <c r="AA26" s="21"/>
      <c r="AB26" s="21" t="e">
        <f t="shared" si="6"/>
        <v>#DIV/0!</v>
      </c>
      <c r="AC26" s="21"/>
      <c r="AD26" s="21"/>
      <c r="AE26" s="30">
        <f t="shared" si="2"/>
        <v>0</v>
      </c>
      <c r="AF26" s="21"/>
      <c r="AG26" s="21" t="e">
        <f t="shared" si="7"/>
        <v>#DIV/0!</v>
      </c>
      <c r="AH26" s="21"/>
      <c r="AI26" s="21"/>
      <c r="AJ26" s="30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1" customFormat="1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0">
        <f t="shared" si="0"/>
        <v>0</v>
      </c>
      <c r="V27" s="21"/>
      <c r="W27" s="21" t="e">
        <f t="shared" si="5"/>
        <v>#DIV/0!</v>
      </c>
      <c r="X27" s="21"/>
      <c r="Y27" s="21"/>
      <c r="Z27" s="30">
        <f t="shared" si="1"/>
        <v>0</v>
      </c>
      <c r="AA27" s="21"/>
      <c r="AB27" s="21" t="e">
        <f t="shared" si="6"/>
        <v>#DIV/0!</v>
      </c>
      <c r="AC27" s="21"/>
      <c r="AD27" s="21"/>
      <c r="AE27" s="30">
        <f t="shared" si="2"/>
        <v>0</v>
      </c>
      <c r="AF27" s="21"/>
      <c r="AG27" s="21" t="e">
        <f t="shared" si="7"/>
        <v>#DIV/0!</v>
      </c>
      <c r="AH27" s="21"/>
      <c r="AI27" s="21"/>
      <c r="AJ27" s="30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1" customFormat="1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0">
        <f t="shared" si="0"/>
        <v>0</v>
      </c>
      <c r="V28" s="21"/>
      <c r="W28" s="21" t="e">
        <f t="shared" si="5"/>
        <v>#DIV/0!</v>
      </c>
      <c r="X28" s="21"/>
      <c r="Y28" s="21"/>
      <c r="Z28" s="30">
        <f t="shared" si="1"/>
        <v>0</v>
      </c>
      <c r="AA28" s="21"/>
      <c r="AB28" s="21" t="e">
        <f t="shared" si="6"/>
        <v>#DIV/0!</v>
      </c>
      <c r="AC28" s="21"/>
      <c r="AD28" s="21"/>
      <c r="AE28" s="30">
        <f t="shared" si="2"/>
        <v>0</v>
      </c>
      <c r="AF28" s="21"/>
      <c r="AG28" s="21" t="e">
        <f t="shared" si="7"/>
        <v>#DIV/0!</v>
      </c>
      <c r="AH28" s="21"/>
      <c r="AI28" s="21"/>
      <c r="AJ28" s="30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1" customForma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0">
        <f t="shared" si="0"/>
        <v>0</v>
      </c>
      <c r="V29" s="21"/>
      <c r="W29" s="21" t="e">
        <f t="shared" si="5"/>
        <v>#DIV/0!</v>
      </c>
      <c r="X29" s="21"/>
      <c r="Y29" s="21"/>
      <c r="Z29" s="30">
        <f t="shared" si="1"/>
        <v>0</v>
      </c>
      <c r="AA29" s="21"/>
      <c r="AB29" s="21" t="e">
        <f t="shared" si="6"/>
        <v>#DIV/0!</v>
      </c>
      <c r="AC29" s="21"/>
      <c r="AD29" s="21"/>
      <c r="AE29" s="30">
        <f t="shared" si="2"/>
        <v>0</v>
      </c>
      <c r="AF29" s="21"/>
      <c r="AG29" s="21" t="e">
        <f t="shared" si="7"/>
        <v>#DIV/0!</v>
      </c>
      <c r="AH29" s="21"/>
      <c r="AI29" s="21"/>
      <c r="AJ29" s="30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1" customFormat="1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0">
        <f t="shared" si="0"/>
        <v>0</v>
      </c>
      <c r="V30" s="21"/>
      <c r="W30" s="21" t="e">
        <f t="shared" si="5"/>
        <v>#DIV/0!</v>
      </c>
      <c r="X30" s="21"/>
      <c r="Y30" s="21"/>
      <c r="Z30" s="30">
        <f t="shared" si="1"/>
        <v>0</v>
      </c>
      <c r="AA30" s="21"/>
      <c r="AB30" s="21" t="e">
        <f t="shared" si="6"/>
        <v>#DIV/0!</v>
      </c>
      <c r="AC30" s="21"/>
      <c r="AD30" s="21"/>
      <c r="AE30" s="30">
        <f t="shared" si="2"/>
        <v>0</v>
      </c>
      <c r="AF30" s="21"/>
      <c r="AG30" s="21" t="e">
        <f t="shared" si="7"/>
        <v>#DIV/0!</v>
      </c>
      <c r="AH30" s="21"/>
      <c r="AI30" s="21"/>
      <c r="AJ30" s="30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1" customFormat="1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0">
        <f t="shared" si="0"/>
        <v>0</v>
      </c>
      <c r="V31" s="21"/>
      <c r="W31" s="21" t="e">
        <f t="shared" si="5"/>
        <v>#DIV/0!</v>
      </c>
      <c r="X31" s="21"/>
      <c r="Y31" s="21"/>
      <c r="Z31" s="30">
        <f t="shared" si="1"/>
        <v>0</v>
      </c>
      <c r="AA31" s="21"/>
      <c r="AB31" s="21" t="e">
        <f t="shared" si="6"/>
        <v>#DIV/0!</v>
      </c>
      <c r="AC31" s="21"/>
      <c r="AD31" s="21"/>
      <c r="AE31" s="30">
        <f t="shared" si="2"/>
        <v>0</v>
      </c>
      <c r="AF31" s="21"/>
      <c r="AG31" s="21" t="e">
        <f t="shared" si="7"/>
        <v>#DIV/0!</v>
      </c>
      <c r="AH31" s="21"/>
      <c r="AI31" s="21"/>
      <c r="AJ31" s="30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1" customFormat="1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0">
        <f t="shared" si="0"/>
        <v>0</v>
      </c>
      <c r="V32" s="21"/>
      <c r="W32" s="21" t="e">
        <f t="shared" si="5"/>
        <v>#DIV/0!</v>
      </c>
      <c r="X32" s="21"/>
      <c r="Y32" s="21"/>
      <c r="Z32" s="30">
        <f t="shared" si="1"/>
        <v>0</v>
      </c>
      <c r="AA32" s="21"/>
      <c r="AB32" s="21" t="e">
        <f t="shared" si="6"/>
        <v>#DIV/0!</v>
      </c>
      <c r="AC32" s="21"/>
      <c r="AD32" s="21"/>
      <c r="AE32" s="30">
        <f t="shared" si="2"/>
        <v>0</v>
      </c>
      <c r="AF32" s="21"/>
      <c r="AG32" s="21" t="e">
        <f t="shared" si="7"/>
        <v>#DIV/0!</v>
      </c>
      <c r="AH32" s="21"/>
      <c r="AI32" s="21"/>
      <c r="AJ32" s="30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1" customFormat="1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0">
        <f t="shared" si="0"/>
        <v>0</v>
      </c>
      <c r="V33" s="21"/>
      <c r="W33" s="21" t="e">
        <f t="shared" si="5"/>
        <v>#DIV/0!</v>
      </c>
      <c r="X33" s="21"/>
      <c r="Y33" s="21"/>
      <c r="Z33" s="30">
        <f t="shared" si="1"/>
        <v>0</v>
      </c>
      <c r="AA33" s="21"/>
      <c r="AB33" s="21" t="e">
        <f t="shared" si="6"/>
        <v>#DIV/0!</v>
      </c>
      <c r="AC33" s="21"/>
      <c r="AD33" s="21"/>
      <c r="AE33" s="30">
        <f t="shared" si="2"/>
        <v>0</v>
      </c>
      <c r="AF33" s="21"/>
      <c r="AG33" s="21" t="e">
        <f t="shared" si="7"/>
        <v>#DIV/0!</v>
      </c>
      <c r="AH33" s="21"/>
      <c r="AI33" s="21"/>
      <c r="AJ33" s="30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1" customFormat="1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0">
        <f t="shared" si="0"/>
        <v>0</v>
      </c>
      <c r="V34" s="21"/>
      <c r="W34" s="21" t="e">
        <f t="shared" si="5"/>
        <v>#DIV/0!</v>
      </c>
      <c r="X34" s="21"/>
      <c r="Y34" s="21"/>
      <c r="Z34" s="30">
        <f t="shared" si="1"/>
        <v>0</v>
      </c>
      <c r="AA34" s="21"/>
      <c r="AB34" s="21" t="e">
        <f t="shared" si="6"/>
        <v>#DIV/0!</v>
      </c>
      <c r="AC34" s="21"/>
      <c r="AD34" s="21"/>
      <c r="AE34" s="30">
        <f t="shared" si="2"/>
        <v>0</v>
      </c>
      <c r="AF34" s="21"/>
      <c r="AG34" s="21" t="e">
        <f t="shared" si="7"/>
        <v>#DIV/0!</v>
      </c>
      <c r="AH34" s="21"/>
      <c r="AI34" s="21"/>
      <c r="AJ34" s="30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1" customFormat="1">
      <c r="A36" s="40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8"/>
      <c r="M36" s="29"/>
      <c r="N36" s="29"/>
      <c r="O36" s="29"/>
      <c r="P36" s="29"/>
      <c r="Q36" s="29"/>
      <c r="R36" s="26"/>
      <c r="S36" s="21"/>
      <c r="T36" s="21"/>
      <c r="U36" s="30">
        <f>M36</f>
        <v>0</v>
      </c>
      <c r="V36" s="26"/>
      <c r="W36" s="21" t="e">
        <f t="shared" si="5"/>
        <v>#DIV/0!</v>
      </c>
      <c r="X36" s="26"/>
      <c r="Y36" s="26"/>
      <c r="Z36" s="30">
        <f>N36</f>
        <v>0</v>
      </c>
      <c r="AA36" s="26"/>
      <c r="AB36" s="21" t="e">
        <f t="shared" si="6"/>
        <v>#DIV/0!</v>
      </c>
      <c r="AC36" s="26"/>
      <c r="AD36" s="26"/>
      <c r="AE36" s="30">
        <f>O36</f>
        <v>0</v>
      </c>
      <c r="AF36" s="26"/>
      <c r="AG36" s="21" t="e">
        <f t="shared" si="7"/>
        <v>#DIV/0!</v>
      </c>
      <c r="AH36" s="26"/>
      <c r="AI36" s="26"/>
      <c r="AJ36" s="30">
        <f>P36</f>
        <v>0</v>
      </c>
      <c r="AK36" s="26"/>
      <c r="AL36" s="21" t="e">
        <f t="shared" si="8"/>
        <v>#DIV/0!</v>
      </c>
      <c r="AM36" s="26"/>
      <c r="AN36" s="26"/>
      <c r="AO36" s="21">
        <f>Q36</f>
        <v>0</v>
      </c>
      <c r="AP36" s="26"/>
      <c r="AQ36" s="21" t="e">
        <f t="shared" si="9"/>
        <v>#DIV/0!</v>
      </c>
      <c r="AR36" s="26"/>
    </row>
    <row r="37" spans="1:44" s="31" customFormat="1">
      <c r="A37" s="40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32"/>
      <c r="N37" s="32"/>
      <c r="O37" s="32"/>
      <c r="P37" s="32"/>
      <c r="Q37" s="32"/>
      <c r="R37" s="26"/>
      <c r="S37" s="21"/>
      <c r="T37" s="21"/>
      <c r="U37" s="30">
        <f>M37</f>
        <v>0</v>
      </c>
      <c r="V37" s="26"/>
      <c r="W37" s="21" t="e">
        <f t="shared" si="5"/>
        <v>#DIV/0!</v>
      </c>
      <c r="X37" s="26"/>
      <c r="Y37" s="26"/>
      <c r="Z37" s="30">
        <f>N37</f>
        <v>0</v>
      </c>
      <c r="AA37" s="26"/>
      <c r="AB37" s="21" t="e">
        <f t="shared" si="6"/>
        <v>#DIV/0!</v>
      </c>
      <c r="AC37" s="26"/>
      <c r="AD37" s="26"/>
      <c r="AE37" s="30">
        <f>O37</f>
        <v>0</v>
      </c>
      <c r="AF37" s="26"/>
      <c r="AG37" s="21" t="e">
        <f t="shared" si="7"/>
        <v>#DIV/0!</v>
      </c>
      <c r="AH37" s="26"/>
      <c r="AI37" s="26"/>
      <c r="AJ37" s="30">
        <f>P37</f>
        <v>0</v>
      </c>
      <c r="AK37" s="26"/>
      <c r="AL37" s="21" t="e">
        <f t="shared" si="8"/>
        <v>#DIV/0!</v>
      </c>
      <c r="AM37" s="26"/>
      <c r="AN37" s="26"/>
      <c r="AO37" s="21">
        <f>Q37</f>
        <v>0</v>
      </c>
      <c r="AP37" s="26"/>
      <c r="AQ37" s="21" t="e">
        <f t="shared" si="9"/>
        <v>#DIV/0!</v>
      </c>
      <c r="AR37" s="26"/>
    </row>
    <row r="38" spans="1:44" s="31" customFormat="1">
      <c r="A38" s="40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32"/>
      <c r="N38" s="32"/>
      <c r="O38" s="32"/>
      <c r="P38" s="32"/>
      <c r="Q38" s="32"/>
      <c r="R38" s="26"/>
      <c r="S38" s="21"/>
      <c r="T38" s="21"/>
      <c r="U38" s="30">
        <f>M38</f>
        <v>0</v>
      </c>
      <c r="V38" s="26"/>
      <c r="W38" s="21" t="e">
        <f t="shared" si="5"/>
        <v>#DIV/0!</v>
      </c>
      <c r="X38" s="26"/>
      <c r="Y38" s="26"/>
      <c r="Z38" s="30">
        <f>N38</f>
        <v>0</v>
      </c>
      <c r="AA38" s="26"/>
      <c r="AB38" s="21" t="e">
        <f t="shared" si="6"/>
        <v>#DIV/0!</v>
      </c>
      <c r="AC38" s="26"/>
      <c r="AD38" s="26"/>
      <c r="AE38" s="30">
        <f>O38</f>
        <v>0</v>
      </c>
      <c r="AF38" s="26"/>
      <c r="AG38" s="21" t="e">
        <f t="shared" si="7"/>
        <v>#DIV/0!</v>
      </c>
      <c r="AH38" s="26"/>
      <c r="AI38" s="26"/>
      <c r="AJ38" s="30">
        <f>P38</f>
        <v>0</v>
      </c>
      <c r="AK38" s="26"/>
      <c r="AL38" s="21" t="e">
        <f t="shared" si="8"/>
        <v>#DIV/0!</v>
      </c>
      <c r="AM38" s="26"/>
      <c r="AN38" s="26"/>
      <c r="AO38" s="21">
        <f>Q38</f>
        <v>0</v>
      </c>
      <c r="AP38" s="26"/>
      <c r="AQ38" s="21" t="e">
        <f t="shared" si="9"/>
        <v>#DIV/0!</v>
      </c>
      <c r="AR38" s="26"/>
    </row>
    <row r="39" spans="1:44" s="31" customFormat="1">
      <c r="A39" s="40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32"/>
      <c r="N39" s="32"/>
      <c r="O39" s="32"/>
      <c r="P39" s="32"/>
      <c r="Q39" s="32"/>
      <c r="R39" s="26"/>
      <c r="S39" s="21"/>
      <c r="T39" s="21"/>
      <c r="U39" s="30">
        <f>M39</f>
        <v>0</v>
      </c>
      <c r="V39" s="26"/>
      <c r="W39" s="21" t="e">
        <f t="shared" si="5"/>
        <v>#DIV/0!</v>
      </c>
      <c r="X39" s="26"/>
      <c r="Y39" s="26"/>
      <c r="Z39" s="30">
        <f>N39</f>
        <v>0</v>
      </c>
      <c r="AA39" s="26"/>
      <c r="AB39" s="21" t="e">
        <f t="shared" si="6"/>
        <v>#DIV/0!</v>
      </c>
      <c r="AC39" s="26"/>
      <c r="AD39" s="26"/>
      <c r="AE39" s="30">
        <f>O39</f>
        <v>0</v>
      </c>
      <c r="AF39" s="26"/>
      <c r="AG39" s="21" t="e">
        <f t="shared" si="7"/>
        <v>#DIV/0!</v>
      </c>
      <c r="AH39" s="26"/>
      <c r="AI39" s="26"/>
      <c r="AJ39" s="30">
        <f>P39</f>
        <v>0</v>
      </c>
      <c r="AK39" s="26"/>
      <c r="AL39" s="21" t="e">
        <f t="shared" si="8"/>
        <v>#DIV/0!</v>
      </c>
      <c r="AM39" s="26"/>
      <c r="AN39" s="26"/>
      <c r="AO39" s="21">
        <f>Q39</f>
        <v>0</v>
      </c>
      <c r="AP39" s="26"/>
      <c r="AQ39" s="21" t="e">
        <f t="shared" si="9"/>
        <v>#DIV/0!</v>
      </c>
      <c r="AR39" s="26"/>
    </row>
    <row r="40" spans="1:44" s="31" customFormat="1">
      <c r="A40" s="40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33"/>
      <c r="N40" s="33"/>
      <c r="O40" s="33"/>
      <c r="P40" s="33"/>
      <c r="Q40" s="33"/>
      <c r="R40" s="26"/>
      <c r="S40" s="21"/>
      <c r="T40" s="21"/>
      <c r="U40" s="30">
        <f>M40</f>
        <v>0</v>
      </c>
      <c r="V40" s="26"/>
      <c r="W40" s="21" t="e">
        <f t="shared" si="5"/>
        <v>#DIV/0!</v>
      </c>
      <c r="X40" s="26"/>
      <c r="Y40" s="26"/>
      <c r="Z40" s="30">
        <f>N40</f>
        <v>0</v>
      </c>
      <c r="AA40" s="26"/>
      <c r="AB40" s="21" t="e">
        <f t="shared" si="6"/>
        <v>#DIV/0!</v>
      </c>
      <c r="AC40" s="26"/>
      <c r="AD40" s="26"/>
      <c r="AE40" s="30">
        <f>O40</f>
        <v>0</v>
      </c>
      <c r="AF40" s="26"/>
      <c r="AG40" s="21" t="e">
        <f t="shared" si="7"/>
        <v>#DIV/0!</v>
      </c>
      <c r="AH40" s="26"/>
      <c r="AI40" s="26"/>
      <c r="AJ40" s="30">
        <f>P40</f>
        <v>0</v>
      </c>
      <c r="AK40" s="26"/>
      <c r="AL40" s="21" t="e">
        <f t="shared" si="8"/>
        <v>#DIV/0!</v>
      </c>
      <c r="AM40" s="26"/>
      <c r="AN40" s="26"/>
      <c r="AO40" s="21">
        <f>Q40</f>
        <v>0</v>
      </c>
      <c r="AP40" s="26"/>
      <c r="AQ40" s="21" t="e">
        <f t="shared" si="9"/>
        <v>#DIV/0!</v>
      </c>
      <c r="AR40" s="26"/>
    </row>
    <row r="41" spans="1:44" s="5" customFormat="1" ht="15.7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7"/>
  <sheetViews>
    <sheetView tabSelected="1" zoomScaleNormal="100" workbookViewId="0">
      <selection activeCell="E6" sqref="E6"/>
    </sheetView>
  </sheetViews>
  <sheetFormatPr defaultColWidth="10.85546875" defaultRowHeight="15"/>
  <cols>
    <col min="1" max="1" width="4.140625" style="1" customWidth="1"/>
    <col min="2" max="2" width="25" style="1" customWidth="1"/>
    <col min="3" max="3" width="10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55" customWidth="1"/>
    <col min="25" max="25" width="40.28515625" style="1" customWidth="1"/>
    <col min="26" max="26" width="16.5703125" style="1" customWidth="1"/>
    <col min="27" max="29" width="16.5703125" style="55" customWidth="1"/>
    <col min="30" max="30" width="33.42578125" style="1" customWidth="1"/>
    <col min="31" max="31" width="16.5703125" style="1" customWidth="1"/>
    <col min="32" max="34" width="16.5703125" style="55" customWidth="1"/>
    <col min="35" max="35" width="43.7109375" style="1" customWidth="1"/>
    <col min="36" max="36" width="16.5703125" style="1" customWidth="1"/>
    <col min="37" max="38" width="22" style="55" customWidth="1"/>
    <col min="39" max="39" width="16.5703125" style="55" customWidth="1"/>
    <col min="40" max="40" width="34.85546875" style="1" customWidth="1"/>
    <col min="41" max="41" width="16.5703125" style="1" customWidth="1"/>
    <col min="42" max="43" width="16.5703125" style="55" customWidth="1"/>
    <col min="44" max="44" width="15.85546875" style="55" customWidth="1"/>
    <col min="45" max="45" width="39.42578125" style="1" customWidth="1"/>
    <col min="46" max="16384" width="10.85546875" style="1"/>
  </cols>
  <sheetData>
    <row r="1" spans="1:45" s="41" customFormat="1" ht="70.5" customHeight="1">
      <c r="A1" s="82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4" t="s">
        <v>41</v>
      </c>
      <c r="L1" s="84"/>
      <c r="M1" s="84"/>
      <c r="N1" s="84"/>
      <c r="O1" s="84"/>
      <c r="V1" s="50"/>
      <c r="W1" s="50"/>
      <c r="X1" s="50"/>
      <c r="AA1" s="50"/>
      <c r="AB1" s="50"/>
      <c r="AC1" s="50"/>
      <c r="AF1" s="50"/>
      <c r="AG1" s="50"/>
      <c r="AH1" s="50"/>
      <c r="AK1" s="50"/>
      <c r="AL1" s="50"/>
      <c r="AM1" s="50"/>
      <c r="AP1" s="50"/>
      <c r="AQ1" s="50"/>
      <c r="AR1" s="50"/>
    </row>
    <row r="2" spans="1:45" s="43" customFormat="1" ht="23.45" customHeight="1">
      <c r="A2" s="85" t="s">
        <v>42</v>
      </c>
      <c r="B2" s="86"/>
      <c r="C2" s="86"/>
      <c r="D2" s="86"/>
      <c r="E2" s="86"/>
      <c r="F2" s="86"/>
      <c r="G2" s="86"/>
      <c r="H2" s="86"/>
      <c r="I2" s="86"/>
      <c r="J2" s="86"/>
      <c r="K2" s="42"/>
      <c r="L2" s="42"/>
      <c r="M2" s="42"/>
      <c r="N2" s="42"/>
      <c r="O2" s="42"/>
      <c r="V2" s="51"/>
      <c r="W2" s="51"/>
      <c r="X2" s="51"/>
      <c r="AA2" s="51"/>
      <c r="AB2" s="51"/>
      <c r="AC2" s="51"/>
      <c r="AF2" s="51"/>
      <c r="AG2" s="51"/>
      <c r="AH2" s="51"/>
      <c r="AK2" s="51"/>
      <c r="AL2" s="51"/>
      <c r="AM2" s="51"/>
      <c r="AP2" s="51"/>
      <c r="AQ2" s="51"/>
      <c r="AR2" s="51"/>
    </row>
    <row r="3" spans="1:45" s="41" customFormat="1">
      <c r="V3" s="50"/>
      <c r="W3" s="50"/>
      <c r="X3" s="50"/>
      <c r="AA3" s="50"/>
      <c r="AB3" s="50"/>
      <c r="AC3" s="50"/>
      <c r="AF3" s="50"/>
      <c r="AG3" s="50"/>
      <c r="AH3" s="50"/>
      <c r="AK3" s="50"/>
      <c r="AL3" s="50"/>
      <c r="AM3" s="50"/>
      <c r="AP3" s="50"/>
      <c r="AQ3" s="50"/>
      <c r="AR3" s="50"/>
    </row>
    <row r="4" spans="1:45" s="41" customFormat="1" ht="29.1" customHeight="1">
      <c r="A4" s="87" t="s">
        <v>3</v>
      </c>
      <c r="B4" s="87"/>
      <c r="C4" s="87"/>
      <c r="D4" s="132" t="s">
        <v>43</v>
      </c>
      <c r="E4" s="90" t="s">
        <v>44</v>
      </c>
      <c r="F4" s="88"/>
      <c r="G4" s="88"/>
      <c r="H4" s="88"/>
      <c r="I4" s="88"/>
      <c r="J4" s="89"/>
      <c r="V4" s="50"/>
      <c r="W4" s="50"/>
      <c r="X4" s="50"/>
      <c r="AA4" s="50"/>
      <c r="AB4" s="50"/>
      <c r="AC4" s="50"/>
      <c r="AF4" s="50"/>
      <c r="AG4" s="50"/>
      <c r="AH4" s="50"/>
      <c r="AK4" s="50"/>
      <c r="AL4" s="50"/>
      <c r="AM4" s="50"/>
      <c r="AP4" s="50"/>
      <c r="AQ4" s="50"/>
      <c r="AR4" s="50"/>
    </row>
    <row r="5" spans="1:45" s="41" customFormat="1" ht="15" customHeight="1">
      <c r="A5" s="87"/>
      <c r="B5" s="87"/>
      <c r="C5" s="87"/>
      <c r="D5" s="132"/>
      <c r="E5" s="2" t="s">
        <v>45</v>
      </c>
      <c r="F5" s="2" t="s">
        <v>4</v>
      </c>
      <c r="G5" s="90" t="s">
        <v>5</v>
      </c>
      <c r="H5" s="88"/>
      <c r="I5" s="88"/>
      <c r="J5" s="89"/>
      <c r="V5" s="50"/>
      <c r="W5" s="50"/>
      <c r="X5" s="50"/>
      <c r="AA5" s="50"/>
      <c r="AB5" s="50"/>
      <c r="AC5" s="50"/>
      <c r="AF5" s="50"/>
      <c r="AG5" s="50"/>
      <c r="AH5" s="50"/>
      <c r="AK5" s="50"/>
      <c r="AL5" s="50"/>
      <c r="AM5" s="50"/>
      <c r="AP5" s="50"/>
      <c r="AQ5" s="50"/>
      <c r="AR5" s="50"/>
    </row>
    <row r="6" spans="1:45" s="41" customFormat="1">
      <c r="A6" s="87"/>
      <c r="B6" s="87"/>
      <c r="C6" s="87"/>
      <c r="D6" s="132"/>
      <c r="E6" s="44">
        <v>1</v>
      </c>
      <c r="F6" s="44" t="s">
        <v>46</v>
      </c>
      <c r="G6" s="91" t="s">
        <v>47</v>
      </c>
      <c r="H6" s="91"/>
      <c r="I6" s="91"/>
      <c r="J6" s="91"/>
      <c r="V6" s="50"/>
      <c r="W6" s="50"/>
      <c r="X6" s="50"/>
      <c r="AA6" s="50"/>
      <c r="AB6" s="50"/>
      <c r="AC6" s="50"/>
      <c r="AF6" s="50"/>
      <c r="AG6" s="50"/>
      <c r="AH6" s="50"/>
      <c r="AK6" s="50"/>
      <c r="AL6" s="50"/>
      <c r="AM6" s="50"/>
      <c r="AP6" s="50"/>
      <c r="AQ6" s="50"/>
      <c r="AR6" s="50"/>
    </row>
    <row r="7" spans="1:45" s="41" customFormat="1">
      <c r="A7" s="87"/>
      <c r="B7" s="87"/>
      <c r="C7" s="87"/>
      <c r="D7" s="132"/>
      <c r="E7" s="44"/>
      <c r="F7" s="44"/>
      <c r="G7" s="91"/>
      <c r="H7" s="91"/>
      <c r="I7" s="91"/>
      <c r="J7" s="91"/>
      <c r="V7" s="50"/>
      <c r="W7" s="50"/>
      <c r="X7" s="50"/>
      <c r="AA7" s="50"/>
      <c r="AB7" s="50"/>
      <c r="AC7" s="50"/>
      <c r="AF7" s="50"/>
      <c r="AG7" s="50"/>
      <c r="AH7" s="50"/>
      <c r="AK7" s="50"/>
      <c r="AL7" s="50"/>
      <c r="AM7" s="50"/>
      <c r="AP7" s="50"/>
      <c r="AQ7" s="50"/>
      <c r="AR7" s="50"/>
    </row>
    <row r="8" spans="1:45" s="41" customFormat="1">
      <c r="A8" s="87"/>
      <c r="B8" s="87"/>
      <c r="C8" s="87"/>
      <c r="D8" s="132"/>
      <c r="E8" s="44"/>
      <c r="F8" s="44"/>
      <c r="G8" s="91"/>
      <c r="H8" s="91"/>
      <c r="I8" s="91"/>
      <c r="J8" s="91"/>
      <c r="V8" s="50"/>
      <c r="W8" s="50"/>
      <c r="X8" s="50"/>
      <c r="AA8" s="50"/>
      <c r="AB8" s="50"/>
      <c r="AC8" s="50"/>
      <c r="AF8" s="50"/>
      <c r="AG8" s="50"/>
      <c r="AH8" s="50"/>
      <c r="AK8" s="50"/>
      <c r="AL8" s="50"/>
      <c r="AM8" s="50"/>
      <c r="AP8" s="50"/>
      <c r="AQ8" s="50"/>
      <c r="AR8" s="50"/>
    </row>
    <row r="9" spans="1:45" s="41" customFormat="1">
      <c r="V9" s="50"/>
      <c r="W9" s="50"/>
      <c r="X9" s="50"/>
      <c r="AA9" s="50"/>
      <c r="AB9" s="50"/>
      <c r="AC9" s="50"/>
      <c r="AF9" s="50"/>
      <c r="AG9" s="50"/>
      <c r="AH9" s="50"/>
      <c r="AK9" s="50"/>
      <c r="AL9" s="50"/>
      <c r="AM9" s="50"/>
      <c r="AP9" s="50"/>
      <c r="AQ9" s="50"/>
      <c r="AR9" s="50"/>
    </row>
    <row r="10" spans="1:45" ht="14.45" customHeight="1">
      <c r="A10" s="87" t="s">
        <v>7</v>
      </c>
      <c r="B10" s="87"/>
      <c r="C10" s="87" t="s">
        <v>48</v>
      </c>
      <c r="D10" s="87"/>
      <c r="E10" s="87"/>
      <c r="F10" s="92" t="s">
        <v>9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3" t="s">
        <v>10</v>
      </c>
      <c r="R10" s="93" t="s">
        <v>11</v>
      </c>
      <c r="S10" s="87" t="s">
        <v>49</v>
      </c>
      <c r="T10" s="87"/>
      <c r="U10" s="87"/>
      <c r="V10" s="102" t="s">
        <v>12</v>
      </c>
      <c r="W10" s="103"/>
      <c r="X10" s="103"/>
      <c r="Y10" s="103"/>
      <c r="Z10" s="104"/>
      <c r="AA10" s="108" t="s">
        <v>13</v>
      </c>
      <c r="AB10" s="109"/>
      <c r="AC10" s="109"/>
      <c r="AD10" s="109"/>
      <c r="AE10" s="110"/>
      <c r="AF10" s="114" t="s">
        <v>14</v>
      </c>
      <c r="AG10" s="115"/>
      <c r="AH10" s="115"/>
      <c r="AI10" s="115"/>
      <c r="AJ10" s="116"/>
      <c r="AK10" s="120" t="s">
        <v>15</v>
      </c>
      <c r="AL10" s="121"/>
      <c r="AM10" s="121"/>
      <c r="AN10" s="121"/>
      <c r="AO10" s="122"/>
      <c r="AP10" s="126" t="s">
        <v>16</v>
      </c>
      <c r="AQ10" s="127"/>
      <c r="AR10" s="127"/>
      <c r="AS10" s="128"/>
    </row>
    <row r="11" spans="1:45" ht="14.45" customHeight="1">
      <c r="A11" s="87"/>
      <c r="B11" s="87"/>
      <c r="C11" s="87"/>
      <c r="D11" s="87"/>
      <c r="E11" s="87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4"/>
      <c r="R11" s="94"/>
      <c r="S11" s="87"/>
      <c r="T11" s="87"/>
      <c r="U11" s="87"/>
      <c r="V11" s="105"/>
      <c r="W11" s="106"/>
      <c r="X11" s="106"/>
      <c r="Y11" s="106"/>
      <c r="Z11" s="107"/>
      <c r="AA11" s="111"/>
      <c r="AB11" s="112"/>
      <c r="AC11" s="112"/>
      <c r="AD11" s="112"/>
      <c r="AE11" s="113"/>
      <c r="AF11" s="117"/>
      <c r="AG11" s="118"/>
      <c r="AH11" s="118"/>
      <c r="AI11" s="118"/>
      <c r="AJ11" s="119"/>
      <c r="AK11" s="123"/>
      <c r="AL11" s="124"/>
      <c r="AM11" s="124"/>
      <c r="AN11" s="124"/>
      <c r="AO11" s="125"/>
      <c r="AP11" s="129"/>
      <c r="AQ11" s="130"/>
      <c r="AR11" s="130"/>
      <c r="AS11" s="131"/>
    </row>
    <row r="12" spans="1:45" ht="4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95"/>
      <c r="R12" s="95"/>
      <c r="S12" s="2" t="s">
        <v>54</v>
      </c>
      <c r="T12" s="2" t="s">
        <v>22</v>
      </c>
      <c r="U12" s="2" t="s">
        <v>23</v>
      </c>
      <c r="V12" s="52" t="s">
        <v>35</v>
      </c>
      <c r="W12" s="52" t="s">
        <v>36</v>
      </c>
      <c r="X12" s="52" t="s">
        <v>37</v>
      </c>
      <c r="Y12" s="3" t="s">
        <v>38</v>
      </c>
      <c r="Z12" s="3" t="s">
        <v>39</v>
      </c>
      <c r="AA12" s="56" t="s">
        <v>35</v>
      </c>
      <c r="AB12" s="56" t="s">
        <v>36</v>
      </c>
      <c r="AC12" s="56" t="s">
        <v>37</v>
      </c>
      <c r="AD12" s="23" t="s">
        <v>38</v>
      </c>
      <c r="AE12" s="23" t="s">
        <v>39</v>
      </c>
      <c r="AF12" s="57" t="s">
        <v>35</v>
      </c>
      <c r="AG12" s="57" t="s">
        <v>36</v>
      </c>
      <c r="AH12" s="57" t="s">
        <v>37</v>
      </c>
      <c r="AI12" s="24" t="s">
        <v>38</v>
      </c>
      <c r="AJ12" s="24" t="s">
        <v>39</v>
      </c>
      <c r="AK12" s="58" t="s">
        <v>35</v>
      </c>
      <c r="AL12" s="58" t="s">
        <v>36</v>
      </c>
      <c r="AM12" s="58" t="s">
        <v>37</v>
      </c>
      <c r="AN12" s="25" t="s">
        <v>38</v>
      </c>
      <c r="AO12" s="25" t="s">
        <v>39</v>
      </c>
      <c r="AP12" s="59" t="s">
        <v>35</v>
      </c>
      <c r="AQ12" s="59" t="s">
        <v>36</v>
      </c>
      <c r="AR12" s="59" t="s">
        <v>37</v>
      </c>
      <c r="AS12" s="4" t="s">
        <v>38</v>
      </c>
    </row>
    <row r="13" spans="1:45" s="31" customFormat="1" ht="135">
      <c r="A13" s="22">
        <v>3</v>
      </c>
      <c r="B13" s="21" t="s">
        <v>55</v>
      </c>
      <c r="C13" s="22">
        <v>1</v>
      </c>
      <c r="D13" s="21" t="s">
        <v>56</v>
      </c>
      <c r="E13" s="21" t="s">
        <v>57</v>
      </c>
      <c r="F13" s="21" t="s">
        <v>58</v>
      </c>
      <c r="G13" s="21" t="s">
        <v>59</v>
      </c>
      <c r="H13" s="35">
        <v>1</v>
      </c>
      <c r="I13" s="21" t="s">
        <v>60</v>
      </c>
      <c r="J13" s="21" t="s">
        <v>61</v>
      </c>
      <c r="K13" s="35">
        <v>1</v>
      </c>
      <c r="L13" s="35">
        <v>1</v>
      </c>
      <c r="M13" s="35">
        <v>1</v>
      </c>
      <c r="N13" s="35">
        <v>1</v>
      </c>
      <c r="O13" s="35">
        <v>1</v>
      </c>
      <c r="P13" s="21" t="s">
        <v>62</v>
      </c>
      <c r="Q13" s="62" t="s">
        <v>63</v>
      </c>
      <c r="R13" s="21">
        <v>8179</v>
      </c>
      <c r="S13" s="21" t="s">
        <v>64</v>
      </c>
      <c r="T13" s="21" t="s">
        <v>65</v>
      </c>
      <c r="U13" s="21" t="s">
        <v>66</v>
      </c>
      <c r="V13" s="36">
        <f t="shared" ref="V13:V17" si="0">K13</f>
        <v>1</v>
      </c>
      <c r="W13" s="36"/>
      <c r="X13" s="36">
        <f>IF(W13/V13&gt;100%,100%,W13/V13)</f>
        <v>0</v>
      </c>
      <c r="Y13" s="21"/>
      <c r="Z13" s="21"/>
      <c r="AA13" s="36">
        <f t="shared" ref="AA13:AA17" si="1">L13</f>
        <v>1</v>
      </c>
      <c r="AB13" s="36"/>
      <c r="AC13" s="36">
        <f>IF(AB13/AA13&gt;100%,100%,AB13/AA13)</f>
        <v>0</v>
      </c>
      <c r="AD13" s="21"/>
      <c r="AE13" s="21"/>
      <c r="AF13" s="36">
        <f t="shared" ref="AF13:AF17" si="2">M13</f>
        <v>1</v>
      </c>
      <c r="AG13" s="36"/>
      <c r="AH13" s="36">
        <f>IF(AG13/AF13&gt;100%,100%,AG13/AF13)</f>
        <v>0</v>
      </c>
      <c r="AI13" s="21"/>
      <c r="AJ13" s="21"/>
      <c r="AK13" s="36">
        <f t="shared" ref="AK13:AK17" si="3">N13</f>
        <v>1</v>
      </c>
      <c r="AL13" s="36"/>
      <c r="AM13" s="36">
        <f>IF(AL13/AK13&gt;100%,100%,AL13/AK13)</f>
        <v>0</v>
      </c>
      <c r="AN13" s="21"/>
      <c r="AO13" s="21"/>
      <c r="AP13" s="36">
        <f t="shared" ref="AP13:AP17" si="4">O13</f>
        <v>1</v>
      </c>
      <c r="AQ13" s="36"/>
      <c r="AR13" s="36">
        <f>IF(AQ13/AP13&gt;100%,100%,AQ13/AP13)</f>
        <v>0</v>
      </c>
      <c r="AS13" s="21"/>
    </row>
    <row r="14" spans="1:45" s="31" customFormat="1" ht="135">
      <c r="A14" s="22">
        <v>3</v>
      </c>
      <c r="B14" s="21" t="s">
        <v>55</v>
      </c>
      <c r="C14" s="22">
        <v>2</v>
      </c>
      <c r="D14" s="21" t="s">
        <v>67</v>
      </c>
      <c r="E14" s="21" t="s">
        <v>57</v>
      </c>
      <c r="F14" s="21" t="s">
        <v>68</v>
      </c>
      <c r="G14" s="21" t="s">
        <v>69</v>
      </c>
      <c r="H14" s="35">
        <v>1</v>
      </c>
      <c r="I14" s="21" t="s">
        <v>60</v>
      </c>
      <c r="J14" s="21" t="s">
        <v>70</v>
      </c>
      <c r="K14" s="35">
        <v>1</v>
      </c>
      <c r="L14" s="35">
        <v>1</v>
      </c>
      <c r="M14" s="35">
        <v>1</v>
      </c>
      <c r="N14" s="35">
        <v>1</v>
      </c>
      <c r="O14" s="35">
        <v>1</v>
      </c>
      <c r="P14" s="21" t="s">
        <v>62</v>
      </c>
      <c r="Q14" s="62" t="s">
        <v>63</v>
      </c>
      <c r="R14" s="21">
        <v>8179</v>
      </c>
      <c r="S14" s="21" t="s">
        <v>71</v>
      </c>
      <c r="T14" s="21" t="s">
        <v>72</v>
      </c>
      <c r="U14" s="21" t="s">
        <v>73</v>
      </c>
      <c r="V14" s="36">
        <f t="shared" si="0"/>
        <v>1</v>
      </c>
      <c r="W14" s="36"/>
      <c r="X14" s="36">
        <f t="shared" ref="X14:X17" si="5">IF(W14/V14&gt;100%,100%,W14/V14)</f>
        <v>0</v>
      </c>
      <c r="Y14" s="21"/>
      <c r="Z14" s="21"/>
      <c r="AA14" s="36">
        <f t="shared" si="1"/>
        <v>1</v>
      </c>
      <c r="AB14" s="36"/>
      <c r="AC14" s="36">
        <f t="shared" ref="AC14:AC17" si="6">IF(AB14/AA14&gt;100%,100%,AB14/AA14)</f>
        <v>0</v>
      </c>
      <c r="AD14" s="21"/>
      <c r="AE14" s="21"/>
      <c r="AF14" s="36">
        <f t="shared" si="2"/>
        <v>1</v>
      </c>
      <c r="AG14" s="36"/>
      <c r="AH14" s="36">
        <f t="shared" ref="AH14:AH17" si="7">IF(AG14/AF14&gt;100%,100%,AG14/AF14)</f>
        <v>0</v>
      </c>
      <c r="AI14" s="21"/>
      <c r="AJ14" s="21"/>
      <c r="AK14" s="36">
        <f t="shared" si="3"/>
        <v>1</v>
      </c>
      <c r="AL14" s="36"/>
      <c r="AM14" s="36">
        <f t="shared" ref="AM14:AM17" si="8">IF(AL14/AK14&gt;100%,100%,AL14/AK14)</f>
        <v>0</v>
      </c>
      <c r="AN14" s="21"/>
      <c r="AO14" s="21"/>
      <c r="AP14" s="36">
        <f t="shared" si="4"/>
        <v>1</v>
      </c>
      <c r="AQ14" s="36"/>
      <c r="AR14" s="36">
        <f t="shared" ref="AR14:AR17" si="9">IF(AQ14/AP14&gt;100%,100%,AQ14/AP14)</f>
        <v>0</v>
      </c>
      <c r="AS14" s="21"/>
    </row>
    <row r="15" spans="1:45" s="31" customFormat="1" ht="105">
      <c r="A15" s="22">
        <v>3</v>
      </c>
      <c r="B15" s="21" t="s">
        <v>55</v>
      </c>
      <c r="C15" s="22">
        <v>3</v>
      </c>
      <c r="D15" s="37" t="s">
        <v>74</v>
      </c>
      <c r="E15" s="21" t="s">
        <v>57</v>
      </c>
      <c r="F15" s="37" t="s">
        <v>75</v>
      </c>
      <c r="G15" s="37" t="s">
        <v>76</v>
      </c>
      <c r="H15" s="35">
        <v>1</v>
      </c>
      <c r="I15" s="21" t="s">
        <v>60</v>
      </c>
      <c r="J15" s="37" t="s">
        <v>77</v>
      </c>
      <c r="K15" s="35">
        <v>1</v>
      </c>
      <c r="L15" s="35">
        <v>1</v>
      </c>
      <c r="M15" s="35">
        <v>1</v>
      </c>
      <c r="N15" s="35">
        <v>1</v>
      </c>
      <c r="O15" s="35">
        <v>1</v>
      </c>
      <c r="P15" s="21" t="s">
        <v>62</v>
      </c>
      <c r="Q15" s="49" t="s">
        <v>63</v>
      </c>
      <c r="R15" s="21">
        <v>8179</v>
      </c>
      <c r="S15" s="21" t="s">
        <v>78</v>
      </c>
      <c r="T15" s="37" t="s">
        <v>79</v>
      </c>
      <c r="U15" s="61" t="s">
        <v>80</v>
      </c>
      <c r="V15" s="36">
        <f t="shared" si="0"/>
        <v>1</v>
      </c>
      <c r="W15" s="36"/>
      <c r="X15" s="36">
        <f t="shared" si="5"/>
        <v>0</v>
      </c>
      <c r="Y15" s="21"/>
      <c r="Z15" s="21"/>
      <c r="AA15" s="36">
        <f t="shared" si="1"/>
        <v>1</v>
      </c>
      <c r="AB15" s="36"/>
      <c r="AC15" s="36">
        <f t="shared" si="6"/>
        <v>0</v>
      </c>
      <c r="AD15" s="21"/>
      <c r="AE15" s="21"/>
      <c r="AF15" s="36">
        <f t="shared" si="2"/>
        <v>1</v>
      </c>
      <c r="AG15" s="36"/>
      <c r="AH15" s="36">
        <f t="shared" si="7"/>
        <v>0</v>
      </c>
      <c r="AI15" s="21"/>
      <c r="AJ15" s="21"/>
      <c r="AK15" s="36">
        <f t="shared" si="3"/>
        <v>1</v>
      </c>
      <c r="AL15" s="36"/>
      <c r="AM15" s="36">
        <f t="shared" si="8"/>
        <v>0</v>
      </c>
      <c r="AN15" s="21"/>
      <c r="AO15" s="21"/>
      <c r="AP15" s="36">
        <f t="shared" si="4"/>
        <v>1</v>
      </c>
      <c r="AQ15" s="36"/>
      <c r="AR15" s="36">
        <f t="shared" si="9"/>
        <v>0</v>
      </c>
      <c r="AS15" s="21"/>
    </row>
    <row r="16" spans="1:45" s="31" customFormat="1" ht="210">
      <c r="A16" s="22">
        <v>3</v>
      </c>
      <c r="B16" s="21" t="s">
        <v>55</v>
      </c>
      <c r="C16" s="22">
        <v>4</v>
      </c>
      <c r="D16" s="37" t="s">
        <v>81</v>
      </c>
      <c r="E16" s="21" t="s">
        <v>57</v>
      </c>
      <c r="F16" s="37" t="s">
        <v>82</v>
      </c>
      <c r="G16" s="37" t="s">
        <v>83</v>
      </c>
      <c r="H16" s="35">
        <v>1</v>
      </c>
      <c r="I16" s="21" t="s">
        <v>60</v>
      </c>
      <c r="J16" s="37" t="s">
        <v>84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21" t="s">
        <v>62</v>
      </c>
      <c r="Q16" s="49" t="s">
        <v>63</v>
      </c>
      <c r="R16" s="21">
        <v>8179</v>
      </c>
      <c r="S16" s="21" t="s">
        <v>85</v>
      </c>
      <c r="T16" s="37" t="s">
        <v>86</v>
      </c>
      <c r="U16" s="61" t="s">
        <v>87</v>
      </c>
      <c r="V16" s="36">
        <f t="shared" si="0"/>
        <v>1</v>
      </c>
      <c r="W16" s="36"/>
      <c r="X16" s="36">
        <f t="shared" si="5"/>
        <v>0</v>
      </c>
      <c r="Y16" s="21"/>
      <c r="Z16" s="21"/>
      <c r="AA16" s="36">
        <f t="shared" si="1"/>
        <v>1</v>
      </c>
      <c r="AB16" s="36"/>
      <c r="AC16" s="36">
        <f t="shared" si="6"/>
        <v>0</v>
      </c>
      <c r="AD16" s="21"/>
      <c r="AE16" s="21"/>
      <c r="AF16" s="36">
        <f t="shared" si="2"/>
        <v>1</v>
      </c>
      <c r="AG16" s="36"/>
      <c r="AH16" s="36">
        <f t="shared" si="7"/>
        <v>0</v>
      </c>
      <c r="AI16" s="21"/>
      <c r="AJ16" s="21"/>
      <c r="AK16" s="36">
        <f t="shared" si="3"/>
        <v>1</v>
      </c>
      <c r="AL16" s="36"/>
      <c r="AM16" s="36">
        <f t="shared" si="8"/>
        <v>0</v>
      </c>
      <c r="AN16" s="21"/>
      <c r="AO16" s="21"/>
      <c r="AP16" s="36">
        <f t="shared" si="4"/>
        <v>1</v>
      </c>
      <c r="AQ16" s="36"/>
      <c r="AR16" s="36">
        <f t="shared" si="9"/>
        <v>0</v>
      </c>
      <c r="AS16" s="21"/>
    </row>
    <row r="17" spans="1:45" s="31" customFormat="1" ht="165">
      <c r="A17" s="22">
        <v>3</v>
      </c>
      <c r="B17" s="21" t="s">
        <v>55</v>
      </c>
      <c r="C17" s="22">
        <v>5</v>
      </c>
      <c r="D17" s="21" t="s">
        <v>88</v>
      </c>
      <c r="E17" s="21" t="s">
        <v>57</v>
      </c>
      <c r="F17" s="62" t="s">
        <v>89</v>
      </c>
      <c r="G17" s="21" t="s">
        <v>90</v>
      </c>
      <c r="H17" s="35">
        <v>1</v>
      </c>
      <c r="I17" s="21" t="s">
        <v>60</v>
      </c>
      <c r="J17" s="21" t="s">
        <v>91</v>
      </c>
      <c r="K17" s="35">
        <v>1</v>
      </c>
      <c r="L17" s="35">
        <v>1</v>
      </c>
      <c r="M17" s="35">
        <v>1</v>
      </c>
      <c r="N17" s="35">
        <v>1</v>
      </c>
      <c r="O17" s="35">
        <v>1</v>
      </c>
      <c r="P17" s="21" t="s">
        <v>62</v>
      </c>
      <c r="Q17" s="49" t="s">
        <v>63</v>
      </c>
      <c r="R17" s="21">
        <v>8179</v>
      </c>
      <c r="S17" s="61" t="s">
        <v>92</v>
      </c>
      <c r="T17" s="21" t="s">
        <v>93</v>
      </c>
      <c r="U17" s="61" t="s">
        <v>94</v>
      </c>
      <c r="V17" s="36">
        <f t="shared" si="0"/>
        <v>1</v>
      </c>
      <c r="W17" s="36"/>
      <c r="X17" s="36">
        <f t="shared" si="5"/>
        <v>0</v>
      </c>
      <c r="Y17" s="21"/>
      <c r="Z17" s="21"/>
      <c r="AA17" s="36">
        <f t="shared" si="1"/>
        <v>1</v>
      </c>
      <c r="AB17" s="36"/>
      <c r="AC17" s="36">
        <f t="shared" si="6"/>
        <v>0</v>
      </c>
      <c r="AD17" s="21"/>
      <c r="AE17" s="21"/>
      <c r="AF17" s="36">
        <f t="shared" si="2"/>
        <v>1</v>
      </c>
      <c r="AG17" s="36"/>
      <c r="AH17" s="36">
        <f t="shared" si="7"/>
        <v>0</v>
      </c>
      <c r="AI17" s="21"/>
      <c r="AJ17" s="21"/>
      <c r="AK17" s="36">
        <f t="shared" si="3"/>
        <v>1</v>
      </c>
      <c r="AL17" s="36"/>
      <c r="AM17" s="36">
        <f t="shared" si="8"/>
        <v>0</v>
      </c>
      <c r="AN17" s="21"/>
      <c r="AO17" s="21"/>
      <c r="AP17" s="36">
        <f t="shared" si="4"/>
        <v>1</v>
      </c>
      <c r="AQ17" s="36"/>
      <c r="AR17" s="36">
        <f t="shared" si="9"/>
        <v>0</v>
      </c>
      <c r="AS17" s="21"/>
    </row>
    <row r="18" spans="1:45" s="5" customFormat="1" ht="15.75">
      <c r="A18" s="10"/>
      <c r="B18" s="10"/>
      <c r="C18" s="10"/>
      <c r="D18" s="13" t="s">
        <v>95</v>
      </c>
      <c r="E18" s="10"/>
      <c r="F18" s="10"/>
      <c r="G18" s="10"/>
      <c r="H18" s="10"/>
      <c r="I18" s="10"/>
      <c r="J18" s="10"/>
      <c r="K18" s="15"/>
      <c r="L18" s="15"/>
      <c r="M18" s="15"/>
      <c r="N18" s="15"/>
      <c r="O18" s="15"/>
      <c r="P18" s="10"/>
      <c r="Q18" s="10"/>
      <c r="R18" s="10"/>
      <c r="S18" s="10"/>
      <c r="T18" s="10"/>
      <c r="U18" s="10"/>
      <c r="V18" s="15"/>
      <c r="W18" s="15"/>
      <c r="X18" s="15">
        <f>AVERAGE(X13:X17)*80%</f>
        <v>0</v>
      </c>
      <c r="Y18" s="15"/>
      <c r="Z18" s="15"/>
      <c r="AA18" s="15"/>
      <c r="AB18" s="15"/>
      <c r="AC18" s="15">
        <f>AVERAGE(AC13:AC17)*80%</f>
        <v>0</v>
      </c>
      <c r="AD18" s="15"/>
      <c r="AE18" s="15"/>
      <c r="AF18" s="15"/>
      <c r="AG18" s="15"/>
      <c r="AH18" s="15">
        <f>AVERAGE(AH13:AH17)*80%</f>
        <v>0</v>
      </c>
      <c r="AI18" s="15"/>
      <c r="AJ18" s="15"/>
      <c r="AK18" s="15"/>
      <c r="AL18" s="15"/>
      <c r="AM18" s="15">
        <f>AVERAGE(AM13:AM17)*80%</f>
        <v>0</v>
      </c>
      <c r="AN18" s="10"/>
      <c r="AO18" s="10"/>
      <c r="AP18" s="16"/>
      <c r="AQ18" s="16"/>
      <c r="AR18" s="15">
        <f>AVERAGE(AR13:AR17)*80%</f>
        <v>0</v>
      </c>
      <c r="AS18" s="10"/>
    </row>
    <row r="19" spans="1:45" s="67" customFormat="1" ht="111" customHeight="1">
      <c r="A19" s="40">
        <v>3</v>
      </c>
      <c r="B19" s="27" t="s">
        <v>55</v>
      </c>
      <c r="C19" s="40" t="s">
        <v>96</v>
      </c>
      <c r="D19" s="27" t="s">
        <v>97</v>
      </c>
      <c r="E19" s="26" t="s">
        <v>98</v>
      </c>
      <c r="F19" s="26" t="s">
        <v>99</v>
      </c>
      <c r="G19" s="26" t="s">
        <v>100</v>
      </c>
      <c r="H19" s="63" t="s">
        <v>101</v>
      </c>
      <c r="I19" s="27" t="s">
        <v>60</v>
      </c>
      <c r="J19" s="26" t="s">
        <v>102</v>
      </c>
      <c r="K19" s="64" t="s">
        <v>103</v>
      </c>
      <c r="L19" s="64">
        <v>0.8</v>
      </c>
      <c r="M19" s="64" t="s">
        <v>103</v>
      </c>
      <c r="N19" s="64">
        <v>0.8</v>
      </c>
      <c r="O19" s="64">
        <v>0.8</v>
      </c>
      <c r="P19" s="26" t="s">
        <v>104</v>
      </c>
      <c r="Q19" s="65" t="s">
        <v>105</v>
      </c>
      <c r="R19" s="65" t="s">
        <v>106</v>
      </c>
      <c r="S19" s="26" t="s">
        <v>107</v>
      </c>
      <c r="T19" s="65" t="s">
        <v>108</v>
      </c>
      <c r="U19" s="65" t="s">
        <v>109</v>
      </c>
      <c r="V19" s="66" t="str">
        <f>K19</f>
        <v>No programada</v>
      </c>
      <c r="W19" s="26"/>
      <c r="X19" s="26" t="e">
        <f t="shared" ref="X19:X23" si="10">IF(W19/V19&gt;100%,100%,W19/V19)</f>
        <v>#VALUE!</v>
      </c>
      <c r="Y19" s="26"/>
      <c r="Z19" s="26"/>
      <c r="AA19" s="66">
        <f>L19</f>
        <v>0.8</v>
      </c>
      <c r="AB19" s="26"/>
      <c r="AC19" s="26">
        <f t="shared" ref="AC19:AC25" si="11">IF(AB19/AA19&gt;100%,100%,AB19/AA19)</f>
        <v>0</v>
      </c>
      <c r="AD19" s="26"/>
      <c r="AE19" s="26"/>
      <c r="AF19" s="66" t="str">
        <f>M19</f>
        <v>No programada</v>
      </c>
      <c r="AG19" s="26"/>
      <c r="AH19" s="26" t="e">
        <f t="shared" ref="AH19:AH25" si="12">IF(AG19/AF19&gt;100%,100%,AG19/AF19)</f>
        <v>#VALUE!</v>
      </c>
      <c r="AI19" s="26"/>
      <c r="AJ19" s="26"/>
      <c r="AK19" s="66">
        <f>N19</f>
        <v>0.8</v>
      </c>
      <c r="AL19" s="26"/>
      <c r="AM19" s="26">
        <f t="shared" ref="AM19:AM23" si="13">IF(AL19/AK19&gt;100%,100%,AL19/AK19)</f>
        <v>0</v>
      </c>
      <c r="AN19" s="26"/>
      <c r="AO19" s="26"/>
      <c r="AP19" s="26">
        <f>O19</f>
        <v>0.8</v>
      </c>
      <c r="AQ19" s="26"/>
      <c r="AR19" s="26">
        <f t="shared" ref="AR19:AR23" si="14">IF(AQ19/AP19&gt;100%,100%,AQ19/AP19)</f>
        <v>0</v>
      </c>
      <c r="AS19" s="26"/>
    </row>
    <row r="20" spans="1:45" s="67" customFormat="1" ht="100.5" customHeight="1">
      <c r="A20" s="40">
        <v>3</v>
      </c>
      <c r="B20" s="27" t="s">
        <v>55</v>
      </c>
      <c r="C20" s="40" t="s">
        <v>110</v>
      </c>
      <c r="D20" s="26" t="s">
        <v>111</v>
      </c>
      <c r="E20" s="26" t="s">
        <v>98</v>
      </c>
      <c r="F20" s="26" t="s">
        <v>112</v>
      </c>
      <c r="G20" s="26" t="s">
        <v>113</v>
      </c>
      <c r="H20" s="68" t="s">
        <v>114</v>
      </c>
      <c r="I20" s="27" t="s">
        <v>115</v>
      </c>
      <c r="J20" s="26" t="s">
        <v>112</v>
      </c>
      <c r="K20" s="69">
        <v>0</v>
      </c>
      <c r="L20" s="69">
        <v>0.24</v>
      </c>
      <c r="M20" s="69">
        <v>0.38</v>
      </c>
      <c r="N20" s="69">
        <v>0.38</v>
      </c>
      <c r="O20" s="69">
        <f>SUM(K20:N20)</f>
        <v>1</v>
      </c>
      <c r="P20" s="26" t="s">
        <v>104</v>
      </c>
      <c r="Q20" s="26" t="s">
        <v>116</v>
      </c>
      <c r="R20" s="26" t="s">
        <v>117</v>
      </c>
      <c r="S20" s="65" t="s">
        <v>118</v>
      </c>
      <c r="T20" s="65" t="s">
        <v>119</v>
      </c>
      <c r="U20" s="65" t="s">
        <v>120</v>
      </c>
      <c r="V20" s="66">
        <f>K20</f>
        <v>0</v>
      </c>
      <c r="W20" s="26"/>
      <c r="X20" s="26" t="e">
        <f t="shared" si="10"/>
        <v>#DIV/0!</v>
      </c>
      <c r="Y20" s="26"/>
      <c r="Z20" s="26"/>
      <c r="AA20" s="66">
        <f>L20</f>
        <v>0.24</v>
      </c>
      <c r="AB20" s="26"/>
      <c r="AC20" s="26">
        <f t="shared" si="11"/>
        <v>0</v>
      </c>
      <c r="AD20" s="26"/>
      <c r="AE20" s="26"/>
      <c r="AF20" s="66">
        <f>M20</f>
        <v>0.38</v>
      </c>
      <c r="AG20" s="26"/>
      <c r="AH20" s="26">
        <f t="shared" si="12"/>
        <v>0</v>
      </c>
      <c r="AI20" s="26"/>
      <c r="AJ20" s="26"/>
      <c r="AK20" s="66">
        <f>N20</f>
        <v>0.38</v>
      </c>
      <c r="AL20" s="26"/>
      <c r="AM20" s="26">
        <f t="shared" si="13"/>
        <v>0</v>
      </c>
      <c r="AN20" s="26"/>
      <c r="AO20" s="26"/>
      <c r="AP20" s="26">
        <f>O20</f>
        <v>1</v>
      </c>
      <c r="AQ20" s="26"/>
      <c r="AR20" s="26">
        <f t="shared" si="14"/>
        <v>0</v>
      </c>
      <c r="AS20" s="26"/>
    </row>
    <row r="21" spans="1:45" s="67" customFormat="1" ht="101.25" customHeight="1">
      <c r="A21" s="40">
        <v>3</v>
      </c>
      <c r="B21" s="27" t="s">
        <v>55</v>
      </c>
      <c r="C21" s="40" t="s">
        <v>121</v>
      </c>
      <c r="D21" s="26" t="s">
        <v>122</v>
      </c>
      <c r="E21" s="26" t="s">
        <v>98</v>
      </c>
      <c r="F21" s="26" t="s">
        <v>123</v>
      </c>
      <c r="G21" s="26" t="s">
        <v>124</v>
      </c>
      <c r="H21" s="40" t="s">
        <v>125</v>
      </c>
      <c r="I21" s="27" t="s">
        <v>115</v>
      </c>
      <c r="J21" s="26" t="s">
        <v>123</v>
      </c>
      <c r="K21" s="70">
        <v>0</v>
      </c>
      <c r="L21" s="70">
        <v>1</v>
      </c>
      <c r="M21" s="70">
        <v>0</v>
      </c>
      <c r="N21" s="70">
        <v>1</v>
      </c>
      <c r="O21" s="70">
        <v>2</v>
      </c>
      <c r="P21" s="26" t="s">
        <v>104</v>
      </c>
      <c r="Q21" s="26" t="s">
        <v>116</v>
      </c>
      <c r="R21" s="26" t="s">
        <v>117</v>
      </c>
      <c r="S21" s="65" t="s">
        <v>126</v>
      </c>
      <c r="T21" s="65" t="s">
        <v>126</v>
      </c>
      <c r="U21" s="26" t="s">
        <v>127</v>
      </c>
      <c r="V21" s="66">
        <f>K21</f>
        <v>0</v>
      </c>
      <c r="W21" s="26"/>
      <c r="X21" s="26" t="e">
        <f t="shared" si="10"/>
        <v>#DIV/0!</v>
      </c>
      <c r="Y21" s="26"/>
      <c r="Z21" s="26"/>
      <c r="AA21" s="66">
        <f>L21</f>
        <v>1</v>
      </c>
      <c r="AB21" s="26"/>
      <c r="AC21" s="26">
        <f t="shared" si="11"/>
        <v>0</v>
      </c>
      <c r="AD21" s="26"/>
      <c r="AE21" s="26"/>
      <c r="AF21" s="66">
        <f>M21</f>
        <v>0</v>
      </c>
      <c r="AG21" s="26"/>
      <c r="AH21" s="26" t="e">
        <f t="shared" si="12"/>
        <v>#DIV/0!</v>
      </c>
      <c r="AI21" s="26"/>
      <c r="AJ21" s="26"/>
      <c r="AK21" s="66">
        <f>N21</f>
        <v>1</v>
      </c>
      <c r="AL21" s="26"/>
      <c r="AM21" s="26">
        <f t="shared" si="13"/>
        <v>0</v>
      </c>
      <c r="AN21" s="26"/>
      <c r="AO21" s="26"/>
      <c r="AP21" s="26">
        <f>O21</f>
        <v>2</v>
      </c>
      <c r="AQ21" s="26"/>
      <c r="AR21" s="26">
        <f t="shared" si="14"/>
        <v>0</v>
      </c>
      <c r="AS21" s="26"/>
    </row>
    <row r="22" spans="1:45" s="67" customFormat="1" ht="120">
      <c r="A22" s="40">
        <v>3</v>
      </c>
      <c r="B22" s="27" t="s">
        <v>55</v>
      </c>
      <c r="C22" s="40" t="s">
        <v>128</v>
      </c>
      <c r="D22" s="65" t="s">
        <v>129</v>
      </c>
      <c r="E22" s="65" t="s">
        <v>98</v>
      </c>
      <c r="F22" s="65" t="s">
        <v>130</v>
      </c>
      <c r="G22" s="65" t="s">
        <v>131</v>
      </c>
      <c r="H22" s="65" t="s">
        <v>132</v>
      </c>
      <c r="I22" s="65" t="s">
        <v>115</v>
      </c>
      <c r="J22" s="65" t="s">
        <v>130</v>
      </c>
      <c r="K22" s="71">
        <v>1</v>
      </c>
      <c r="L22" s="71">
        <v>0</v>
      </c>
      <c r="M22" s="71">
        <v>0</v>
      </c>
      <c r="N22" s="71">
        <v>0</v>
      </c>
      <c r="O22" s="71">
        <v>1</v>
      </c>
      <c r="P22" s="65" t="s">
        <v>104</v>
      </c>
      <c r="Q22" s="65" t="s">
        <v>133</v>
      </c>
      <c r="R22" s="65" t="s">
        <v>106</v>
      </c>
      <c r="S22" s="65" t="s">
        <v>134</v>
      </c>
      <c r="T22" s="65" t="s">
        <v>135</v>
      </c>
      <c r="U22" s="65" t="s">
        <v>136</v>
      </c>
      <c r="V22" s="66">
        <f>K22</f>
        <v>1</v>
      </c>
      <c r="W22" s="26"/>
      <c r="X22" s="26">
        <f t="shared" si="10"/>
        <v>0</v>
      </c>
      <c r="Y22" s="26"/>
      <c r="Z22" s="26"/>
      <c r="AA22" s="66">
        <f>L22</f>
        <v>0</v>
      </c>
      <c r="AB22" s="26"/>
      <c r="AC22" s="26" t="e">
        <f t="shared" si="11"/>
        <v>#DIV/0!</v>
      </c>
      <c r="AD22" s="26"/>
      <c r="AE22" s="26"/>
      <c r="AF22" s="66">
        <f>M22</f>
        <v>0</v>
      </c>
      <c r="AG22" s="26"/>
      <c r="AH22" s="26" t="e">
        <f t="shared" si="12"/>
        <v>#DIV/0!</v>
      </c>
      <c r="AI22" s="26"/>
      <c r="AJ22" s="26"/>
      <c r="AK22" s="66">
        <f>N22</f>
        <v>0</v>
      </c>
      <c r="AL22" s="26"/>
      <c r="AM22" s="26" t="e">
        <f t="shared" si="13"/>
        <v>#DIV/0!</v>
      </c>
      <c r="AN22" s="26"/>
      <c r="AO22" s="26"/>
      <c r="AP22" s="26">
        <f>O22</f>
        <v>1</v>
      </c>
      <c r="AQ22" s="26"/>
      <c r="AR22" s="26">
        <f t="shared" si="14"/>
        <v>0</v>
      </c>
      <c r="AS22" s="26"/>
    </row>
    <row r="23" spans="1:45" s="67" customFormat="1" ht="120">
      <c r="A23" s="40"/>
      <c r="B23" s="27" t="s">
        <v>55</v>
      </c>
      <c r="C23" s="40" t="s">
        <v>137</v>
      </c>
      <c r="D23" s="65" t="s">
        <v>138</v>
      </c>
      <c r="E23" s="65" t="s">
        <v>98</v>
      </c>
      <c r="F23" s="65" t="s">
        <v>139</v>
      </c>
      <c r="G23" s="65" t="s">
        <v>140</v>
      </c>
      <c r="H23" s="65" t="s">
        <v>141</v>
      </c>
      <c r="I23" s="65" t="s">
        <v>60</v>
      </c>
      <c r="J23" s="65" t="s">
        <v>142</v>
      </c>
      <c r="K23" s="71">
        <v>1</v>
      </c>
      <c r="L23" s="71">
        <v>1</v>
      </c>
      <c r="M23" s="71">
        <v>1</v>
      </c>
      <c r="N23" s="71">
        <v>1</v>
      </c>
      <c r="O23" s="71">
        <v>1</v>
      </c>
      <c r="P23" s="65" t="s">
        <v>143</v>
      </c>
      <c r="Q23" s="65" t="s">
        <v>133</v>
      </c>
      <c r="R23" s="65" t="s">
        <v>106</v>
      </c>
      <c r="S23" s="65" t="s">
        <v>134</v>
      </c>
      <c r="T23" s="65" t="s">
        <v>135</v>
      </c>
      <c r="U23" s="65" t="s">
        <v>136</v>
      </c>
      <c r="V23" s="66">
        <f>K23</f>
        <v>1</v>
      </c>
      <c r="W23" s="26"/>
      <c r="X23" s="26">
        <f t="shared" si="10"/>
        <v>0</v>
      </c>
      <c r="Y23" s="26"/>
      <c r="Z23" s="26"/>
      <c r="AA23" s="66">
        <f>L23</f>
        <v>1</v>
      </c>
      <c r="AB23" s="26"/>
      <c r="AC23" s="26">
        <f t="shared" si="11"/>
        <v>0</v>
      </c>
      <c r="AD23" s="26"/>
      <c r="AE23" s="26"/>
      <c r="AF23" s="66">
        <f>M23</f>
        <v>1</v>
      </c>
      <c r="AG23" s="26"/>
      <c r="AH23" s="26">
        <f t="shared" si="12"/>
        <v>0</v>
      </c>
      <c r="AI23" s="26"/>
      <c r="AJ23" s="26"/>
      <c r="AK23" s="66">
        <f>N23</f>
        <v>1</v>
      </c>
      <c r="AL23" s="26"/>
      <c r="AM23" s="26">
        <f t="shared" si="13"/>
        <v>0</v>
      </c>
      <c r="AN23" s="26"/>
      <c r="AO23" s="26"/>
      <c r="AP23" s="26">
        <f>O23</f>
        <v>1</v>
      </c>
      <c r="AQ23" s="26"/>
      <c r="AR23" s="26">
        <f t="shared" si="14"/>
        <v>0</v>
      </c>
      <c r="AS23" s="26"/>
    </row>
    <row r="24" spans="1:45" s="79" customFormat="1" ht="117">
      <c r="A24" s="40">
        <v>3</v>
      </c>
      <c r="B24" s="27" t="s">
        <v>55</v>
      </c>
      <c r="C24" s="74" t="s">
        <v>144</v>
      </c>
      <c r="D24" s="65" t="s">
        <v>145</v>
      </c>
      <c r="E24" s="75" t="s">
        <v>98</v>
      </c>
      <c r="F24" s="75" t="s">
        <v>146</v>
      </c>
      <c r="G24" s="75" t="s">
        <v>147</v>
      </c>
      <c r="H24" s="75" t="s">
        <v>105</v>
      </c>
      <c r="I24" s="75" t="s">
        <v>115</v>
      </c>
      <c r="J24" s="75" t="s">
        <v>146</v>
      </c>
      <c r="K24" s="76">
        <v>0</v>
      </c>
      <c r="L24" s="76">
        <v>1</v>
      </c>
      <c r="M24" s="76">
        <v>0</v>
      </c>
      <c r="N24" s="76">
        <v>0</v>
      </c>
      <c r="O24" s="76">
        <v>1</v>
      </c>
      <c r="P24" s="75" t="s">
        <v>104</v>
      </c>
      <c r="Q24" s="77" t="s">
        <v>148</v>
      </c>
      <c r="R24" s="77" t="s">
        <v>149</v>
      </c>
      <c r="S24" s="77" t="s">
        <v>146</v>
      </c>
      <c r="T24" s="77" t="s">
        <v>150</v>
      </c>
      <c r="U24" s="77" t="s">
        <v>151</v>
      </c>
      <c r="V24" s="75">
        <v>0</v>
      </c>
      <c r="W24" s="75"/>
      <c r="X24" s="75">
        <v>0</v>
      </c>
      <c r="Y24" s="75"/>
      <c r="Z24" s="75"/>
      <c r="AA24" s="73">
        <v>1</v>
      </c>
      <c r="AB24" s="73"/>
      <c r="AC24" s="73">
        <f t="shared" si="11"/>
        <v>0</v>
      </c>
      <c r="AD24" s="73"/>
      <c r="AE24" s="73"/>
      <c r="AF24" s="78">
        <v>0</v>
      </c>
      <c r="AG24" s="73"/>
      <c r="AH24" s="73" t="e">
        <f t="shared" si="12"/>
        <v>#DIV/0!</v>
      </c>
      <c r="AI24" s="73"/>
      <c r="AJ24" s="73"/>
      <c r="AK24" s="78">
        <v>0</v>
      </c>
      <c r="AL24" s="73"/>
      <c r="AM24" s="73">
        <v>0</v>
      </c>
      <c r="AN24" s="73"/>
      <c r="AO24" s="73"/>
      <c r="AP24" s="73">
        <v>1</v>
      </c>
      <c r="AQ24" s="73"/>
      <c r="AR24" s="73">
        <v>0</v>
      </c>
      <c r="AS24" s="73"/>
    </row>
    <row r="25" spans="1:45" s="79" customFormat="1" ht="150">
      <c r="A25" s="40">
        <v>3</v>
      </c>
      <c r="B25" s="27" t="s">
        <v>55</v>
      </c>
      <c r="C25" s="72" t="s">
        <v>152</v>
      </c>
      <c r="D25" s="65" t="s">
        <v>153</v>
      </c>
      <c r="E25" s="73" t="s">
        <v>98</v>
      </c>
      <c r="F25" s="73" t="s">
        <v>154</v>
      </c>
      <c r="G25" s="73" t="s">
        <v>155</v>
      </c>
      <c r="H25" s="73" t="s">
        <v>105</v>
      </c>
      <c r="I25" s="80" t="s">
        <v>115</v>
      </c>
      <c r="J25" s="80" t="s">
        <v>154</v>
      </c>
      <c r="K25" s="81">
        <v>0</v>
      </c>
      <c r="L25" s="81">
        <v>0</v>
      </c>
      <c r="M25" s="81">
        <v>0</v>
      </c>
      <c r="N25" s="81">
        <v>1</v>
      </c>
      <c r="O25" s="81">
        <v>1</v>
      </c>
      <c r="P25" s="73" t="s">
        <v>104</v>
      </c>
      <c r="Q25" s="77" t="s">
        <v>148</v>
      </c>
      <c r="R25" s="77" t="s">
        <v>149</v>
      </c>
      <c r="S25" s="77" t="s">
        <v>156</v>
      </c>
      <c r="T25" s="77" t="s">
        <v>157</v>
      </c>
      <c r="U25" s="77" t="s">
        <v>151</v>
      </c>
      <c r="V25" s="75">
        <v>0</v>
      </c>
      <c r="W25" s="75"/>
      <c r="X25" s="73" t="e">
        <f t="shared" ref="X25" si="15">IF(W25/V25&gt;100%,100%,W25/V25)</f>
        <v>#DIV/0!</v>
      </c>
      <c r="Y25" s="73"/>
      <c r="Z25" s="73"/>
      <c r="AA25" s="78">
        <f>L25</f>
        <v>0</v>
      </c>
      <c r="AB25" s="73"/>
      <c r="AC25" s="73" t="e">
        <f t="shared" si="11"/>
        <v>#DIV/0!</v>
      </c>
      <c r="AD25" s="73"/>
      <c r="AE25" s="73"/>
      <c r="AF25" s="78">
        <f>M25</f>
        <v>0</v>
      </c>
      <c r="AG25" s="73"/>
      <c r="AH25" s="73" t="e">
        <f t="shared" si="12"/>
        <v>#DIV/0!</v>
      </c>
      <c r="AI25" s="73"/>
      <c r="AJ25" s="73"/>
      <c r="AK25" s="78">
        <f>N25</f>
        <v>1</v>
      </c>
      <c r="AL25" s="73"/>
      <c r="AM25" s="73">
        <f t="shared" ref="AM25" si="16">IF(AL25/AK25&gt;100%,100%,AL25/AK25)</f>
        <v>0</v>
      </c>
      <c r="AN25" s="73"/>
      <c r="AO25" s="73"/>
      <c r="AP25" s="73">
        <f>O25</f>
        <v>1</v>
      </c>
      <c r="AQ25" s="73"/>
      <c r="AR25" s="73">
        <f t="shared" ref="AR25" si="17">IF(AQ25/AP25&gt;100%,100%,AQ25/AP25)</f>
        <v>0</v>
      </c>
      <c r="AS25" s="73"/>
    </row>
    <row r="26" spans="1:45" s="5" customFormat="1" ht="15.75">
      <c r="A26" s="10"/>
      <c r="B26" s="10"/>
      <c r="C26" s="10"/>
      <c r="D26" s="11" t="s">
        <v>158</v>
      </c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1"/>
      <c r="Q26" s="11"/>
      <c r="R26" s="11"/>
      <c r="S26" s="10"/>
      <c r="T26" s="10"/>
      <c r="U26" s="10"/>
      <c r="V26" s="53"/>
      <c r="W26" s="53"/>
      <c r="X26" s="15" t="e">
        <f>AVERAGE(X19:X25)*20%</f>
        <v>#VALUE!</v>
      </c>
      <c r="Y26" s="10"/>
      <c r="Z26" s="10"/>
      <c r="AA26" s="53"/>
      <c r="AB26" s="53"/>
      <c r="AC26" s="15" t="e">
        <f>AVERAGE(AC19:AC25)*20%</f>
        <v>#DIV/0!</v>
      </c>
      <c r="AD26" s="10"/>
      <c r="AE26" s="10"/>
      <c r="AF26" s="53"/>
      <c r="AG26" s="53"/>
      <c r="AH26" s="15" t="e">
        <f>AVERAGE(AH19:AH25)*20%</f>
        <v>#VALUE!</v>
      </c>
      <c r="AI26" s="10"/>
      <c r="AJ26" s="10"/>
      <c r="AK26" s="53"/>
      <c r="AL26" s="53"/>
      <c r="AM26" s="15" t="e">
        <f>AVERAGE(AM19:AM25)*20%</f>
        <v>#DIV/0!</v>
      </c>
      <c r="AN26" s="10"/>
      <c r="AO26" s="10"/>
      <c r="AP26" s="60"/>
      <c r="AQ26" s="60"/>
      <c r="AR26" s="15">
        <f>AVERAGE(AR19:AR25)*20%</f>
        <v>0</v>
      </c>
      <c r="AS26" s="10"/>
    </row>
    <row r="27" spans="1:45" s="9" customFormat="1" ht="18.75">
      <c r="A27" s="6"/>
      <c r="B27" s="6"/>
      <c r="C27" s="6"/>
      <c r="D27" s="7" t="s">
        <v>159</v>
      </c>
      <c r="E27" s="6"/>
      <c r="F27" s="6"/>
      <c r="G27" s="6"/>
      <c r="H27" s="6"/>
      <c r="I27" s="6"/>
      <c r="J27" s="6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8"/>
      <c r="W27" s="8"/>
      <c r="X27" s="54" t="e">
        <f>X18+X26</f>
        <v>#VALUE!</v>
      </c>
      <c r="Y27" s="6"/>
      <c r="Z27" s="6"/>
      <c r="AA27" s="8"/>
      <c r="AB27" s="8"/>
      <c r="AC27" s="54" t="e">
        <f>AC18+AC26</f>
        <v>#DIV/0!</v>
      </c>
      <c r="AD27" s="6"/>
      <c r="AE27" s="6"/>
      <c r="AF27" s="8"/>
      <c r="AG27" s="8"/>
      <c r="AH27" s="54" t="e">
        <f>AH18+AH26</f>
        <v>#VALUE!</v>
      </c>
      <c r="AI27" s="6"/>
      <c r="AJ27" s="6"/>
      <c r="AK27" s="8"/>
      <c r="AL27" s="8"/>
      <c r="AM27" s="54" t="e">
        <f>AM18+AM26</f>
        <v>#DIV/0!</v>
      </c>
      <c r="AN27" s="6"/>
      <c r="AO27" s="6"/>
      <c r="AP27" s="18"/>
      <c r="AQ27" s="18"/>
      <c r="AR27" s="54">
        <f>AR18+AR26</f>
        <v>0</v>
      </c>
      <c r="AS27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E18 E26:E1048576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>
      <c r="B1" s="45" t="s">
        <v>160</v>
      </c>
      <c r="D1" s="46" t="s">
        <v>161</v>
      </c>
    </row>
    <row r="2" spans="2:4">
      <c r="B2" s="45" t="s">
        <v>162</v>
      </c>
      <c r="D2" s="46" t="s">
        <v>163</v>
      </c>
    </row>
    <row r="3" spans="2:4" ht="45">
      <c r="B3" s="45" t="s">
        <v>164</v>
      </c>
      <c r="D3" s="46" t="s">
        <v>165</v>
      </c>
    </row>
    <row r="4" spans="2:4" ht="30">
      <c r="B4" s="45" t="s">
        <v>166</v>
      </c>
      <c r="D4" s="46" t="s">
        <v>167</v>
      </c>
    </row>
    <row r="5" spans="2:4" ht="30">
      <c r="B5" s="45" t="s">
        <v>168</v>
      </c>
      <c r="D5" s="46" t="s">
        <v>169</v>
      </c>
    </row>
    <row r="6" spans="2:4" ht="30">
      <c r="B6" s="45" t="s">
        <v>116</v>
      </c>
      <c r="D6" s="46" t="s">
        <v>170</v>
      </c>
    </row>
    <row r="7" spans="2:4" ht="45">
      <c r="B7" s="45" t="s">
        <v>133</v>
      </c>
      <c r="D7" s="46" t="s">
        <v>171</v>
      </c>
    </row>
    <row r="8" spans="2:4" ht="45">
      <c r="B8" s="45" t="s">
        <v>172</v>
      </c>
      <c r="D8" s="46" t="s">
        <v>173</v>
      </c>
    </row>
    <row r="9" spans="2:4" ht="30">
      <c r="B9" s="45" t="s">
        <v>174</v>
      </c>
      <c r="D9" s="46" t="s">
        <v>175</v>
      </c>
    </row>
    <row r="10" spans="2:4" ht="30">
      <c r="B10" s="45" t="s">
        <v>176</v>
      </c>
      <c r="D10" s="46" t="s">
        <v>177</v>
      </c>
    </row>
    <row r="11" spans="2:4" ht="30">
      <c r="B11" s="45" t="s">
        <v>178</v>
      </c>
      <c r="D11" s="46" t="s">
        <v>106</v>
      </c>
    </row>
    <row r="12" spans="2:4">
      <c r="B12" s="45" t="s">
        <v>148</v>
      </c>
      <c r="D12" s="46" t="s">
        <v>179</v>
      </c>
    </row>
    <row r="13" spans="2:4">
      <c r="B13" s="45" t="s">
        <v>180</v>
      </c>
    </row>
    <row r="14" spans="2:4">
      <c r="B14" s="45" t="s">
        <v>181</v>
      </c>
    </row>
    <row r="15" spans="2:4">
      <c r="B15" s="45" t="s">
        <v>182</v>
      </c>
    </row>
    <row r="16" spans="2:4">
      <c r="B16" s="45" t="s">
        <v>183</v>
      </c>
    </row>
    <row r="17" spans="2:2">
      <c r="B17" s="45" t="s">
        <v>184</v>
      </c>
    </row>
    <row r="18" spans="2:2">
      <c r="B18" s="45" t="s">
        <v>185</v>
      </c>
    </row>
    <row r="19" spans="2:2">
      <c r="B19" s="4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52</v>
      </c>
      <c r="D1" s="45" t="s">
        <v>160</v>
      </c>
      <c r="F1" s="46" t="s">
        <v>161</v>
      </c>
    </row>
    <row r="2" spans="1:6" ht="30">
      <c r="A2" t="s">
        <v>57</v>
      </c>
      <c r="D2" s="45" t="s">
        <v>162</v>
      </c>
      <c r="F2" s="46" t="s">
        <v>163</v>
      </c>
    </row>
    <row r="3" spans="1:6" ht="75">
      <c r="A3" t="s">
        <v>187</v>
      </c>
      <c r="D3" s="45" t="s">
        <v>164</v>
      </c>
      <c r="F3" s="46" t="s">
        <v>165</v>
      </c>
    </row>
    <row r="4" spans="1:6" ht="60">
      <c r="A4" t="s">
        <v>98</v>
      </c>
      <c r="D4" s="45" t="s">
        <v>166</v>
      </c>
      <c r="F4" s="46" t="s">
        <v>167</v>
      </c>
    </row>
    <row r="5" spans="1:6" ht="45">
      <c r="D5" s="45" t="s">
        <v>168</v>
      </c>
      <c r="F5" s="46" t="s">
        <v>169</v>
      </c>
    </row>
    <row r="6" spans="1:6" ht="45">
      <c r="D6" s="45" t="s">
        <v>116</v>
      </c>
      <c r="F6" s="46" t="s">
        <v>170</v>
      </c>
    </row>
    <row r="7" spans="1:6" ht="60">
      <c r="D7" s="45" t="s">
        <v>133</v>
      </c>
      <c r="F7" s="46" t="s">
        <v>171</v>
      </c>
    </row>
    <row r="8" spans="1:6" ht="75">
      <c r="D8" s="45" t="s">
        <v>172</v>
      </c>
      <c r="F8" s="46" t="s">
        <v>173</v>
      </c>
    </row>
    <row r="9" spans="1:6" ht="45">
      <c r="D9" s="45" t="s">
        <v>174</v>
      </c>
      <c r="F9" s="46" t="s">
        <v>175</v>
      </c>
    </row>
    <row r="10" spans="1:6" ht="45">
      <c r="D10" s="45" t="s">
        <v>176</v>
      </c>
      <c r="F10" s="46" t="s">
        <v>177</v>
      </c>
    </row>
    <row r="11" spans="1:6" ht="45">
      <c r="D11" s="45" t="s">
        <v>178</v>
      </c>
      <c r="F11" s="46" t="s">
        <v>106</v>
      </c>
    </row>
    <row r="12" spans="1:6">
      <c r="D12" s="45" t="s">
        <v>148</v>
      </c>
      <c r="F12" s="46" t="s">
        <v>117</v>
      </c>
    </row>
    <row r="13" spans="1:6">
      <c r="D13" s="45" t="s">
        <v>180</v>
      </c>
    </row>
    <row r="14" spans="1:6">
      <c r="D14" s="45" t="s">
        <v>181</v>
      </c>
    </row>
    <row r="15" spans="1:6">
      <c r="D15" s="45" t="s">
        <v>182</v>
      </c>
    </row>
    <row r="16" spans="1:6">
      <c r="D16" s="45" t="s">
        <v>183</v>
      </c>
    </row>
    <row r="17" spans="4:4">
      <c r="D17" s="45" t="s">
        <v>184</v>
      </c>
    </row>
    <row r="18" spans="4:4">
      <c r="D18" s="45" t="s">
        <v>185</v>
      </c>
    </row>
    <row r="19" spans="4:4">
      <c r="D19" s="45" t="s">
        <v>186</v>
      </c>
    </row>
    <row r="20" spans="4:4">
      <c r="D20" s="45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E4E5AAE2-CD4A-4637-822A-736C5DAD196F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2025-01-29T15:22:21Z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